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27"/>
  <workbookPr showInkAnnotation="0" codeName="ThisWorkbook" hidePivotFieldList="1" autoCompressPictures="0"/>
  <mc:AlternateContent xmlns:mc="http://schemas.openxmlformats.org/markup-compatibility/2006">
    <mc:Choice Requires="x15">
      <x15ac:absPath xmlns:x15ac="http://schemas.microsoft.com/office/spreadsheetml/2010/11/ac" url="/Users/l.sigler/Desktop/"/>
    </mc:Choice>
  </mc:AlternateContent>
  <xr:revisionPtr revIDLastSave="0" documentId="8_{A18E551B-22BE-1E4C-98EB-D5939EB94B0E}" xr6:coauthVersionLast="47" xr6:coauthVersionMax="47" xr10:uidLastSave="{00000000-0000-0000-0000-000000000000}"/>
  <bookViews>
    <workbookView xWindow="0" yWindow="500" windowWidth="28800" windowHeight="15800" tabRatio="865" xr2:uid="{00000000-000D-0000-FFFF-FFFF00000000}"/>
  </bookViews>
  <sheets>
    <sheet name="BDC EDITION - AOÛT 2025" sheetId="51" r:id="rId1"/>
    <sheet name="BDC JEUX CREATIFS" sheetId="58" r:id="rId2"/>
    <sheet name="04.08.2025" sheetId="41" state="hidden" r:id="rId3"/>
    <sheet name="Stock Clic 08-04-2025" sheetId="59" state="hidden" r:id="rId4"/>
    <sheet name="Changements de prix 2025" sheetId="56" state="hidden" r:id="rId5"/>
    <sheet name="INFOS COMMANDE" sheetId="52" r:id="rId6"/>
    <sheet name="CGV" sheetId="54" r:id="rId7"/>
  </sheets>
  <definedNames>
    <definedName name="_xlnm._FilterDatabase" localSheetId="0" hidden="1">'BDC EDITION - AOÛT 2025'!$A$1:$AJ$2179</definedName>
    <definedName name="_xlnm._FilterDatabase" localSheetId="1" hidden="1">'BDC JEUX CREATIFS'!$A$1:$Y$185</definedName>
    <definedName name="_xlnm._FilterDatabase" localSheetId="4" hidden="1">'Changements de prix 2025'!$A$1:$M$365</definedName>
    <definedName name="autrecopie" localSheetId="4">#REF!</definedName>
    <definedName name="autrecopie">#REF!</definedName>
    <definedName name="Choix_Remise" localSheetId="0">#REF!</definedName>
    <definedName name="Choix_Remise" localSheetId="6">#REF!</definedName>
    <definedName name="Choix_Remise" localSheetId="5">#REF!</definedName>
    <definedName name="Choix_Remise">#REF!</definedName>
    <definedName name="COPIE">#REF!</definedName>
    <definedName name="COPIECOPIE">#REF!</definedName>
    <definedName name="dgfgf">#REF!</definedName>
    <definedName name="DKHFKDH" localSheetId="6">#REF!</definedName>
    <definedName name="DKHFKDH">#REF!</definedName>
    <definedName name="Excel_BuiltIn__FilterDatabase_9" localSheetId="0">#REF!</definedName>
    <definedName name="Excel_BuiltIn__FilterDatabase_9" localSheetId="6">#REF!</definedName>
    <definedName name="Excel_BuiltIn__FilterDatabase_9" localSheetId="5">#REF!</definedName>
    <definedName name="Excel_BuiltIn__FilterDatabase_9">#REF!</definedName>
    <definedName name="Excel_BuiltIn_Print_Area_14">#REF!</definedName>
    <definedName name="Excel_BuiltIn_Print_Area_20" localSheetId="0">#REF!</definedName>
    <definedName name="Excel_BuiltIn_Print_Area_20" localSheetId="6">#REF!</definedName>
    <definedName name="Excel_BuiltIn_Print_Area_20" localSheetId="5">#REF!</definedName>
    <definedName name="Excel_BuiltIn_Print_Area_20">#REF!</definedName>
    <definedName name="Excel_BuiltIn_Print_Area_26" localSheetId="0">#REF!</definedName>
    <definedName name="Excel_BuiltIn_Print_Area_26" localSheetId="6">#REF!</definedName>
    <definedName name="Excel_BuiltIn_Print_Area_26" localSheetId="5">#REF!</definedName>
    <definedName name="Excel_BuiltIn_Print_Area_26">#REF!</definedName>
    <definedName name="Excel_BuiltIn_Print_Area_33" localSheetId="0">#REF!</definedName>
    <definedName name="Excel_BuiltIn_Print_Area_33" localSheetId="6">#REF!</definedName>
    <definedName name="Excel_BuiltIn_Print_Area_33" localSheetId="5">#REF!</definedName>
    <definedName name="Excel_BuiltIn_Print_Area_33">#REF!</definedName>
    <definedName name="Excel_BuiltIn_Print_Area_7" localSheetId="0">#REF!</definedName>
    <definedName name="Excel_BuiltIn_Print_Area_7" localSheetId="6">#REF!</definedName>
    <definedName name="Excel_BuiltIn_Print_Area_7" localSheetId="5">#REF!</definedName>
    <definedName name="Excel_BuiltIn_Print_Area_7">#REF!</definedName>
    <definedName name="Excel_BuiltIn_Print_Area_8" localSheetId="0">#REF!</definedName>
    <definedName name="Excel_BuiltIn_Print_Area_8" localSheetId="6">#REF!</definedName>
    <definedName name="Excel_BuiltIn_Print_Area_8" localSheetId="5">#REF!</definedName>
    <definedName name="Excel_BuiltIn_Print_Area_8">#REF!</definedName>
    <definedName name="Excel_BuiltIn_Print_Area_9" localSheetId="0">#REF!</definedName>
    <definedName name="Excel_BuiltIn_Print_Area_9" localSheetId="6">#REF!</definedName>
    <definedName name="Excel_BuiltIn_Print_Area_9" localSheetId="5">#REF!</definedName>
    <definedName name="Excel_BuiltIn_Print_Area_9">#REF!</definedName>
    <definedName name="INFOS2" localSheetId="6">#REF!</definedName>
    <definedName name="INFOS2">#REF!</definedName>
    <definedName name="Remise" localSheetId="0">#REF!</definedName>
    <definedName name="Remise" localSheetId="6">#REF!</definedName>
    <definedName name="Remise" localSheetId="5">#REF!</definedName>
    <definedName name="Remise">#REF!</definedName>
    <definedName name="test" localSheetId="6">#REF!</definedName>
    <definedName name="test">#REF!</definedName>
    <definedName name="_xlnm.Print_Area" localSheetId="0">'BDC EDITION - AOÛT 2025'!$A$1:$R$200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82" i="51" l="1"/>
  <c r="H2144" i="51"/>
  <c r="W2082" i="51"/>
  <c r="W2083" i="51"/>
  <c r="W2084" i="51"/>
  <c r="W2085" i="51"/>
  <c r="W2086" i="51"/>
  <c r="W2087" i="51"/>
  <c r="W2088" i="51"/>
  <c r="W2089" i="51"/>
  <c r="W2090" i="51"/>
  <c r="W2091" i="51"/>
  <c r="W2092" i="51"/>
  <c r="W2093" i="51"/>
  <c r="W2094" i="51"/>
  <c r="W2095" i="51"/>
  <c r="W2096" i="51"/>
  <c r="W2097" i="51"/>
  <c r="W2098" i="51"/>
  <c r="W2099" i="51"/>
  <c r="W2100" i="51"/>
  <c r="W2101" i="51"/>
  <c r="W2102" i="51"/>
  <c r="W2103" i="51"/>
  <c r="W2104" i="51"/>
  <c r="W2105" i="51"/>
  <c r="W2106" i="51"/>
  <c r="W2107" i="51"/>
  <c r="W2108" i="51"/>
  <c r="W2109" i="51"/>
  <c r="W2110" i="51"/>
  <c r="W2111" i="51"/>
  <c r="W2112" i="51"/>
  <c r="W2113" i="51"/>
  <c r="W2114" i="51"/>
  <c r="W2115" i="51"/>
  <c r="W2116" i="51"/>
  <c r="W2117" i="51"/>
  <c r="W2118" i="51"/>
  <c r="W2119" i="51"/>
  <c r="W2120" i="51"/>
  <c r="W2121" i="51"/>
  <c r="W2122" i="51"/>
  <c r="W2123" i="51"/>
  <c r="W2124" i="51"/>
  <c r="W2125" i="51"/>
  <c r="W2126" i="51"/>
  <c r="W2127" i="51"/>
  <c r="W2128" i="51"/>
  <c r="W2129" i="51"/>
  <c r="W2130" i="51"/>
  <c r="W2131" i="51"/>
  <c r="W2132" i="51"/>
  <c r="W2133" i="51"/>
  <c r="W2134" i="51"/>
  <c r="W2135" i="51"/>
  <c r="W2136" i="51"/>
  <c r="W2137" i="51"/>
  <c r="W2138" i="51"/>
  <c r="W2139" i="51"/>
  <c r="W2140" i="51"/>
  <c r="W2141" i="51"/>
  <c r="W2142" i="51"/>
  <c r="W2143" i="51"/>
  <c r="W2144" i="51"/>
  <c r="W2145" i="51"/>
  <c r="W2146" i="51"/>
  <c r="W2147" i="51"/>
  <c r="W2148" i="51"/>
  <c r="W2149" i="51"/>
  <c r="W2150" i="51"/>
  <c r="W2151" i="51"/>
  <c r="W2152" i="51"/>
  <c r="W2153" i="51"/>
  <c r="W2154" i="51"/>
  <c r="W2155" i="51"/>
  <c r="W2156" i="51"/>
  <c r="W2157" i="51"/>
  <c r="W2158" i="51"/>
  <c r="W2159" i="51"/>
  <c r="W2160" i="51"/>
  <c r="W2161" i="51"/>
  <c r="W2162" i="51"/>
  <c r="W2163" i="51"/>
  <c r="W2164" i="51"/>
  <c r="W2165" i="51"/>
  <c r="W2166" i="51"/>
  <c r="W2167" i="51"/>
  <c r="W2168" i="51"/>
  <c r="W2169" i="51"/>
  <c r="W2170" i="51"/>
  <c r="W2171" i="51"/>
  <c r="W2172" i="51"/>
  <c r="W2173" i="51"/>
  <c r="W2174" i="51"/>
  <c r="W2175" i="51"/>
  <c r="W2176" i="51"/>
  <c r="AE3" i="51"/>
  <c r="AE4" i="51"/>
  <c r="AE5" i="51"/>
  <c r="AE6" i="51"/>
  <c r="AE7" i="51"/>
  <c r="AE8" i="51"/>
  <c r="AE9" i="51"/>
  <c r="AE10" i="51"/>
  <c r="AE11" i="51"/>
  <c r="AE12" i="51"/>
  <c r="AE13" i="51"/>
  <c r="AE14"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AE62" i="51"/>
  <c r="AE63" i="51"/>
  <c r="AE64" i="51"/>
  <c r="AE65" i="51"/>
  <c r="AE66" i="51"/>
  <c r="AE67" i="51"/>
  <c r="AE68" i="51"/>
  <c r="AE69" i="51"/>
  <c r="AE70" i="51"/>
  <c r="AE71" i="51"/>
  <c r="AE72" i="51"/>
  <c r="AE73" i="51"/>
  <c r="AE74" i="51"/>
  <c r="AE75" i="51"/>
  <c r="AE76" i="51"/>
  <c r="AE77" i="51"/>
  <c r="AE78" i="51"/>
  <c r="AE79" i="51"/>
  <c r="AE80" i="51"/>
  <c r="AE81" i="51"/>
  <c r="AE82" i="51"/>
  <c r="AE83" i="51"/>
  <c r="AE84" i="51"/>
  <c r="AE85" i="51"/>
  <c r="AE86" i="51"/>
  <c r="AE87" i="51"/>
  <c r="AE88" i="51"/>
  <c r="AE89" i="51"/>
  <c r="AE90" i="51"/>
  <c r="AE91" i="51"/>
  <c r="AE92" i="51"/>
  <c r="AE93" i="51"/>
  <c r="AE94" i="51"/>
  <c r="AE95" i="51"/>
  <c r="AE96" i="51"/>
  <c r="AE97" i="51"/>
  <c r="AE98" i="51"/>
  <c r="AE99" i="51"/>
  <c r="AE100" i="51"/>
  <c r="AE101" i="51"/>
  <c r="AE102" i="51"/>
  <c r="AE103" i="51"/>
  <c r="AE104" i="51"/>
  <c r="AE105" i="51"/>
  <c r="AE106" i="51"/>
  <c r="AE107" i="51"/>
  <c r="AE108" i="51"/>
  <c r="AE109" i="51"/>
  <c r="AE110" i="51"/>
  <c r="AE111" i="51"/>
  <c r="AE112" i="51"/>
  <c r="AE113" i="51"/>
  <c r="AE114" i="51"/>
  <c r="AE115" i="51"/>
  <c r="AE116" i="51"/>
  <c r="AE117" i="51"/>
  <c r="AE118" i="51"/>
  <c r="AE119" i="51"/>
  <c r="AE120" i="51"/>
  <c r="AE121" i="51"/>
  <c r="AE122" i="51"/>
  <c r="AE123" i="51"/>
  <c r="AE124" i="51"/>
  <c r="AE125" i="51"/>
  <c r="AE126" i="51"/>
  <c r="AE127" i="51"/>
  <c r="AE128" i="51"/>
  <c r="AE129" i="51"/>
  <c r="AE130" i="51"/>
  <c r="AE131" i="51"/>
  <c r="AE132" i="51"/>
  <c r="AE133" i="51"/>
  <c r="AE134" i="51"/>
  <c r="AE135" i="51"/>
  <c r="AE136" i="51"/>
  <c r="AE137" i="51"/>
  <c r="AE138" i="51"/>
  <c r="AE139" i="51"/>
  <c r="AE140" i="51"/>
  <c r="AE141" i="51"/>
  <c r="AE142" i="51"/>
  <c r="AE143" i="51"/>
  <c r="AE144" i="51"/>
  <c r="AE145" i="51"/>
  <c r="AE146" i="51"/>
  <c r="AE147" i="51"/>
  <c r="AE148" i="51"/>
  <c r="AE149" i="51"/>
  <c r="AE150" i="51"/>
  <c r="AE151" i="51"/>
  <c r="AE152" i="51"/>
  <c r="AE153" i="51"/>
  <c r="AE154" i="51"/>
  <c r="AE155" i="51"/>
  <c r="AE156" i="51"/>
  <c r="AE157" i="51"/>
  <c r="AE158" i="51"/>
  <c r="AE159" i="51"/>
  <c r="AE160" i="51"/>
  <c r="AE161" i="51"/>
  <c r="AE162" i="51"/>
  <c r="AE163" i="51"/>
  <c r="AE164" i="51"/>
  <c r="AE165" i="51"/>
  <c r="AE166" i="51"/>
  <c r="AE167" i="51"/>
  <c r="AE168" i="51"/>
  <c r="AE169" i="51"/>
  <c r="AE170" i="51"/>
  <c r="AE171" i="51"/>
  <c r="AE172" i="51"/>
  <c r="AE173" i="51"/>
  <c r="AE174" i="51"/>
  <c r="AE175" i="51"/>
  <c r="AE176" i="51"/>
  <c r="AE177" i="51"/>
  <c r="AE178" i="51"/>
  <c r="AE179" i="51"/>
  <c r="AE180" i="51"/>
  <c r="AE181" i="51"/>
  <c r="AE182" i="51"/>
  <c r="AE183" i="51"/>
  <c r="AE184" i="51"/>
  <c r="AE185" i="51"/>
  <c r="AE186" i="51"/>
  <c r="AE187" i="51"/>
  <c r="AE188" i="51"/>
  <c r="AE189" i="51"/>
  <c r="AE190" i="51"/>
  <c r="AE191" i="51"/>
  <c r="AE192" i="51"/>
  <c r="AE193" i="51"/>
  <c r="AE194" i="51"/>
  <c r="AE195" i="51"/>
  <c r="AE196" i="51"/>
  <c r="AE197" i="51"/>
  <c r="AE198" i="51"/>
  <c r="AE199" i="51"/>
  <c r="AE200" i="51"/>
  <c r="AE201" i="51"/>
  <c r="AE202" i="51"/>
  <c r="AE203" i="51"/>
  <c r="AE204" i="51"/>
  <c r="AE205" i="51"/>
  <c r="AE206" i="51"/>
  <c r="AE207" i="51"/>
  <c r="AE208" i="51"/>
  <c r="AE209" i="51"/>
  <c r="AE210" i="51"/>
  <c r="AE211" i="51"/>
  <c r="AE212" i="51"/>
  <c r="AE213" i="51"/>
  <c r="AE214" i="51"/>
  <c r="AE215" i="51"/>
  <c r="AE216" i="51"/>
  <c r="AE217" i="51"/>
  <c r="AE218" i="51"/>
  <c r="AE219" i="51"/>
  <c r="AE220" i="51"/>
  <c r="AE221" i="51"/>
  <c r="AE222" i="51"/>
  <c r="AE223" i="51"/>
  <c r="AE224" i="51"/>
  <c r="AE225" i="51"/>
  <c r="AE226" i="51"/>
  <c r="AE227" i="51"/>
  <c r="AE228" i="51"/>
  <c r="AE229" i="51"/>
  <c r="AE230" i="51"/>
  <c r="AE231" i="51"/>
  <c r="AE232" i="51"/>
  <c r="AE233" i="51"/>
  <c r="AE234" i="51"/>
  <c r="AE235" i="51"/>
  <c r="AE236" i="51"/>
  <c r="AE237" i="51"/>
  <c r="AE238" i="51"/>
  <c r="AE239" i="51"/>
  <c r="AE240" i="51"/>
  <c r="AE241" i="51"/>
  <c r="AE242" i="51"/>
  <c r="AE243" i="51"/>
  <c r="AE244" i="51"/>
  <c r="AE245" i="51"/>
  <c r="AE246" i="51"/>
  <c r="AE247" i="51"/>
  <c r="AE248" i="51"/>
  <c r="AE249" i="51"/>
  <c r="AE250" i="51"/>
  <c r="AE251" i="51"/>
  <c r="AE252" i="51"/>
  <c r="AE253" i="51"/>
  <c r="AE254" i="51"/>
  <c r="AE255" i="51"/>
  <c r="AE256" i="51"/>
  <c r="AE257" i="51"/>
  <c r="AE258" i="51"/>
  <c r="AE259" i="51"/>
  <c r="AE260" i="51"/>
  <c r="AE261" i="51"/>
  <c r="AE262" i="51"/>
  <c r="AE263" i="51"/>
  <c r="AE264" i="51"/>
  <c r="AE265" i="51"/>
  <c r="AE266" i="51"/>
  <c r="AE267" i="51"/>
  <c r="AE268" i="51"/>
  <c r="AE269" i="51"/>
  <c r="AE270" i="51"/>
  <c r="AE271" i="51"/>
  <c r="AE272" i="51"/>
  <c r="AE273" i="51"/>
  <c r="AE274" i="51"/>
  <c r="AE275" i="51"/>
  <c r="AE276" i="51"/>
  <c r="AE277" i="51"/>
  <c r="AE278" i="51"/>
  <c r="AE279" i="51"/>
  <c r="AE280" i="51"/>
  <c r="AE281" i="51"/>
  <c r="AE282" i="51"/>
  <c r="AE283" i="51"/>
  <c r="AE284" i="51"/>
  <c r="AE285" i="51"/>
  <c r="AE286" i="51"/>
  <c r="AE287" i="51"/>
  <c r="AE288" i="51"/>
  <c r="AE289" i="51"/>
  <c r="AE290" i="51"/>
  <c r="AE291" i="51"/>
  <c r="AE292" i="51"/>
  <c r="AE293" i="51"/>
  <c r="AE294" i="51"/>
  <c r="AE295" i="51"/>
  <c r="AE296" i="51"/>
  <c r="AE297" i="51"/>
  <c r="AE298" i="51"/>
  <c r="AE299" i="51"/>
  <c r="AE300" i="51"/>
  <c r="AE301" i="51"/>
  <c r="AE302" i="51"/>
  <c r="AE303" i="51"/>
  <c r="AE304" i="51"/>
  <c r="AE305" i="51"/>
  <c r="AE306" i="51"/>
  <c r="AE307" i="51"/>
  <c r="AE308" i="51"/>
  <c r="AE309" i="51"/>
  <c r="AE310" i="51"/>
  <c r="AE311" i="51"/>
  <c r="AE312" i="51"/>
  <c r="AE313" i="51"/>
  <c r="AE314" i="51"/>
  <c r="AE315" i="51"/>
  <c r="AE316" i="51"/>
  <c r="AE317" i="51"/>
  <c r="AE318" i="51"/>
  <c r="AE319" i="51"/>
  <c r="AE320" i="51"/>
  <c r="AE321" i="51"/>
  <c r="AE322" i="51"/>
  <c r="AE323" i="51"/>
  <c r="AE324" i="51"/>
  <c r="AE325" i="51"/>
  <c r="AE326" i="51"/>
  <c r="AE327" i="51"/>
  <c r="AE328" i="51"/>
  <c r="AE329" i="51"/>
  <c r="AE330" i="51"/>
  <c r="AE331" i="51"/>
  <c r="AE332" i="51"/>
  <c r="AE333" i="51"/>
  <c r="AE334" i="51"/>
  <c r="AE335" i="51"/>
  <c r="AE336" i="51"/>
  <c r="AE337" i="51"/>
  <c r="AE338" i="51"/>
  <c r="AE339" i="51"/>
  <c r="AE340" i="51"/>
  <c r="AE341" i="51"/>
  <c r="AE342" i="51"/>
  <c r="AE343" i="51"/>
  <c r="AE344" i="51"/>
  <c r="AE345" i="51"/>
  <c r="AE346" i="51"/>
  <c r="AE347" i="51"/>
  <c r="AE348" i="51"/>
  <c r="AE349" i="51"/>
  <c r="AE350" i="51"/>
  <c r="AE351" i="51"/>
  <c r="AE352" i="51"/>
  <c r="AE353" i="51"/>
  <c r="AE354" i="51"/>
  <c r="AE355" i="51"/>
  <c r="AE356" i="51"/>
  <c r="AE357" i="51"/>
  <c r="AE358" i="51"/>
  <c r="AE359" i="51"/>
  <c r="AE360" i="51"/>
  <c r="AE361" i="51"/>
  <c r="AE362" i="51"/>
  <c r="AE363" i="51"/>
  <c r="AE364" i="51"/>
  <c r="AE365" i="51"/>
  <c r="AE366" i="51"/>
  <c r="AE367" i="51"/>
  <c r="AE368" i="51"/>
  <c r="AE369" i="51"/>
  <c r="AE370" i="51"/>
  <c r="AE371" i="51"/>
  <c r="AE372" i="51"/>
  <c r="AE373" i="51"/>
  <c r="AE374" i="51"/>
  <c r="AE375" i="51"/>
  <c r="AE376" i="51"/>
  <c r="AE377" i="51"/>
  <c r="AE378" i="51"/>
  <c r="AE379" i="51"/>
  <c r="AE380" i="51"/>
  <c r="AE381" i="51"/>
  <c r="AE382" i="51"/>
  <c r="AE383" i="51"/>
  <c r="AE384" i="51"/>
  <c r="AE385" i="51"/>
  <c r="AE386" i="51"/>
  <c r="AE387" i="51"/>
  <c r="AE388" i="51"/>
  <c r="AE389" i="51"/>
  <c r="AE390" i="51"/>
  <c r="AE391" i="51"/>
  <c r="AE392" i="51"/>
  <c r="AE393" i="51"/>
  <c r="AE394" i="51"/>
  <c r="AE395" i="51"/>
  <c r="AE396" i="51"/>
  <c r="AE397" i="51"/>
  <c r="AE398" i="51"/>
  <c r="AE399" i="51"/>
  <c r="AE400" i="51"/>
  <c r="AE401" i="51"/>
  <c r="AE402" i="51"/>
  <c r="AE403" i="51"/>
  <c r="AE404" i="51"/>
  <c r="AE405" i="51"/>
  <c r="AE406" i="51"/>
  <c r="AE407" i="51"/>
  <c r="AE408" i="51"/>
  <c r="AE409" i="51"/>
  <c r="AE410" i="51"/>
  <c r="AE411" i="51"/>
  <c r="AE412" i="51"/>
  <c r="AE413" i="51"/>
  <c r="AE414" i="51"/>
  <c r="AE415" i="51"/>
  <c r="AE416" i="51"/>
  <c r="AE417" i="51"/>
  <c r="AE418" i="51"/>
  <c r="AE419" i="51"/>
  <c r="AE420" i="51"/>
  <c r="AE421" i="51"/>
  <c r="AE422" i="51"/>
  <c r="AE423" i="51"/>
  <c r="AE424" i="51"/>
  <c r="AE425" i="51"/>
  <c r="AE426" i="51"/>
  <c r="AE427" i="51"/>
  <c r="AE428" i="51"/>
  <c r="AE429" i="51"/>
  <c r="AE430" i="51"/>
  <c r="AE431" i="51"/>
  <c r="AE432" i="51"/>
  <c r="AE433" i="51"/>
  <c r="AE434" i="51"/>
  <c r="AE435" i="51"/>
  <c r="AE436" i="51"/>
  <c r="AE437" i="51"/>
  <c r="AE438" i="51"/>
  <c r="AE439" i="51"/>
  <c r="AE440" i="51"/>
  <c r="AE441" i="51"/>
  <c r="AE442" i="51"/>
  <c r="AE443" i="51"/>
  <c r="AE444" i="51"/>
  <c r="AE445" i="51"/>
  <c r="AE446" i="51"/>
  <c r="AE447" i="51"/>
  <c r="AE448" i="51"/>
  <c r="AE449" i="51"/>
  <c r="AE450" i="51"/>
  <c r="AE451" i="51"/>
  <c r="AE452" i="51"/>
  <c r="AE453" i="51"/>
  <c r="AE454" i="51"/>
  <c r="AE455" i="51"/>
  <c r="AE456" i="51"/>
  <c r="AE457" i="51"/>
  <c r="AE458" i="51"/>
  <c r="AE459" i="51"/>
  <c r="AE460" i="51"/>
  <c r="AE461" i="51"/>
  <c r="AE462" i="51"/>
  <c r="AE463" i="51"/>
  <c r="AE464" i="51"/>
  <c r="AE465" i="51"/>
  <c r="AE466" i="51"/>
  <c r="AE467" i="51"/>
  <c r="AE468" i="51"/>
  <c r="AE469" i="51"/>
  <c r="AE470" i="51"/>
  <c r="AE471" i="51"/>
  <c r="AE472" i="51"/>
  <c r="AE473" i="51"/>
  <c r="AE474" i="51"/>
  <c r="AE475" i="51"/>
  <c r="AE476" i="51"/>
  <c r="AE477" i="51"/>
  <c r="AE478" i="51"/>
  <c r="AE479" i="51"/>
  <c r="AE480" i="51"/>
  <c r="AE481" i="51"/>
  <c r="AE482" i="51"/>
  <c r="AE483" i="51"/>
  <c r="AE484" i="51"/>
  <c r="AE485" i="51"/>
  <c r="AE486" i="51"/>
  <c r="AE487" i="51"/>
  <c r="AE488" i="51"/>
  <c r="AE489" i="51"/>
  <c r="AE490" i="51"/>
  <c r="AE491" i="51"/>
  <c r="AE492" i="51"/>
  <c r="AE493" i="51"/>
  <c r="AE494" i="51"/>
  <c r="AE495" i="51"/>
  <c r="AE496" i="51"/>
  <c r="AE497" i="51"/>
  <c r="AE498" i="51"/>
  <c r="AE499" i="51"/>
  <c r="AE500" i="51"/>
  <c r="AE501" i="51"/>
  <c r="AE502" i="51"/>
  <c r="AE503" i="51"/>
  <c r="AE504" i="51"/>
  <c r="AE505" i="51"/>
  <c r="AE506" i="51"/>
  <c r="AE507" i="51"/>
  <c r="AE508" i="51"/>
  <c r="AE509" i="51"/>
  <c r="AE510" i="51"/>
  <c r="AE511" i="51"/>
  <c r="AE512" i="51"/>
  <c r="AE513" i="51"/>
  <c r="AE514" i="51"/>
  <c r="AE515" i="51"/>
  <c r="AE516" i="51"/>
  <c r="AE517" i="51"/>
  <c r="AE518" i="51"/>
  <c r="AE519" i="51"/>
  <c r="AE520" i="51"/>
  <c r="AE521" i="51"/>
  <c r="AE522" i="51"/>
  <c r="AE523" i="51"/>
  <c r="AE524" i="51"/>
  <c r="AE525" i="51"/>
  <c r="AE526" i="51"/>
  <c r="AE527" i="51"/>
  <c r="AE528" i="51"/>
  <c r="AE529" i="51"/>
  <c r="AE530" i="51"/>
  <c r="AE531" i="51"/>
  <c r="AE532" i="51"/>
  <c r="AE533" i="51"/>
  <c r="AE534" i="51"/>
  <c r="AE535" i="51"/>
  <c r="AE536" i="51"/>
  <c r="AE537" i="51"/>
  <c r="AE538" i="51"/>
  <c r="AE539" i="51"/>
  <c r="AE540" i="51"/>
  <c r="AE541" i="51"/>
  <c r="AE542" i="51"/>
  <c r="AE543" i="51"/>
  <c r="AE544" i="51"/>
  <c r="AE545" i="51"/>
  <c r="AE546" i="51"/>
  <c r="AE547" i="51"/>
  <c r="AE548" i="51"/>
  <c r="AE549" i="51"/>
  <c r="AE550" i="51"/>
  <c r="AE551" i="51"/>
  <c r="AE552" i="51"/>
  <c r="AE553" i="51"/>
  <c r="AE554" i="51"/>
  <c r="AE555" i="51"/>
  <c r="AE556" i="51"/>
  <c r="AE557" i="51"/>
  <c r="AE558" i="51"/>
  <c r="AE559" i="51"/>
  <c r="AE560" i="51"/>
  <c r="AE561" i="51"/>
  <c r="AE562" i="51"/>
  <c r="AE563" i="51"/>
  <c r="AE564" i="51"/>
  <c r="AE565" i="51"/>
  <c r="AE566" i="51"/>
  <c r="AE567" i="51"/>
  <c r="AE568" i="51"/>
  <c r="AE569" i="51"/>
  <c r="AE570" i="51"/>
  <c r="AE571" i="51"/>
  <c r="AE572" i="51"/>
  <c r="AE573" i="51"/>
  <c r="AE574" i="51"/>
  <c r="AE575" i="51"/>
  <c r="AE576" i="51"/>
  <c r="AE577" i="51"/>
  <c r="AE578" i="51"/>
  <c r="AE579" i="51"/>
  <c r="AE580" i="51"/>
  <c r="AE581" i="51"/>
  <c r="AE582" i="51"/>
  <c r="AE583" i="51"/>
  <c r="AE584" i="51"/>
  <c r="AE585" i="51"/>
  <c r="AE586" i="51"/>
  <c r="AE587" i="51"/>
  <c r="AE588" i="51"/>
  <c r="AE589" i="51"/>
  <c r="AE590" i="51"/>
  <c r="AE591" i="51"/>
  <c r="AE592" i="51"/>
  <c r="AE593" i="51"/>
  <c r="AE594" i="51"/>
  <c r="AE595" i="51"/>
  <c r="AE596" i="51"/>
  <c r="AE597" i="51"/>
  <c r="AE598" i="51"/>
  <c r="AE599" i="51"/>
  <c r="AE600" i="51"/>
  <c r="AE601" i="51"/>
  <c r="AE602" i="51"/>
  <c r="AE603" i="51"/>
  <c r="AE604" i="51"/>
  <c r="AE605" i="51"/>
  <c r="AE606" i="51"/>
  <c r="AE607" i="51"/>
  <c r="AE608" i="51"/>
  <c r="AE609" i="51"/>
  <c r="AE610" i="51"/>
  <c r="AE611" i="51"/>
  <c r="AE612" i="51"/>
  <c r="AE613" i="51"/>
  <c r="AE614" i="51"/>
  <c r="AE615" i="51"/>
  <c r="AE616" i="51"/>
  <c r="AE617" i="51"/>
  <c r="AE618" i="51"/>
  <c r="AE619" i="51"/>
  <c r="AE620" i="51"/>
  <c r="AE621" i="51"/>
  <c r="AE622" i="51"/>
  <c r="AE623" i="51"/>
  <c r="AE624" i="51"/>
  <c r="AE625" i="51"/>
  <c r="AE626" i="51"/>
  <c r="AE627" i="51"/>
  <c r="AE628" i="51"/>
  <c r="AE629" i="51"/>
  <c r="AE630" i="51"/>
  <c r="AE631" i="51"/>
  <c r="AE632" i="51"/>
  <c r="AE633" i="51"/>
  <c r="AE634" i="51"/>
  <c r="AE635" i="51"/>
  <c r="AE636" i="51"/>
  <c r="AE637" i="51"/>
  <c r="AE638" i="51"/>
  <c r="AE639" i="51"/>
  <c r="AE640" i="51"/>
  <c r="AE641" i="51"/>
  <c r="AE642" i="51"/>
  <c r="AE643" i="51"/>
  <c r="AE644" i="51"/>
  <c r="AE645" i="51"/>
  <c r="AE646" i="51"/>
  <c r="AE647" i="51"/>
  <c r="AE648" i="51"/>
  <c r="AE649" i="51"/>
  <c r="AE650" i="51"/>
  <c r="AE651" i="51"/>
  <c r="AE652" i="51"/>
  <c r="AE653" i="51"/>
  <c r="AE654" i="51"/>
  <c r="AE655" i="51"/>
  <c r="AE656" i="51"/>
  <c r="AE657" i="51"/>
  <c r="AE658" i="51"/>
  <c r="AE659" i="51"/>
  <c r="AE660" i="51"/>
  <c r="AE661" i="51"/>
  <c r="AE662" i="51"/>
  <c r="AE663" i="51"/>
  <c r="AE664" i="51"/>
  <c r="AE665" i="51"/>
  <c r="AE666" i="51"/>
  <c r="AE667" i="51"/>
  <c r="AE668" i="51"/>
  <c r="AE669" i="51"/>
  <c r="AE670" i="51"/>
  <c r="AE671" i="51"/>
  <c r="AE672" i="51"/>
  <c r="AE673" i="51"/>
  <c r="AE674" i="51"/>
  <c r="AE675" i="51"/>
  <c r="AE676" i="51"/>
  <c r="AE677" i="51"/>
  <c r="AE678" i="51"/>
  <c r="AE679" i="51"/>
  <c r="AE680" i="51"/>
  <c r="AE681" i="51"/>
  <c r="AE682" i="51"/>
  <c r="AE683" i="51"/>
  <c r="AE684" i="51"/>
  <c r="AE685" i="51"/>
  <c r="AE686" i="51"/>
  <c r="AE687" i="51"/>
  <c r="AE688" i="51"/>
  <c r="AE689" i="51"/>
  <c r="AE690" i="51"/>
  <c r="AE691" i="51"/>
  <c r="AE692" i="51"/>
  <c r="AE693" i="51"/>
  <c r="AE694" i="51"/>
  <c r="AE695" i="51"/>
  <c r="AE696" i="51"/>
  <c r="AE697" i="51"/>
  <c r="AE698" i="51"/>
  <c r="AE699" i="51"/>
  <c r="AE700" i="51"/>
  <c r="AE701" i="51"/>
  <c r="AE702" i="51"/>
  <c r="AE703" i="51"/>
  <c r="AE704" i="51"/>
  <c r="AE705" i="51"/>
  <c r="AE706" i="51"/>
  <c r="AE707" i="51"/>
  <c r="AE708" i="51"/>
  <c r="AE709" i="51"/>
  <c r="AE710" i="51"/>
  <c r="AE711" i="51"/>
  <c r="AE712" i="51"/>
  <c r="AE713" i="51"/>
  <c r="AE714" i="51"/>
  <c r="AE715" i="51"/>
  <c r="AE716" i="51"/>
  <c r="AE717" i="51"/>
  <c r="AE718" i="51"/>
  <c r="AE719" i="51"/>
  <c r="AE720" i="51"/>
  <c r="AE721" i="51"/>
  <c r="AE722" i="51"/>
  <c r="AE723" i="51"/>
  <c r="AE724" i="51"/>
  <c r="AE725" i="51"/>
  <c r="AE726" i="51"/>
  <c r="AE727" i="51"/>
  <c r="AE728" i="51"/>
  <c r="AE729" i="51"/>
  <c r="AE730" i="51"/>
  <c r="AE731" i="51"/>
  <c r="AE732" i="51"/>
  <c r="AE733" i="51"/>
  <c r="AE734" i="51"/>
  <c r="AE735" i="51"/>
  <c r="AE736" i="51"/>
  <c r="AE737" i="51"/>
  <c r="AE738" i="51"/>
  <c r="AE739" i="51"/>
  <c r="AE740" i="51"/>
  <c r="AE741" i="51"/>
  <c r="AE742" i="51"/>
  <c r="AE743" i="51"/>
  <c r="AE744" i="51"/>
  <c r="AE745" i="51"/>
  <c r="AE746" i="51"/>
  <c r="AE747" i="51"/>
  <c r="AE748" i="51"/>
  <c r="AE749" i="51"/>
  <c r="AE750" i="51"/>
  <c r="AE751" i="51"/>
  <c r="AE752" i="51"/>
  <c r="AE753" i="51"/>
  <c r="AE754" i="51"/>
  <c r="AE755" i="51"/>
  <c r="AE756" i="51"/>
  <c r="AE757" i="51"/>
  <c r="AE758" i="51"/>
  <c r="AE759" i="51"/>
  <c r="AE760" i="51"/>
  <c r="AE761" i="51"/>
  <c r="AE762" i="51"/>
  <c r="AE763" i="51"/>
  <c r="AE764" i="51"/>
  <c r="AE765" i="51"/>
  <c r="AE766" i="51"/>
  <c r="AE767" i="51"/>
  <c r="AE768" i="51"/>
  <c r="AE769" i="51"/>
  <c r="AE770" i="51"/>
  <c r="AE771" i="51"/>
  <c r="AE772" i="51"/>
  <c r="AE773" i="51"/>
  <c r="AE774" i="51"/>
  <c r="AE775" i="51"/>
  <c r="AE776" i="51"/>
  <c r="AE777" i="51"/>
  <c r="AE778" i="51"/>
  <c r="AE779" i="51"/>
  <c r="AE780" i="51"/>
  <c r="AE781" i="51"/>
  <c r="AE782" i="51"/>
  <c r="AE783" i="51"/>
  <c r="AE784" i="51"/>
  <c r="AE785" i="51"/>
  <c r="AE786" i="51"/>
  <c r="AE787" i="51"/>
  <c r="AE788" i="51"/>
  <c r="AE789" i="51"/>
  <c r="AE790" i="51"/>
  <c r="AE791" i="51"/>
  <c r="AE792" i="51"/>
  <c r="AE793" i="51"/>
  <c r="AE794" i="51"/>
  <c r="AE795" i="51"/>
  <c r="AE796" i="51"/>
  <c r="AE797" i="51"/>
  <c r="AE798" i="51"/>
  <c r="AE799" i="51"/>
  <c r="AE800" i="51"/>
  <c r="AE801" i="51"/>
  <c r="AE802" i="51"/>
  <c r="AE803" i="51"/>
  <c r="AE804" i="51"/>
  <c r="AE805" i="51"/>
  <c r="AE806" i="51"/>
  <c r="AE807" i="51"/>
  <c r="AE808" i="51"/>
  <c r="AE809" i="51"/>
  <c r="AE810" i="51"/>
  <c r="AE811" i="51"/>
  <c r="AE812" i="51"/>
  <c r="AE813" i="51"/>
  <c r="AE814" i="51"/>
  <c r="AE815" i="51"/>
  <c r="AE816" i="51"/>
  <c r="AE817" i="51"/>
  <c r="AE818" i="51"/>
  <c r="AE819" i="51"/>
  <c r="AE820" i="51"/>
  <c r="AE821" i="51"/>
  <c r="AE822" i="51"/>
  <c r="AE823" i="51"/>
  <c r="AE824" i="51"/>
  <c r="AE825" i="51"/>
  <c r="AE826" i="51"/>
  <c r="AE827" i="51"/>
  <c r="AE828" i="51"/>
  <c r="AE829" i="51"/>
  <c r="AE830" i="51"/>
  <c r="AE831" i="51"/>
  <c r="AE832" i="51"/>
  <c r="AE833" i="51"/>
  <c r="AE834" i="51"/>
  <c r="AE835" i="51"/>
  <c r="AE836" i="51"/>
  <c r="AE837" i="51"/>
  <c r="AE838" i="51"/>
  <c r="AE839" i="51"/>
  <c r="AE840" i="51"/>
  <c r="AE841" i="51"/>
  <c r="AE842" i="51"/>
  <c r="AE843" i="51"/>
  <c r="AE844" i="51"/>
  <c r="AE845" i="51"/>
  <c r="AE846" i="51"/>
  <c r="AE847" i="51"/>
  <c r="AE848" i="51"/>
  <c r="AE849" i="51"/>
  <c r="AE850" i="51"/>
  <c r="AE851" i="51"/>
  <c r="AE852" i="51"/>
  <c r="AE853" i="51"/>
  <c r="AE854" i="51"/>
  <c r="AE855" i="51"/>
  <c r="AE856" i="51"/>
  <c r="AE857" i="51"/>
  <c r="AE858" i="51"/>
  <c r="AE859" i="51"/>
  <c r="AE860" i="51"/>
  <c r="AE861" i="51"/>
  <c r="AE862" i="51"/>
  <c r="AE863" i="51"/>
  <c r="AE864" i="51"/>
  <c r="AE865" i="51"/>
  <c r="AE866" i="51"/>
  <c r="AE867" i="51"/>
  <c r="AE868" i="51"/>
  <c r="AE869" i="51"/>
  <c r="AE870" i="51"/>
  <c r="AE871" i="51"/>
  <c r="AE872" i="51"/>
  <c r="AE873" i="51"/>
  <c r="AE874" i="51"/>
  <c r="AE875" i="51"/>
  <c r="AE876" i="51"/>
  <c r="AE877" i="51"/>
  <c r="AE878" i="51"/>
  <c r="AE879" i="51"/>
  <c r="AE880" i="51"/>
  <c r="AE881" i="51"/>
  <c r="AE882" i="51"/>
  <c r="AE883" i="51"/>
  <c r="AE884" i="51"/>
  <c r="AE885" i="51"/>
  <c r="AE886" i="51"/>
  <c r="AE887" i="51"/>
  <c r="AE888" i="51"/>
  <c r="AE889" i="51"/>
  <c r="AE890" i="51"/>
  <c r="AE891" i="51"/>
  <c r="AE892" i="51"/>
  <c r="AE893" i="51"/>
  <c r="AE894" i="51"/>
  <c r="AE895" i="51"/>
  <c r="AE896" i="51"/>
  <c r="AE897" i="51"/>
  <c r="AE898" i="51"/>
  <c r="AE899" i="51"/>
  <c r="AE900" i="51"/>
  <c r="AE901" i="51"/>
  <c r="AE902" i="51"/>
  <c r="AE903" i="51"/>
  <c r="AE904" i="51"/>
  <c r="AE905" i="51"/>
  <c r="AE906" i="51"/>
  <c r="AE907" i="51"/>
  <c r="AE908" i="51"/>
  <c r="AE909" i="51"/>
  <c r="AE910" i="51"/>
  <c r="AE911" i="51"/>
  <c r="AE912" i="51"/>
  <c r="AE913" i="51"/>
  <c r="AE914" i="51"/>
  <c r="AE915" i="51"/>
  <c r="AE916" i="51"/>
  <c r="AE917" i="51"/>
  <c r="AE918" i="51"/>
  <c r="AE919" i="51"/>
  <c r="AE920" i="51"/>
  <c r="AE921" i="51"/>
  <c r="AE922" i="51"/>
  <c r="AE923" i="51"/>
  <c r="AE924" i="51"/>
  <c r="AE925" i="51"/>
  <c r="AE926" i="51"/>
  <c r="AE927" i="51"/>
  <c r="AE928" i="51"/>
  <c r="AE929" i="51"/>
  <c r="AE930" i="51"/>
  <c r="AE931" i="51"/>
  <c r="AE932" i="51"/>
  <c r="AE933" i="51"/>
  <c r="AE934" i="51"/>
  <c r="AE935" i="51"/>
  <c r="AE936" i="51"/>
  <c r="AE937" i="51"/>
  <c r="AE938" i="51"/>
  <c r="AE939" i="51"/>
  <c r="AE940" i="51"/>
  <c r="AE941" i="51"/>
  <c r="AE942" i="51"/>
  <c r="AE943" i="51"/>
  <c r="AE944" i="51"/>
  <c r="AE945" i="51"/>
  <c r="AE946" i="51"/>
  <c r="AE947" i="51"/>
  <c r="AE948" i="51"/>
  <c r="AE949" i="51"/>
  <c r="AE950" i="51"/>
  <c r="AE951" i="51"/>
  <c r="AE952" i="51"/>
  <c r="AE953" i="51"/>
  <c r="AE954" i="51"/>
  <c r="AE955" i="51"/>
  <c r="AE956" i="51"/>
  <c r="AE957" i="51"/>
  <c r="AE958" i="51"/>
  <c r="AE959" i="51"/>
  <c r="AE960" i="51"/>
  <c r="AE961" i="51"/>
  <c r="AE962" i="51"/>
  <c r="AE963" i="51"/>
  <c r="AE964" i="51"/>
  <c r="AE965" i="51"/>
  <c r="AE966" i="51"/>
  <c r="AE967" i="51"/>
  <c r="AE968" i="51"/>
  <c r="AE969" i="51"/>
  <c r="AE970" i="51"/>
  <c r="AE971" i="51"/>
  <c r="AE972" i="51"/>
  <c r="AE973" i="51"/>
  <c r="AE974" i="51"/>
  <c r="AE975" i="51"/>
  <c r="AE976" i="51"/>
  <c r="AE977" i="51"/>
  <c r="AE978" i="51"/>
  <c r="AE979" i="51"/>
  <c r="AE980" i="51"/>
  <c r="AE981" i="51"/>
  <c r="AE982" i="51"/>
  <c r="AE983" i="51"/>
  <c r="AE984" i="51"/>
  <c r="AE985" i="51"/>
  <c r="AE986" i="51"/>
  <c r="AE987" i="51"/>
  <c r="AE988" i="51"/>
  <c r="AE989" i="51"/>
  <c r="AE990" i="51"/>
  <c r="AE991" i="51"/>
  <c r="AE992" i="51"/>
  <c r="AE993" i="51"/>
  <c r="AE994" i="51"/>
  <c r="AE995" i="51"/>
  <c r="AE996" i="51"/>
  <c r="AE997" i="51"/>
  <c r="AE998" i="51"/>
  <c r="AE999" i="51"/>
  <c r="AE1000" i="51"/>
  <c r="AE1001" i="51"/>
  <c r="AE1002" i="51"/>
  <c r="AE1003" i="51"/>
  <c r="AE1004" i="51"/>
  <c r="AE1005" i="51"/>
  <c r="AE1006" i="51"/>
  <c r="AE1007" i="51"/>
  <c r="AE1008" i="51"/>
  <c r="AE1009" i="51"/>
  <c r="AE1010" i="51"/>
  <c r="AE1011" i="51"/>
  <c r="AE1012" i="51"/>
  <c r="AE1013" i="51"/>
  <c r="AE1014" i="51"/>
  <c r="AE1015" i="51"/>
  <c r="AE1016" i="51"/>
  <c r="AE1017" i="51"/>
  <c r="AE1018" i="51"/>
  <c r="AE1019" i="51"/>
  <c r="AE1020" i="51"/>
  <c r="AE1021" i="51"/>
  <c r="AE1022" i="51"/>
  <c r="AE1023" i="51"/>
  <c r="AE1024" i="51"/>
  <c r="AE1025" i="51"/>
  <c r="AE1026" i="51"/>
  <c r="AE1027" i="51"/>
  <c r="AE1028" i="51"/>
  <c r="AE1029" i="51"/>
  <c r="AE1030" i="51"/>
  <c r="AE1031" i="51"/>
  <c r="AE1032" i="51"/>
  <c r="AE1033" i="51"/>
  <c r="AE1034" i="51"/>
  <c r="AE1035" i="51"/>
  <c r="AE1036" i="51"/>
  <c r="AE1037" i="51"/>
  <c r="AE1038" i="51"/>
  <c r="AE1039" i="51"/>
  <c r="AE1040" i="51"/>
  <c r="AE1041" i="51"/>
  <c r="AE1042" i="51"/>
  <c r="AE1043" i="51"/>
  <c r="AE1044" i="51"/>
  <c r="AE1045" i="51"/>
  <c r="AE1046" i="51"/>
  <c r="AE1047" i="51"/>
  <c r="AE1048" i="51"/>
  <c r="AE1049" i="51"/>
  <c r="AE1050" i="51"/>
  <c r="AE1051" i="51"/>
  <c r="AE1052" i="51"/>
  <c r="AE1053" i="51"/>
  <c r="AE1054" i="51"/>
  <c r="AE1055" i="51"/>
  <c r="AE1056" i="51"/>
  <c r="AE1057" i="51"/>
  <c r="AE1058" i="51"/>
  <c r="AE1059" i="51"/>
  <c r="AE1060" i="51"/>
  <c r="AE1061" i="51"/>
  <c r="AE1062" i="51"/>
  <c r="AE1063" i="51"/>
  <c r="AE1064" i="51"/>
  <c r="AE1065" i="51"/>
  <c r="AE1066" i="51"/>
  <c r="AE1067" i="51"/>
  <c r="AE1068" i="51"/>
  <c r="AE1069" i="51"/>
  <c r="AE1070" i="51"/>
  <c r="AE1071" i="51"/>
  <c r="AE1072" i="51"/>
  <c r="AE1073" i="51"/>
  <c r="AE1074" i="51"/>
  <c r="AE1075" i="51"/>
  <c r="AE1076" i="51"/>
  <c r="AE1077" i="51"/>
  <c r="AE1078" i="51"/>
  <c r="AE1079" i="51"/>
  <c r="AE1080" i="51"/>
  <c r="AE1081" i="51"/>
  <c r="AE1082" i="51"/>
  <c r="AE1083" i="51"/>
  <c r="AE1084" i="51"/>
  <c r="AE1085" i="51"/>
  <c r="AE1086" i="51"/>
  <c r="AE1087" i="51"/>
  <c r="AE1088" i="51"/>
  <c r="AE1089" i="51"/>
  <c r="AE1090" i="51"/>
  <c r="AE1091" i="51"/>
  <c r="AE1092" i="51"/>
  <c r="AE1093" i="51"/>
  <c r="AE1094" i="51"/>
  <c r="AE1095" i="51"/>
  <c r="AE1096" i="51"/>
  <c r="AE1097" i="51"/>
  <c r="AE1098" i="51"/>
  <c r="AE1099" i="51"/>
  <c r="AE1100" i="51"/>
  <c r="AE1101" i="51"/>
  <c r="AE1102" i="51"/>
  <c r="AE1103" i="51"/>
  <c r="AE1104" i="51"/>
  <c r="AE1105" i="51"/>
  <c r="AE1106" i="51"/>
  <c r="AE1107" i="51"/>
  <c r="AE1108" i="51"/>
  <c r="AE1109" i="51"/>
  <c r="AE1110" i="51"/>
  <c r="AE1111" i="51"/>
  <c r="AE1112" i="51"/>
  <c r="AE1113" i="51"/>
  <c r="AE1114" i="51"/>
  <c r="AE1115" i="51"/>
  <c r="AE1116" i="51"/>
  <c r="AE1117" i="51"/>
  <c r="AE1118" i="51"/>
  <c r="AE1119" i="51"/>
  <c r="AE1120" i="51"/>
  <c r="AE1121" i="51"/>
  <c r="AE1122" i="51"/>
  <c r="AE1123" i="51"/>
  <c r="AE1124" i="51"/>
  <c r="AE1125" i="51"/>
  <c r="AE1126" i="51"/>
  <c r="AE1127" i="51"/>
  <c r="AE1128" i="51"/>
  <c r="AE1129" i="51"/>
  <c r="AE1130" i="51"/>
  <c r="AE1131" i="51"/>
  <c r="AE1132" i="51"/>
  <c r="AE1133" i="51"/>
  <c r="AE1134" i="51"/>
  <c r="AE1135" i="51"/>
  <c r="AE1136" i="51"/>
  <c r="AE1137" i="51"/>
  <c r="AE1138" i="51"/>
  <c r="AE1139" i="51"/>
  <c r="AE1140" i="51"/>
  <c r="AE1141" i="51"/>
  <c r="AE1142" i="51"/>
  <c r="AE1143" i="51"/>
  <c r="AE1144" i="51"/>
  <c r="AE1145" i="51"/>
  <c r="AE1146" i="51"/>
  <c r="AE1147" i="51"/>
  <c r="AE1148" i="51"/>
  <c r="AE1149" i="51"/>
  <c r="AE1150" i="51"/>
  <c r="AE1151" i="51"/>
  <c r="AE1152" i="51"/>
  <c r="AE1153" i="51"/>
  <c r="AE1154" i="51"/>
  <c r="AE1155" i="51"/>
  <c r="AE1156" i="51"/>
  <c r="AE1157" i="51"/>
  <c r="AE1158" i="51"/>
  <c r="AE1159" i="51"/>
  <c r="AE1160" i="51"/>
  <c r="AE1161" i="51"/>
  <c r="AE1162" i="51"/>
  <c r="AE1163" i="51"/>
  <c r="AE1164" i="51"/>
  <c r="AE1165" i="51"/>
  <c r="AE1166" i="51"/>
  <c r="AE1167" i="51"/>
  <c r="AE1168" i="51"/>
  <c r="AE1169" i="51"/>
  <c r="AE1170" i="51"/>
  <c r="AE1171" i="51"/>
  <c r="AE1172" i="51"/>
  <c r="AE1173" i="51"/>
  <c r="AE1174" i="51"/>
  <c r="AE1175" i="51"/>
  <c r="AE1176" i="51"/>
  <c r="AE1177" i="51"/>
  <c r="AE1178" i="51"/>
  <c r="AE1179" i="51"/>
  <c r="AE1180" i="51"/>
  <c r="AE1181" i="51"/>
  <c r="AE1182" i="51"/>
  <c r="AE1183" i="51"/>
  <c r="AE1184" i="51"/>
  <c r="AE1185" i="51"/>
  <c r="AE1186" i="51"/>
  <c r="AE1187" i="51"/>
  <c r="AE1188" i="51"/>
  <c r="AE1189" i="51"/>
  <c r="AE1190" i="51"/>
  <c r="AE1191" i="51"/>
  <c r="AE1192" i="51"/>
  <c r="AE1193" i="51"/>
  <c r="AE1194" i="51"/>
  <c r="AE1195" i="51"/>
  <c r="AE1196" i="51"/>
  <c r="AE1197" i="51"/>
  <c r="AE1198" i="51"/>
  <c r="AE1199" i="51"/>
  <c r="AE1200" i="51"/>
  <c r="AE1201" i="51"/>
  <c r="AE1202" i="51"/>
  <c r="AE1203" i="51"/>
  <c r="AE1204" i="51"/>
  <c r="AE1205" i="51"/>
  <c r="AE1206" i="51"/>
  <c r="AE1207" i="51"/>
  <c r="AE1208" i="51"/>
  <c r="AE1209" i="51"/>
  <c r="AE1210" i="51"/>
  <c r="AE1211" i="51"/>
  <c r="AE1212" i="51"/>
  <c r="AE1213" i="51"/>
  <c r="AE1214" i="51"/>
  <c r="AE1215" i="51"/>
  <c r="AE1216" i="51"/>
  <c r="AE1217" i="51"/>
  <c r="AE1218" i="51"/>
  <c r="AE1219" i="51"/>
  <c r="AE1220" i="51"/>
  <c r="AE1221" i="51"/>
  <c r="AE1222" i="51"/>
  <c r="AE1223" i="51"/>
  <c r="AE1224" i="51"/>
  <c r="AE1225" i="51"/>
  <c r="AE1226" i="51"/>
  <c r="AE1227" i="51"/>
  <c r="AE1228" i="51"/>
  <c r="AE1229" i="51"/>
  <c r="AE1230" i="51"/>
  <c r="AE1231" i="51"/>
  <c r="AE1232" i="51"/>
  <c r="AE1233" i="51"/>
  <c r="AE1234" i="51"/>
  <c r="AE1235" i="51"/>
  <c r="AE1236" i="51"/>
  <c r="AE1237" i="51"/>
  <c r="AE1238" i="51"/>
  <c r="AE1239" i="51"/>
  <c r="AE1240" i="51"/>
  <c r="AE1241" i="51"/>
  <c r="AE1242" i="51"/>
  <c r="AE1243" i="51"/>
  <c r="AE1244" i="51"/>
  <c r="AE1245" i="51"/>
  <c r="AE1246" i="51"/>
  <c r="AE1247" i="51"/>
  <c r="AE1248" i="51"/>
  <c r="AE1249" i="51"/>
  <c r="AE1250" i="51"/>
  <c r="AE1251" i="51"/>
  <c r="AE1252" i="51"/>
  <c r="AE1253" i="51"/>
  <c r="AE1254" i="51"/>
  <c r="AE1255" i="51"/>
  <c r="AE1256" i="51"/>
  <c r="AE1257" i="51"/>
  <c r="AE1258" i="51"/>
  <c r="AE1259" i="51"/>
  <c r="AE1260" i="51"/>
  <c r="AE1261" i="51"/>
  <c r="AE1262" i="51"/>
  <c r="AE1263" i="51"/>
  <c r="AE1264" i="51"/>
  <c r="AE1265" i="51"/>
  <c r="AE1266" i="51"/>
  <c r="AE1267" i="51"/>
  <c r="AE1268" i="51"/>
  <c r="AE1269" i="51"/>
  <c r="AE1270" i="51"/>
  <c r="AE1271" i="51"/>
  <c r="AE1272" i="51"/>
  <c r="AE1273" i="51"/>
  <c r="AE1274" i="51"/>
  <c r="AE1275" i="51"/>
  <c r="AE1276" i="51"/>
  <c r="AE1277" i="51"/>
  <c r="AE1278" i="51"/>
  <c r="AE1279" i="51"/>
  <c r="AE1280" i="51"/>
  <c r="AE1281" i="51"/>
  <c r="AE1282" i="51"/>
  <c r="AE1283" i="51"/>
  <c r="AE1284" i="51"/>
  <c r="AE1285" i="51"/>
  <c r="AE1286" i="51"/>
  <c r="AE1287" i="51"/>
  <c r="AE1288" i="51"/>
  <c r="AE1289" i="51"/>
  <c r="AE1290" i="51"/>
  <c r="AE1291" i="51"/>
  <c r="AE1292" i="51"/>
  <c r="AE1293" i="51"/>
  <c r="AE1294" i="51"/>
  <c r="AE1295" i="51"/>
  <c r="AE1296" i="51"/>
  <c r="AE1297" i="51"/>
  <c r="AE1298" i="51"/>
  <c r="AE1299" i="51"/>
  <c r="AE1300" i="51"/>
  <c r="AE1301" i="51"/>
  <c r="AE1302" i="51"/>
  <c r="AE1303" i="51"/>
  <c r="AE1304" i="51"/>
  <c r="AE1305" i="51"/>
  <c r="AE1306" i="51"/>
  <c r="AE1307" i="51"/>
  <c r="AE1308" i="51"/>
  <c r="AE1309" i="51"/>
  <c r="AE1310" i="51"/>
  <c r="AE1311" i="51"/>
  <c r="AE1312" i="51"/>
  <c r="AE1313" i="51"/>
  <c r="AE1314" i="51"/>
  <c r="AE1315" i="51"/>
  <c r="AE1316" i="51"/>
  <c r="AE1317" i="51"/>
  <c r="AE1318" i="51"/>
  <c r="AE1319" i="51"/>
  <c r="AE1320" i="51"/>
  <c r="AE1321" i="51"/>
  <c r="AE1322" i="51"/>
  <c r="AE1323" i="51"/>
  <c r="AE1324" i="51"/>
  <c r="AE1325" i="51"/>
  <c r="AE1326" i="51"/>
  <c r="AE1327" i="51"/>
  <c r="AE1328" i="51"/>
  <c r="AE1329" i="51"/>
  <c r="AE1330" i="51"/>
  <c r="AE1331" i="51"/>
  <c r="AE1332" i="51"/>
  <c r="AE1333" i="51"/>
  <c r="AE1334" i="51"/>
  <c r="AE1335" i="51"/>
  <c r="AE1336" i="51"/>
  <c r="AE1337" i="51"/>
  <c r="AE1338" i="51"/>
  <c r="AE1339" i="51"/>
  <c r="AE1340" i="51"/>
  <c r="AE1341" i="51"/>
  <c r="AE1342" i="51"/>
  <c r="AE1343" i="51"/>
  <c r="AE1344" i="51"/>
  <c r="AE1345" i="51"/>
  <c r="AE1346" i="51"/>
  <c r="AE1347" i="51"/>
  <c r="AE1348" i="51"/>
  <c r="AE1349" i="51"/>
  <c r="AE1350" i="51"/>
  <c r="AE1351" i="51"/>
  <c r="AE1352" i="51"/>
  <c r="AE1353" i="51"/>
  <c r="AE1354" i="51"/>
  <c r="AE1355" i="51"/>
  <c r="AE1356" i="51"/>
  <c r="AE1357" i="51"/>
  <c r="AE1358" i="51"/>
  <c r="AE1359" i="51"/>
  <c r="AE1360" i="51"/>
  <c r="AE1361" i="51"/>
  <c r="AE1362" i="51"/>
  <c r="AE1363" i="51"/>
  <c r="AE1364" i="51"/>
  <c r="AE1365" i="51"/>
  <c r="AE1366" i="51"/>
  <c r="AE1367" i="51"/>
  <c r="AE1368" i="51"/>
  <c r="AE1369" i="51"/>
  <c r="AE1370" i="51"/>
  <c r="AE1371" i="51"/>
  <c r="AE1372" i="51"/>
  <c r="AE1373" i="51"/>
  <c r="AE1374" i="51"/>
  <c r="AE1375" i="51"/>
  <c r="AE1376" i="51"/>
  <c r="AE1377" i="51"/>
  <c r="AE1378" i="51"/>
  <c r="AE1379" i="51"/>
  <c r="AE1380" i="51"/>
  <c r="AE1381" i="51"/>
  <c r="AE1382" i="51"/>
  <c r="AE1383" i="51"/>
  <c r="AE1384" i="51"/>
  <c r="AE1385" i="51"/>
  <c r="AE1386" i="51"/>
  <c r="AE1387" i="51"/>
  <c r="AE1388" i="51"/>
  <c r="AE1389" i="51"/>
  <c r="AE1390" i="51"/>
  <c r="AE1391" i="51"/>
  <c r="AE1392" i="51"/>
  <c r="AE1393" i="51"/>
  <c r="AE1394" i="51"/>
  <c r="AE1395" i="51"/>
  <c r="AE1396" i="51"/>
  <c r="AE1397" i="51"/>
  <c r="AE1398" i="51"/>
  <c r="AE1399" i="51"/>
  <c r="AE1400" i="51"/>
  <c r="AE1401" i="51"/>
  <c r="AE1402" i="51"/>
  <c r="AE1403" i="51"/>
  <c r="AE1404" i="51"/>
  <c r="AE1405" i="51"/>
  <c r="AE1406" i="51"/>
  <c r="AE1407" i="51"/>
  <c r="AE1408" i="51"/>
  <c r="AE1409" i="51"/>
  <c r="AE1410" i="51"/>
  <c r="AE1411" i="51"/>
  <c r="AE1412" i="51"/>
  <c r="AE1413" i="51"/>
  <c r="AE1414" i="51"/>
  <c r="AE1415" i="51"/>
  <c r="AE1416" i="51"/>
  <c r="AE1417" i="51"/>
  <c r="AE1418" i="51"/>
  <c r="AE1419" i="51"/>
  <c r="AE1420" i="51"/>
  <c r="AE1421" i="51"/>
  <c r="AE1422" i="51"/>
  <c r="AE1423" i="51"/>
  <c r="AE1424" i="51"/>
  <c r="AE1425" i="51"/>
  <c r="AE1426" i="51"/>
  <c r="AE1427" i="51"/>
  <c r="AE1428" i="51"/>
  <c r="AE1429" i="51"/>
  <c r="AE1430" i="51"/>
  <c r="AE1431" i="51"/>
  <c r="AE1432" i="51"/>
  <c r="AE1433" i="51"/>
  <c r="AE1434" i="51"/>
  <c r="AE1435" i="51"/>
  <c r="AE1436" i="51"/>
  <c r="AE1437" i="51"/>
  <c r="AE1438" i="51"/>
  <c r="AE1439" i="51"/>
  <c r="AE1440" i="51"/>
  <c r="AE1441" i="51"/>
  <c r="AE1442" i="51"/>
  <c r="AE1443" i="51"/>
  <c r="AE1444" i="51"/>
  <c r="AE1445" i="51"/>
  <c r="AE1446" i="51"/>
  <c r="AE1447" i="51"/>
  <c r="AE1448" i="51"/>
  <c r="AE1449" i="51"/>
  <c r="AE1450" i="51"/>
  <c r="AE1451" i="51"/>
  <c r="AE1452" i="51"/>
  <c r="AE1453" i="51"/>
  <c r="AE1454" i="51"/>
  <c r="AE1455" i="51"/>
  <c r="AE1456" i="51"/>
  <c r="AE1457" i="51"/>
  <c r="AE1458" i="51"/>
  <c r="AE1459" i="51"/>
  <c r="AE1460" i="51"/>
  <c r="AE1461" i="51"/>
  <c r="AE1462" i="51"/>
  <c r="AE1463" i="51"/>
  <c r="AE1464" i="51"/>
  <c r="AE1465" i="51"/>
  <c r="AE1466" i="51"/>
  <c r="AE1467" i="51"/>
  <c r="AE1468" i="51"/>
  <c r="AE1469" i="51"/>
  <c r="AE1470" i="51"/>
  <c r="AE1471" i="51"/>
  <c r="AE1472" i="51"/>
  <c r="AE1473" i="51"/>
  <c r="AE1474" i="51"/>
  <c r="AE1475" i="51"/>
  <c r="AE1476" i="51"/>
  <c r="AE1477" i="51"/>
  <c r="AE1478" i="51"/>
  <c r="AE1479" i="51"/>
  <c r="AE1480" i="51"/>
  <c r="AE1481" i="51"/>
  <c r="AE1482" i="51"/>
  <c r="AE1483" i="51"/>
  <c r="AE1484" i="51"/>
  <c r="AE1485" i="51"/>
  <c r="AE1486" i="51"/>
  <c r="AE1487" i="51"/>
  <c r="AE1488" i="51"/>
  <c r="AE1489" i="51"/>
  <c r="AE1490" i="51"/>
  <c r="AE1491" i="51"/>
  <c r="AE1492" i="51"/>
  <c r="AE1493" i="51"/>
  <c r="AE1494" i="51"/>
  <c r="AE1495" i="51"/>
  <c r="AE1496" i="51"/>
  <c r="AE1497" i="51"/>
  <c r="AE1498" i="51"/>
  <c r="AE1499" i="51"/>
  <c r="AE1500" i="51"/>
  <c r="AE1501" i="51"/>
  <c r="AE1502" i="51"/>
  <c r="AE1503" i="51"/>
  <c r="AE1504" i="51"/>
  <c r="AE1505" i="51"/>
  <c r="AE1506" i="51"/>
  <c r="AE1507" i="51"/>
  <c r="AE1508" i="51"/>
  <c r="AE1509" i="51"/>
  <c r="AE1510" i="51"/>
  <c r="AE1511" i="51"/>
  <c r="AE1512" i="51"/>
  <c r="AE1513" i="51"/>
  <c r="AE1514" i="51"/>
  <c r="AE1515" i="51"/>
  <c r="AE1516" i="51"/>
  <c r="AE1517" i="51"/>
  <c r="AE1518" i="51"/>
  <c r="AE1519" i="51"/>
  <c r="AE1520" i="51"/>
  <c r="AE1521" i="51"/>
  <c r="AE1522" i="51"/>
  <c r="AE1523" i="51"/>
  <c r="AE1524" i="51"/>
  <c r="AE1525" i="51"/>
  <c r="AE1526" i="51"/>
  <c r="AE1527" i="51"/>
  <c r="AE1528" i="51"/>
  <c r="AE1529" i="51"/>
  <c r="AE1530" i="51"/>
  <c r="AE1531" i="51"/>
  <c r="AE1532" i="51"/>
  <c r="AE1533" i="51"/>
  <c r="AE1534" i="51"/>
  <c r="AE1535" i="51"/>
  <c r="AE1536" i="51"/>
  <c r="AE1537" i="51"/>
  <c r="AE1538" i="51"/>
  <c r="AE1539" i="51"/>
  <c r="AE1540" i="51"/>
  <c r="AE1541" i="51"/>
  <c r="AE1542" i="51"/>
  <c r="AE1543" i="51"/>
  <c r="AE1544" i="51"/>
  <c r="AE1545" i="51"/>
  <c r="AE1546" i="51"/>
  <c r="AE1547" i="51"/>
  <c r="AE1548" i="51"/>
  <c r="AE1549" i="51"/>
  <c r="AE1550" i="51"/>
  <c r="AE1551" i="51"/>
  <c r="AE1552" i="51"/>
  <c r="AE1553" i="51"/>
  <c r="AE1554" i="51"/>
  <c r="AE1555" i="51"/>
  <c r="AE1556" i="51"/>
  <c r="AE1557" i="51"/>
  <c r="AE1558" i="51"/>
  <c r="AE1559" i="51"/>
  <c r="AE1560" i="51"/>
  <c r="AE1561" i="51"/>
  <c r="AE1562" i="51"/>
  <c r="AE1563" i="51"/>
  <c r="AE1564" i="51"/>
  <c r="AE1565" i="51"/>
  <c r="AE1566" i="51"/>
  <c r="AE1567" i="51"/>
  <c r="AE1568" i="51"/>
  <c r="AE1569" i="51"/>
  <c r="AE1570" i="51"/>
  <c r="AE1571" i="51"/>
  <c r="AE1572" i="51"/>
  <c r="AE1573" i="51"/>
  <c r="AE1574" i="51"/>
  <c r="AE1575" i="51"/>
  <c r="AE1576" i="51"/>
  <c r="AE1577" i="51"/>
  <c r="AE1578" i="51"/>
  <c r="AE1579" i="51"/>
  <c r="AE1580" i="51"/>
  <c r="AE1581" i="51"/>
  <c r="AE1582" i="51"/>
  <c r="AE1583" i="51"/>
  <c r="AE1584" i="51"/>
  <c r="AE1585" i="51"/>
  <c r="AE1586" i="51"/>
  <c r="AE1587" i="51"/>
  <c r="AE1588" i="51"/>
  <c r="AE1589" i="51"/>
  <c r="AE1590" i="51"/>
  <c r="AE1591" i="51"/>
  <c r="AE1592" i="51"/>
  <c r="AE1593" i="51"/>
  <c r="AE1594" i="51"/>
  <c r="AE1595" i="51"/>
  <c r="AE1596" i="51"/>
  <c r="AE1597" i="51"/>
  <c r="AE1598" i="51"/>
  <c r="AE1599" i="51"/>
  <c r="AE1600" i="51"/>
  <c r="AE1601" i="51"/>
  <c r="AE1602" i="51"/>
  <c r="AE1603" i="51"/>
  <c r="AE1604" i="51"/>
  <c r="AE1605" i="51"/>
  <c r="AE1606" i="51"/>
  <c r="AE1607" i="51"/>
  <c r="AE1608" i="51"/>
  <c r="AE1609" i="51"/>
  <c r="AE1610" i="51"/>
  <c r="AE1611" i="51"/>
  <c r="AE1612" i="51"/>
  <c r="AE1613" i="51"/>
  <c r="AE1614" i="51"/>
  <c r="AE1615" i="51"/>
  <c r="AE1616" i="51"/>
  <c r="AE1617" i="51"/>
  <c r="AE1618" i="51"/>
  <c r="AE1619" i="51"/>
  <c r="AE1620" i="51"/>
  <c r="AE1621" i="51"/>
  <c r="AE1622" i="51"/>
  <c r="AE1623" i="51"/>
  <c r="AE1624" i="51"/>
  <c r="AE1625" i="51"/>
  <c r="AE1626" i="51"/>
  <c r="AE1627" i="51"/>
  <c r="AE1628" i="51"/>
  <c r="AE1629" i="51"/>
  <c r="AE1630" i="51"/>
  <c r="AE1631" i="51"/>
  <c r="AE1632" i="51"/>
  <c r="AE1633" i="51"/>
  <c r="AE1634" i="51"/>
  <c r="AE1635" i="51"/>
  <c r="AE1636" i="51"/>
  <c r="AE1637" i="51"/>
  <c r="AE1638" i="51"/>
  <c r="AE1639" i="51"/>
  <c r="AE1640" i="51"/>
  <c r="AE1641" i="51"/>
  <c r="AE1642" i="51"/>
  <c r="AE1643" i="51"/>
  <c r="AE1644" i="51"/>
  <c r="AE1645" i="51"/>
  <c r="AE1646" i="51"/>
  <c r="AE1647" i="51"/>
  <c r="AE1648" i="51"/>
  <c r="AE1649" i="51"/>
  <c r="AE1650" i="51"/>
  <c r="AE1651" i="51"/>
  <c r="AE1652" i="51"/>
  <c r="AE1653" i="51"/>
  <c r="AE1654" i="51"/>
  <c r="AE1655" i="51"/>
  <c r="AE1656" i="51"/>
  <c r="AE1657" i="51"/>
  <c r="AE1658" i="51"/>
  <c r="AE1659" i="51"/>
  <c r="AE1660" i="51"/>
  <c r="AE1661" i="51"/>
  <c r="AE1662" i="51"/>
  <c r="AE1663" i="51"/>
  <c r="AE1664" i="51"/>
  <c r="AE1665" i="51"/>
  <c r="AE1666" i="51"/>
  <c r="AE1667" i="51"/>
  <c r="AE1668" i="51"/>
  <c r="AE1669" i="51"/>
  <c r="AE1670" i="51"/>
  <c r="AE1671" i="51"/>
  <c r="AE1672" i="51"/>
  <c r="AE1673" i="51"/>
  <c r="AE1674" i="51"/>
  <c r="AE1675" i="51"/>
  <c r="AE1676" i="51"/>
  <c r="AE1677" i="51"/>
  <c r="AE1678" i="51"/>
  <c r="AE1679" i="51"/>
  <c r="AE1680" i="51"/>
  <c r="AE1681" i="51"/>
  <c r="AE1682" i="51"/>
  <c r="AE1683" i="51"/>
  <c r="AE1684" i="51"/>
  <c r="AE1685" i="51"/>
  <c r="AE1686" i="51"/>
  <c r="AE1687" i="51"/>
  <c r="AE1688" i="51"/>
  <c r="AE1689" i="51"/>
  <c r="AE1690" i="51"/>
  <c r="AE1691" i="51"/>
  <c r="AE1692" i="51"/>
  <c r="AE1693" i="51"/>
  <c r="AE1694" i="51"/>
  <c r="AE1695" i="51"/>
  <c r="AE1696" i="51"/>
  <c r="AE1697" i="51"/>
  <c r="AE1698" i="51"/>
  <c r="AE1699" i="51"/>
  <c r="AE1700" i="51"/>
  <c r="AE1701" i="51"/>
  <c r="AE1702" i="51"/>
  <c r="AE1703" i="51"/>
  <c r="AE1704" i="51"/>
  <c r="AE1705" i="51"/>
  <c r="AE1706" i="51"/>
  <c r="AE1707" i="51"/>
  <c r="AE1708" i="51"/>
  <c r="AE1709" i="51"/>
  <c r="AE1710" i="51"/>
  <c r="AE1711" i="51"/>
  <c r="AE1712" i="51"/>
  <c r="AE1713" i="51"/>
  <c r="AE1714" i="51"/>
  <c r="AE1715" i="51"/>
  <c r="AE1716" i="51"/>
  <c r="AE1717" i="51"/>
  <c r="AE1718" i="51"/>
  <c r="AE1719" i="51"/>
  <c r="AE1720" i="51"/>
  <c r="AE1721" i="51"/>
  <c r="AE1722" i="51"/>
  <c r="AE1723" i="51"/>
  <c r="AE1724" i="51"/>
  <c r="AE1725" i="51"/>
  <c r="AE1726" i="51"/>
  <c r="AE1727" i="51"/>
  <c r="AE1728" i="51"/>
  <c r="AE1729" i="51"/>
  <c r="AE1730" i="51"/>
  <c r="AE1731" i="51"/>
  <c r="AE1732" i="51"/>
  <c r="AE1733" i="51"/>
  <c r="AE1734" i="51"/>
  <c r="AE1735" i="51"/>
  <c r="AE1736" i="51"/>
  <c r="AE1737" i="51"/>
  <c r="AE1738" i="51"/>
  <c r="AE1739" i="51"/>
  <c r="AE1740" i="51"/>
  <c r="AE1741" i="51"/>
  <c r="AE1742" i="51"/>
  <c r="AE1743" i="51"/>
  <c r="AE1744" i="51"/>
  <c r="AE1745" i="51"/>
  <c r="AE1746" i="51"/>
  <c r="AE1747" i="51"/>
  <c r="AE1748" i="51"/>
  <c r="AE1749" i="51"/>
  <c r="AE1750" i="51"/>
  <c r="AE1751" i="51"/>
  <c r="AE1752" i="51"/>
  <c r="AE1753" i="51"/>
  <c r="AE1754" i="51"/>
  <c r="AE1755" i="51"/>
  <c r="AE1756" i="51"/>
  <c r="AE1757" i="51"/>
  <c r="AE1758" i="51"/>
  <c r="AE1759" i="51"/>
  <c r="AE1760" i="51"/>
  <c r="AE1761" i="51"/>
  <c r="AE1762" i="51"/>
  <c r="AE1763" i="51"/>
  <c r="AE1764" i="51"/>
  <c r="AE1765" i="51"/>
  <c r="AE1766" i="51"/>
  <c r="AE1767" i="51"/>
  <c r="AE1768" i="51"/>
  <c r="AE1769" i="51"/>
  <c r="AE1770" i="51"/>
  <c r="AE1771" i="51"/>
  <c r="AE1772" i="51"/>
  <c r="AE1773" i="51"/>
  <c r="AE1774" i="51"/>
  <c r="AE1775" i="51"/>
  <c r="AE1776" i="51"/>
  <c r="AE1777" i="51"/>
  <c r="AE1778" i="51"/>
  <c r="AE1779" i="51"/>
  <c r="AE1780" i="51"/>
  <c r="AE1781" i="51"/>
  <c r="AE1782" i="51"/>
  <c r="AE1783" i="51"/>
  <c r="AE1784" i="51"/>
  <c r="AE1785" i="51"/>
  <c r="AE1786" i="51"/>
  <c r="AE1787" i="51"/>
  <c r="AE1788" i="51"/>
  <c r="AE1789" i="51"/>
  <c r="AE1790" i="51"/>
  <c r="AE1791" i="51"/>
  <c r="AE1792" i="51"/>
  <c r="AE1793" i="51"/>
  <c r="AE1794" i="51"/>
  <c r="AE1795" i="51"/>
  <c r="AE1796" i="51"/>
  <c r="AE1797" i="51"/>
  <c r="AE1798" i="51"/>
  <c r="AE1799" i="51"/>
  <c r="AE1800" i="51"/>
  <c r="AE1801" i="51"/>
  <c r="AE1802" i="51"/>
  <c r="AE1803" i="51"/>
  <c r="AE1804" i="51"/>
  <c r="AE1805" i="51"/>
  <c r="AE1806" i="51"/>
  <c r="AE1807" i="51"/>
  <c r="AE1808" i="51"/>
  <c r="AE1809" i="51"/>
  <c r="AE1810" i="51"/>
  <c r="AE1811" i="51"/>
  <c r="AE1812" i="51"/>
  <c r="AE1813" i="51"/>
  <c r="AE1814" i="51"/>
  <c r="AE1815" i="51"/>
  <c r="AE1816" i="51"/>
  <c r="AE1817" i="51"/>
  <c r="AE1818" i="51"/>
  <c r="AE1819" i="51"/>
  <c r="AE1820" i="51"/>
  <c r="AE1821" i="51"/>
  <c r="AE1822" i="51"/>
  <c r="AE1823" i="51"/>
  <c r="AE1824" i="51"/>
  <c r="AE1825" i="51"/>
  <c r="AE1826" i="51"/>
  <c r="AE1827" i="51"/>
  <c r="AE1828" i="51"/>
  <c r="AE1829" i="51"/>
  <c r="AE1830" i="51"/>
  <c r="AE1831" i="51"/>
  <c r="AE1832" i="51"/>
  <c r="AE1833" i="51"/>
  <c r="AE1834" i="51"/>
  <c r="AE1835" i="51"/>
  <c r="AE1836" i="51"/>
  <c r="AE1837" i="51"/>
  <c r="AE1838" i="51"/>
  <c r="AE1839" i="51"/>
  <c r="AE1840" i="51"/>
  <c r="AE1841" i="51"/>
  <c r="AE1842" i="51"/>
  <c r="AE1843" i="51"/>
  <c r="AE1844" i="51"/>
  <c r="AE1845" i="51"/>
  <c r="AE1846" i="51"/>
  <c r="AE1847" i="51"/>
  <c r="AE1848" i="51"/>
  <c r="AE1849" i="51"/>
  <c r="AE1850" i="51"/>
  <c r="AE1851" i="51"/>
  <c r="AE1852" i="51"/>
  <c r="AE1853" i="51"/>
  <c r="AE1854" i="51"/>
  <c r="AE1855" i="51"/>
  <c r="AE1856" i="51"/>
  <c r="AE1857" i="51"/>
  <c r="AE1858" i="51"/>
  <c r="AE1859" i="51"/>
  <c r="AE1860" i="51"/>
  <c r="AE1861" i="51"/>
  <c r="AE1862" i="51"/>
  <c r="AE1863" i="51"/>
  <c r="AE1864" i="51"/>
  <c r="AE1865" i="51"/>
  <c r="AE1866" i="51"/>
  <c r="AE1867" i="51"/>
  <c r="AE1868" i="51"/>
  <c r="AE1869" i="51"/>
  <c r="AE1870" i="51"/>
  <c r="AE1871" i="51"/>
  <c r="AE1872" i="51"/>
  <c r="AE1873" i="51"/>
  <c r="AE1874" i="51"/>
  <c r="AE1875" i="51"/>
  <c r="AE1876" i="51"/>
  <c r="AE1877" i="51"/>
  <c r="AE1878" i="51"/>
  <c r="AE1879" i="51"/>
  <c r="AE1880" i="51"/>
  <c r="AE1881" i="51"/>
  <c r="AE1882" i="51"/>
  <c r="AE1883" i="51"/>
  <c r="AE1884" i="51"/>
  <c r="AE1885" i="51"/>
  <c r="AE1886" i="51"/>
  <c r="AE1887" i="51"/>
  <c r="AE1888" i="51"/>
  <c r="AE1889" i="51"/>
  <c r="AE1890" i="51"/>
  <c r="AE1891" i="51"/>
  <c r="AE1892" i="51"/>
  <c r="AE1893" i="51"/>
  <c r="AE1894" i="51"/>
  <c r="AE1895" i="51"/>
  <c r="AE1896" i="51"/>
  <c r="AE1897" i="51"/>
  <c r="AE1898" i="51"/>
  <c r="AE1899" i="51"/>
  <c r="AE1900" i="51"/>
  <c r="AE1901" i="51"/>
  <c r="AE1902" i="51"/>
  <c r="AE1903" i="51"/>
  <c r="AE1904" i="51"/>
  <c r="AE1905" i="51"/>
  <c r="AE1906" i="51"/>
  <c r="AE1907" i="51"/>
  <c r="AE1908" i="51"/>
  <c r="AE1909" i="51"/>
  <c r="AE1910" i="51"/>
  <c r="AE1911" i="51"/>
  <c r="AE1912" i="51"/>
  <c r="AE1913" i="51"/>
  <c r="AE1914" i="51"/>
  <c r="AE1915" i="51"/>
  <c r="AE1916" i="51"/>
  <c r="AE1917" i="51"/>
  <c r="AE1918" i="51"/>
  <c r="AE1919" i="51"/>
  <c r="AE1920" i="51"/>
  <c r="AE1921" i="51"/>
  <c r="AE1922" i="51"/>
  <c r="AE1923" i="51"/>
  <c r="AE1924" i="51"/>
  <c r="AE1925" i="51"/>
  <c r="AE1926" i="51"/>
  <c r="AE1927" i="51"/>
  <c r="AE1928" i="51"/>
  <c r="AE1929" i="51"/>
  <c r="AE1930" i="51"/>
  <c r="AE1931" i="51"/>
  <c r="AE1932" i="51"/>
  <c r="AE1933" i="51"/>
  <c r="AE1934" i="51"/>
  <c r="AE1935" i="51"/>
  <c r="AE1936" i="51"/>
  <c r="AE1937" i="51"/>
  <c r="AE1938" i="51"/>
  <c r="AE1939" i="51"/>
  <c r="AE1940" i="51"/>
  <c r="AE1941" i="51"/>
  <c r="AE1942" i="51"/>
  <c r="AE1943" i="51"/>
  <c r="AE1944" i="51"/>
  <c r="AE1945" i="51"/>
  <c r="AE1946" i="51"/>
  <c r="AE1947" i="51"/>
  <c r="AE1948" i="51"/>
  <c r="AE1949" i="51"/>
  <c r="AE1950" i="51"/>
  <c r="AE1951" i="51"/>
  <c r="AE1952" i="51"/>
  <c r="AE1953" i="51"/>
  <c r="AE1954" i="51"/>
  <c r="AE1955" i="51"/>
  <c r="AE1956" i="51"/>
  <c r="AE1957" i="51"/>
  <c r="AE1958" i="51"/>
  <c r="AE1959" i="51"/>
  <c r="AE1960" i="51"/>
  <c r="AE1961" i="51"/>
  <c r="AE1962" i="51"/>
  <c r="AE1963" i="51"/>
  <c r="AE1964" i="51"/>
  <c r="AE1965" i="51"/>
  <c r="AE1966" i="51"/>
  <c r="AE1967" i="51"/>
  <c r="AE1968" i="51"/>
  <c r="AE1969" i="51"/>
  <c r="AE1970" i="51"/>
  <c r="AE1971" i="51"/>
  <c r="AE1972" i="51"/>
  <c r="AE1973" i="51"/>
  <c r="AE1974" i="51"/>
  <c r="AE1975" i="51"/>
  <c r="AE1976" i="51"/>
  <c r="AE1977" i="51"/>
  <c r="AE1978" i="51"/>
  <c r="AE1979" i="51"/>
  <c r="AE1980" i="51"/>
  <c r="AE1981" i="51"/>
  <c r="AE1982" i="51"/>
  <c r="AE1983" i="51"/>
  <c r="AE1984" i="51"/>
  <c r="AE1985" i="51"/>
  <c r="AE1986" i="51"/>
  <c r="AE1987" i="51"/>
  <c r="AE1988" i="51"/>
  <c r="AE1989" i="51"/>
  <c r="AE1990" i="51"/>
  <c r="AE1991" i="51"/>
  <c r="AE1992" i="51"/>
  <c r="AE1993" i="51"/>
  <c r="AE1994" i="51"/>
  <c r="AE1995" i="51"/>
  <c r="AE1996" i="51"/>
  <c r="AE1997" i="51"/>
  <c r="AE1998" i="51"/>
  <c r="AE1999" i="51"/>
  <c r="AE2000" i="51"/>
  <c r="AE2001" i="51"/>
  <c r="AE2002" i="51"/>
  <c r="AE2003" i="51"/>
  <c r="AE2004" i="51"/>
  <c r="AE2005" i="51"/>
  <c r="AE2006" i="51"/>
  <c r="AE2007" i="51"/>
  <c r="AE2008" i="51"/>
  <c r="AE2009" i="51"/>
  <c r="AE2010" i="51"/>
  <c r="AE2011" i="51"/>
  <c r="AE2012" i="51"/>
  <c r="AE2013" i="51"/>
  <c r="AE2014" i="51"/>
  <c r="AE2015" i="51"/>
  <c r="AE2016" i="51"/>
  <c r="AE2017" i="51"/>
  <c r="AE2018" i="51"/>
  <c r="AE2019" i="51"/>
  <c r="AE2020" i="51"/>
  <c r="AE2021" i="51"/>
  <c r="AE2022" i="51"/>
  <c r="AE2023" i="51"/>
  <c r="AE2024" i="51"/>
  <c r="AE2025" i="51"/>
  <c r="AE2026" i="51"/>
  <c r="AE2027" i="51"/>
  <c r="AE2028" i="51"/>
  <c r="AE2029" i="51"/>
  <c r="AE2030" i="51"/>
  <c r="AE2031" i="51"/>
  <c r="AE2032" i="51"/>
  <c r="AE2033" i="51"/>
  <c r="AE2034" i="51"/>
  <c r="AE2035" i="51"/>
  <c r="AE2036" i="51"/>
  <c r="AE2037" i="51"/>
  <c r="AE2038" i="51"/>
  <c r="AE2039" i="51"/>
  <c r="AE2040" i="51"/>
  <c r="AE2041" i="51"/>
  <c r="AE2042" i="51"/>
  <c r="AE2043" i="51"/>
  <c r="AE2044" i="51"/>
  <c r="AE2045" i="51"/>
  <c r="AE2046" i="51"/>
  <c r="AE2047" i="51"/>
  <c r="AE2048" i="51"/>
  <c r="AE2049" i="51"/>
  <c r="AE2050" i="51"/>
  <c r="AE2051" i="51"/>
  <c r="AE2052" i="51"/>
  <c r="AE2053" i="51"/>
  <c r="AE2054" i="51"/>
  <c r="AE2055" i="51"/>
  <c r="AE2056" i="51"/>
  <c r="AE2057" i="51"/>
  <c r="AE2058" i="51"/>
  <c r="AE2059" i="51"/>
  <c r="AE2060" i="51"/>
  <c r="AE2061" i="51"/>
  <c r="AE2062" i="51"/>
  <c r="AE2063" i="51"/>
  <c r="AE2064" i="51"/>
  <c r="AE2065" i="51"/>
  <c r="AE2066" i="51"/>
  <c r="AE2067" i="51"/>
  <c r="AE2068" i="51"/>
  <c r="AE2069" i="51"/>
  <c r="AE2070" i="51"/>
  <c r="AE2071" i="51"/>
  <c r="AE2072" i="51"/>
  <c r="AE2073" i="51"/>
  <c r="AE2074" i="51"/>
  <c r="AE2075" i="51"/>
  <c r="AE2076" i="51"/>
  <c r="AE2077" i="51"/>
  <c r="AE2078" i="51"/>
  <c r="AE2079" i="51"/>
  <c r="AE2080" i="51"/>
  <c r="AE2081" i="51"/>
  <c r="AE2082" i="51"/>
  <c r="AE2083" i="51"/>
  <c r="AE2084" i="51"/>
  <c r="AE2085" i="51"/>
  <c r="AE2086" i="51"/>
  <c r="AE2087" i="51"/>
  <c r="AE2088" i="51"/>
  <c r="AE2089" i="51"/>
  <c r="AE2090" i="51"/>
  <c r="AE2091" i="51"/>
  <c r="AE2092" i="51"/>
  <c r="AE2093" i="51"/>
  <c r="AE2094" i="51"/>
  <c r="AE2095" i="51"/>
  <c r="AE2096" i="51"/>
  <c r="AE2097" i="51"/>
  <c r="AE2098" i="51"/>
  <c r="AE2099" i="51"/>
  <c r="AE2100" i="51"/>
  <c r="AE2101" i="51"/>
  <c r="AE2102" i="51"/>
  <c r="AE2103" i="51"/>
  <c r="AE2104" i="51"/>
  <c r="AE2105" i="51"/>
  <c r="AE2106" i="51"/>
  <c r="AE2107" i="51"/>
  <c r="AE2108" i="51"/>
  <c r="AE2109" i="51"/>
  <c r="AE2110" i="51"/>
  <c r="AE2111" i="51"/>
  <c r="AE2112" i="51"/>
  <c r="AE2113" i="51"/>
  <c r="AE2114" i="51"/>
  <c r="AE2115" i="51"/>
  <c r="AE2116" i="51"/>
  <c r="AE2117" i="51"/>
  <c r="AE2118" i="51"/>
  <c r="AE2119" i="51"/>
  <c r="AE2120" i="51"/>
  <c r="AE2121" i="51"/>
  <c r="AE2122" i="51"/>
  <c r="AE2123" i="51"/>
  <c r="AE2124" i="51"/>
  <c r="AE2125" i="51"/>
  <c r="AE2126" i="51"/>
  <c r="AE2127" i="51"/>
  <c r="AE2128" i="51"/>
  <c r="AE2129" i="51"/>
  <c r="AE2130" i="51"/>
  <c r="AE2131" i="51"/>
  <c r="AE2132" i="51"/>
  <c r="AE2133" i="51"/>
  <c r="AE2134" i="51"/>
  <c r="AE2135" i="51"/>
  <c r="AE2136" i="51"/>
  <c r="AE2137" i="51"/>
  <c r="AE2138" i="51"/>
  <c r="AE2139" i="51"/>
  <c r="AE2140" i="51"/>
  <c r="AE2141" i="51"/>
  <c r="AE2142" i="51"/>
  <c r="AE2143" i="51"/>
  <c r="AE2144" i="51"/>
  <c r="AE2145" i="51"/>
  <c r="AE2146" i="51"/>
  <c r="AE2147" i="51"/>
  <c r="AE2148" i="51"/>
  <c r="AE2149" i="51"/>
  <c r="AE2150" i="51"/>
  <c r="AE2151" i="51"/>
  <c r="AE2152" i="51"/>
  <c r="AE2153" i="51"/>
  <c r="AE2154" i="51"/>
  <c r="AE2155" i="51"/>
  <c r="AE2156" i="51"/>
  <c r="AE2157" i="51"/>
  <c r="AE2158" i="51"/>
  <c r="AE2159" i="51"/>
  <c r="AE2160" i="51"/>
  <c r="AE2161" i="51"/>
  <c r="AE2162" i="51"/>
  <c r="AE2163" i="51"/>
  <c r="AE2164" i="51"/>
  <c r="AE2165" i="51"/>
  <c r="AE2166" i="51"/>
  <c r="AE2167" i="51"/>
  <c r="AE2168" i="51"/>
  <c r="AE2169" i="51"/>
  <c r="AE2170" i="51"/>
  <c r="AE2171" i="51"/>
  <c r="AE2172" i="51"/>
  <c r="AE2173" i="51"/>
  <c r="AE2174" i="51"/>
  <c r="AE2175" i="51"/>
  <c r="AE2176" i="51"/>
  <c r="AE2177" i="51"/>
  <c r="S2068" i="51"/>
  <c r="W2068" i="51"/>
  <c r="S2035" i="51"/>
  <c r="W2035" i="51"/>
  <c r="S2061" i="51"/>
  <c r="W2061" i="51"/>
  <c r="S2062" i="51"/>
  <c r="W2062" i="51"/>
  <c r="S2063" i="51"/>
  <c r="W2063" i="51"/>
  <c r="S1998" i="51"/>
  <c r="W1998" i="51"/>
  <c r="S1999" i="51"/>
  <c r="W1999" i="51"/>
  <c r="S2000" i="51"/>
  <c r="W2000" i="51"/>
  <c r="S2001" i="51"/>
  <c r="W2001" i="51"/>
  <c r="W1997" i="51"/>
  <c r="S1997" i="51"/>
  <c r="H1997" i="51"/>
  <c r="S2128" i="51"/>
  <c r="S2129" i="51"/>
  <c r="S2130" i="51"/>
  <c r="S2085" i="51"/>
  <c r="S2162" i="51"/>
  <c r="S1607" i="51"/>
  <c r="W1607" i="51"/>
  <c r="S1608" i="51"/>
  <c r="W1608" i="51"/>
  <c r="S1609" i="51"/>
  <c r="W1609" i="51"/>
  <c r="S1610" i="51"/>
  <c r="W1610" i="51"/>
  <c r="S1611" i="51"/>
  <c r="W1611" i="51"/>
  <c r="S1612" i="51"/>
  <c r="W1612" i="51"/>
  <c r="S270" i="51"/>
  <c r="W270" i="51"/>
  <c r="S271" i="51"/>
  <c r="W271" i="51"/>
  <c r="W370" i="51"/>
  <c r="S370" i="51"/>
  <c r="W258" i="51"/>
  <c r="S258" i="51"/>
  <c r="S259" i="51"/>
  <c r="W259" i="51"/>
  <c r="S306" i="51"/>
  <c r="W306" i="51"/>
  <c r="S349" i="51"/>
  <c r="W349" i="51"/>
  <c r="S45" i="51"/>
  <c r="W45" i="51"/>
  <c r="S209" i="51"/>
  <c r="W209" i="51"/>
  <c r="S3" i="51"/>
  <c r="W3" i="51"/>
  <c r="S48" i="51"/>
  <c r="W48" i="51"/>
  <c r="S75" i="51"/>
  <c r="W75" i="51"/>
  <c r="S202" i="51"/>
  <c r="W202" i="51"/>
  <c r="S494" i="51"/>
  <c r="W494" i="51"/>
  <c r="W1595" i="51"/>
  <c r="S1809" i="51"/>
  <c r="S1808" i="51"/>
  <c r="S1807" i="51"/>
  <c r="S1806" i="51"/>
  <c r="S1805" i="51"/>
  <c r="W1809" i="51"/>
  <c r="W1808" i="51"/>
  <c r="W1807" i="51"/>
  <c r="W1806" i="51"/>
  <c r="W1805" i="51"/>
  <c r="S1518" i="51"/>
  <c r="W1518" i="51"/>
  <c r="S1523" i="51"/>
  <c r="W1523" i="51"/>
  <c r="S1498" i="51"/>
  <c r="S1499" i="51"/>
  <c r="S1500" i="51"/>
  <c r="S1501" i="51"/>
  <c r="W1498" i="51"/>
  <c r="W1499" i="51"/>
  <c r="W1500" i="51"/>
  <c r="W1501" i="51"/>
  <c r="S1404" i="51"/>
  <c r="W1404" i="51"/>
  <c r="W1403" i="51"/>
  <c r="S1403" i="51"/>
  <c r="H1403" i="51"/>
  <c r="W1365" i="51"/>
  <c r="S1365" i="51"/>
  <c r="S1320" i="51"/>
  <c r="W1320" i="51"/>
  <c r="S1343" i="51"/>
  <c r="W1343" i="51"/>
  <c r="S1739" i="51"/>
  <c r="W1739" i="51"/>
  <c r="W1738" i="51"/>
  <c r="S1738" i="51"/>
  <c r="H1738" i="51"/>
  <c r="S1684" i="51"/>
  <c r="W1684" i="51"/>
  <c r="W1687" i="51"/>
  <c r="S1687" i="51"/>
  <c r="W1686" i="51"/>
  <c r="S1686" i="51"/>
  <c r="H1686" i="51"/>
  <c r="S1709" i="51"/>
  <c r="W1709" i="51"/>
  <c r="W1708" i="51"/>
  <c r="S1708" i="51"/>
  <c r="H1708" i="51"/>
  <c r="W1975" i="51"/>
  <c r="S1975" i="51"/>
  <c r="W1841" i="51"/>
  <c r="S1841" i="51"/>
  <c r="W1840" i="51"/>
  <c r="S1840" i="51"/>
  <c r="H1840" i="51"/>
  <c r="W1991" i="51"/>
  <c r="S1991" i="51"/>
  <c r="W1309" i="51"/>
  <c r="S1309" i="51"/>
  <c r="W1310" i="51"/>
  <c r="S1310" i="51"/>
  <c r="W1290" i="51"/>
  <c r="S1290" i="51"/>
  <c r="W1279" i="51"/>
  <c r="S1279" i="51"/>
  <c r="W1308" i="51"/>
  <c r="S1308" i="51"/>
  <c r="W1311" i="51"/>
  <c r="S1311" i="51"/>
  <c r="W1097" i="51"/>
  <c r="S1097" i="51"/>
  <c r="W1099" i="51"/>
  <c r="W1100" i="51"/>
  <c r="S1099" i="51"/>
  <c r="W1150" i="51"/>
  <c r="S1150" i="51"/>
  <c r="W625" i="51"/>
  <c r="S625" i="51"/>
  <c r="S698" i="51"/>
  <c r="W698" i="51"/>
  <c r="W1214" i="51"/>
  <c r="S1214" i="51"/>
  <c r="S802" i="51"/>
  <c r="W802" i="51"/>
  <c r="W1182" i="51"/>
  <c r="S1182" i="51"/>
  <c r="W1205" i="51"/>
  <c r="S1205" i="51"/>
  <c r="W1287" i="51"/>
  <c r="S1287" i="51"/>
  <c r="W1288" i="51"/>
  <c r="S1288" i="51"/>
  <c r="W775" i="51"/>
  <c r="S775" i="51"/>
  <c r="W774" i="51"/>
  <c r="S774" i="51"/>
  <c r="W1515" i="51"/>
  <c r="S1515" i="51"/>
  <c r="H1515" i="51"/>
  <c r="W1516" i="51"/>
  <c r="S1516" i="51"/>
  <c r="H1516" i="51"/>
  <c r="S1520" i="51"/>
  <c r="W1517" i="51"/>
  <c r="S1517" i="51"/>
  <c r="H1517" i="51"/>
  <c r="H1519" i="51"/>
  <c r="W1519" i="51"/>
  <c r="S1519" i="51"/>
  <c r="H1117" i="51"/>
  <c r="H1391" i="51"/>
  <c r="H1456" i="51"/>
  <c r="H1524" i="51"/>
  <c r="H1990" i="51"/>
  <c r="H2051" i="51"/>
  <c r="H2" i="51"/>
  <c r="H299" i="51"/>
  <c r="S299" i="51"/>
  <c r="W299" i="51"/>
  <c r="H298" i="51"/>
  <c r="S298" i="51"/>
  <c r="W298" i="51"/>
  <c r="H261" i="51"/>
  <c r="S261" i="51"/>
  <c r="W261" i="51"/>
  <c r="H325" i="51"/>
  <c r="S325" i="51"/>
  <c r="W325" i="51"/>
  <c r="H324" i="51"/>
  <c r="S324" i="51"/>
  <c r="W324" i="51"/>
  <c r="H309" i="51"/>
  <c r="S309" i="51"/>
  <c r="W309" i="51"/>
  <c r="H308" i="51"/>
  <c r="S308" i="51"/>
  <c r="W308" i="51"/>
  <c r="H240" i="51"/>
  <c r="S240" i="51"/>
  <c r="W240" i="51"/>
  <c r="H212" i="51"/>
  <c r="S212" i="51"/>
  <c r="W212" i="51"/>
  <c r="H109" i="51"/>
  <c r="S109" i="51"/>
  <c r="W109" i="51"/>
  <c r="H33" i="51"/>
  <c r="S33" i="51"/>
  <c r="W33" i="51"/>
  <c r="H307" i="51"/>
  <c r="S307" i="51"/>
  <c r="W307" i="51"/>
  <c r="H482" i="51"/>
  <c r="S482" i="51"/>
  <c r="W482" i="51"/>
  <c r="H483" i="51"/>
  <c r="S483" i="51"/>
  <c r="W483" i="51"/>
  <c r="H484" i="51"/>
  <c r="S484" i="51"/>
  <c r="W484" i="51"/>
  <c r="H485" i="51"/>
  <c r="S485" i="51"/>
  <c r="W485" i="51"/>
  <c r="H441" i="51"/>
  <c r="S441" i="51"/>
  <c r="W441" i="51"/>
  <c r="H1250" i="51"/>
  <c r="S1250" i="51"/>
  <c r="W1250" i="51"/>
  <c r="H1248" i="51"/>
  <c r="S1248" i="51"/>
  <c r="W1248" i="51"/>
  <c r="H1249" i="51"/>
  <c r="S1249" i="51"/>
  <c r="W1249" i="51"/>
  <c r="H1269" i="51"/>
  <c r="S1269" i="51"/>
  <c r="W1269" i="51"/>
  <c r="H1166" i="51"/>
  <c r="S1166" i="51"/>
  <c r="W1166" i="51"/>
  <c r="H1167" i="51"/>
  <c r="S1167" i="51"/>
  <c r="W1167" i="51"/>
  <c r="S1247" i="51"/>
  <c r="W1247" i="51"/>
  <c r="H1247" i="51"/>
  <c r="S1268" i="51"/>
  <c r="W1268" i="51"/>
  <c r="H1268" i="51"/>
  <c r="S1293" i="51"/>
  <c r="W1293" i="51"/>
  <c r="S1294" i="51"/>
  <c r="W1294" i="51"/>
  <c r="H1293" i="51"/>
  <c r="H1294" i="51"/>
  <c r="S1278" i="51"/>
  <c r="W1278" i="51"/>
  <c r="H1278" i="51"/>
  <c r="S725" i="51"/>
  <c r="W725" i="51"/>
  <c r="H725" i="51"/>
  <c r="S1146" i="51"/>
  <c r="W1146" i="51"/>
  <c r="H1146" i="51"/>
  <c r="S880" i="51"/>
  <c r="W880" i="51"/>
  <c r="S881" i="51"/>
  <c r="W881" i="51"/>
  <c r="S882" i="51"/>
  <c r="W882" i="51"/>
  <c r="H880" i="51"/>
  <c r="H881" i="51"/>
  <c r="H882" i="51"/>
  <c r="S957" i="51"/>
  <c r="W957" i="51"/>
  <c r="H957" i="51"/>
  <c r="S993" i="51"/>
  <c r="W993" i="51"/>
  <c r="S987" i="51"/>
  <c r="W987" i="51"/>
  <c r="S975" i="51"/>
  <c r="W975" i="51"/>
  <c r="H993" i="51"/>
  <c r="H987" i="51"/>
  <c r="H975" i="51"/>
  <c r="S1014" i="51"/>
  <c r="W1014" i="51"/>
  <c r="S1015" i="51"/>
  <c r="W1015" i="51"/>
  <c r="H1014" i="51"/>
  <c r="H1015" i="51"/>
  <c r="S1070" i="51"/>
  <c r="W1070" i="51"/>
  <c r="S1071" i="51"/>
  <c r="W1071" i="51"/>
  <c r="H1070" i="51"/>
  <c r="S1049" i="51"/>
  <c r="W1049" i="51"/>
  <c r="S1050" i="51"/>
  <c r="W1050" i="51"/>
  <c r="S1051" i="51"/>
  <c r="W1051" i="51"/>
  <c r="S1052" i="51"/>
  <c r="W1052" i="51"/>
  <c r="H1049" i="51"/>
  <c r="H1050" i="51"/>
  <c r="H1051" i="51"/>
  <c r="H1052" i="51"/>
  <c r="S1072" i="51"/>
  <c r="W1072" i="51"/>
  <c r="H1071" i="51"/>
  <c r="H1072" i="51"/>
  <c r="S1048" i="51"/>
  <c r="W1048" i="51"/>
  <c r="H1048" i="51"/>
  <c r="S2041" i="51"/>
  <c r="W2041" i="51"/>
  <c r="H2041" i="51"/>
  <c r="S2069" i="51"/>
  <c r="W2069" i="51"/>
  <c r="H2069" i="51"/>
  <c r="S2052" i="51"/>
  <c r="W2052" i="51"/>
  <c r="H2052" i="51"/>
  <c r="S2036" i="51"/>
  <c r="W2036" i="51"/>
  <c r="H2036" i="51"/>
  <c r="S2144" i="51"/>
  <c r="S2088" i="51"/>
  <c r="H2088" i="51"/>
  <c r="S2081" i="51"/>
  <c r="W2081" i="51"/>
  <c r="H2081" i="51"/>
  <c r="S2168" i="51"/>
  <c r="H2168" i="51"/>
  <c r="S1596" i="51"/>
  <c r="W1596" i="51"/>
  <c r="H1596" i="51"/>
  <c r="S1413" i="51"/>
  <c r="W1413" i="51"/>
  <c r="H1413" i="51"/>
  <c r="S1395" i="51"/>
  <c r="W1395" i="51"/>
  <c r="H1395" i="51"/>
  <c r="S1443" i="51"/>
  <c r="W1443" i="51"/>
  <c r="H1443" i="51"/>
  <c r="S1458" i="51"/>
  <c r="W1458" i="51"/>
  <c r="S1463" i="51"/>
  <c r="W1463" i="51"/>
  <c r="H1463" i="51"/>
  <c r="S1450" i="51"/>
  <c r="W1450" i="51"/>
  <c r="H1450" i="51"/>
  <c r="S1602" i="51"/>
  <c r="W1602" i="51"/>
  <c r="H1602" i="51"/>
  <c r="S1564" i="51"/>
  <c r="W1564" i="51"/>
  <c r="H1564" i="51"/>
  <c r="S1559" i="51"/>
  <c r="W1559" i="51"/>
  <c r="S1560" i="51"/>
  <c r="W1560" i="51"/>
  <c r="S1561" i="51"/>
  <c r="W1561" i="51"/>
  <c r="S1562" i="51"/>
  <c r="W1562" i="51"/>
  <c r="S1563" i="51"/>
  <c r="W1563" i="51"/>
  <c r="H1559" i="51"/>
  <c r="H1560" i="51"/>
  <c r="H1561" i="51"/>
  <c r="H1562" i="51"/>
  <c r="H1563" i="51"/>
  <c r="S1993" i="51"/>
  <c r="W1993" i="51"/>
  <c r="H1993" i="51"/>
  <c r="S522" i="51"/>
  <c r="W522" i="51"/>
  <c r="H522" i="51"/>
  <c r="S1960" i="51"/>
  <c r="W1960" i="51"/>
  <c r="H1960" i="51"/>
  <c r="AC1739" i="51" l="1"/>
  <c r="V1739" i="51" s="1"/>
  <c r="AC1999" i="51"/>
  <c r="V1999" i="51" s="1"/>
  <c r="AC774" i="51"/>
  <c r="V774" i="51" s="1"/>
  <c r="AC1052" i="51"/>
  <c r="V1052" i="51" s="1"/>
  <c r="AC1071" i="51"/>
  <c r="V1071" i="51" s="1"/>
  <c r="AC212" i="51"/>
  <c r="V212" i="51" s="1"/>
  <c r="AC48" i="51"/>
  <c r="V48" i="51" s="1"/>
  <c r="AC2176" i="51"/>
  <c r="V2176" i="51" s="1"/>
  <c r="AC1413" i="51"/>
  <c r="V1413" i="51" s="1"/>
  <c r="AC1560" i="51"/>
  <c r="V1560" i="51" s="1"/>
  <c r="AC2041" i="51"/>
  <c r="V2041" i="51" s="1"/>
  <c r="AC109" i="51"/>
  <c r="V109" i="51" s="1"/>
  <c r="AC1166" i="51"/>
  <c r="V1166" i="51" s="1"/>
  <c r="AC261" i="51"/>
  <c r="V261" i="51" s="1"/>
  <c r="AC2168" i="51"/>
  <c r="V2168" i="51" s="1"/>
  <c r="AC1072" i="51"/>
  <c r="V1072" i="51" s="1"/>
  <c r="AC882" i="51"/>
  <c r="V882" i="51" s="1"/>
  <c r="AC522" i="51"/>
  <c r="V522" i="51" s="1"/>
  <c r="AC1559" i="51"/>
  <c r="V1559" i="51" s="1"/>
  <c r="AC2036" i="51"/>
  <c r="V2036" i="51" s="1"/>
  <c r="AC993" i="51"/>
  <c r="V993" i="51" s="1"/>
  <c r="AC1684" i="51"/>
  <c r="V1684" i="51" s="1"/>
  <c r="AC1404" i="51"/>
  <c r="V1404" i="51" s="1"/>
  <c r="AC370" i="51"/>
  <c r="V370" i="51" s="1"/>
  <c r="AC2174" i="51"/>
  <c r="V2174" i="51" s="1"/>
  <c r="AC2167" i="51"/>
  <c r="V2167" i="51" s="1"/>
  <c r="AC2141" i="51"/>
  <c r="V2141" i="51" s="1"/>
  <c r="AC2111" i="51"/>
  <c r="V2111" i="51" s="1"/>
  <c r="AC2096" i="51"/>
  <c r="V2096" i="51" s="1"/>
  <c r="AC2090" i="51"/>
  <c r="V2090" i="51" s="1"/>
  <c r="AC625" i="51"/>
  <c r="V625" i="51" s="1"/>
  <c r="AC494" i="51"/>
  <c r="V494" i="51" s="1"/>
  <c r="AC309" i="51"/>
  <c r="V309" i="51" s="1"/>
  <c r="AC1607" i="51"/>
  <c r="V1607" i="51" s="1"/>
  <c r="AC1500" i="51"/>
  <c r="V1500" i="51" s="1"/>
  <c r="AC1518" i="51"/>
  <c r="V1518" i="51" s="1"/>
  <c r="AC1519" i="51"/>
  <c r="V1519" i="51" s="1"/>
  <c r="AC1290" i="51"/>
  <c r="V1290" i="51" s="1"/>
  <c r="AC1708" i="51"/>
  <c r="V1708" i="51" s="1"/>
  <c r="AC1501" i="51"/>
  <c r="V1501" i="51" s="1"/>
  <c r="AC698" i="51"/>
  <c r="V698" i="51" s="1"/>
  <c r="AC775" i="51"/>
  <c r="V775" i="51" s="1"/>
  <c r="AC2175" i="51"/>
  <c r="V2175" i="51" s="1"/>
  <c r="AC1051" i="51"/>
  <c r="V1051" i="51" s="1"/>
  <c r="AC485" i="51"/>
  <c r="V485" i="51" s="1"/>
  <c r="AC240" i="51"/>
  <c r="V240" i="51" s="1"/>
  <c r="AC1516" i="51"/>
  <c r="V1516" i="51" s="1"/>
  <c r="AC1807" i="51"/>
  <c r="V1807" i="51" s="1"/>
  <c r="AC324" i="51"/>
  <c r="V324" i="51" s="1"/>
  <c r="AC1840" i="51"/>
  <c r="V1840" i="51" s="1"/>
  <c r="AC881" i="51"/>
  <c r="V881" i="51" s="1"/>
  <c r="AC1250" i="51"/>
  <c r="V1250" i="51" s="1"/>
  <c r="AC2172" i="51"/>
  <c r="V2172" i="51" s="1"/>
  <c r="AC2165" i="51"/>
  <c r="V2165" i="51" s="1"/>
  <c r="AC2157" i="51"/>
  <c r="V2157" i="51" s="1"/>
  <c r="AC2149" i="51"/>
  <c r="V2149" i="51" s="1"/>
  <c r="AC2139" i="51"/>
  <c r="V2139" i="51" s="1"/>
  <c r="AC2132" i="51"/>
  <c r="V2132" i="51" s="1"/>
  <c r="AC2126" i="51"/>
  <c r="V2126" i="51" s="1"/>
  <c r="AC2120" i="51"/>
  <c r="V2120" i="51" s="1"/>
  <c r="AC2115" i="51"/>
  <c r="V2115" i="51" s="1"/>
  <c r="AC2110" i="51"/>
  <c r="V2110" i="51" s="1"/>
  <c r="AC2099" i="51"/>
  <c r="V2099" i="51" s="1"/>
  <c r="AC2088" i="51"/>
  <c r="V2088" i="51" s="1"/>
  <c r="AC2082" i="51"/>
  <c r="V2082" i="51" s="1"/>
  <c r="AC1458" i="51"/>
  <c r="V1458" i="51" s="1"/>
  <c r="AC1287" i="51"/>
  <c r="V1287" i="51" s="1"/>
  <c r="AC202" i="51"/>
  <c r="V202" i="51" s="1"/>
  <c r="AC1993" i="51"/>
  <c r="V1993" i="51" s="1"/>
  <c r="AC975" i="51"/>
  <c r="V975" i="51" s="1"/>
  <c r="AC307" i="51"/>
  <c r="V307" i="51" s="1"/>
  <c r="AC1365" i="51"/>
  <c r="V1365" i="51" s="1"/>
  <c r="AC1015" i="51"/>
  <c r="V1015" i="51" s="1"/>
  <c r="AC299" i="51"/>
  <c r="V299" i="51" s="1"/>
  <c r="AC1498" i="51"/>
  <c r="V1498" i="51" s="1"/>
  <c r="AC1612" i="51"/>
  <c r="V1612" i="51" s="1"/>
  <c r="AC258" i="51"/>
  <c r="V258" i="51" s="1"/>
  <c r="AC1809" i="51"/>
  <c r="V1809" i="51" s="1"/>
  <c r="AC325" i="51"/>
  <c r="V325" i="51" s="1"/>
  <c r="AC1288" i="51"/>
  <c r="V1288" i="51" s="1"/>
  <c r="AC1808" i="51"/>
  <c r="V1808" i="51" s="1"/>
  <c r="AC2035" i="51"/>
  <c r="V2035" i="51" s="1"/>
  <c r="AC2173" i="51"/>
  <c r="V2173" i="51" s="1"/>
  <c r="AC2166" i="51"/>
  <c r="V2166" i="51" s="1"/>
  <c r="AC2158" i="51"/>
  <c r="V2158" i="51" s="1"/>
  <c r="AC2150" i="51"/>
  <c r="V2150" i="51" s="1"/>
  <c r="AC2145" i="51"/>
  <c r="V2145" i="51" s="1"/>
  <c r="AC2140" i="51"/>
  <c r="V2140" i="51" s="1"/>
  <c r="AC2133" i="51"/>
  <c r="V2133" i="51" s="1"/>
  <c r="AC2127" i="51"/>
  <c r="V2127" i="51" s="1"/>
  <c r="AC2121" i="51"/>
  <c r="V2121" i="51" s="1"/>
  <c r="AC2116" i="51"/>
  <c r="V2116" i="51" s="1"/>
  <c r="AC2100" i="51"/>
  <c r="V2100" i="51" s="1"/>
  <c r="AC2095" i="51"/>
  <c r="V2095" i="51" s="1"/>
  <c r="AC2089" i="51"/>
  <c r="V2089" i="51" s="1"/>
  <c r="AC725" i="51"/>
  <c r="V725" i="51" s="1"/>
  <c r="AC308" i="51"/>
  <c r="V308" i="51" s="1"/>
  <c r="AC1841" i="51"/>
  <c r="V1841" i="51" s="1"/>
  <c r="AC259" i="51"/>
  <c r="V259" i="51" s="1"/>
  <c r="AC2001" i="51"/>
  <c r="V2001" i="51" s="1"/>
  <c r="AC1517" i="51"/>
  <c r="V1517" i="51" s="1"/>
  <c r="AC1738" i="51"/>
  <c r="V1738" i="51" s="1"/>
  <c r="AC1499" i="51"/>
  <c r="V1499" i="51" s="1"/>
  <c r="AC2000" i="51"/>
  <c r="V2000" i="51" s="1"/>
  <c r="AC1395" i="51"/>
  <c r="V1395" i="51" s="1"/>
  <c r="AC1403" i="51"/>
  <c r="V1403" i="51" s="1"/>
  <c r="AC349" i="51"/>
  <c r="V349" i="51" s="1"/>
  <c r="AC2061" i="51"/>
  <c r="V2061" i="51" s="1"/>
  <c r="AC1309" i="51"/>
  <c r="V1309" i="51" s="1"/>
  <c r="AC1562" i="51"/>
  <c r="V1562" i="51" s="1"/>
  <c r="AC1205" i="51"/>
  <c r="V1205" i="51" s="1"/>
  <c r="AC2144" i="51"/>
  <c r="V2144" i="51" s="1"/>
  <c r="AC2092" i="51"/>
  <c r="V2092" i="51" s="1"/>
  <c r="AC2170" i="51"/>
  <c r="V2170" i="51" s="1"/>
  <c r="AC2162" i="51"/>
  <c r="V2162" i="51" s="1"/>
  <c r="AC2154" i="51"/>
  <c r="V2154" i="51" s="1"/>
  <c r="AC2148" i="51"/>
  <c r="V2148" i="51" s="1"/>
  <c r="AC2137" i="51"/>
  <c r="V2137" i="51" s="1"/>
  <c r="AC2129" i="51"/>
  <c r="V2129" i="51" s="1"/>
  <c r="AC2123" i="51"/>
  <c r="V2123" i="51" s="1"/>
  <c r="AC2118" i="51"/>
  <c r="V2118" i="51" s="1"/>
  <c r="AC2107" i="51"/>
  <c r="V2107" i="51" s="1"/>
  <c r="AC2097" i="51"/>
  <c r="V2097" i="51" s="1"/>
  <c r="AC2085" i="51"/>
  <c r="V2085" i="51" s="1"/>
  <c r="AC1150" i="51"/>
  <c r="V1150" i="51" s="1"/>
  <c r="AC1048" i="51"/>
  <c r="V1048" i="51" s="1"/>
  <c r="AC270" i="51"/>
  <c r="V270" i="51" s="1"/>
  <c r="AC1609" i="51"/>
  <c r="V1609" i="51" s="1"/>
  <c r="AC2063" i="51"/>
  <c r="V2063" i="51" s="1"/>
  <c r="AC2068" i="51"/>
  <c r="V2068" i="51" s="1"/>
  <c r="AC1268" i="51"/>
  <c r="V1268" i="51" s="1"/>
  <c r="AC1686" i="51"/>
  <c r="V1686" i="51" s="1"/>
  <c r="AC45" i="51"/>
  <c r="V45" i="51" s="1"/>
  <c r="AC33" i="51"/>
  <c r="V33" i="51" s="1"/>
  <c r="AC1602" i="51"/>
  <c r="V1602" i="51" s="1"/>
  <c r="AC1247" i="51"/>
  <c r="V1247" i="51" s="1"/>
  <c r="AC482" i="51"/>
  <c r="V482" i="51" s="1"/>
  <c r="AC3" i="51"/>
  <c r="V3" i="51" s="1"/>
  <c r="AC2155" i="51"/>
  <c r="V2155" i="51" s="1"/>
  <c r="AC2102" i="51"/>
  <c r="V2102" i="51" s="1"/>
  <c r="AC802" i="51"/>
  <c r="V802" i="51" s="1"/>
  <c r="AC1687" i="51"/>
  <c r="V1687" i="51" s="1"/>
  <c r="AC1343" i="51"/>
  <c r="V1343" i="51" s="1"/>
  <c r="AC1806" i="51"/>
  <c r="V1806" i="51" s="1"/>
  <c r="AC1611" i="51"/>
  <c r="V1611" i="51" s="1"/>
  <c r="AC2169" i="51"/>
  <c r="V2169" i="51" s="1"/>
  <c r="AC2161" i="51"/>
  <c r="V2161" i="51" s="1"/>
  <c r="AC2153" i="51"/>
  <c r="V2153" i="51" s="1"/>
  <c r="AC2143" i="51"/>
  <c r="V2143" i="51" s="1"/>
  <c r="AC2136" i="51"/>
  <c r="V2136" i="51" s="1"/>
  <c r="AC2128" i="51"/>
  <c r="V2128" i="51" s="1"/>
  <c r="AC2122" i="51"/>
  <c r="V2122" i="51" s="1"/>
  <c r="AC2112" i="51"/>
  <c r="V2112" i="51" s="1"/>
  <c r="AC2106" i="51"/>
  <c r="V2106" i="51" s="1"/>
  <c r="AC2091" i="51"/>
  <c r="V2091" i="51" s="1"/>
  <c r="AC2084" i="51"/>
  <c r="V2084" i="51" s="1"/>
  <c r="AC2130" i="51"/>
  <c r="V2130" i="51" s="1"/>
  <c r="AC2124" i="51"/>
  <c r="V2124" i="51" s="1"/>
  <c r="AC1294" i="51"/>
  <c r="V1294" i="51" s="1"/>
  <c r="AC1050" i="51"/>
  <c r="V1050" i="51" s="1"/>
  <c r="AC298" i="51"/>
  <c r="V298" i="51" s="1"/>
  <c r="AC1311" i="51"/>
  <c r="V1311" i="51" s="1"/>
  <c r="AC306" i="51"/>
  <c r="V306" i="51" s="1"/>
  <c r="AC271" i="51"/>
  <c r="V271" i="51" s="1"/>
  <c r="AC1998" i="51"/>
  <c r="V1998" i="51" s="1"/>
  <c r="AC484" i="51"/>
  <c r="V484" i="51" s="1"/>
  <c r="AC1515" i="51"/>
  <c r="V1515" i="51" s="1"/>
  <c r="AC1523" i="51"/>
  <c r="V1523" i="51" s="1"/>
  <c r="AC209" i="51"/>
  <c r="V209" i="51" s="1"/>
  <c r="AC2052" i="51"/>
  <c r="V2052" i="51" s="1"/>
  <c r="AC1450" i="51"/>
  <c r="V1450" i="51" s="1"/>
  <c r="AC1443" i="51"/>
  <c r="V1443" i="51" s="1"/>
  <c r="AC1049" i="51"/>
  <c r="V1049" i="51" s="1"/>
  <c r="AC880" i="51"/>
  <c r="V880" i="51" s="1"/>
  <c r="AC1249" i="51"/>
  <c r="V1249" i="51" s="1"/>
  <c r="AC1596" i="51"/>
  <c r="V1596" i="51" s="1"/>
  <c r="AC1278" i="51"/>
  <c r="V1278" i="51" s="1"/>
  <c r="AC1100" i="51"/>
  <c r="V1100" i="51" s="1"/>
  <c r="AC1070" i="51"/>
  <c r="V1070" i="51" s="1"/>
  <c r="AC1960" i="51"/>
  <c r="V1960" i="51" s="1"/>
  <c r="AC483" i="51"/>
  <c r="V483" i="51" s="1"/>
  <c r="AC1099" i="51"/>
  <c r="V1099" i="51" s="1"/>
  <c r="AC1279" i="51"/>
  <c r="V1279" i="51" s="1"/>
  <c r="AC75" i="51"/>
  <c r="V75" i="51" s="1"/>
  <c r="AC1564" i="51"/>
  <c r="V1564" i="51" s="1"/>
  <c r="AC1014" i="51"/>
  <c r="V1014" i="51" s="1"/>
  <c r="AC1146" i="51"/>
  <c r="V1146" i="51" s="1"/>
  <c r="AC2093" i="51"/>
  <c r="V2093" i="51" s="1"/>
  <c r="AC2086" i="51"/>
  <c r="V2086" i="51" s="1"/>
  <c r="AC2069" i="51"/>
  <c r="V2069" i="51" s="1"/>
  <c r="AC1463" i="51"/>
  <c r="V1463" i="51" s="1"/>
  <c r="AC1248" i="51"/>
  <c r="V1248" i="51" s="1"/>
  <c r="AC1991" i="51"/>
  <c r="V1991" i="51" s="1"/>
  <c r="AC1975" i="51"/>
  <c r="V1975" i="51" s="1"/>
  <c r="AC1805" i="51"/>
  <c r="V1805" i="51" s="1"/>
  <c r="AC1182" i="51"/>
  <c r="V1182" i="51" s="1"/>
  <c r="AC1997" i="51"/>
  <c r="V1997" i="51" s="1"/>
  <c r="AC1310" i="51"/>
  <c r="V1310" i="51" s="1"/>
  <c r="AC1269" i="51"/>
  <c r="V1269" i="51" s="1"/>
  <c r="AC1563" i="51"/>
  <c r="V1563" i="51" s="1"/>
  <c r="AC957" i="51"/>
  <c r="V957" i="51" s="1"/>
  <c r="AC1293" i="51"/>
  <c r="V1293" i="51" s="1"/>
  <c r="AC2081" i="51"/>
  <c r="V2081" i="51" s="1"/>
  <c r="AC2062" i="51"/>
  <c r="V2062" i="51" s="1"/>
  <c r="AC1214" i="51"/>
  <c r="V1214" i="51" s="1"/>
  <c r="AC1595" i="51"/>
  <c r="V1595" i="51" s="1"/>
  <c r="AC1610" i="51"/>
  <c r="V1610" i="51" s="1"/>
  <c r="AC1709" i="51"/>
  <c r="V1709" i="51" s="1"/>
  <c r="AC1608" i="51"/>
  <c r="V1608" i="51" s="1"/>
  <c r="AC1561" i="51"/>
  <c r="V1561" i="51" s="1"/>
  <c r="AC1320" i="51"/>
  <c r="V1320" i="51" s="1"/>
  <c r="AC1308" i="51"/>
  <c r="V1308" i="51" s="1"/>
  <c r="AC1167" i="51"/>
  <c r="V1167" i="51" s="1"/>
  <c r="AC1097" i="51"/>
  <c r="V1097" i="51" s="1"/>
  <c r="AC987" i="51"/>
  <c r="V987" i="51" s="1"/>
  <c r="AC2160" i="51"/>
  <c r="V2160" i="51" s="1"/>
  <c r="AC2159" i="51"/>
  <c r="V2159" i="51" s="1"/>
  <c r="AC2152" i="51"/>
  <c r="V2152" i="51" s="1"/>
  <c r="AC2147" i="51"/>
  <c r="V2147" i="51" s="1"/>
  <c r="AC2142" i="51"/>
  <c r="V2142" i="51" s="1"/>
  <c r="AC2135" i="51"/>
  <c r="V2135" i="51" s="1"/>
  <c r="AC2117" i="51"/>
  <c r="V2117" i="51" s="1"/>
  <c r="AC2151" i="51"/>
  <c r="V2151" i="51" s="1"/>
  <c r="AC2146" i="51"/>
  <c r="V2146" i="51" s="1"/>
  <c r="AC2134" i="51"/>
  <c r="V2134" i="51" s="1"/>
  <c r="AC2105" i="51"/>
  <c r="V2105" i="51" s="1"/>
  <c r="AC2101" i="51"/>
  <c r="V2101" i="51" s="1"/>
  <c r="AC2104" i="51"/>
  <c r="V2104" i="51" s="1"/>
  <c r="AC2083" i="51"/>
  <c r="V2083" i="51" s="1"/>
  <c r="AC441" i="51"/>
  <c r="V441" i="51" s="1"/>
  <c r="AC2163" i="51"/>
  <c r="V2163" i="51" s="1"/>
  <c r="AC2113" i="51"/>
  <c r="V2113" i="51" s="1"/>
  <c r="AC2108" i="51"/>
  <c r="V2108" i="51" s="1"/>
  <c r="AC2171" i="51"/>
  <c r="V2171" i="51" s="1"/>
  <c r="AC2164" i="51"/>
  <c r="V2164" i="51" s="1"/>
  <c r="AC2156" i="51"/>
  <c r="V2156" i="51" s="1"/>
  <c r="AC2138" i="51"/>
  <c r="V2138" i="51" s="1"/>
  <c r="AC2131" i="51"/>
  <c r="V2131" i="51" s="1"/>
  <c r="AC2125" i="51"/>
  <c r="V2125" i="51" s="1"/>
  <c r="AC2119" i="51"/>
  <c r="V2119" i="51" s="1"/>
  <c r="AC2114" i="51"/>
  <c r="V2114" i="51" s="1"/>
  <c r="AC2109" i="51"/>
  <c r="V2109" i="51" s="1"/>
  <c r="AC2103" i="51"/>
  <c r="V2103" i="51" s="1"/>
  <c r="AC2098" i="51"/>
  <c r="V2098" i="51" s="1"/>
  <c r="AC2094" i="51"/>
  <c r="V2094" i="51" s="1"/>
  <c r="AC2087" i="51"/>
  <c r="V2087" i="51" s="1"/>
  <c r="S1958" i="51"/>
  <c r="W1958" i="51"/>
  <c r="AC1958" i="51" s="1"/>
  <c r="V1958" i="51" s="1"/>
  <c r="H1958" i="51"/>
  <c r="W1485" i="51"/>
  <c r="AC1485" i="51" s="1"/>
  <c r="V1485" i="51" s="1"/>
  <c r="S1485" i="51"/>
  <c r="H1485" i="51"/>
  <c r="H1572" i="51"/>
  <c r="W1572" i="51"/>
  <c r="AC1572" i="51" s="1"/>
  <c r="V1572" i="51" s="1"/>
  <c r="S1572" i="51"/>
  <c r="S751" i="51"/>
  <c r="W751" i="51"/>
  <c r="AC751" i="51" s="1"/>
  <c r="V751" i="51" s="1"/>
  <c r="H751" i="51"/>
  <c r="S1867" i="51"/>
  <c r="W1867" i="51"/>
  <c r="AC1867" i="51" s="1"/>
  <c r="V1867" i="51" s="1"/>
  <c r="H1867" i="51"/>
  <c r="S1829" i="51"/>
  <c r="W1829" i="51"/>
  <c r="AC1829" i="51" s="1"/>
  <c r="V1829" i="51" s="1"/>
  <c r="H1829" i="51"/>
  <c r="S1927" i="51"/>
  <c r="W1927" i="51"/>
  <c r="AC1927" i="51" s="1"/>
  <c r="V1927" i="51" s="1"/>
  <c r="H1927" i="51"/>
  <c r="H1925" i="51"/>
  <c r="S1925" i="51"/>
  <c r="W1925" i="51"/>
  <c r="AC1925" i="51" s="1"/>
  <c r="V1925" i="51" s="1"/>
  <c r="W1916" i="51"/>
  <c r="AC1916" i="51" s="1"/>
  <c r="V1916" i="51" s="1"/>
  <c r="S1916" i="51"/>
  <c r="H1916" i="51"/>
  <c r="W1914" i="51"/>
  <c r="AC1914" i="51" s="1"/>
  <c r="V1914" i="51" s="1"/>
  <c r="S1914" i="51"/>
  <c r="H1914" i="51"/>
  <c r="H2149" i="51"/>
  <c r="H4" i="51"/>
  <c r="H5" i="51"/>
  <c r="H6" i="51"/>
  <c r="H7" i="51"/>
  <c r="H8" i="51"/>
  <c r="H9" i="51"/>
  <c r="H10" i="51"/>
  <c r="H11" i="51"/>
  <c r="H12" i="51"/>
  <c r="H13" i="51"/>
  <c r="H14" i="51"/>
  <c r="H15" i="51"/>
  <c r="H16" i="51"/>
  <c r="H17" i="51"/>
  <c r="H18" i="51"/>
  <c r="H19" i="51"/>
  <c r="H20" i="51"/>
  <c r="H21" i="51"/>
  <c r="H22" i="51"/>
  <c r="H23" i="51"/>
  <c r="H24" i="51"/>
  <c r="H25" i="51"/>
  <c r="H26" i="51"/>
  <c r="H27" i="51"/>
  <c r="H28" i="51"/>
  <c r="H29" i="51"/>
  <c r="H30" i="51"/>
  <c r="H31" i="51"/>
  <c r="H32" i="51"/>
  <c r="H34" i="51"/>
  <c r="H35" i="51"/>
  <c r="H36" i="51"/>
  <c r="H37" i="51"/>
  <c r="H38" i="51"/>
  <c r="H39" i="51"/>
  <c r="H40" i="51"/>
  <c r="H41" i="51"/>
  <c r="H42" i="51"/>
  <c r="H43" i="51"/>
  <c r="H44" i="51"/>
  <c r="H46" i="51"/>
  <c r="H47" i="51"/>
  <c r="H49" i="51"/>
  <c r="H50" i="51"/>
  <c r="H51" i="51"/>
  <c r="H52" i="51"/>
  <c r="H53" i="51"/>
  <c r="H54" i="51"/>
  <c r="H55" i="51"/>
  <c r="H56" i="51"/>
  <c r="H57" i="51"/>
  <c r="H58" i="51"/>
  <c r="H59" i="51"/>
  <c r="H60" i="51"/>
  <c r="H61" i="51"/>
  <c r="H62" i="51"/>
  <c r="H63" i="51"/>
  <c r="H64" i="51"/>
  <c r="H65" i="51"/>
  <c r="H66" i="51"/>
  <c r="H67" i="51"/>
  <c r="H68" i="51"/>
  <c r="H69" i="51"/>
  <c r="H70" i="51"/>
  <c r="H71" i="51"/>
  <c r="H72" i="51"/>
  <c r="H73" i="51"/>
  <c r="H74" i="51"/>
  <c r="H76" i="51"/>
  <c r="H77" i="51"/>
  <c r="H78" i="51"/>
  <c r="H79" i="51"/>
  <c r="H80" i="51"/>
  <c r="H81" i="51"/>
  <c r="H82" i="51"/>
  <c r="H83" i="51"/>
  <c r="H84" i="51"/>
  <c r="H85" i="51"/>
  <c r="H86" i="51"/>
  <c r="H87" i="51"/>
  <c r="H88" i="51"/>
  <c r="H89" i="51"/>
  <c r="H90" i="51"/>
  <c r="H91" i="51"/>
  <c r="H92" i="51"/>
  <c r="H93" i="51"/>
  <c r="H94" i="51"/>
  <c r="H95" i="51"/>
  <c r="H96" i="51"/>
  <c r="H97" i="51"/>
  <c r="H98" i="51"/>
  <c r="H99" i="51"/>
  <c r="H100" i="51"/>
  <c r="H101" i="51"/>
  <c r="H102" i="51"/>
  <c r="H103" i="51"/>
  <c r="H104" i="51"/>
  <c r="H105" i="51"/>
  <c r="H106" i="51"/>
  <c r="H107" i="51"/>
  <c r="H108" i="51"/>
  <c r="H110" i="51"/>
  <c r="H111" i="51"/>
  <c r="H112" i="51"/>
  <c r="H113" i="51"/>
  <c r="H114" i="51"/>
  <c r="H115" i="51"/>
  <c r="H116" i="51"/>
  <c r="H117" i="51"/>
  <c r="H118" i="51"/>
  <c r="H119" i="51"/>
  <c r="H120" i="51"/>
  <c r="H121" i="51"/>
  <c r="H122" i="51"/>
  <c r="H123" i="51"/>
  <c r="H124" i="51"/>
  <c r="H125" i="51"/>
  <c r="H126" i="51"/>
  <c r="H127" i="51"/>
  <c r="H128" i="51"/>
  <c r="H129" i="51"/>
  <c r="H130" i="51"/>
  <c r="H131" i="51"/>
  <c r="H132" i="51"/>
  <c r="H133" i="51"/>
  <c r="H134" i="51"/>
  <c r="H135" i="51"/>
  <c r="H136" i="51"/>
  <c r="H137" i="51"/>
  <c r="H138" i="51"/>
  <c r="H139" i="51"/>
  <c r="H140" i="51"/>
  <c r="H141" i="51"/>
  <c r="H142" i="51"/>
  <c r="H143" i="51"/>
  <c r="H144" i="51"/>
  <c r="H145" i="51"/>
  <c r="H146" i="51"/>
  <c r="H147" i="51"/>
  <c r="H148" i="51"/>
  <c r="H149" i="51"/>
  <c r="H150" i="51"/>
  <c r="H151" i="51"/>
  <c r="H152" i="51"/>
  <c r="H153" i="51"/>
  <c r="H154" i="51"/>
  <c r="H155" i="51"/>
  <c r="H156" i="51"/>
  <c r="H157" i="51"/>
  <c r="H158" i="51"/>
  <c r="H159" i="51"/>
  <c r="H160" i="51"/>
  <c r="H161" i="51"/>
  <c r="H162" i="51"/>
  <c r="H163" i="51"/>
  <c r="H164" i="51"/>
  <c r="H165" i="51"/>
  <c r="H166" i="51"/>
  <c r="H167" i="51"/>
  <c r="H168" i="51"/>
  <c r="H169" i="51"/>
  <c r="H170" i="51"/>
  <c r="H171" i="51"/>
  <c r="H172" i="51"/>
  <c r="H173" i="51"/>
  <c r="H174" i="51"/>
  <c r="H175" i="51"/>
  <c r="H176" i="51"/>
  <c r="H177" i="51"/>
  <c r="H178" i="51"/>
  <c r="H179" i="51"/>
  <c r="H180" i="51"/>
  <c r="H181" i="51"/>
  <c r="H182" i="51"/>
  <c r="H183" i="51"/>
  <c r="H184" i="51"/>
  <c r="H185" i="51"/>
  <c r="H186" i="51"/>
  <c r="H187" i="51"/>
  <c r="H188" i="51"/>
  <c r="H189" i="51"/>
  <c r="H190" i="51"/>
  <c r="H191" i="51"/>
  <c r="H192" i="51"/>
  <c r="H193" i="51"/>
  <c r="H194" i="51"/>
  <c r="H195" i="51"/>
  <c r="H196" i="51"/>
  <c r="H197" i="51"/>
  <c r="H198" i="51"/>
  <c r="H199" i="51"/>
  <c r="H200" i="51"/>
  <c r="H201" i="51"/>
  <c r="H203" i="51"/>
  <c r="H204" i="51"/>
  <c r="H205" i="51"/>
  <c r="H206" i="51"/>
  <c r="H207" i="51"/>
  <c r="H208" i="51"/>
  <c r="H210" i="51"/>
  <c r="H211" i="51"/>
  <c r="H213" i="51"/>
  <c r="H214" i="51"/>
  <c r="H215" i="51"/>
  <c r="H216" i="51"/>
  <c r="H217" i="51"/>
  <c r="H218" i="51"/>
  <c r="H219" i="51"/>
  <c r="H220" i="51"/>
  <c r="H221" i="51"/>
  <c r="H222" i="51"/>
  <c r="H223" i="51"/>
  <c r="H224" i="51"/>
  <c r="H225" i="51"/>
  <c r="H226" i="51"/>
  <c r="H227" i="51"/>
  <c r="H228" i="51"/>
  <c r="H229" i="51"/>
  <c r="H230" i="51"/>
  <c r="H231" i="51"/>
  <c r="H232" i="51"/>
  <c r="H233" i="51"/>
  <c r="H234" i="51"/>
  <c r="H235" i="51"/>
  <c r="H236" i="51"/>
  <c r="H237" i="51"/>
  <c r="H238" i="51"/>
  <c r="H239" i="51"/>
  <c r="H241" i="51"/>
  <c r="H242" i="51"/>
  <c r="H243" i="51"/>
  <c r="H244" i="51"/>
  <c r="H245" i="51"/>
  <c r="H246" i="51"/>
  <c r="H247" i="51"/>
  <c r="H248" i="51"/>
  <c r="H249" i="51"/>
  <c r="H250" i="51"/>
  <c r="H251" i="51"/>
  <c r="H252" i="51"/>
  <c r="H253" i="51"/>
  <c r="H254" i="51"/>
  <c r="H255" i="51"/>
  <c r="H256" i="51"/>
  <c r="H257" i="51"/>
  <c r="H260" i="51"/>
  <c r="H262" i="51"/>
  <c r="H263" i="51"/>
  <c r="H264" i="51"/>
  <c r="H265" i="51"/>
  <c r="H266" i="51"/>
  <c r="H267" i="51"/>
  <c r="H268" i="51"/>
  <c r="H269" i="51"/>
  <c r="H272" i="51"/>
  <c r="H273" i="51"/>
  <c r="H274" i="51"/>
  <c r="H275" i="51"/>
  <c r="H276" i="51"/>
  <c r="H277" i="51"/>
  <c r="H278" i="51"/>
  <c r="H279" i="51"/>
  <c r="H280" i="51"/>
  <c r="H281" i="51"/>
  <c r="H282" i="51"/>
  <c r="H283" i="51"/>
  <c r="H284" i="51"/>
  <c r="H285" i="51"/>
  <c r="H286" i="51"/>
  <c r="H287" i="51"/>
  <c r="H288" i="51"/>
  <c r="H289" i="51"/>
  <c r="H290" i="51"/>
  <c r="H291" i="51"/>
  <c r="H292" i="51"/>
  <c r="H293" i="51"/>
  <c r="H294" i="51"/>
  <c r="H295" i="51"/>
  <c r="H296" i="51"/>
  <c r="H297" i="51"/>
  <c r="H300" i="51"/>
  <c r="H301" i="51"/>
  <c r="H302" i="51"/>
  <c r="H303" i="51"/>
  <c r="H304" i="51"/>
  <c r="H305" i="51"/>
  <c r="H310" i="51"/>
  <c r="H311" i="51"/>
  <c r="H312" i="51"/>
  <c r="H313" i="51"/>
  <c r="H314" i="51"/>
  <c r="H315" i="51"/>
  <c r="H316" i="51"/>
  <c r="H317" i="51"/>
  <c r="H318" i="51"/>
  <c r="H319" i="51"/>
  <c r="H320" i="51"/>
  <c r="H321" i="51"/>
  <c r="H322" i="51"/>
  <c r="H323" i="51"/>
  <c r="H326" i="51"/>
  <c r="H327" i="51"/>
  <c r="H328" i="51"/>
  <c r="H329" i="51"/>
  <c r="H330" i="51"/>
  <c r="H331" i="51"/>
  <c r="H332" i="51"/>
  <c r="H333" i="51"/>
  <c r="H334" i="51"/>
  <c r="H335" i="51"/>
  <c r="H336" i="51"/>
  <c r="H337" i="51"/>
  <c r="H338" i="51"/>
  <c r="H339" i="51"/>
  <c r="H340" i="51"/>
  <c r="H341" i="51"/>
  <c r="H342" i="51"/>
  <c r="H343" i="51"/>
  <c r="H344" i="51"/>
  <c r="H345" i="51"/>
  <c r="H346" i="51"/>
  <c r="H347" i="51"/>
  <c r="H348" i="51"/>
  <c r="H350" i="51"/>
  <c r="H351" i="51"/>
  <c r="H352" i="51"/>
  <c r="H353" i="51"/>
  <c r="H354" i="51"/>
  <c r="H355" i="51"/>
  <c r="H356" i="51"/>
  <c r="H357" i="51"/>
  <c r="H358" i="51"/>
  <c r="H359" i="51"/>
  <c r="H360" i="51"/>
  <c r="H361" i="51"/>
  <c r="H362" i="51"/>
  <c r="H363" i="51"/>
  <c r="H364" i="51"/>
  <c r="H365" i="51"/>
  <c r="H366" i="51"/>
  <c r="H367" i="51"/>
  <c r="H368" i="51"/>
  <c r="H369" i="51"/>
  <c r="H371" i="51"/>
  <c r="H372" i="51"/>
  <c r="H373" i="51"/>
  <c r="H374" i="51"/>
  <c r="H375" i="51"/>
  <c r="H376" i="51"/>
  <c r="H377" i="51"/>
  <c r="H378" i="51"/>
  <c r="H379" i="51"/>
  <c r="H380" i="51"/>
  <c r="H381" i="51"/>
  <c r="H382" i="51"/>
  <c r="H383" i="51"/>
  <c r="H384" i="51"/>
  <c r="H385" i="51"/>
  <c r="H386" i="51"/>
  <c r="H387" i="51"/>
  <c r="H388" i="51"/>
  <c r="H389" i="51"/>
  <c r="H390" i="51"/>
  <c r="H391" i="51"/>
  <c r="H392" i="51"/>
  <c r="H393" i="51"/>
  <c r="H394" i="51"/>
  <c r="H395" i="51"/>
  <c r="H396" i="51"/>
  <c r="H397" i="51"/>
  <c r="H398" i="51"/>
  <c r="H399" i="51"/>
  <c r="H400" i="51"/>
  <c r="H401" i="51"/>
  <c r="H402" i="51"/>
  <c r="H403" i="51"/>
  <c r="H404" i="51"/>
  <c r="H405" i="51"/>
  <c r="H406" i="51"/>
  <c r="H407" i="51"/>
  <c r="H408" i="51"/>
  <c r="H409" i="51"/>
  <c r="H410" i="51"/>
  <c r="H411" i="51"/>
  <c r="H412" i="51"/>
  <c r="H413" i="51"/>
  <c r="H414" i="51"/>
  <c r="H415" i="51"/>
  <c r="H416" i="51"/>
  <c r="H417" i="51"/>
  <c r="H418" i="51"/>
  <c r="H419" i="51"/>
  <c r="H420" i="51"/>
  <c r="H421" i="51"/>
  <c r="H422" i="51"/>
  <c r="H423" i="51"/>
  <c r="H424" i="51"/>
  <c r="H425" i="51"/>
  <c r="H426" i="51"/>
  <c r="H427" i="51"/>
  <c r="H428" i="51"/>
  <c r="H429" i="51"/>
  <c r="H430" i="51"/>
  <c r="H431" i="51"/>
  <c r="H432" i="51"/>
  <c r="H433" i="51"/>
  <c r="H434" i="51"/>
  <c r="H435" i="51"/>
  <c r="H436" i="51"/>
  <c r="H437" i="51"/>
  <c r="H438" i="51"/>
  <c r="H439" i="51"/>
  <c r="H440" i="51"/>
  <c r="H442" i="51"/>
  <c r="H443" i="51"/>
  <c r="H444" i="51"/>
  <c r="H445" i="51"/>
  <c r="H446" i="51"/>
  <c r="H447" i="51"/>
  <c r="H448" i="51"/>
  <c r="H449" i="51"/>
  <c r="H450" i="51"/>
  <c r="H451" i="51"/>
  <c r="H452" i="51"/>
  <c r="H453" i="51"/>
  <c r="H454" i="51"/>
  <c r="H455" i="51"/>
  <c r="H456" i="51"/>
  <c r="H457" i="51"/>
  <c r="H458" i="51"/>
  <c r="H459" i="51"/>
  <c r="H460" i="51"/>
  <c r="H461" i="51"/>
  <c r="H462" i="51"/>
  <c r="H463" i="51"/>
  <c r="H464" i="51"/>
  <c r="H465" i="51"/>
  <c r="H466" i="51"/>
  <c r="H467" i="51"/>
  <c r="H468" i="51"/>
  <c r="H469" i="51"/>
  <c r="H470" i="51"/>
  <c r="H471" i="51"/>
  <c r="H472" i="51"/>
  <c r="H473" i="51"/>
  <c r="H474" i="51"/>
  <c r="H475" i="51"/>
  <c r="H476" i="51"/>
  <c r="H477" i="51"/>
  <c r="H478" i="51"/>
  <c r="H479" i="51"/>
  <c r="H480" i="51"/>
  <c r="H481" i="51"/>
  <c r="H486" i="51"/>
  <c r="H487" i="51"/>
  <c r="H488" i="51"/>
  <c r="H489" i="51"/>
  <c r="H490" i="51"/>
  <c r="H491" i="51"/>
  <c r="H492" i="51"/>
  <c r="H493" i="51"/>
  <c r="H495" i="51"/>
  <c r="H496" i="51"/>
  <c r="H497" i="51"/>
  <c r="H498" i="51"/>
  <c r="H499" i="51"/>
  <c r="H500" i="51"/>
  <c r="H501" i="51"/>
  <c r="H502" i="51"/>
  <c r="H503" i="51"/>
  <c r="H504" i="51"/>
  <c r="H505" i="51"/>
  <c r="H506" i="51"/>
  <c r="H507" i="51"/>
  <c r="H508" i="51"/>
  <c r="H509" i="51"/>
  <c r="H510" i="51"/>
  <c r="H511" i="51"/>
  <c r="H512" i="51"/>
  <c r="H513" i="51"/>
  <c r="H514" i="51"/>
  <c r="H515" i="51"/>
  <c r="H516" i="51"/>
  <c r="H517" i="51"/>
  <c r="H518" i="51"/>
  <c r="H519" i="51"/>
  <c r="H520" i="51"/>
  <c r="H521" i="51"/>
  <c r="H523" i="51"/>
  <c r="H524" i="51"/>
  <c r="H525" i="51"/>
  <c r="H526" i="51"/>
  <c r="H527" i="51"/>
  <c r="H528" i="51"/>
  <c r="H529" i="51"/>
  <c r="H530" i="51"/>
  <c r="H531" i="51"/>
  <c r="H532" i="51"/>
  <c r="H533" i="51"/>
  <c r="H534" i="51"/>
  <c r="H535" i="51"/>
  <c r="H536" i="51"/>
  <c r="H537" i="51"/>
  <c r="H538" i="51"/>
  <c r="H539" i="51"/>
  <c r="H540" i="51"/>
  <c r="H541" i="51"/>
  <c r="H542" i="51"/>
  <c r="H543" i="51"/>
  <c r="H544" i="51"/>
  <c r="H545" i="51"/>
  <c r="H546" i="51"/>
  <c r="H547" i="51"/>
  <c r="H548" i="51"/>
  <c r="H549" i="51"/>
  <c r="H550" i="51"/>
  <c r="H551" i="51"/>
  <c r="H552" i="51"/>
  <c r="H553" i="51"/>
  <c r="H554" i="51"/>
  <c r="H555" i="51"/>
  <c r="H556" i="51"/>
  <c r="H557" i="51"/>
  <c r="H558" i="51"/>
  <c r="H559" i="51"/>
  <c r="H560" i="51"/>
  <c r="H561" i="51"/>
  <c r="H562" i="51"/>
  <c r="H563" i="51"/>
  <c r="H564" i="51"/>
  <c r="H565" i="51"/>
  <c r="H566" i="51"/>
  <c r="H567" i="51"/>
  <c r="H568" i="51"/>
  <c r="H569" i="51"/>
  <c r="H570" i="51"/>
  <c r="H571" i="51"/>
  <c r="H572" i="51"/>
  <c r="H573" i="51"/>
  <c r="H574" i="51"/>
  <c r="H575" i="51"/>
  <c r="H576" i="51"/>
  <c r="H577" i="51"/>
  <c r="H578" i="51"/>
  <c r="H579" i="51"/>
  <c r="H580" i="51"/>
  <c r="H581" i="51"/>
  <c r="H582" i="51"/>
  <c r="H583" i="51"/>
  <c r="H584" i="51"/>
  <c r="H585" i="51"/>
  <c r="H586" i="51"/>
  <c r="H587" i="51"/>
  <c r="H588" i="51"/>
  <c r="H589" i="51"/>
  <c r="H590" i="51"/>
  <c r="H591" i="51"/>
  <c r="H592" i="51"/>
  <c r="H593" i="51"/>
  <c r="H594" i="51"/>
  <c r="H595" i="51"/>
  <c r="H596" i="51"/>
  <c r="H597" i="51"/>
  <c r="H598" i="51"/>
  <c r="H599" i="51"/>
  <c r="H600" i="51"/>
  <c r="H601" i="51"/>
  <c r="H602" i="51"/>
  <c r="H603" i="51"/>
  <c r="H604" i="51"/>
  <c r="H605" i="51"/>
  <c r="H606" i="51"/>
  <c r="H607" i="51"/>
  <c r="H608" i="51"/>
  <c r="H609" i="51"/>
  <c r="H610" i="51"/>
  <c r="H611" i="51"/>
  <c r="H612" i="51"/>
  <c r="H613" i="51"/>
  <c r="H614" i="51"/>
  <c r="H615" i="51"/>
  <c r="H616" i="51"/>
  <c r="H617" i="51"/>
  <c r="H618" i="51"/>
  <c r="H619" i="51"/>
  <c r="H620" i="51"/>
  <c r="H621" i="51"/>
  <c r="H622" i="51"/>
  <c r="H623" i="51"/>
  <c r="H624" i="51"/>
  <c r="H626" i="51"/>
  <c r="H627" i="51"/>
  <c r="H628" i="51"/>
  <c r="H629" i="51"/>
  <c r="H630" i="51"/>
  <c r="H631" i="51"/>
  <c r="H632" i="51"/>
  <c r="H633" i="51"/>
  <c r="H634" i="51"/>
  <c r="H635" i="51"/>
  <c r="H636" i="51"/>
  <c r="H637" i="51"/>
  <c r="H638" i="51"/>
  <c r="H639" i="51"/>
  <c r="H640" i="51"/>
  <c r="H641" i="51"/>
  <c r="H642" i="51"/>
  <c r="H643" i="51"/>
  <c r="H644" i="51"/>
  <c r="H645" i="51"/>
  <c r="H646" i="51"/>
  <c r="H647" i="51"/>
  <c r="H648" i="51"/>
  <c r="H649" i="51"/>
  <c r="H650" i="51"/>
  <c r="H651" i="51"/>
  <c r="H652" i="51"/>
  <c r="H653" i="51"/>
  <c r="H654" i="51"/>
  <c r="H655" i="51"/>
  <c r="H656" i="51"/>
  <c r="H657" i="51"/>
  <c r="H658" i="51"/>
  <c r="H659" i="51"/>
  <c r="H660" i="51"/>
  <c r="H661" i="51"/>
  <c r="H662" i="51"/>
  <c r="H663" i="51"/>
  <c r="H664" i="51"/>
  <c r="H665" i="51"/>
  <c r="H666" i="51"/>
  <c r="H667" i="51"/>
  <c r="H668" i="51"/>
  <c r="H669" i="51"/>
  <c r="H670" i="51"/>
  <c r="H671" i="51"/>
  <c r="H672" i="51"/>
  <c r="H673" i="51"/>
  <c r="H674" i="51"/>
  <c r="H675" i="51"/>
  <c r="H676" i="51"/>
  <c r="H677" i="51"/>
  <c r="H678" i="51"/>
  <c r="H679" i="51"/>
  <c r="H680" i="51"/>
  <c r="H681" i="51"/>
  <c r="H682" i="51"/>
  <c r="H683" i="51"/>
  <c r="H684" i="51"/>
  <c r="H685" i="51"/>
  <c r="H686" i="51"/>
  <c r="H687" i="51"/>
  <c r="H688" i="51"/>
  <c r="H689" i="51"/>
  <c r="H690" i="51"/>
  <c r="H691" i="51"/>
  <c r="H692" i="51"/>
  <c r="H693" i="51"/>
  <c r="H694" i="51"/>
  <c r="H695" i="51"/>
  <c r="H696" i="51"/>
  <c r="H697" i="51"/>
  <c r="H699" i="51"/>
  <c r="H700" i="51"/>
  <c r="H701" i="51"/>
  <c r="H702" i="51"/>
  <c r="H703" i="51"/>
  <c r="H704" i="51"/>
  <c r="H705" i="51"/>
  <c r="H706" i="51"/>
  <c r="H707" i="51"/>
  <c r="H708" i="51"/>
  <c r="H709" i="51"/>
  <c r="H710" i="51"/>
  <c r="H711" i="51"/>
  <c r="H712" i="51"/>
  <c r="H713" i="51"/>
  <c r="H714" i="51"/>
  <c r="H715" i="51"/>
  <c r="H716" i="51"/>
  <c r="H717" i="51"/>
  <c r="H718" i="51"/>
  <c r="H719" i="51"/>
  <c r="H720" i="51"/>
  <c r="H721" i="51"/>
  <c r="H722" i="51"/>
  <c r="H723" i="51"/>
  <c r="H724" i="51"/>
  <c r="H726" i="51"/>
  <c r="H727" i="51"/>
  <c r="H728" i="51"/>
  <c r="H729" i="51"/>
  <c r="H730" i="51"/>
  <c r="H731" i="51"/>
  <c r="H732" i="51"/>
  <c r="H733" i="51"/>
  <c r="H734" i="51"/>
  <c r="H735" i="51"/>
  <c r="H736" i="51"/>
  <c r="H737" i="51"/>
  <c r="H738" i="51"/>
  <c r="H739" i="51"/>
  <c r="H740" i="51"/>
  <c r="H741" i="51"/>
  <c r="H742" i="51"/>
  <c r="H743" i="51"/>
  <c r="H744" i="51"/>
  <c r="H745" i="51"/>
  <c r="H746" i="51"/>
  <c r="H747" i="51"/>
  <c r="H748" i="51"/>
  <c r="H749" i="51"/>
  <c r="H750" i="51"/>
  <c r="H752" i="51"/>
  <c r="H753" i="51"/>
  <c r="H754" i="51"/>
  <c r="H755" i="51"/>
  <c r="H756" i="51"/>
  <c r="H757" i="51"/>
  <c r="H758" i="51"/>
  <c r="H759" i="51"/>
  <c r="H760" i="51"/>
  <c r="H761" i="51"/>
  <c r="H762" i="51"/>
  <c r="H763" i="51"/>
  <c r="H764" i="51"/>
  <c r="H765" i="51"/>
  <c r="H766" i="51"/>
  <c r="H767" i="51"/>
  <c r="H768" i="51"/>
  <c r="H769" i="51"/>
  <c r="H770" i="51"/>
  <c r="H771" i="51"/>
  <c r="H772" i="51"/>
  <c r="H773" i="51"/>
  <c r="H776" i="51"/>
  <c r="H777" i="51"/>
  <c r="H778" i="51"/>
  <c r="H779" i="51"/>
  <c r="H780" i="51"/>
  <c r="H781" i="51"/>
  <c r="H783" i="51"/>
  <c r="H784" i="51"/>
  <c r="H785" i="51"/>
  <c r="H786" i="51"/>
  <c r="H787" i="51"/>
  <c r="H788" i="51"/>
  <c r="H789" i="51"/>
  <c r="H790" i="51"/>
  <c r="H791" i="51"/>
  <c r="H792" i="51"/>
  <c r="H793" i="51"/>
  <c r="H794" i="51"/>
  <c r="H795" i="51"/>
  <c r="H796" i="51"/>
  <c r="H797" i="51"/>
  <c r="H798" i="51"/>
  <c r="H799" i="51"/>
  <c r="H800" i="51"/>
  <c r="H801" i="51"/>
  <c r="H803" i="51"/>
  <c r="H804" i="51"/>
  <c r="H805" i="51"/>
  <c r="H806" i="51"/>
  <c r="H807" i="51"/>
  <c r="H808" i="51"/>
  <c r="H809" i="51"/>
  <c r="H810" i="51"/>
  <c r="H811" i="51"/>
  <c r="H812" i="51"/>
  <c r="H813" i="51"/>
  <c r="H814" i="51"/>
  <c r="H815" i="51"/>
  <c r="H816" i="51"/>
  <c r="H817" i="51"/>
  <c r="H818" i="51"/>
  <c r="H819" i="51"/>
  <c r="H820" i="51"/>
  <c r="H821" i="51"/>
  <c r="H822" i="51"/>
  <c r="H823" i="51"/>
  <c r="H824" i="51"/>
  <c r="H825" i="51"/>
  <c r="H826" i="51"/>
  <c r="H827" i="51"/>
  <c r="H828" i="51"/>
  <c r="H829" i="51"/>
  <c r="H830" i="51"/>
  <c r="H831" i="51"/>
  <c r="H832" i="51"/>
  <c r="H833" i="51"/>
  <c r="H834" i="51"/>
  <c r="H835" i="51"/>
  <c r="H836" i="51"/>
  <c r="H837" i="51"/>
  <c r="H838" i="51"/>
  <c r="H839" i="51"/>
  <c r="H840" i="51"/>
  <c r="H841" i="51"/>
  <c r="H842" i="51"/>
  <c r="H843" i="51"/>
  <c r="H844" i="51"/>
  <c r="H845" i="51"/>
  <c r="H846" i="51"/>
  <c r="H847" i="51"/>
  <c r="H848" i="51"/>
  <c r="H849" i="51"/>
  <c r="H850" i="51"/>
  <c r="H851" i="51"/>
  <c r="H852" i="51"/>
  <c r="H853" i="51"/>
  <c r="H854" i="51"/>
  <c r="H855" i="51"/>
  <c r="H856" i="51"/>
  <c r="H857" i="51"/>
  <c r="H858" i="51"/>
  <c r="H859" i="51"/>
  <c r="H860" i="51"/>
  <c r="H861" i="51"/>
  <c r="H862" i="51"/>
  <c r="H863" i="51"/>
  <c r="H864" i="51"/>
  <c r="H865" i="51"/>
  <c r="H866" i="51"/>
  <c r="H867" i="51"/>
  <c r="H868" i="51"/>
  <c r="H869" i="51"/>
  <c r="H870" i="51"/>
  <c r="H871" i="51"/>
  <c r="H872" i="51"/>
  <c r="H873" i="51"/>
  <c r="H874" i="51"/>
  <c r="H875" i="51"/>
  <c r="H876" i="51"/>
  <c r="H877" i="51"/>
  <c r="H878" i="51"/>
  <c r="H879" i="51"/>
  <c r="H883" i="51"/>
  <c r="H884" i="51"/>
  <c r="H885" i="51"/>
  <c r="H886" i="51"/>
  <c r="H887" i="51"/>
  <c r="H888" i="51"/>
  <c r="H889" i="51"/>
  <c r="H890" i="51"/>
  <c r="H891" i="51"/>
  <c r="H892" i="51"/>
  <c r="H893" i="51"/>
  <c r="H894" i="51"/>
  <c r="H895" i="51"/>
  <c r="H896" i="51"/>
  <c r="H897" i="51"/>
  <c r="H898" i="51"/>
  <c r="H899" i="51"/>
  <c r="H900" i="51"/>
  <c r="H901" i="51"/>
  <c r="H902" i="51"/>
  <c r="H903" i="51"/>
  <c r="H904" i="51"/>
  <c r="H905" i="51"/>
  <c r="H906" i="51"/>
  <c r="H907" i="51"/>
  <c r="H908" i="51"/>
  <c r="H909" i="51"/>
  <c r="H910" i="51"/>
  <c r="H911" i="51"/>
  <c r="H912" i="51"/>
  <c r="H913" i="51"/>
  <c r="H914" i="51"/>
  <c r="H915" i="51"/>
  <c r="H916" i="51"/>
  <c r="H917" i="51"/>
  <c r="H918" i="51"/>
  <c r="H919" i="51"/>
  <c r="H920" i="51"/>
  <c r="H921" i="51"/>
  <c r="H922" i="51"/>
  <c r="H923" i="51"/>
  <c r="H924" i="51"/>
  <c r="H925" i="51"/>
  <c r="H926" i="51"/>
  <c r="H927" i="51"/>
  <c r="H928" i="51"/>
  <c r="H929" i="51"/>
  <c r="H930" i="51"/>
  <c r="H931" i="51"/>
  <c r="H932" i="51"/>
  <c r="H933" i="51"/>
  <c r="H934" i="51"/>
  <c r="H935" i="51"/>
  <c r="H936" i="51"/>
  <c r="H937" i="51"/>
  <c r="H938" i="51"/>
  <c r="H939" i="51"/>
  <c r="H940" i="51"/>
  <c r="H941" i="51"/>
  <c r="H942" i="51"/>
  <c r="H943" i="51"/>
  <c r="H944" i="51"/>
  <c r="H945" i="51"/>
  <c r="H946" i="51"/>
  <c r="H947" i="51"/>
  <c r="H948" i="51"/>
  <c r="H949" i="51"/>
  <c r="H950" i="51"/>
  <c r="H951" i="51"/>
  <c r="H952" i="51"/>
  <c r="H953" i="51"/>
  <c r="H954" i="51"/>
  <c r="H955" i="51"/>
  <c r="H956" i="51"/>
  <c r="H958" i="51"/>
  <c r="H959" i="51"/>
  <c r="H960" i="51"/>
  <c r="H961" i="51"/>
  <c r="H962" i="51"/>
  <c r="H963" i="51"/>
  <c r="H964" i="51"/>
  <c r="H965" i="51"/>
  <c r="H966" i="51"/>
  <c r="H967" i="51"/>
  <c r="H968" i="51"/>
  <c r="H969" i="51"/>
  <c r="H970" i="51"/>
  <c r="H971" i="51"/>
  <c r="H972" i="51"/>
  <c r="H973" i="51"/>
  <c r="H974" i="51"/>
  <c r="H976" i="51"/>
  <c r="H977" i="51"/>
  <c r="H978" i="51"/>
  <c r="H979" i="51"/>
  <c r="H980" i="51"/>
  <c r="H981" i="51"/>
  <c r="H982" i="51"/>
  <c r="H983" i="51"/>
  <c r="H984" i="51"/>
  <c r="H985" i="51"/>
  <c r="H986" i="51"/>
  <c r="H988" i="51"/>
  <c r="H989" i="51"/>
  <c r="H990" i="51"/>
  <c r="H991" i="51"/>
  <c r="H992" i="51"/>
  <c r="H994" i="51"/>
  <c r="H995" i="51"/>
  <c r="H996" i="51"/>
  <c r="H997" i="51"/>
  <c r="H998" i="51"/>
  <c r="H999" i="51"/>
  <c r="H1000" i="51"/>
  <c r="H1001" i="51"/>
  <c r="H1002" i="51"/>
  <c r="H1003" i="51"/>
  <c r="H1004" i="51"/>
  <c r="H1005" i="51"/>
  <c r="H1006" i="51"/>
  <c r="H1007" i="51"/>
  <c r="H1008" i="51"/>
  <c r="H1009" i="51"/>
  <c r="H1010" i="51"/>
  <c r="H1011" i="51"/>
  <c r="H1012" i="51"/>
  <c r="H1013" i="51"/>
  <c r="H1016" i="51"/>
  <c r="H1017" i="51"/>
  <c r="H1018" i="51"/>
  <c r="H1019" i="51"/>
  <c r="H1020" i="51"/>
  <c r="H1021" i="51"/>
  <c r="H1022" i="51"/>
  <c r="H1023" i="51"/>
  <c r="H1024" i="51"/>
  <c r="H1025" i="51"/>
  <c r="H1026" i="51"/>
  <c r="H1027" i="51"/>
  <c r="H1028" i="51"/>
  <c r="H1029" i="51"/>
  <c r="H1030" i="51"/>
  <c r="H1031" i="51"/>
  <c r="H1032" i="51"/>
  <c r="H1033" i="51"/>
  <c r="H1034" i="51"/>
  <c r="H1035" i="51"/>
  <c r="H1036" i="51"/>
  <c r="H1037" i="51"/>
  <c r="H1038" i="51"/>
  <c r="H1039" i="51"/>
  <c r="H1040" i="51"/>
  <c r="H1041" i="51"/>
  <c r="H1042" i="51"/>
  <c r="H1043" i="51"/>
  <c r="H1044" i="51"/>
  <c r="H1045" i="51"/>
  <c r="H1046" i="51"/>
  <c r="H1047" i="51"/>
  <c r="H1053" i="51"/>
  <c r="H1054" i="51"/>
  <c r="H1055" i="51"/>
  <c r="H1056" i="51"/>
  <c r="H1057" i="51"/>
  <c r="H1058" i="51"/>
  <c r="H1059" i="51"/>
  <c r="H1060" i="51"/>
  <c r="H1061" i="51"/>
  <c r="H1062" i="51"/>
  <c r="H1063" i="51"/>
  <c r="H1064" i="51"/>
  <c r="H1065" i="51"/>
  <c r="H1066" i="51"/>
  <c r="H1067" i="51"/>
  <c r="H1068" i="51"/>
  <c r="H1069" i="51"/>
  <c r="H1073" i="51"/>
  <c r="H1074" i="51"/>
  <c r="H1075" i="51"/>
  <c r="H1076" i="51"/>
  <c r="H1077" i="51"/>
  <c r="H1078" i="51"/>
  <c r="H1079" i="51"/>
  <c r="H1080" i="51"/>
  <c r="H1081" i="51"/>
  <c r="H1082" i="51"/>
  <c r="H1083" i="51"/>
  <c r="H1084" i="51"/>
  <c r="H1085" i="51"/>
  <c r="H1086" i="51"/>
  <c r="H1087" i="51"/>
  <c r="H1088" i="51"/>
  <c r="H1089" i="51"/>
  <c r="H1090" i="51"/>
  <c r="H1091" i="51"/>
  <c r="H1092" i="51"/>
  <c r="H1093" i="51"/>
  <c r="H1094" i="51"/>
  <c r="H1095" i="51"/>
  <c r="H1096" i="51"/>
  <c r="H1098" i="51"/>
  <c r="H1100" i="51"/>
  <c r="H1101" i="51"/>
  <c r="H1102" i="51"/>
  <c r="H1103" i="51"/>
  <c r="H1104" i="51"/>
  <c r="H1105" i="51"/>
  <c r="H1106" i="51"/>
  <c r="H1107" i="51"/>
  <c r="H1108" i="51"/>
  <c r="H1109" i="51"/>
  <c r="H1110" i="51"/>
  <c r="H1111" i="51"/>
  <c r="H1112" i="51"/>
  <c r="H1113" i="51"/>
  <c r="H1114" i="51"/>
  <c r="H1115" i="51"/>
  <c r="H1116" i="51"/>
  <c r="H1118" i="51"/>
  <c r="H1119" i="51"/>
  <c r="H1120" i="51"/>
  <c r="H1121" i="51"/>
  <c r="H1122" i="51"/>
  <c r="H1123" i="51"/>
  <c r="H1124" i="51"/>
  <c r="H1125" i="51"/>
  <c r="H1126" i="51"/>
  <c r="H1127" i="51"/>
  <c r="H1128" i="51"/>
  <c r="H1129" i="51"/>
  <c r="H1130" i="51"/>
  <c r="H1131" i="51"/>
  <c r="H1132" i="51"/>
  <c r="H1133" i="51"/>
  <c r="H1134" i="51"/>
  <c r="H1135" i="51"/>
  <c r="H1136" i="51"/>
  <c r="H1137" i="51"/>
  <c r="H1138" i="51"/>
  <c r="H1139" i="51"/>
  <c r="H1140" i="51"/>
  <c r="H1141" i="51"/>
  <c r="H1142" i="51"/>
  <c r="H1143" i="51"/>
  <c r="H1144" i="51"/>
  <c r="H1145" i="51"/>
  <c r="H1147" i="51"/>
  <c r="H1148" i="51"/>
  <c r="H1149" i="51"/>
  <c r="H1151" i="51"/>
  <c r="H1152" i="51"/>
  <c r="H1153" i="51"/>
  <c r="H1154" i="51"/>
  <c r="H1155" i="51"/>
  <c r="H1156" i="51"/>
  <c r="H1157" i="51"/>
  <c r="H1158" i="51"/>
  <c r="H1159" i="51"/>
  <c r="H1160" i="51"/>
  <c r="H1161" i="51"/>
  <c r="H1162" i="51"/>
  <c r="H1163" i="51"/>
  <c r="H1164" i="51"/>
  <c r="H1165" i="51"/>
  <c r="H1168" i="51"/>
  <c r="H1169" i="51"/>
  <c r="H1170" i="51"/>
  <c r="H1171" i="51"/>
  <c r="H1172" i="51"/>
  <c r="H1173" i="51"/>
  <c r="H1174" i="51"/>
  <c r="H1175" i="51"/>
  <c r="H1176" i="51"/>
  <c r="H1177" i="51"/>
  <c r="H1178" i="51"/>
  <c r="H1179" i="51"/>
  <c r="H1180" i="51"/>
  <c r="H1181" i="51"/>
  <c r="H1183" i="51"/>
  <c r="H1184" i="51"/>
  <c r="H1185" i="51"/>
  <c r="H1186" i="51"/>
  <c r="H1187" i="51"/>
  <c r="H1188" i="51"/>
  <c r="H1189" i="51"/>
  <c r="H1190" i="51"/>
  <c r="H1191" i="51"/>
  <c r="H1192" i="51"/>
  <c r="H1193" i="51"/>
  <c r="H1194" i="51"/>
  <c r="H1195" i="51"/>
  <c r="H1196" i="51"/>
  <c r="H1197" i="51"/>
  <c r="H1198" i="51"/>
  <c r="H1199" i="51"/>
  <c r="H1200" i="51"/>
  <c r="H1201" i="51"/>
  <c r="H1202" i="51"/>
  <c r="H1203" i="51"/>
  <c r="H1204" i="51"/>
  <c r="H1206" i="51"/>
  <c r="H1207" i="51"/>
  <c r="H1208" i="51"/>
  <c r="H1209" i="51"/>
  <c r="H1210" i="51"/>
  <c r="H1211" i="51"/>
  <c r="H1212" i="51"/>
  <c r="H1213" i="51"/>
  <c r="H1215" i="51"/>
  <c r="H1216" i="51"/>
  <c r="H1217" i="51"/>
  <c r="H1218" i="51"/>
  <c r="H1219" i="51"/>
  <c r="H1220" i="51"/>
  <c r="H1221" i="51"/>
  <c r="H1222" i="51"/>
  <c r="H1223" i="51"/>
  <c r="H1224" i="51"/>
  <c r="H1225" i="51"/>
  <c r="H1226" i="51"/>
  <c r="H1227" i="51"/>
  <c r="H1228" i="51"/>
  <c r="H1229" i="51"/>
  <c r="H1230" i="51"/>
  <c r="H1231" i="51"/>
  <c r="H1232" i="51"/>
  <c r="H1233" i="51"/>
  <c r="H1234" i="51"/>
  <c r="H1235" i="51"/>
  <c r="H1236" i="51"/>
  <c r="H1237" i="51"/>
  <c r="H1238" i="51"/>
  <c r="H1239" i="51"/>
  <c r="H1240" i="51"/>
  <c r="H1241" i="51"/>
  <c r="H1242" i="51"/>
  <c r="H1243" i="51"/>
  <c r="H1244" i="51"/>
  <c r="H1245" i="51"/>
  <c r="H1246" i="51"/>
  <c r="H1251" i="51"/>
  <c r="H1252" i="51"/>
  <c r="H1253" i="51"/>
  <c r="H1254" i="51"/>
  <c r="H1255" i="51"/>
  <c r="H1256" i="51"/>
  <c r="H1257" i="51"/>
  <c r="H1258" i="51"/>
  <c r="H1259" i="51"/>
  <c r="H1260" i="51"/>
  <c r="H1261" i="51"/>
  <c r="H1262" i="51"/>
  <c r="H1263" i="51"/>
  <c r="H1264" i="51"/>
  <c r="H1265" i="51"/>
  <c r="H1266" i="51"/>
  <c r="H1267" i="51"/>
  <c r="H1270" i="51"/>
  <c r="H1271" i="51"/>
  <c r="H1272" i="51"/>
  <c r="H1273" i="51"/>
  <c r="H1274" i="51"/>
  <c r="H1275" i="51"/>
  <c r="H1276" i="51"/>
  <c r="H1277" i="51"/>
  <c r="H1280" i="51"/>
  <c r="H1281" i="51"/>
  <c r="H1282" i="51"/>
  <c r="H1283" i="51"/>
  <c r="H1284" i="51"/>
  <c r="H1285" i="51"/>
  <c r="H1286" i="51"/>
  <c r="H1289" i="51"/>
  <c r="H1291" i="51"/>
  <c r="H1292" i="51"/>
  <c r="H1295" i="51"/>
  <c r="H1296" i="51"/>
  <c r="H1297" i="51"/>
  <c r="H1298" i="51"/>
  <c r="H1299" i="51"/>
  <c r="H1300" i="51"/>
  <c r="H1301" i="51"/>
  <c r="H1302" i="51"/>
  <c r="H1303" i="51"/>
  <c r="H1304" i="51"/>
  <c r="H1305" i="51"/>
  <c r="H1306" i="51"/>
  <c r="H1307" i="51"/>
  <c r="H1312" i="51"/>
  <c r="H1313" i="51"/>
  <c r="H1314" i="51"/>
  <c r="H1315" i="51"/>
  <c r="H1316" i="51"/>
  <c r="H1317" i="51"/>
  <c r="H1318" i="51"/>
  <c r="H1319" i="51"/>
  <c r="H1321" i="51"/>
  <c r="H1322" i="51"/>
  <c r="H1323" i="51"/>
  <c r="H1324" i="51"/>
  <c r="H1325" i="51"/>
  <c r="H1326" i="51"/>
  <c r="H1327" i="51"/>
  <c r="H1328" i="51"/>
  <c r="H1329" i="51"/>
  <c r="H1330" i="51"/>
  <c r="H1331" i="51"/>
  <c r="H1332" i="51"/>
  <c r="H1333" i="51"/>
  <c r="H1334" i="51"/>
  <c r="H1335" i="51"/>
  <c r="H1336" i="51"/>
  <c r="H1337" i="51"/>
  <c r="H1338" i="51"/>
  <c r="H1339" i="51"/>
  <c r="H1340" i="51"/>
  <c r="H1341" i="51"/>
  <c r="H1342" i="51"/>
  <c r="H1344" i="51"/>
  <c r="H1345" i="51"/>
  <c r="H1346" i="51"/>
  <c r="H1347" i="51"/>
  <c r="H1348" i="51"/>
  <c r="H1349" i="51"/>
  <c r="H1350" i="51"/>
  <c r="H1351" i="51"/>
  <c r="H1352" i="51"/>
  <c r="H1353" i="51"/>
  <c r="H1354" i="51"/>
  <c r="H1355" i="51"/>
  <c r="H1356" i="51"/>
  <c r="H1357" i="51"/>
  <c r="H1358" i="51"/>
  <c r="H1359" i="51"/>
  <c r="H1360" i="51"/>
  <c r="H1361" i="51"/>
  <c r="H1362" i="51"/>
  <c r="H1363" i="51"/>
  <c r="H1364" i="51"/>
  <c r="H1366" i="51"/>
  <c r="H1367" i="51"/>
  <c r="H1368" i="51"/>
  <c r="H1369" i="51"/>
  <c r="H1370" i="51"/>
  <c r="H1371" i="51"/>
  <c r="H1372" i="51"/>
  <c r="H1373" i="51"/>
  <c r="H1374" i="51"/>
  <c r="H1375" i="51"/>
  <c r="H1376" i="51"/>
  <c r="H1377" i="51"/>
  <c r="H1378" i="51"/>
  <c r="H1379" i="51"/>
  <c r="H1380" i="51"/>
  <c r="H1381" i="51"/>
  <c r="H1382" i="51"/>
  <c r="H1383" i="51"/>
  <c r="H1384" i="51"/>
  <c r="H1385" i="51"/>
  <c r="H1386" i="51"/>
  <c r="H1387" i="51"/>
  <c r="H1388" i="51"/>
  <c r="H1389" i="51"/>
  <c r="H1390" i="51"/>
  <c r="H1392" i="51"/>
  <c r="H1393" i="51"/>
  <c r="H1394" i="51"/>
  <c r="H1396" i="51"/>
  <c r="H1397" i="51"/>
  <c r="H1398" i="51"/>
  <c r="H1399" i="51"/>
  <c r="H1400" i="51"/>
  <c r="H1401" i="51"/>
  <c r="H1402" i="51"/>
  <c r="H1405" i="51"/>
  <c r="H1406" i="51"/>
  <c r="H1407" i="51"/>
  <c r="H1408" i="51"/>
  <c r="H1409" i="51"/>
  <c r="H1410" i="51"/>
  <c r="H1411" i="51"/>
  <c r="H1412" i="51"/>
  <c r="H1414" i="51"/>
  <c r="H1415" i="51"/>
  <c r="H1416" i="51"/>
  <c r="H1417" i="51"/>
  <c r="H1418" i="51"/>
  <c r="H1419" i="51"/>
  <c r="H1420" i="51"/>
  <c r="H1421" i="51"/>
  <c r="H1422" i="51"/>
  <c r="H1423" i="51"/>
  <c r="H1424" i="51"/>
  <c r="H1425" i="51"/>
  <c r="H1426" i="51"/>
  <c r="H1427" i="51"/>
  <c r="H1428" i="51"/>
  <c r="H1429" i="51"/>
  <c r="H1430" i="51"/>
  <c r="H1431" i="51"/>
  <c r="H1432" i="51"/>
  <c r="H1433" i="51"/>
  <c r="H1434" i="51"/>
  <c r="H1435" i="51"/>
  <c r="H1436" i="51"/>
  <c r="H1437" i="51"/>
  <c r="H1438" i="51"/>
  <c r="H1439" i="51"/>
  <c r="H1440" i="51"/>
  <c r="H1441" i="51"/>
  <c r="H1442" i="51"/>
  <c r="H1444" i="51"/>
  <c r="H1445" i="51"/>
  <c r="H1446" i="51"/>
  <c r="H1447" i="51"/>
  <c r="H1448" i="51"/>
  <c r="H1449" i="51"/>
  <c r="H1451" i="51"/>
  <c r="H1452" i="51"/>
  <c r="H1453" i="51"/>
  <c r="H1454" i="51"/>
  <c r="H1455" i="51"/>
  <c r="H1457" i="51"/>
  <c r="H1458" i="51"/>
  <c r="H1459" i="51"/>
  <c r="H1460" i="51"/>
  <c r="H1461" i="51"/>
  <c r="H1462" i="51"/>
  <c r="H1464" i="51"/>
  <c r="H1465" i="51"/>
  <c r="H1466" i="51"/>
  <c r="H1467" i="51"/>
  <c r="H1468" i="51"/>
  <c r="H1469" i="51"/>
  <c r="H1470" i="51"/>
  <c r="H1471" i="51"/>
  <c r="H1472" i="51"/>
  <c r="H1473" i="51"/>
  <c r="H1474" i="51"/>
  <c r="H1475" i="51"/>
  <c r="H1476" i="51"/>
  <c r="H1477" i="51"/>
  <c r="H1478" i="51"/>
  <c r="H1479" i="51"/>
  <c r="H1480" i="51"/>
  <c r="H1481" i="51"/>
  <c r="H1482" i="51"/>
  <c r="H1483" i="51"/>
  <c r="H1484" i="51"/>
  <c r="H1486" i="51"/>
  <c r="H1487" i="51"/>
  <c r="H1488" i="51"/>
  <c r="H1489" i="51"/>
  <c r="H1490" i="51"/>
  <c r="H1491" i="51"/>
  <c r="H1492" i="51"/>
  <c r="H1493" i="51"/>
  <c r="H1494" i="51"/>
  <c r="H1495" i="51"/>
  <c r="H1496" i="51"/>
  <c r="H1497" i="51"/>
  <c r="H1502" i="51"/>
  <c r="H1503" i="51"/>
  <c r="H1504" i="51"/>
  <c r="H1505" i="51"/>
  <c r="H1506" i="51"/>
  <c r="H1507" i="51"/>
  <c r="H1508" i="51"/>
  <c r="H1509" i="51"/>
  <c r="H1510" i="51"/>
  <c r="H1511" i="51"/>
  <c r="H1512" i="51"/>
  <c r="H1513" i="51"/>
  <c r="H1514" i="51"/>
  <c r="H1520" i="51"/>
  <c r="H1521" i="51"/>
  <c r="H1522" i="51"/>
  <c r="H1525" i="51"/>
  <c r="H1526" i="51"/>
  <c r="H1527" i="51"/>
  <c r="H1528" i="51"/>
  <c r="H1529" i="51"/>
  <c r="H1530" i="51"/>
  <c r="H1531" i="51"/>
  <c r="H1532" i="51"/>
  <c r="H1533" i="51"/>
  <c r="H1534" i="51"/>
  <c r="H1535" i="51"/>
  <c r="H1536" i="51"/>
  <c r="H1537" i="51"/>
  <c r="H1538" i="51"/>
  <c r="H1539" i="51"/>
  <c r="H1540" i="51"/>
  <c r="H1541" i="51"/>
  <c r="H1542" i="51"/>
  <c r="H1543" i="51"/>
  <c r="H1544" i="51"/>
  <c r="H1545" i="51"/>
  <c r="H1546" i="51"/>
  <c r="H1547" i="51"/>
  <c r="H1548" i="51"/>
  <c r="H1549" i="51"/>
  <c r="H1550" i="51"/>
  <c r="H1551" i="51"/>
  <c r="H1552" i="51"/>
  <c r="H1553" i="51"/>
  <c r="H1554" i="51"/>
  <c r="H1555" i="51"/>
  <c r="H1556" i="51"/>
  <c r="H1557" i="51"/>
  <c r="H1558" i="51"/>
  <c r="H1565" i="51"/>
  <c r="H1566" i="51"/>
  <c r="H1567" i="51"/>
  <c r="H1568" i="51"/>
  <c r="H1569" i="51"/>
  <c r="H1570" i="51"/>
  <c r="H1571" i="51"/>
  <c r="H1573" i="51"/>
  <c r="H1574" i="51"/>
  <c r="H1575" i="51"/>
  <c r="H1576" i="51"/>
  <c r="H1577" i="51"/>
  <c r="H1578" i="51"/>
  <c r="H1579" i="51"/>
  <c r="H1580" i="51"/>
  <c r="H1581" i="51"/>
  <c r="H1582" i="51"/>
  <c r="H1583" i="51"/>
  <c r="H1584" i="51"/>
  <c r="H1585" i="51"/>
  <c r="H1586" i="51"/>
  <c r="H1587" i="51"/>
  <c r="H1588" i="51"/>
  <c r="H1589" i="51"/>
  <c r="H1590" i="51"/>
  <c r="H1591" i="51"/>
  <c r="H1592" i="51"/>
  <c r="H1593" i="51"/>
  <c r="H1594" i="51"/>
  <c r="H1597" i="51"/>
  <c r="H1598" i="51"/>
  <c r="H1599" i="51"/>
  <c r="H1600" i="51"/>
  <c r="H1601" i="51"/>
  <c r="H1603" i="51"/>
  <c r="H1604" i="51"/>
  <c r="H1605" i="51"/>
  <c r="H1606" i="51"/>
  <c r="H1613" i="51"/>
  <c r="H1614" i="51"/>
  <c r="H1615" i="51"/>
  <c r="H1616" i="51"/>
  <c r="H1617" i="51"/>
  <c r="H1618" i="51"/>
  <c r="H1619" i="51"/>
  <c r="H1620" i="51"/>
  <c r="H1621" i="51"/>
  <c r="H1622" i="51"/>
  <c r="H1623" i="51"/>
  <c r="H1624" i="51"/>
  <c r="H1625" i="51"/>
  <c r="H1626" i="51"/>
  <c r="H1627" i="51"/>
  <c r="H1628" i="51"/>
  <c r="H1629" i="51"/>
  <c r="H1630" i="51"/>
  <c r="H1631" i="51"/>
  <c r="H1632" i="51"/>
  <c r="H1633" i="51"/>
  <c r="H1634" i="51"/>
  <c r="H1635" i="51"/>
  <c r="H1636" i="51"/>
  <c r="H1637" i="51"/>
  <c r="H1638" i="51"/>
  <c r="H1639" i="51"/>
  <c r="H1640" i="51"/>
  <c r="H1641" i="51"/>
  <c r="H1642" i="51"/>
  <c r="H1643" i="51"/>
  <c r="H1644" i="51"/>
  <c r="H1645" i="51"/>
  <c r="H1646" i="51"/>
  <c r="H1647" i="51"/>
  <c r="H1648" i="51"/>
  <c r="H1649" i="51"/>
  <c r="H1650" i="51"/>
  <c r="H1651" i="51"/>
  <c r="H1652" i="51"/>
  <c r="H1653" i="51"/>
  <c r="H1654" i="51"/>
  <c r="H1655" i="51"/>
  <c r="H1656" i="51"/>
  <c r="H1657" i="51"/>
  <c r="H1658" i="51"/>
  <c r="H1659" i="51"/>
  <c r="H1660" i="51"/>
  <c r="H1661" i="51"/>
  <c r="H1662" i="51"/>
  <c r="H1663" i="51"/>
  <c r="H1664" i="51"/>
  <c r="H1665" i="51"/>
  <c r="H1666" i="51"/>
  <c r="H1667" i="51"/>
  <c r="H1668" i="51"/>
  <c r="H1669" i="51"/>
  <c r="H1670" i="51"/>
  <c r="H1671" i="51"/>
  <c r="H1672" i="51"/>
  <c r="H1673" i="51"/>
  <c r="H1674" i="51"/>
  <c r="H1675" i="51"/>
  <c r="H1676" i="51"/>
  <c r="H1677" i="51"/>
  <c r="H1678" i="51"/>
  <c r="H1679" i="51"/>
  <c r="H1680" i="51"/>
  <c r="H1681" i="51"/>
  <c r="H1682" i="51"/>
  <c r="H1683" i="51"/>
  <c r="H1685" i="51"/>
  <c r="H1688" i="51"/>
  <c r="H1689" i="51"/>
  <c r="H1690" i="51"/>
  <c r="H1691" i="51"/>
  <c r="H1692" i="51"/>
  <c r="H1693" i="51"/>
  <c r="H1694" i="51"/>
  <c r="H1695" i="51"/>
  <c r="H1696" i="51"/>
  <c r="H1697" i="51"/>
  <c r="H1698" i="51"/>
  <c r="H1699" i="51"/>
  <c r="H1700" i="51"/>
  <c r="H1701" i="51"/>
  <c r="H1702" i="51"/>
  <c r="H1703" i="51"/>
  <c r="H1704" i="51"/>
  <c r="H1705" i="51"/>
  <c r="H1706" i="51"/>
  <c r="H1707" i="51"/>
  <c r="H1710" i="51"/>
  <c r="H1711" i="51"/>
  <c r="H1712" i="51"/>
  <c r="H1713" i="51"/>
  <c r="H1714" i="51"/>
  <c r="H1715" i="51"/>
  <c r="H1716" i="51"/>
  <c r="H1717" i="51"/>
  <c r="H1718" i="51"/>
  <c r="H1719" i="51"/>
  <c r="H1720" i="51"/>
  <c r="H1721" i="51"/>
  <c r="H1722" i="51"/>
  <c r="H1723" i="51"/>
  <c r="H1724" i="51"/>
  <c r="H1725" i="51"/>
  <c r="H1726" i="51"/>
  <c r="H1727" i="51"/>
  <c r="H1728" i="51"/>
  <c r="H1729" i="51"/>
  <c r="H1730" i="51"/>
  <c r="H1731" i="51"/>
  <c r="H1732" i="51"/>
  <c r="H1733" i="51"/>
  <c r="H1734" i="51"/>
  <c r="H1735" i="51"/>
  <c r="H1736" i="51"/>
  <c r="H1737" i="51"/>
  <c r="H1740" i="51"/>
  <c r="H1741" i="51"/>
  <c r="H1742" i="51"/>
  <c r="H1743" i="51"/>
  <c r="H1744" i="51"/>
  <c r="H1745" i="51"/>
  <c r="H1746" i="51"/>
  <c r="H1747" i="51"/>
  <c r="H1748" i="51"/>
  <c r="H1749" i="51"/>
  <c r="H1750" i="51"/>
  <c r="H1751" i="51"/>
  <c r="H1752" i="51"/>
  <c r="H1753" i="51"/>
  <c r="H1754" i="51"/>
  <c r="H1755" i="51"/>
  <c r="H1756" i="51"/>
  <c r="H1757" i="51"/>
  <c r="H1758" i="51"/>
  <c r="H1759" i="51"/>
  <c r="H1760" i="51"/>
  <c r="H1761" i="51"/>
  <c r="H1762" i="51"/>
  <c r="H1763" i="51"/>
  <c r="H1764" i="51"/>
  <c r="H1765" i="51"/>
  <c r="H1766" i="51"/>
  <c r="H1767" i="51"/>
  <c r="H1768" i="51"/>
  <c r="H1769" i="51"/>
  <c r="H1770" i="51"/>
  <c r="H1771" i="51"/>
  <c r="H1772" i="51"/>
  <c r="H1773" i="51"/>
  <c r="H1774" i="51"/>
  <c r="H1775" i="51"/>
  <c r="H1776" i="51"/>
  <c r="H1777" i="51"/>
  <c r="H1778" i="51"/>
  <c r="H1779" i="51"/>
  <c r="H1780" i="51"/>
  <c r="H1781" i="51"/>
  <c r="H1782" i="51"/>
  <c r="H1783" i="51"/>
  <c r="H1784" i="51"/>
  <c r="H1785" i="51"/>
  <c r="H1786" i="51"/>
  <c r="H1787" i="51"/>
  <c r="H1788" i="51"/>
  <c r="H1789" i="51"/>
  <c r="H1790" i="51"/>
  <c r="H1791" i="51"/>
  <c r="H1792" i="51"/>
  <c r="H1793" i="51"/>
  <c r="H1794" i="51"/>
  <c r="H1795" i="51"/>
  <c r="H1796" i="51"/>
  <c r="H1797" i="51"/>
  <c r="H1798" i="51"/>
  <c r="H1799" i="51"/>
  <c r="H1800" i="51"/>
  <c r="H1801" i="51"/>
  <c r="H1802" i="51"/>
  <c r="H1803" i="51"/>
  <c r="H1804" i="51"/>
  <c r="H1810" i="51"/>
  <c r="H1811" i="51"/>
  <c r="H1812" i="51"/>
  <c r="H1813" i="51"/>
  <c r="H1814" i="51"/>
  <c r="H1815" i="51"/>
  <c r="H1816" i="51"/>
  <c r="H1817" i="51"/>
  <c r="H1818" i="51"/>
  <c r="H1819" i="51"/>
  <c r="H1820" i="51"/>
  <c r="H1821" i="51"/>
  <c r="H1822" i="51"/>
  <c r="H1823" i="51"/>
  <c r="H1824" i="51"/>
  <c r="H1825" i="51"/>
  <c r="H1826" i="51"/>
  <c r="H1827" i="51"/>
  <c r="H1828" i="51"/>
  <c r="H1830" i="51"/>
  <c r="H1831" i="51"/>
  <c r="H1832" i="51"/>
  <c r="H1833" i="51"/>
  <c r="H1834" i="51"/>
  <c r="H1835" i="51"/>
  <c r="H1836" i="51"/>
  <c r="H1837" i="51"/>
  <c r="H1838" i="51"/>
  <c r="H1839" i="51"/>
  <c r="H1842" i="51"/>
  <c r="H1843" i="51"/>
  <c r="H1844" i="51"/>
  <c r="H1845" i="51"/>
  <c r="H1846" i="51"/>
  <c r="H1847" i="51"/>
  <c r="H1848" i="51"/>
  <c r="H1849" i="51"/>
  <c r="H1850" i="51"/>
  <c r="H1851" i="51"/>
  <c r="H1852" i="51"/>
  <c r="H1853" i="51"/>
  <c r="H1854" i="51"/>
  <c r="H1855" i="51"/>
  <c r="H1856" i="51"/>
  <c r="H1857" i="51"/>
  <c r="H1858" i="51"/>
  <c r="H1859" i="51"/>
  <c r="H1860" i="51"/>
  <c r="H1861" i="51"/>
  <c r="H1862" i="51"/>
  <c r="H1863" i="51"/>
  <c r="H1864" i="51"/>
  <c r="H1865" i="51"/>
  <c r="H1866" i="51"/>
  <c r="H1868" i="51"/>
  <c r="H1869" i="51"/>
  <c r="H1870" i="51"/>
  <c r="H1871" i="51"/>
  <c r="H1872" i="51"/>
  <c r="H1873" i="51"/>
  <c r="H1874" i="51"/>
  <c r="H1875" i="51"/>
  <c r="H1876" i="51"/>
  <c r="H1877" i="51"/>
  <c r="H1878" i="51"/>
  <c r="H1879" i="51"/>
  <c r="H1880" i="51"/>
  <c r="H1881" i="51"/>
  <c r="H1882" i="51"/>
  <c r="H1883" i="51"/>
  <c r="H1884" i="51"/>
  <c r="H1885" i="51"/>
  <c r="H1886" i="51"/>
  <c r="H1887" i="51"/>
  <c r="H1888" i="51"/>
  <c r="H1889" i="51"/>
  <c r="H1890" i="51"/>
  <c r="H1891" i="51"/>
  <c r="H1892" i="51"/>
  <c r="H1893" i="51"/>
  <c r="H1894" i="51"/>
  <c r="H1895" i="51"/>
  <c r="H1896" i="51"/>
  <c r="H1897" i="51"/>
  <c r="H1898" i="51"/>
  <c r="H1899" i="51"/>
  <c r="H1900" i="51"/>
  <c r="H1901" i="51"/>
  <c r="H1902" i="51"/>
  <c r="H1903" i="51"/>
  <c r="H1904" i="51"/>
  <c r="H1905" i="51"/>
  <c r="H1906" i="51"/>
  <c r="H1907" i="51"/>
  <c r="H1908" i="51"/>
  <c r="H1909" i="51"/>
  <c r="H1910" i="51"/>
  <c r="H1911" i="51"/>
  <c r="H1912" i="51"/>
  <c r="H1913" i="51"/>
  <c r="H1915" i="51"/>
  <c r="H1917" i="51"/>
  <c r="H1918" i="51"/>
  <c r="H1919" i="51"/>
  <c r="H1920" i="51"/>
  <c r="H1921" i="51"/>
  <c r="H1922" i="51"/>
  <c r="H1923" i="51"/>
  <c r="H1924" i="51"/>
  <c r="H1926" i="51"/>
  <c r="H1928" i="51"/>
  <c r="H1929" i="51"/>
  <c r="H1930" i="51"/>
  <c r="H1931" i="51"/>
  <c r="H1932" i="51"/>
  <c r="H1933" i="51"/>
  <c r="H1934" i="51"/>
  <c r="H1935" i="51"/>
  <c r="H1936" i="51"/>
  <c r="H1937" i="51"/>
  <c r="H1938" i="51"/>
  <c r="H1939" i="51"/>
  <c r="H1940" i="51"/>
  <c r="H1941" i="51"/>
  <c r="H1942" i="51"/>
  <c r="H1943" i="51"/>
  <c r="H1944" i="51"/>
  <c r="H1945" i="51"/>
  <c r="H1946" i="51"/>
  <c r="H1947" i="51"/>
  <c r="H1948" i="51"/>
  <c r="H1949" i="51"/>
  <c r="H1950" i="51"/>
  <c r="H1951" i="51"/>
  <c r="H1952" i="51"/>
  <c r="H1953" i="51"/>
  <c r="H1954" i="51"/>
  <c r="H1955" i="51"/>
  <c r="H1956" i="51"/>
  <c r="H1957" i="51"/>
  <c r="H1959" i="51"/>
  <c r="H1961" i="51"/>
  <c r="H1962" i="51"/>
  <c r="H1963" i="51"/>
  <c r="H1964" i="51"/>
  <c r="H1965" i="51"/>
  <c r="H1966" i="51"/>
  <c r="H1967" i="51"/>
  <c r="H1968" i="51"/>
  <c r="H1969" i="51"/>
  <c r="H1970" i="51"/>
  <c r="H1971" i="51"/>
  <c r="H1972" i="51"/>
  <c r="H1973" i="51"/>
  <c r="H1974" i="51"/>
  <c r="H1976" i="51"/>
  <c r="H1977" i="51"/>
  <c r="H1978" i="51"/>
  <c r="H1979" i="51"/>
  <c r="H1980" i="51"/>
  <c r="H1981" i="51"/>
  <c r="H1982" i="51"/>
  <c r="H1983" i="51"/>
  <c r="H1984" i="51"/>
  <c r="H1985" i="51"/>
  <c r="H1986" i="51"/>
  <c r="H1987" i="51"/>
  <c r="H1988" i="51"/>
  <c r="H1989" i="51"/>
  <c r="H1992" i="51"/>
  <c r="H1994" i="51"/>
  <c r="H1995" i="51"/>
  <c r="H1996" i="51"/>
  <c r="H2002" i="51"/>
  <c r="H2003" i="51"/>
  <c r="H2004" i="51"/>
  <c r="H2005" i="51"/>
  <c r="H2006" i="51"/>
  <c r="H2007" i="51"/>
  <c r="H2008" i="51"/>
  <c r="H2009" i="51"/>
  <c r="H2010" i="51"/>
  <c r="H2011" i="51"/>
  <c r="H2012" i="51"/>
  <c r="H2013" i="51"/>
  <c r="H2014" i="51"/>
  <c r="H2015" i="51"/>
  <c r="H2016" i="51"/>
  <c r="H2017" i="51"/>
  <c r="H2018" i="51"/>
  <c r="H2019" i="51"/>
  <c r="H2020" i="51"/>
  <c r="H2021" i="51"/>
  <c r="H2022" i="51"/>
  <c r="H2023" i="51"/>
  <c r="H2024" i="51"/>
  <c r="H2025" i="51"/>
  <c r="H2026" i="51"/>
  <c r="H2027" i="51"/>
  <c r="H2028" i="51"/>
  <c r="H2029" i="51"/>
  <c r="H2030" i="51"/>
  <c r="H2031" i="51"/>
  <c r="H2032" i="51"/>
  <c r="H2033" i="51"/>
  <c r="H2034" i="51"/>
  <c r="H2037" i="51"/>
  <c r="H2038" i="51"/>
  <c r="H2039" i="51"/>
  <c r="H2040" i="51"/>
  <c r="H2042" i="51"/>
  <c r="H2043" i="51"/>
  <c r="H2044" i="51"/>
  <c r="H2045" i="51"/>
  <c r="H2046" i="51"/>
  <c r="H2047" i="51"/>
  <c r="H2048" i="51"/>
  <c r="H2049" i="51"/>
  <c r="H2050" i="51"/>
  <c r="H2053" i="51"/>
  <c r="H2054" i="51"/>
  <c r="H2055" i="51"/>
  <c r="H2056" i="51"/>
  <c r="H2057" i="51"/>
  <c r="H2058" i="51"/>
  <c r="H2059" i="51"/>
  <c r="H2060" i="51"/>
  <c r="H2064" i="51"/>
  <c r="H2065" i="51"/>
  <c r="H2066" i="51"/>
  <c r="H2067" i="51"/>
  <c r="H2070" i="51"/>
  <c r="H2071" i="51"/>
  <c r="H2072" i="51"/>
  <c r="H2073" i="51"/>
  <c r="H2074" i="51"/>
  <c r="H2075" i="51"/>
  <c r="H2076" i="51"/>
  <c r="H2077" i="51"/>
  <c r="H2078" i="51"/>
  <c r="H2079" i="51"/>
  <c r="H2080" i="51"/>
  <c r="H2082" i="51"/>
  <c r="H2083" i="51"/>
  <c r="H2084" i="51"/>
  <c r="H2086" i="51"/>
  <c r="H2087" i="51"/>
  <c r="H2089" i="51"/>
  <c r="H2090" i="51"/>
  <c r="H2091" i="51"/>
  <c r="H2092" i="51"/>
  <c r="H2093" i="51"/>
  <c r="H2094" i="51"/>
  <c r="H2095" i="51"/>
  <c r="H2096" i="51"/>
  <c r="H2097" i="51"/>
  <c r="H2098" i="51"/>
  <c r="H2099" i="51"/>
  <c r="H2100" i="51"/>
  <c r="H2101" i="51"/>
  <c r="H2102" i="51"/>
  <c r="H2103" i="51"/>
  <c r="H2104" i="51"/>
  <c r="H2105" i="51"/>
  <c r="H2106" i="51"/>
  <c r="H2107" i="51"/>
  <c r="H2108" i="51"/>
  <c r="H2109" i="51"/>
  <c r="H2110" i="51"/>
  <c r="H2111" i="51"/>
  <c r="H2112" i="51"/>
  <c r="H2113" i="51"/>
  <c r="H2114" i="51"/>
  <c r="H2115" i="51"/>
  <c r="H2116" i="51"/>
  <c r="H2117" i="51"/>
  <c r="H2118" i="51"/>
  <c r="H2119" i="51"/>
  <c r="H2120" i="51"/>
  <c r="H2121" i="51"/>
  <c r="H2122" i="51"/>
  <c r="H2123" i="51"/>
  <c r="H2124" i="51"/>
  <c r="H2125" i="51"/>
  <c r="H2126" i="51"/>
  <c r="H2127" i="51"/>
  <c r="H2131" i="51"/>
  <c r="H2132" i="51"/>
  <c r="H2133" i="51"/>
  <c r="H2134" i="51"/>
  <c r="H2135" i="51"/>
  <c r="H2136" i="51"/>
  <c r="H2137" i="51"/>
  <c r="H2138" i="51"/>
  <c r="H2139" i="51"/>
  <c r="H2140" i="51"/>
  <c r="H2141" i="51"/>
  <c r="H2142" i="51"/>
  <c r="H2143" i="51"/>
  <c r="H2145" i="51"/>
  <c r="H2146" i="51"/>
  <c r="H2147" i="51"/>
  <c r="H2148" i="51"/>
  <c r="H2150" i="51"/>
  <c r="H2151" i="51"/>
  <c r="H2152" i="51"/>
  <c r="H2153" i="51"/>
  <c r="H2154" i="51"/>
  <c r="H2155" i="51"/>
  <c r="H2156" i="51"/>
  <c r="H2157" i="51"/>
  <c r="H2158" i="51"/>
  <c r="H2159" i="51"/>
  <c r="H2160" i="51"/>
  <c r="H2161" i="51"/>
  <c r="H2163" i="51"/>
  <c r="H2164" i="51"/>
  <c r="H2165" i="51"/>
  <c r="H2166" i="51"/>
  <c r="H2167" i="51"/>
  <c r="H2169" i="51"/>
  <c r="H2170" i="51"/>
  <c r="H2171" i="51"/>
  <c r="H2172" i="51"/>
  <c r="H2173" i="51"/>
  <c r="H2174" i="51"/>
  <c r="H2175" i="51"/>
  <c r="H2176" i="51"/>
  <c r="H2177" i="51"/>
  <c r="W554" i="51"/>
  <c r="AC554" i="51" s="1"/>
  <c r="V554" i="51" s="1"/>
  <c r="S554" i="51"/>
  <c r="T147" i="58"/>
  <c r="W1521" i="51"/>
  <c r="AC1521" i="51" s="1"/>
  <c r="V1521" i="51" s="1"/>
  <c r="S1521" i="51"/>
  <c r="W1520" i="51"/>
  <c r="AC1520" i="51" s="1"/>
  <c r="V1520" i="51" s="1"/>
  <c r="R95" i="58"/>
  <c r="R96" i="58"/>
  <c r="R97" i="58"/>
  <c r="R98" i="58"/>
  <c r="R99" i="58"/>
  <c r="R100" i="58"/>
  <c r="R101" i="58"/>
  <c r="R102" i="58"/>
  <c r="R103" i="58"/>
  <c r="R104" i="58"/>
  <c r="R105" i="58"/>
  <c r="R106" i="58"/>
  <c r="R107" i="58"/>
  <c r="R108" i="58"/>
  <c r="R109" i="58"/>
  <c r="R110" i="58"/>
  <c r="R111" i="58"/>
  <c r="R112" i="58"/>
  <c r="R113" i="58"/>
  <c r="R114" i="58"/>
  <c r="R115" i="58"/>
  <c r="R116" i="58"/>
  <c r="R117" i="58"/>
  <c r="R118" i="58"/>
  <c r="R119" i="58"/>
  <c r="R120" i="58"/>
  <c r="R121" i="58"/>
  <c r="R122" i="58"/>
  <c r="R123" i="58"/>
  <c r="R124" i="58"/>
  <c r="R125" i="58"/>
  <c r="R126" i="58"/>
  <c r="R127" i="58"/>
  <c r="R128" i="58"/>
  <c r="R129" i="58"/>
  <c r="R130" i="58"/>
  <c r="R131" i="58"/>
  <c r="R132" i="58"/>
  <c r="R133" i="58"/>
  <c r="R134" i="58"/>
  <c r="R135" i="58"/>
  <c r="R136" i="58"/>
  <c r="R137" i="58"/>
  <c r="R138" i="58"/>
  <c r="R139" i="58"/>
  <c r="R140" i="58"/>
  <c r="R141" i="58"/>
  <c r="R142" i="58"/>
  <c r="R143" i="58"/>
  <c r="R144" i="58"/>
  <c r="R145" i="58"/>
  <c r="R146" i="58"/>
  <c r="R147" i="58"/>
  <c r="R148" i="58"/>
  <c r="R149" i="58"/>
  <c r="R150" i="58"/>
  <c r="R151" i="58"/>
  <c r="R152" i="58"/>
  <c r="R153" i="58"/>
  <c r="R154" i="58"/>
  <c r="R155" i="58"/>
  <c r="R156" i="58"/>
  <c r="R157" i="58"/>
  <c r="R158" i="58"/>
  <c r="R159" i="58"/>
  <c r="R160" i="58"/>
  <c r="R161" i="58"/>
  <c r="R162" i="58"/>
  <c r="R163" i="58"/>
  <c r="R164" i="58"/>
  <c r="R165" i="58"/>
  <c r="R166" i="58"/>
  <c r="R167" i="58"/>
  <c r="R168" i="58"/>
  <c r="R169" i="58"/>
  <c r="R170" i="58"/>
  <c r="R171" i="58"/>
  <c r="R172" i="58"/>
  <c r="R173" i="58"/>
  <c r="R174" i="58"/>
  <c r="R175" i="58"/>
  <c r="R176" i="58"/>
  <c r="R177" i="58"/>
  <c r="R178" i="58"/>
  <c r="R179" i="58"/>
  <c r="R180" i="58"/>
  <c r="R181" i="58"/>
  <c r="R182" i="58"/>
  <c r="R183" i="58"/>
  <c r="R184" i="58"/>
  <c r="R185" i="58"/>
  <c r="R93" i="58"/>
  <c r="W93" i="58" s="1"/>
  <c r="R94" i="58"/>
  <c r="W94" i="58" s="1"/>
  <c r="R22" i="58"/>
  <c r="R23" i="58"/>
  <c r="R24" i="58"/>
  <c r="R25" i="58"/>
  <c r="R26" i="58"/>
  <c r="R27" i="58"/>
  <c r="R28" i="58"/>
  <c r="R29" i="58"/>
  <c r="R30" i="58"/>
  <c r="R31" i="58"/>
  <c r="R32" i="58"/>
  <c r="R33" i="58"/>
  <c r="R34" i="58"/>
  <c r="R35" i="58"/>
  <c r="R36" i="58"/>
  <c r="R37" i="58"/>
  <c r="R38" i="58"/>
  <c r="R39" i="58"/>
  <c r="R40" i="58"/>
  <c r="R41" i="58"/>
  <c r="R42" i="58"/>
  <c r="R43" i="58"/>
  <c r="R44" i="58"/>
  <c r="R45" i="58"/>
  <c r="R46" i="58"/>
  <c r="R47" i="58"/>
  <c r="R48" i="58"/>
  <c r="R49" i="58"/>
  <c r="R50" i="58"/>
  <c r="R51" i="58"/>
  <c r="R52" i="58"/>
  <c r="R53" i="58"/>
  <c r="R54" i="58"/>
  <c r="R55" i="58"/>
  <c r="R56" i="58"/>
  <c r="R57" i="58"/>
  <c r="R58" i="58"/>
  <c r="R59" i="58"/>
  <c r="R60" i="58"/>
  <c r="R61" i="58"/>
  <c r="R62" i="58"/>
  <c r="R63" i="58"/>
  <c r="R64" i="58"/>
  <c r="R65" i="58"/>
  <c r="R66" i="58"/>
  <c r="R67" i="58"/>
  <c r="R68" i="58"/>
  <c r="R69" i="58"/>
  <c r="R70" i="58"/>
  <c r="R71" i="58"/>
  <c r="R72" i="58"/>
  <c r="R73" i="58"/>
  <c r="R74" i="58"/>
  <c r="R75" i="58"/>
  <c r="R76" i="58"/>
  <c r="R77" i="58"/>
  <c r="R78" i="58"/>
  <c r="R79" i="58"/>
  <c r="R80" i="58"/>
  <c r="R81" i="58"/>
  <c r="R82" i="58"/>
  <c r="R83" i="58"/>
  <c r="R84" i="58"/>
  <c r="R85" i="58"/>
  <c r="R86" i="58"/>
  <c r="R87" i="58"/>
  <c r="R88" i="58"/>
  <c r="R89" i="58"/>
  <c r="R90" i="58"/>
  <c r="R91" i="58"/>
  <c r="R92" i="58"/>
  <c r="R17" i="58"/>
  <c r="W17" i="58" s="1"/>
  <c r="R18" i="58"/>
  <c r="W18" i="58" s="1"/>
  <c r="R19" i="58"/>
  <c r="W19" i="58" s="1"/>
  <c r="R20" i="58"/>
  <c r="W20" i="58" s="1"/>
  <c r="R21" i="58"/>
  <c r="W21" i="58" s="1"/>
  <c r="R3" i="58"/>
  <c r="R4" i="58"/>
  <c r="R5" i="58"/>
  <c r="R6" i="58"/>
  <c r="R7" i="58"/>
  <c r="R8" i="58"/>
  <c r="R9" i="58"/>
  <c r="R10" i="58"/>
  <c r="R11" i="58"/>
  <c r="R12" i="58"/>
  <c r="R13" i="58"/>
  <c r="R14" i="58"/>
  <c r="R15" i="58"/>
  <c r="R16" i="58"/>
  <c r="R2" i="58"/>
  <c r="V93" i="58"/>
  <c r="X93" i="58"/>
  <c r="V94" i="58"/>
  <c r="X94" i="58"/>
  <c r="V17" i="58"/>
  <c r="X17" i="58"/>
  <c r="V18" i="58"/>
  <c r="X18" i="58"/>
  <c r="V19" i="58"/>
  <c r="X19" i="58"/>
  <c r="V20" i="58"/>
  <c r="X20" i="58"/>
  <c r="V21" i="58"/>
  <c r="X21" i="58"/>
  <c r="W1159" i="51"/>
  <c r="AC1159" i="51" s="1"/>
  <c r="V1159" i="51" s="1"/>
  <c r="W1047" i="51"/>
  <c r="AC1047" i="51" s="1"/>
  <c r="V1047" i="51" s="1"/>
  <c r="S1047" i="51"/>
  <c r="W1292" i="51"/>
  <c r="AC1292" i="51" s="1"/>
  <c r="V1292" i="51" s="1"/>
  <c r="S1292" i="51"/>
  <c r="W1312" i="51"/>
  <c r="AC1312" i="51" s="1"/>
  <c r="V1312" i="51" s="1"/>
  <c r="W1313" i="51"/>
  <c r="AC1313" i="51" s="1"/>
  <c r="V1313" i="51" s="1"/>
  <c r="S1312" i="51"/>
  <c r="S1313" i="51"/>
  <c r="W1089" i="51"/>
  <c r="AC1089" i="51" s="1"/>
  <c r="V1089" i="51" s="1"/>
  <c r="S1089" i="51"/>
  <c r="W1098" i="51"/>
  <c r="AC1098" i="51" s="1"/>
  <c r="V1098" i="51" s="1"/>
  <c r="S1098" i="51"/>
  <c r="S1100" i="51"/>
  <c r="W1117" i="51"/>
  <c r="AC1117" i="51" s="1"/>
  <c r="V1117" i="51" s="1"/>
  <c r="S1117" i="51"/>
  <c r="W1245" i="51"/>
  <c r="AC1245" i="51" s="1"/>
  <c r="V1245" i="51" s="1"/>
  <c r="W1246" i="51"/>
  <c r="AC1246" i="51" s="1"/>
  <c r="V1246" i="51" s="1"/>
  <c r="S1245" i="51"/>
  <c r="S1246" i="51"/>
  <c r="S1159" i="51"/>
  <c r="W1105" i="51"/>
  <c r="AC1105" i="51" s="1"/>
  <c r="V1105" i="51" s="1"/>
  <c r="S1105" i="51"/>
  <c r="W728" i="51"/>
  <c r="AC728" i="51" s="1"/>
  <c r="V728" i="51" s="1"/>
  <c r="S728" i="51"/>
  <c r="W631" i="51"/>
  <c r="AC631" i="51" s="1"/>
  <c r="V631" i="51" s="1"/>
  <c r="W628" i="51"/>
  <c r="AC628" i="51" s="1"/>
  <c r="V628" i="51" s="1"/>
  <c r="W623" i="51"/>
  <c r="AC623" i="51" s="1"/>
  <c r="V623" i="51" s="1"/>
  <c r="W624" i="51"/>
  <c r="AC624" i="51" s="1"/>
  <c r="V624" i="51" s="1"/>
  <c r="S631" i="51"/>
  <c r="S628" i="51"/>
  <c r="S623" i="51"/>
  <c r="S624" i="51"/>
  <c r="W1087" i="51"/>
  <c r="AC1087" i="51" s="1"/>
  <c r="V1087" i="51" s="1"/>
  <c r="W1088" i="51"/>
  <c r="AC1088" i="51" s="1"/>
  <c r="V1088" i="51" s="1"/>
  <c r="S1087" i="51"/>
  <c r="S1088" i="51"/>
  <c r="W638" i="51"/>
  <c r="AC638" i="51" s="1"/>
  <c r="V638" i="51" s="1"/>
  <c r="S638" i="51"/>
  <c r="W811" i="51"/>
  <c r="AC811" i="51" s="1"/>
  <c r="V811" i="51" s="1"/>
  <c r="W812" i="51"/>
  <c r="AC812" i="51" s="1"/>
  <c r="V812" i="51" s="1"/>
  <c r="S811" i="51"/>
  <c r="S812" i="51"/>
  <c r="W819" i="51"/>
  <c r="AC819" i="51" s="1"/>
  <c r="V819" i="51" s="1"/>
  <c r="S819" i="51"/>
  <c r="W807" i="51"/>
  <c r="AC807" i="51" s="1"/>
  <c r="V807" i="51" s="1"/>
  <c r="W808" i="51"/>
  <c r="AC808" i="51" s="1"/>
  <c r="V808" i="51" s="1"/>
  <c r="S807" i="51"/>
  <c r="S808" i="51"/>
  <c r="W813" i="51"/>
  <c r="AC813" i="51" s="1"/>
  <c r="V813" i="51" s="1"/>
  <c r="W814" i="51"/>
  <c r="AC814" i="51" s="1"/>
  <c r="V814" i="51" s="1"/>
  <c r="S813" i="51"/>
  <c r="S814" i="51"/>
  <c r="W696" i="51"/>
  <c r="AC696" i="51" s="1"/>
  <c r="V696" i="51" s="1"/>
  <c r="S696" i="51"/>
  <c r="W1043" i="51"/>
  <c r="AC1043" i="51" s="1"/>
  <c r="V1043" i="51" s="1"/>
  <c r="W1044" i="51"/>
  <c r="AC1044" i="51" s="1"/>
  <c r="V1044" i="51" s="1"/>
  <c r="W1045" i="51"/>
  <c r="AC1045" i="51" s="1"/>
  <c r="V1045" i="51" s="1"/>
  <c r="W1046" i="51"/>
  <c r="AC1046" i="51" s="1"/>
  <c r="V1046" i="51" s="1"/>
  <c r="S1043" i="51"/>
  <c r="S1044" i="51"/>
  <c r="S1045" i="51"/>
  <c r="S1046" i="51"/>
  <c r="W1016" i="51"/>
  <c r="AC1016" i="51" s="1"/>
  <c r="V1016" i="51" s="1"/>
  <c r="W1017" i="51"/>
  <c r="AC1017" i="51" s="1"/>
  <c r="V1017" i="51" s="1"/>
  <c r="W1018" i="51"/>
  <c r="AC1018" i="51" s="1"/>
  <c r="V1018" i="51" s="1"/>
  <c r="S1016" i="51"/>
  <c r="S1017" i="51"/>
  <c r="S1018" i="51"/>
  <c r="W955" i="51"/>
  <c r="AC955" i="51" s="1"/>
  <c r="V955" i="51" s="1"/>
  <c r="W956" i="51"/>
  <c r="AC956" i="51" s="1"/>
  <c r="V956" i="51" s="1"/>
  <c r="S955" i="51"/>
  <c r="S956" i="51"/>
  <c r="W992" i="51"/>
  <c r="AC992" i="51" s="1"/>
  <c r="V992" i="51" s="1"/>
  <c r="S992" i="51"/>
  <c r="W986" i="51"/>
  <c r="AC986" i="51" s="1"/>
  <c r="V986" i="51" s="1"/>
  <c r="S986" i="51"/>
  <c r="W1197" i="51"/>
  <c r="AC1197" i="51" s="1"/>
  <c r="V1197" i="51" s="1"/>
  <c r="S1197" i="51"/>
  <c r="W772" i="51"/>
  <c r="AC772" i="51" s="1"/>
  <c r="V772" i="51" s="1"/>
  <c r="W773" i="51"/>
  <c r="AC773" i="51" s="1"/>
  <c r="V773" i="51" s="1"/>
  <c r="S772" i="51"/>
  <c r="S773" i="51"/>
  <c r="W801" i="51"/>
  <c r="AC801" i="51" s="1"/>
  <c r="V801" i="51" s="1"/>
  <c r="S801" i="51"/>
  <c r="W902" i="51"/>
  <c r="AC902" i="51" s="1"/>
  <c r="V902" i="51" s="1"/>
  <c r="S902" i="51"/>
  <c r="W874" i="51"/>
  <c r="AC874" i="51" s="1"/>
  <c r="V874" i="51" s="1"/>
  <c r="W875" i="51"/>
  <c r="AC875" i="51" s="1"/>
  <c r="V875" i="51" s="1"/>
  <c r="W876" i="51"/>
  <c r="AC876" i="51" s="1"/>
  <c r="V876" i="51" s="1"/>
  <c r="W877" i="51"/>
  <c r="AC877" i="51" s="1"/>
  <c r="V877" i="51" s="1"/>
  <c r="W878" i="51"/>
  <c r="AC878" i="51" s="1"/>
  <c r="V878" i="51" s="1"/>
  <c r="W879" i="51"/>
  <c r="AC879" i="51" s="1"/>
  <c r="V879" i="51" s="1"/>
  <c r="S874" i="51"/>
  <c r="S875" i="51"/>
  <c r="S876" i="51"/>
  <c r="S877" i="51"/>
  <c r="S878" i="51"/>
  <c r="S879" i="51"/>
  <c r="W350" i="51"/>
  <c r="AC350" i="51" s="1"/>
  <c r="V350" i="51" s="1"/>
  <c r="W351" i="51"/>
  <c r="AC351" i="51" s="1"/>
  <c r="V351" i="51" s="1"/>
  <c r="S350" i="51"/>
  <c r="S351" i="51"/>
  <c r="W260" i="51"/>
  <c r="AC260" i="51" s="1"/>
  <c r="V260" i="51" s="1"/>
  <c r="S260" i="51"/>
  <c r="W239" i="51"/>
  <c r="AC239" i="51" s="1"/>
  <c r="V239" i="51" s="1"/>
  <c r="S239" i="51"/>
  <c r="W305" i="51"/>
  <c r="AC305" i="51" s="1"/>
  <c r="V305" i="51" s="1"/>
  <c r="S305" i="51"/>
  <c r="W500" i="51"/>
  <c r="AC500" i="51" s="1"/>
  <c r="V500" i="51" s="1"/>
  <c r="S500" i="51"/>
  <c r="W304" i="51"/>
  <c r="AC304" i="51" s="1"/>
  <c r="V304" i="51" s="1"/>
  <c r="S304" i="51"/>
  <c r="W238" i="51"/>
  <c r="AC238" i="51" s="1"/>
  <c r="V238" i="51" s="1"/>
  <c r="S238" i="51"/>
  <c r="W32" i="51"/>
  <c r="AC32" i="51" s="1"/>
  <c r="V32" i="51" s="1"/>
  <c r="S32" i="51"/>
  <c r="W21" i="51"/>
  <c r="AC21" i="51" s="1"/>
  <c r="V21" i="51" s="1"/>
  <c r="S21" i="51"/>
  <c r="W76" i="51"/>
  <c r="AC76" i="51" s="1"/>
  <c r="V76" i="51" s="1"/>
  <c r="S76" i="51"/>
  <c r="W210" i="51"/>
  <c r="AC210" i="51" s="1"/>
  <c r="V210" i="51" s="1"/>
  <c r="S210" i="51"/>
  <c r="W208" i="51"/>
  <c r="AC208" i="51" s="1"/>
  <c r="V208" i="51" s="1"/>
  <c r="S208" i="51"/>
  <c r="W1930" i="51"/>
  <c r="AC1930" i="51" s="1"/>
  <c r="V1930" i="51" s="1"/>
  <c r="S1930" i="51"/>
  <c r="W1901" i="51"/>
  <c r="AC1901" i="51" s="1"/>
  <c r="V1901" i="51" s="1"/>
  <c r="S1901" i="51"/>
  <c r="W1862" i="51"/>
  <c r="AC1862" i="51" s="1"/>
  <c r="V1862" i="51" s="1"/>
  <c r="S1862" i="51"/>
  <c r="W1812" i="51"/>
  <c r="AC1812" i="51" s="1"/>
  <c r="V1812" i="51" s="1"/>
  <c r="S1812" i="51"/>
  <c r="W1919" i="51"/>
  <c r="AC1919" i="51" s="1"/>
  <c r="V1919" i="51" s="1"/>
  <c r="S1919" i="51"/>
  <c r="W1804" i="51"/>
  <c r="AC1804" i="51" s="1"/>
  <c r="V1804" i="51" s="1"/>
  <c r="S1804" i="51"/>
  <c r="W1735" i="51"/>
  <c r="AC1735" i="51" s="1"/>
  <c r="V1735" i="51" s="1"/>
  <c r="S1735" i="51"/>
  <c r="W1787" i="51"/>
  <c r="AC1787" i="51" s="1"/>
  <c r="V1787" i="51" s="1"/>
  <c r="W1788" i="51"/>
  <c r="AC1788" i="51" s="1"/>
  <c r="V1788" i="51" s="1"/>
  <c r="S1787" i="51"/>
  <c r="S1788" i="51"/>
  <c r="W1646" i="51"/>
  <c r="AC1646" i="51" s="1"/>
  <c r="V1646" i="51" s="1"/>
  <c r="S1646" i="51"/>
  <c r="W79" i="51"/>
  <c r="AC79" i="51" s="1"/>
  <c r="V79" i="51" s="1"/>
  <c r="S79" i="51"/>
  <c r="W108" i="51"/>
  <c r="AC108" i="51" s="1"/>
  <c r="V108" i="51" s="1"/>
  <c r="S108" i="51"/>
  <c r="W46" i="51"/>
  <c r="AC46" i="51" s="1"/>
  <c r="V46" i="51" s="1"/>
  <c r="S46" i="51"/>
  <c r="W176" i="51"/>
  <c r="AC176" i="51" s="1"/>
  <c r="V176" i="51" s="1"/>
  <c r="W177" i="51"/>
  <c r="AC177" i="51" s="1"/>
  <c r="V177" i="51" s="1"/>
  <c r="W178" i="51"/>
  <c r="AC178" i="51" s="1"/>
  <c r="V178" i="51" s="1"/>
  <c r="W179" i="51"/>
  <c r="AC179" i="51" s="1"/>
  <c r="V179" i="51" s="1"/>
  <c r="S176" i="51"/>
  <c r="S177" i="51"/>
  <c r="S178" i="51"/>
  <c r="S179" i="51"/>
  <c r="S180" i="51"/>
  <c r="W180" i="51"/>
  <c r="AC180" i="51" s="1"/>
  <c r="V180" i="51" s="1"/>
  <c r="W1344" i="51"/>
  <c r="AC1344" i="51" s="1"/>
  <c r="V1344" i="51" s="1"/>
  <c r="S1344" i="51"/>
  <c r="W1332" i="51"/>
  <c r="AC1332" i="51" s="1"/>
  <c r="V1332" i="51" s="1"/>
  <c r="S1332" i="51"/>
  <c r="W1391" i="51"/>
  <c r="AC1391" i="51" s="1"/>
  <c r="V1391" i="51" s="1"/>
  <c r="S1391" i="51"/>
  <c r="W1469" i="51"/>
  <c r="AC1469" i="51" s="1"/>
  <c r="V1469" i="51" s="1"/>
  <c r="S1469" i="51"/>
  <c r="W1456" i="51"/>
  <c r="AC1456" i="51" s="1"/>
  <c r="V1456" i="51" s="1"/>
  <c r="W1457" i="51"/>
  <c r="AC1457" i="51" s="1"/>
  <c r="V1457" i="51" s="1"/>
  <c r="S1456" i="51"/>
  <c r="S1457" i="51"/>
  <c r="W1442" i="51"/>
  <c r="AC1442" i="51" s="1"/>
  <c r="V1442" i="51" s="1"/>
  <c r="S1442" i="51"/>
  <c r="W1514" i="51"/>
  <c r="AC1514" i="51" s="1"/>
  <c r="V1514" i="51" s="1"/>
  <c r="S1514" i="51"/>
  <c r="W1524" i="51"/>
  <c r="AC1524" i="51" s="1"/>
  <c r="V1524" i="51" s="1"/>
  <c r="S1524" i="51"/>
  <c r="W1557" i="51"/>
  <c r="AC1557" i="51" s="1"/>
  <c r="V1557" i="51" s="1"/>
  <c r="W1558" i="51"/>
  <c r="AC1558" i="51" s="1"/>
  <c r="V1558" i="51" s="1"/>
  <c r="S1557" i="51"/>
  <c r="S1558" i="51"/>
  <c r="W526" i="51"/>
  <c r="AC526" i="51" s="1"/>
  <c r="V526" i="51" s="1"/>
  <c r="S526" i="51"/>
  <c r="W218" i="51"/>
  <c r="AC218" i="51" s="1"/>
  <c r="V218" i="51" s="1"/>
  <c r="S218" i="51"/>
  <c r="W1740" i="51"/>
  <c r="AC1740" i="51" s="1"/>
  <c r="V1740" i="51" s="1"/>
  <c r="S1740" i="51"/>
  <c r="W1615" i="51"/>
  <c r="AC1615" i="51" s="1"/>
  <c r="V1615" i="51" s="1"/>
  <c r="W1616" i="51"/>
  <c r="AC1616" i="51" s="1"/>
  <c r="V1616" i="51" s="1"/>
  <c r="W1617" i="51"/>
  <c r="AC1617" i="51" s="1"/>
  <c r="V1617" i="51" s="1"/>
  <c r="S1615" i="51"/>
  <c r="S1616" i="51"/>
  <c r="S1617" i="51"/>
  <c r="W1594" i="51"/>
  <c r="AC1594" i="51" s="1"/>
  <c r="V1594" i="51" s="1"/>
  <c r="S1594" i="51"/>
  <c r="W2051" i="51"/>
  <c r="AC2051" i="51" s="1"/>
  <c r="V2051" i="51" s="1"/>
  <c r="S2051" i="51"/>
  <c r="S2122" i="51"/>
  <c r="S2093" i="51"/>
  <c r="S2082" i="51"/>
  <c r="W2078" i="51"/>
  <c r="AC2078" i="51" s="1"/>
  <c r="V2078" i="51" s="1"/>
  <c r="S2078" i="51"/>
  <c r="W2013" i="51"/>
  <c r="AC2013" i="51" s="1"/>
  <c r="V2013" i="51" s="1"/>
  <c r="W2014" i="51"/>
  <c r="AC2014" i="51" s="1"/>
  <c r="V2014" i="51" s="1"/>
  <c r="S2013" i="51"/>
  <c r="S2014" i="51"/>
  <c r="W2033" i="51"/>
  <c r="AC2033" i="51" s="1"/>
  <c r="V2033" i="51" s="1"/>
  <c r="W2034" i="51"/>
  <c r="AC2034" i="51" s="1"/>
  <c r="V2034" i="51" s="1"/>
  <c r="S2033" i="51"/>
  <c r="S2034" i="51"/>
  <c r="W2031" i="51"/>
  <c r="AC2031" i="51" s="1"/>
  <c r="V2031" i="51" s="1"/>
  <c r="S2031" i="51"/>
  <c r="S2143" i="51"/>
  <c r="S2167" i="51"/>
  <c r="S2163" i="51"/>
  <c r="W1969" i="51"/>
  <c r="AC1969" i="51" s="1"/>
  <c r="V1969" i="51" s="1"/>
  <c r="S1969" i="51"/>
  <c r="W1967" i="51"/>
  <c r="AC1967" i="51" s="1"/>
  <c r="V1967" i="51" s="1"/>
  <c r="S1967" i="51"/>
  <c r="W1959" i="51"/>
  <c r="AC1959" i="51" s="1"/>
  <c r="V1959" i="51" s="1"/>
  <c r="S1959" i="51"/>
  <c r="W1978" i="51"/>
  <c r="AC1978" i="51" s="1"/>
  <c r="V1978" i="51" s="1"/>
  <c r="S1978" i="51"/>
  <c r="W1974" i="51"/>
  <c r="AC1974" i="51" s="1"/>
  <c r="V1974" i="51" s="1"/>
  <c r="S1974" i="51"/>
  <c r="W1990" i="51"/>
  <c r="AC1990" i="51" s="1"/>
  <c r="V1990" i="51" s="1"/>
  <c r="W1992" i="51"/>
  <c r="AC1992" i="51" s="1"/>
  <c r="V1992" i="51" s="1"/>
  <c r="S1990" i="51"/>
  <c r="S1992" i="51"/>
  <c r="X153" i="58" l="1"/>
  <c r="W153" i="58"/>
  <c r="V153" i="58"/>
  <c r="X152" i="58"/>
  <c r="W152" i="58"/>
  <c r="V152" i="58"/>
  <c r="X151" i="58"/>
  <c r="W151" i="58"/>
  <c r="V151" i="58"/>
  <c r="X162" i="58"/>
  <c r="W162" i="58"/>
  <c r="V162" i="58"/>
  <c r="X156" i="58"/>
  <c r="W156" i="58"/>
  <c r="V156" i="58"/>
  <c r="X79" i="58" l="1"/>
  <c r="X80" i="58"/>
  <c r="X81" i="58"/>
  <c r="X82" i="58"/>
  <c r="X83" i="58"/>
  <c r="X84" i="58"/>
  <c r="X85" i="58"/>
  <c r="X86" i="58"/>
  <c r="X87" i="58"/>
  <c r="U188" i="58"/>
  <c r="X185" i="58"/>
  <c r="W185" i="58"/>
  <c r="V185" i="58"/>
  <c r="X184" i="58"/>
  <c r="W184" i="58"/>
  <c r="V184" i="58"/>
  <c r="X183" i="58"/>
  <c r="W183" i="58"/>
  <c r="V183" i="58"/>
  <c r="X182" i="58"/>
  <c r="W182" i="58"/>
  <c r="V182" i="58"/>
  <c r="X181" i="58"/>
  <c r="W181" i="58"/>
  <c r="V181" i="58"/>
  <c r="X180" i="58"/>
  <c r="W180" i="58"/>
  <c r="V180" i="58"/>
  <c r="X179" i="58"/>
  <c r="W179" i="58"/>
  <c r="V179" i="58"/>
  <c r="X178" i="58"/>
  <c r="W178" i="58"/>
  <c r="V178" i="58"/>
  <c r="X177" i="58"/>
  <c r="W177" i="58"/>
  <c r="V177" i="58"/>
  <c r="X176" i="58"/>
  <c r="W176" i="58"/>
  <c r="V176" i="58"/>
  <c r="X174" i="58"/>
  <c r="W174" i="58"/>
  <c r="V174" i="58"/>
  <c r="X172" i="58"/>
  <c r="W172" i="58"/>
  <c r="V172" i="58"/>
  <c r="X171" i="58"/>
  <c r="W171" i="58"/>
  <c r="V171" i="58"/>
  <c r="X170" i="58"/>
  <c r="W170" i="58"/>
  <c r="V170" i="58"/>
  <c r="X169" i="58"/>
  <c r="W169" i="58"/>
  <c r="V169" i="58"/>
  <c r="X168" i="58"/>
  <c r="W168" i="58"/>
  <c r="V168" i="58"/>
  <c r="X167" i="58"/>
  <c r="W167" i="58"/>
  <c r="V167" i="58"/>
  <c r="X166" i="58"/>
  <c r="W166" i="58"/>
  <c r="V166" i="58"/>
  <c r="X175" i="58"/>
  <c r="W175" i="58"/>
  <c r="V175" i="58"/>
  <c r="X173" i="58"/>
  <c r="W173" i="58"/>
  <c r="V173" i="58"/>
  <c r="X165" i="58"/>
  <c r="W165" i="58"/>
  <c r="V165" i="58"/>
  <c r="X164" i="58"/>
  <c r="W164" i="58"/>
  <c r="V164" i="58"/>
  <c r="X163" i="58"/>
  <c r="W163" i="58"/>
  <c r="V163" i="58"/>
  <c r="X161" i="58"/>
  <c r="W161" i="58"/>
  <c r="V161" i="58"/>
  <c r="X160" i="58"/>
  <c r="W160" i="58"/>
  <c r="V160" i="58"/>
  <c r="X159" i="58"/>
  <c r="W159" i="58"/>
  <c r="V159" i="58"/>
  <c r="X158" i="58"/>
  <c r="W158" i="58"/>
  <c r="V158" i="58"/>
  <c r="X157" i="58"/>
  <c r="W157" i="58"/>
  <c r="V157" i="58"/>
  <c r="X155" i="58"/>
  <c r="W155" i="58"/>
  <c r="V155" i="58"/>
  <c r="X154" i="58"/>
  <c r="W154" i="58"/>
  <c r="V154" i="58"/>
  <c r="X150" i="58"/>
  <c r="W150" i="58"/>
  <c r="V150" i="58"/>
  <c r="X149" i="58"/>
  <c r="W149" i="58"/>
  <c r="V149" i="58"/>
  <c r="X148" i="58"/>
  <c r="W148" i="58"/>
  <c r="V148" i="58"/>
  <c r="X147" i="58"/>
  <c r="W147" i="58"/>
  <c r="V147" i="58"/>
  <c r="X146" i="58"/>
  <c r="W146" i="58"/>
  <c r="V146" i="58"/>
  <c r="X145" i="58"/>
  <c r="W145" i="58"/>
  <c r="V145" i="58"/>
  <c r="X144" i="58"/>
  <c r="W144" i="58"/>
  <c r="V144" i="58"/>
  <c r="X143" i="58"/>
  <c r="W143" i="58"/>
  <c r="V143" i="58"/>
  <c r="X142" i="58"/>
  <c r="W142" i="58"/>
  <c r="V142" i="58"/>
  <c r="X141" i="58"/>
  <c r="W141" i="58"/>
  <c r="V141" i="58"/>
  <c r="X140" i="58"/>
  <c r="W140" i="58"/>
  <c r="V140" i="58"/>
  <c r="X139" i="58"/>
  <c r="W139" i="58"/>
  <c r="V139" i="58"/>
  <c r="X138" i="58"/>
  <c r="W138" i="58"/>
  <c r="V138" i="58"/>
  <c r="X137" i="58"/>
  <c r="W137" i="58"/>
  <c r="V137" i="58"/>
  <c r="X136" i="58"/>
  <c r="W136" i="58"/>
  <c r="V136" i="58"/>
  <c r="X135" i="58"/>
  <c r="W135" i="58"/>
  <c r="V135" i="58"/>
  <c r="X134" i="58"/>
  <c r="W134" i="58"/>
  <c r="V134" i="58"/>
  <c r="X133" i="58"/>
  <c r="W133" i="58"/>
  <c r="V133" i="58"/>
  <c r="X132" i="58"/>
  <c r="W132" i="58"/>
  <c r="V132" i="58"/>
  <c r="X131" i="58"/>
  <c r="W131" i="58"/>
  <c r="V131" i="58"/>
  <c r="X129" i="58"/>
  <c r="V129" i="58"/>
  <c r="W129" i="58"/>
  <c r="X130" i="58"/>
  <c r="V130" i="58"/>
  <c r="W130" i="58"/>
  <c r="X128" i="58"/>
  <c r="V128" i="58"/>
  <c r="W128" i="58"/>
  <c r="X127" i="58"/>
  <c r="V127" i="58"/>
  <c r="W127" i="58"/>
  <c r="X126" i="58"/>
  <c r="V126" i="58"/>
  <c r="W126" i="58"/>
  <c r="X125" i="58"/>
  <c r="W125" i="58"/>
  <c r="V125" i="58"/>
  <c r="X124" i="58"/>
  <c r="W124" i="58"/>
  <c r="V124" i="58"/>
  <c r="X123" i="58"/>
  <c r="W123" i="58"/>
  <c r="V123" i="58"/>
  <c r="X122" i="58"/>
  <c r="W122" i="58"/>
  <c r="V122" i="58"/>
  <c r="X121" i="58"/>
  <c r="W121" i="58"/>
  <c r="V121" i="58"/>
  <c r="X120" i="58"/>
  <c r="W120" i="58"/>
  <c r="V120" i="58"/>
  <c r="X119" i="58"/>
  <c r="W119" i="58"/>
  <c r="V119" i="58"/>
  <c r="X118" i="58"/>
  <c r="W118" i="58"/>
  <c r="V118" i="58"/>
  <c r="X117" i="58"/>
  <c r="W117" i="58"/>
  <c r="V117" i="58"/>
  <c r="X116" i="58"/>
  <c r="W116" i="58"/>
  <c r="V116" i="58"/>
  <c r="X115" i="58"/>
  <c r="W115" i="58"/>
  <c r="V115" i="58"/>
  <c r="X114" i="58"/>
  <c r="W114" i="58"/>
  <c r="V114" i="58"/>
  <c r="X113" i="58"/>
  <c r="W113" i="58"/>
  <c r="V113" i="58"/>
  <c r="X112" i="58"/>
  <c r="W112" i="58"/>
  <c r="V112" i="58"/>
  <c r="X111" i="58"/>
  <c r="W111" i="58"/>
  <c r="V111" i="58"/>
  <c r="X110" i="58"/>
  <c r="W110" i="58"/>
  <c r="V110" i="58"/>
  <c r="X109" i="58"/>
  <c r="W109" i="58"/>
  <c r="V109" i="58"/>
  <c r="X108" i="58"/>
  <c r="W108" i="58"/>
  <c r="V108" i="58"/>
  <c r="X92" i="58"/>
  <c r="W92" i="58"/>
  <c r="V92" i="58"/>
  <c r="X91" i="58"/>
  <c r="W91" i="58"/>
  <c r="V91" i="58"/>
  <c r="X101" i="58"/>
  <c r="W101" i="58"/>
  <c r="V101" i="58"/>
  <c r="X100" i="58"/>
  <c r="W100" i="58"/>
  <c r="V100" i="58"/>
  <c r="X99" i="58"/>
  <c r="W99" i="58"/>
  <c r="V99" i="58"/>
  <c r="X98" i="58"/>
  <c r="W98" i="58"/>
  <c r="V98" i="58"/>
  <c r="X97" i="58"/>
  <c r="W97" i="58"/>
  <c r="V97" i="58"/>
  <c r="X96" i="58"/>
  <c r="W96" i="58"/>
  <c r="V96" i="58"/>
  <c r="X95" i="58"/>
  <c r="W95" i="58"/>
  <c r="V95" i="58"/>
  <c r="X107" i="58"/>
  <c r="W107" i="58"/>
  <c r="V107" i="58"/>
  <c r="X106" i="58"/>
  <c r="W106" i="58"/>
  <c r="V106" i="58"/>
  <c r="X105" i="58"/>
  <c r="W105" i="58"/>
  <c r="V105" i="58"/>
  <c r="X104" i="58"/>
  <c r="W104" i="58"/>
  <c r="V104" i="58"/>
  <c r="X103" i="58"/>
  <c r="W103" i="58"/>
  <c r="V103" i="58"/>
  <c r="X102" i="58"/>
  <c r="W102" i="58"/>
  <c r="V102" i="58"/>
  <c r="X90" i="58"/>
  <c r="W90" i="58"/>
  <c r="V90" i="58"/>
  <c r="X89" i="58"/>
  <c r="W89" i="58"/>
  <c r="V89" i="58"/>
  <c r="X88" i="58"/>
  <c r="W88" i="58"/>
  <c r="V88" i="58"/>
  <c r="W85" i="58"/>
  <c r="V85" i="58"/>
  <c r="W84" i="58"/>
  <c r="V84" i="58"/>
  <c r="W83" i="58"/>
  <c r="V83" i="58"/>
  <c r="W82" i="58"/>
  <c r="V82" i="58"/>
  <c r="W81" i="58"/>
  <c r="V81" i="58"/>
  <c r="W80" i="58"/>
  <c r="V80" i="58"/>
  <c r="W79" i="58"/>
  <c r="V79" i="58"/>
  <c r="X78" i="58"/>
  <c r="W78" i="58"/>
  <c r="V78" i="58"/>
  <c r="X77" i="58"/>
  <c r="W77" i="58"/>
  <c r="V77" i="58"/>
  <c r="X76" i="58"/>
  <c r="W76" i="58"/>
  <c r="V76" i="58"/>
  <c r="X75" i="58"/>
  <c r="W75" i="58"/>
  <c r="V75" i="58"/>
  <c r="X74" i="58"/>
  <c r="W74" i="58"/>
  <c r="V74" i="58"/>
  <c r="X73" i="58"/>
  <c r="W73" i="58"/>
  <c r="V73" i="58"/>
  <c r="X72" i="58"/>
  <c r="W72" i="58"/>
  <c r="V72" i="58"/>
  <c r="X71" i="58"/>
  <c r="W71" i="58"/>
  <c r="V71" i="58"/>
  <c r="X70" i="58"/>
  <c r="W70" i="58"/>
  <c r="V70" i="58"/>
  <c r="X69" i="58"/>
  <c r="W69" i="58"/>
  <c r="V69" i="58"/>
  <c r="X68" i="58"/>
  <c r="W68" i="58"/>
  <c r="V68" i="58"/>
  <c r="X67" i="58"/>
  <c r="W67" i="58"/>
  <c r="V67" i="58"/>
  <c r="X66" i="58"/>
  <c r="W66" i="58"/>
  <c r="V66" i="58"/>
  <c r="X65" i="58"/>
  <c r="W65" i="58"/>
  <c r="V65" i="58"/>
  <c r="X64" i="58"/>
  <c r="W64" i="58"/>
  <c r="V64" i="58"/>
  <c r="X63" i="58"/>
  <c r="W63" i="58"/>
  <c r="V63" i="58"/>
  <c r="X62" i="58"/>
  <c r="W62" i="58"/>
  <c r="V62" i="58"/>
  <c r="X61" i="58"/>
  <c r="W61" i="58"/>
  <c r="V61" i="58"/>
  <c r="X60" i="58"/>
  <c r="W60" i="58"/>
  <c r="V60" i="58"/>
  <c r="X59" i="58"/>
  <c r="W59" i="58"/>
  <c r="V59" i="58"/>
  <c r="X58" i="58"/>
  <c r="W58" i="58"/>
  <c r="V58" i="58"/>
  <c r="X57" i="58"/>
  <c r="W57" i="58"/>
  <c r="V57" i="58"/>
  <c r="X56" i="58"/>
  <c r="W56" i="58"/>
  <c r="V56" i="58"/>
  <c r="X55" i="58"/>
  <c r="W55" i="58"/>
  <c r="V55" i="58"/>
  <c r="X54" i="58"/>
  <c r="W54" i="58"/>
  <c r="V54" i="58"/>
  <c r="X53" i="58"/>
  <c r="W53" i="58"/>
  <c r="V53" i="58"/>
  <c r="X52" i="58"/>
  <c r="W52" i="58"/>
  <c r="V52" i="58"/>
  <c r="X51" i="58"/>
  <c r="W51" i="58"/>
  <c r="V51" i="58"/>
  <c r="X50" i="58"/>
  <c r="W50" i="58"/>
  <c r="V50" i="58"/>
  <c r="X49" i="58"/>
  <c r="W49" i="58"/>
  <c r="V49" i="58"/>
  <c r="X48" i="58"/>
  <c r="W48" i="58"/>
  <c r="V48" i="58"/>
  <c r="X47" i="58"/>
  <c r="W47" i="58"/>
  <c r="V47" i="58"/>
  <c r="X46" i="58"/>
  <c r="W46" i="58"/>
  <c r="V46" i="58"/>
  <c r="X45" i="58"/>
  <c r="W45" i="58"/>
  <c r="V45" i="58"/>
  <c r="X44" i="58"/>
  <c r="W44" i="58"/>
  <c r="V44" i="58"/>
  <c r="X43" i="58"/>
  <c r="W43" i="58"/>
  <c r="V43" i="58"/>
  <c r="X42" i="58"/>
  <c r="W42" i="58"/>
  <c r="V42" i="58"/>
  <c r="X41" i="58"/>
  <c r="W41" i="58"/>
  <c r="V41" i="58"/>
  <c r="X40" i="58"/>
  <c r="W40" i="58"/>
  <c r="V40" i="58"/>
  <c r="X39" i="58"/>
  <c r="W39" i="58"/>
  <c r="V39" i="58"/>
  <c r="X38" i="58"/>
  <c r="W38" i="58"/>
  <c r="V38" i="58"/>
  <c r="X37" i="58"/>
  <c r="W37" i="58"/>
  <c r="V37" i="58"/>
  <c r="X36" i="58"/>
  <c r="W36" i="58"/>
  <c r="V36" i="58"/>
  <c r="X35" i="58"/>
  <c r="W35" i="58"/>
  <c r="V35" i="58"/>
  <c r="X34" i="58"/>
  <c r="W34" i="58"/>
  <c r="V34" i="58"/>
  <c r="X33" i="58"/>
  <c r="W33" i="58"/>
  <c r="V33" i="58"/>
  <c r="X32" i="58"/>
  <c r="W32" i="58"/>
  <c r="V32" i="58"/>
  <c r="X31" i="58"/>
  <c r="W31" i="58"/>
  <c r="V31" i="58"/>
  <c r="X30" i="58"/>
  <c r="W30" i="58"/>
  <c r="V30" i="58"/>
  <c r="X29" i="58"/>
  <c r="W29" i="58"/>
  <c r="V29" i="58"/>
  <c r="X28" i="58"/>
  <c r="W28" i="58"/>
  <c r="V28" i="58"/>
  <c r="X27" i="58"/>
  <c r="W27" i="58"/>
  <c r="V27" i="58"/>
  <c r="X26" i="58"/>
  <c r="W26" i="58"/>
  <c r="V26" i="58"/>
  <c r="X25" i="58"/>
  <c r="W25" i="58"/>
  <c r="V25" i="58"/>
  <c r="X24" i="58"/>
  <c r="W24" i="58"/>
  <c r="V24" i="58"/>
  <c r="X23" i="58"/>
  <c r="W23" i="58"/>
  <c r="V23" i="58"/>
  <c r="X22" i="58"/>
  <c r="W22" i="58"/>
  <c r="V22" i="58"/>
  <c r="X16" i="58"/>
  <c r="W16" i="58"/>
  <c r="V16" i="58"/>
  <c r="X15" i="58"/>
  <c r="W15" i="58"/>
  <c r="V15" i="58"/>
  <c r="X14" i="58"/>
  <c r="W14" i="58"/>
  <c r="V14" i="58"/>
  <c r="X13" i="58"/>
  <c r="W13" i="58"/>
  <c r="V13" i="58"/>
  <c r="X12" i="58"/>
  <c r="W12" i="58"/>
  <c r="V12" i="58"/>
  <c r="X11" i="58"/>
  <c r="W11" i="58"/>
  <c r="V11" i="58"/>
  <c r="X10" i="58"/>
  <c r="W10" i="58"/>
  <c r="V10" i="58"/>
  <c r="X9" i="58"/>
  <c r="W9" i="58"/>
  <c r="V9" i="58"/>
  <c r="X8" i="58"/>
  <c r="W8" i="58"/>
  <c r="V8" i="58"/>
  <c r="X7" i="58"/>
  <c r="W7" i="58"/>
  <c r="V7" i="58"/>
  <c r="X6" i="58"/>
  <c r="W6" i="58"/>
  <c r="V6" i="58"/>
  <c r="X5" i="58"/>
  <c r="W5" i="58"/>
  <c r="V5" i="58"/>
  <c r="X4" i="58"/>
  <c r="W4" i="58"/>
  <c r="V4" i="58"/>
  <c r="X3" i="58"/>
  <c r="W3" i="58"/>
  <c r="V3" i="58"/>
  <c r="X2" i="58"/>
  <c r="W2" i="58"/>
  <c r="V2" i="58"/>
  <c r="X188" i="58" l="1"/>
  <c r="V188" i="58"/>
  <c r="W188" i="58"/>
  <c r="S9" i="51"/>
  <c r="S1358" i="51"/>
  <c r="W1358" i="51"/>
  <c r="AC1358" i="51" s="1"/>
  <c r="V1358" i="51" s="1"/>
  <c r="W1069" i="51" l="1"/>
  <c r="AC1069" i="51" s="1"/>
  <c r="V1069" i="51" s="1"/>
  <c r="S1069" i="51"/>
  <c r="S809" i="51"/>
  <c r="W809" i="51"/>
  <c r="AC809" i="51" s="1"/>
  <c r="V809" i="51" s="1"/>
  <c r="S810" i="51"/>
  <c r="W810" i="51"/>
  <c r="AC810" i="51" s="1"/>
  <c r="V810" i="51" s="1"/>
  <c r="S818" i="51"/>
  <c r="W818" i="51"/>
  <c r="AC818" i="51" s="1"/>
  <c r="V818" i="51" s="1"/>
  <c r="S627" i="51"/>
  <c r="W627" i="51"/>
  <c r="AC627" i="51" s="1"/>
  <c r="V627" i="51" s="1"/>
  <c r="S637" i="51"/>
  <c r="W637" i="51"/>
  <c r="AC637" i="51" s="1"/>
  <c r="V637" i="51" s="1"/>
  <c r="S702" i="51"/>
  <c r="W702" i="51"/>
  <c r="AC702" i="51" s="1"/>
  <c r="V702" i="51" s="1"/>
  <c r="S771" i="51"/>
  <c r="W771" i="51"/>
  <c r="AC771" i="51" s="1"/>
  <c r="V771" i="51" s="1"/>
  <c r="S770" i="51"/>
  <c r="W770" i="51"/>
  <c r="AC770" i="51" s="1"/>
  <c r="V770" i="51" s="1"/>
  <c r="S1013" i="51" l="1"/>
  <c r="W1013" i="51"/>
  <c r="AC1013" i="51" s="1"/>
  <c r="V1013" i="51" s="1"/>
  <c r="S985" i="51"/>
  <c r="W985" i="51"/>
  <c r="AC985" i="51" s="1"/>
  <c r="V985" i="51" s="1"/>
  <c r="W974" i="51"/>
  <c r="AC974" i="51" s="1"/>
  <c r="V974" i="51" s="1"/>
  <c r="S974" i="51"/>
  <c r="W913" i="51"/>
  <c r="AC913" i="51" s="1"/>
  <c r="V913" i="51" s="1"/>
  <c r="S913" i="51"/>
  <c r="W1129" i="51"/>
  <c r="AC1129" i="51" s="1"/>
  <c r="V1129" i="51" s="1"/>
  <c r="S1129" i="51"/>
  <c r="W1149" i="51"/>
  <c r="AC1149" i="51" s="1"/>
  <c r="V1149" i="51" s="1"/>
  <c r="S1149" i="51"/>
  <c r="W1156" i="51"/>
  <c r="AC1156" i="51" s="1"/>
  <c r="V1156" i="51" s="1"/>
  <c r="S1156" i="51"/>
  <c r="W1240" i="51"/>
  <c r="AC1240" i="51" s="1"/>
  <c r="V1240" i="51" s="1"/>
  <c r="W1241" i="51"/>
  <c r="AC1241" i="51" s="1"/>
  <c r="V1241" i="51" s="1"/>
  <c r="W1242" i="51"/>
  <c r="AC1242" i="51" s="1"/>
  <c r="V1242" i="51" s="1"/>
  <c r="W1243" i="51"/>
  <c r="AC1243" i="51" s="1"/>
  <c r="V1243" i="51" s="1"/>
  <c r="W1244" i="51"/>
  <c r="AC1244" i="51" s="1"/>
  <c r="V1244" i="51" s="1"/>
  <c r="S1240" i="51"/>
  <c r="S1241" i="51"/>
  <c r="S1242" i="51"/>
  <c r="S1243" i="51"/>
  <c r="S1244" i="51"/>
  <c r="W1291" i="51"/>
  <c r="AC1291" i="51" s="1"/>
  <c r="V1291" i="51" s="1"/>
  <c r="W1161" i="51"/>
  <c r="AC1161" i="51" s="1"/>
  <c r="V1161" i="51" s="1"/>
  <c r="S1291" i="51"/>
  <c r="S1161" i="51"/>
  <c r="W1306" i="51"/>
  <c r="AC1306" i="51" s="1"/>
  <c r="V1306" i="51" s="1"/>
  <c r="W1307" i="51"/>
  <c r="AC1307" i="51" s="1"/>
  <c r="V1307" i="51" s="1"/>
  <c r="S1306" i="51"/>
  <c r="S1307" i="51"/>
  <c r="S1441" i="51"/>
  <c r="W1441" i="51"/>
  <c r="AC1441" i="51" s="1"/>
  <c r="V1441" i="51" s="1"/>
  <c r="W1470" i="51"/>
  <c r="AC1470" i="51" s="1"/>
  <c r="V1470" i="51" s="1"/>
  <c r="W1471" i="51"/>
  <c r="AC1471" i="51" s="1"/>
  <c r="V1471" i="51" s="1"/>
  <c r="W1461" i="51"/>
  <c r="AC1461" i="51" s="1"/>
  <c r="V1461" i="51" s="1"/>
  <c r="S1470" i="51"/>
  <c r="S1471" i="51"/>
  <c r="S1461" i="51"/>
  <c r="S1377" i="51"/>
  <c r="W1377" i="51"/>
  <c r="AC1377" i="51" s="1"/>
  <c r="V1377" i="51" s="1"/>
  <c r="S1379" i="51"/>
  <c r="W1379" i="51"/>
  <c r="AC1379" i="51" s="1"/>
  <c r="V1379" i="51" s="1"/>
  <c r="S1409" i="51"/>
  <c r="W1409" i="51"/>
  <c r="AC1409" i="51" s="1"/>
  <c r="V1409" i="51" s="1"/>
  <c r="W1411" i="51"/>
  <c r="AC1411" i="51" s="1"/>
  <c r="V1411" i="51" s="1"/>
  <c r="W1412" i="51"/>
  <c r="AC1412" i="51" s="1"/>
  <c r="V1412" i="51" s="1"/>
  <c r="S1411" i="51"/>
  <c r="S1412" i="51"/>
  <c r="W1321" i="51"/>
  <c r="AC1321" i="51" s="1"/>
  <c r="V1321" i="51" s="1"/>
  <c r="S1321" i="51"/>
  <c r="S2125" i="51"/>
  <c r="S481" i="51"/>
  <c r="W481" i="51"/>
  <c r="AC481" i="51" s="1"/>
  <c r="V481" i="51" s="1"/>
  <c r="S496" i="51"/>
  <c r="W496" i="51"/>
  <c r="AC496" i="51" s="1"/>
  <c r="V496" i="51" s="1"/>
  <c r="S498" i="51"/>
  <c r="W498" i="51"/>
  <c r="AC498" i="51" s="1"/>
  <c r="V498" i="51" s="1"/>
  <c r="S432" i="51"/>
  <c r="W432" i="51"/>
  <c r="AC432" i="51" s="1"/>
  <c r="V432" i="51" s="1"/>
  <c r="S300" i="51"/>
  <c r="W300" i="51"/>
  <c r="AC300" i="51" s="1"/>
  <c r="V300" i="51" s="1"/>
  <c r="S301" i="51"/>
  <c r="W301" i="51"/>
  <c r="AC301" i="51" s="1"/>
  <c r="V301" i="51" s="1"/>
  <c r="S302" i="51"/>
  <c r="W302" i="51"/>
  <c r="AC302" i="51" s="1"/>
  <c r="V302" i="51" s="1"/>
  <c r="S303" i="51"/>
  <c r="W303" i="51"/>
  <c r="AC303" i="51" s="1"/>
  <c r="V303" i="51" s="1"/>
  <c r="S313" i="51"/>
  <c r="W313" i="51"/>
  <c r="AC313" i="51" s="1"/>
  <c r="V313" i="51" s="1"/>
  <c r="S237" i="51"/>
  <c r="W237" i="51"/>
  <c r="AC237" i="51" s="1"/>
  <c r="V237" i="51" s="1"/>
  <c r="S366" i="51"/>
  <c r="W366" i="51"/>
  <c r="AC366" i="51" s="1"/>
  <c r="V366" i="51" s="1"/>
  <c r="S236" i="51"/>
  <c r="W236" i="51"/>
  <c r="AC236" i="51" s="1"/>
  <c r="V236" i="51" s="1"/>
  <c r="S173" i="51"/>
  <c r="W173" i="51"/>
  <c r="AC173" i="51" s="1"/>
  <c r="V173" i="51" s="1"/>
  <c r="S174" i="51"/>
  <c r="W174" i="51"/>
  <c r="AC174" i="51" s="1"/>
  <c r="V174" i="51" s="1"/>
  <c r="S557" i="51"/>
  <c r="W557" i="51"/>
  <c r="AC557" i="51" s="1"/>
  <c r="V557" i="51" s="1"/>
  <c r="S1633" i="51"/>
  <c r="W1633" i="51"/>
  <c r="AC1633" i="51" s="1"/>
  <c r="V1633" i="51" s="1"/>
  <c r="S1913" i="51" l="1"/>
  <c r="W1913" i="51"/>
  <c r="AC1913" i="51" s="1"/>
  <c r="V1913" i="51" s="1"/>
  <c r="S1821" i="51" l="1"/>
  <c r="W1821" i="51"/>
  <c r="AC1821" i="51" s="1"/>
  <c r="V1821" i="51" s="1"/>
  <c r="S1834" i="51"/>
  <c r="W1834" i="51"/>
  <c r="AC1834" i="51" s="1"/>
  <c r="V1834" i="51" s="1"/>
  <c r="S1734" i="51"/>
  <c r="W1734" i="51"/>
  <c r="AC1734" i="51" s="1"/>
  <c r="V1734" i="51" s="1"/>
  <c r="S1776" i="51"/>
  <c r="W1776" i="51"/>
  <c r="AC1776" i="51" s="1"/>
  <c r="V1776" i="51" s="1"/>
  <c r="S1971" i="51"/>
  <c r="W1971" i="51"/>
  <c r="AC1971" i="51" s="1"/>
  <c r="V1971" i="51" s="1"/>
  <c r="S1988" i="51"/>
  <c r="W1988" i="51"/>
  <c r="AC1988" i="51" s="1"/>
  <c r="V1988" i="51" s="1"/>
  <c r="S1989" i="51"/>
  <c r="W1989" i="51"/>
  <c r="AC1989" i="51" s="1"/>
  <c r="V1989" i="51" s="1"/>
  <c r="S1486" i="51"/>
  <c r="W1486" i="51"/>
  <c r="AC1486" i="51" s="1"/>
  <c r="V1486" i="51" s="1"/>
  <c r="S1555" i="51"/>
  <c r="W1555" i="51"/>
  <c r="AC1555" i="51" s="1"/>
  <c r="V1555" i="51" s="1"/>
  <c r="S1552" i="51"/>
  <c r="W1552" i="51"/>
  <c r="AC1552" i="51" s="1"/>
  <c r="V1552" i="51" s="1"/>
  <c r="S1553" i="51"/>
  <c r="W1553" i="51"/>
  <c r="AC1553" i="51" s="1"/>
  <c r="V1553" i="51" s="1"/>
  <c r="S1508" i="51"/>
  <c r="W1508" i="51"/>
  <c r="AC1508" i="51" s="1"/>
  <c r="V1508" i="51" s="1"/>
  <c r="S1513" i="51"/>
  <c r="W1513" i="51"/>
  <c r="AC1513" i="51" s="1"/>
  <c r="V1513" i="51" s="1"/>
  <c r="S1593" i="51"/>
  <c r="W1593" i="51"/>
  <c r="AC1593" i="51" s="1"/>
  <c r="V1593" i="51" s="1"/>
  <c r="S1597" i="51"/>
  <c r="W1597" i="51"/>
  <c r="AC1597" i="51" s="1"/>
  <c r="V1597" i="51" s="1"/>
  <c r="S1613" i="51"/>
  <c r="W1613" i="51"/>
  <c r="AC1613" i="51" s="1"/>
  <c r="V1613" i="51" s="1"/>
  <c r="S1614" i="51"/>
  <c r="W1614" i="51"/>
  <c r="AC1614" i="51" s="1"/>
  <c r="V1614" i="51" s="1"/>
  <c r="S2166" i="51"/>
  <c r="W2079" i="51"/>
  <c r="AC2079" i="51" s="1"/>
  <c r="V2079" i="51" s="1"/>
  <c r="W2080" i="51"/>
  <c r="AC2080" i="51" s="1"/>
  <c r="V2080" i="51" s="1"/>
  <c r="S2079" i="51"/>
  <c r="S2080" i="51"/>
  <c r="W2012" i="51"/>
  <c r="AC2012" i="51" s="1"/>
  <c r="V2012" i="51" s="1"/>
  <c r="S2012" i="51"/>
  <c r="W1823" i="51" l="1"/>
  <c r="AC1823" i="51" s="1"/>
  <c r="V1823" i="51" s="1"/>
  <c r="S1823" i="51"/>
  <c r="S378" i="51"/>
  <c r="S377" i="51"/>
  <c r="W378" i="51"/>
  <c r="AC378" i="51" s="1"/>
  <c r="V378" i="51" s="1"/>
  <c r="W377" i="51"/>
  <c r="AC377" i="51" s="1"/>
  <c r="V377" i="51" s="1"/>
  <c r="S1818" i="51"/>
  <c r="W697" i="51"/>
  <c r="AC697" i="51" s="1"/>
  <c r="V697" i="51" s="1"/>
  <c r="W1683" i="51"/>
  <c r="AC1683" i="51" s="1"/>
  <c r="V1683" i="51" s="1"/>
  <c r="S1683" i="51"/>
  <c r="W1818" i="51"/>
  <c r="AC1818" i="51" s="1"/>
  <c r="V1818" i="51" s="1"/>
  <c r="W1707" i="51"/>
  <c r="AC1707" i="51" s="1"/>
  <c r="V1707" i="51" s="1"/>
  <c r="S1707" i="51"/>
  <c r="W1957" i="51"/>
  <c r="AC1957" i="51" s="1"/>
  <c r="V1957" i="51" s="1"/>
  <c r="S1957" i="51"/>
  <c r="W1956" i="51"/>
  <c r="AC1956" i="51" s="1"/>
  <c r="V1956" i="51" s="1"/>
  <c r="S1956" i="51"/>
  <c r="W1123" i="51"/>
  <c r="AC1123" i="51" s="1"/>
  <c r="V1123" i="51" s="1"/>
  <c r="S1123" i="51"/>
  <c r="W1235" i="51"/>
  <c r="AC1235" i="51" s="1"/>
  <c r="V1235" i="51" s="1"/>
  <c r="S1235" i="51"/>
  <c r="W1207" i="51"/>
  <c r="AC1207" i="51" s="1"/>
  <c r="V1207" i="51" s="1"/>
  <c r="S1207" i="51"/>
  <c r="W1096" i="51"/>
  <c r="AC1096" i="51" s="1"/>
  <c r="V1096" i="51" s="1"/>
  <c r="S1096" i="51"/>
  <c r="W1133" i="51"/>
  <c r="AC1133" i="51" s="1"/>
  <c r="V1133" i="51" s="1"/>
  <c r="S1133" i="51"/>
  <c r="W1289" i="51"/>
  <c r="AC1289" i="51" s="1"/>
  <c r="V1289" i="51" s="1"/>
  <c r="S1289" i="51"/>
  <c r="W1262" i="51"/>
  <c r="AC1262" i="51" s="1"/>
  <c r="V1262" i="51" s="1"/>
  <c r="S1262" i="51"/>
  <c r="W1145" i="51"/>
  <c r="AC1145" i="51" s="1"/>
  <c r="V1145" i="51" s="1"/>
  <c r="S1145" i="51"/>
  <c r="W1112" i="51"/>
  <c r="AC1112" i="51" s="1"/>
  <c r="V1112" i="51" s="1"/>
  <c r="S1112" i="51"/>
  <c r="W1283" i="51"/>
  <c r="AC1283" i="51" s="1"/>
  <c r="V1283" i="51" s="1"/>
  <c r="W1280" i="51"/>
  <c r="AC1280" i="51" s="1"/>
  <c r="V1280" i="51" s="1"/>
  <c r="S1283" i="51"/>
  <c r="S1280" i="51"/>
  <c r="W1164" i="51"/>
  <c r="AC1164" i="51" s="1"/>
  <c r="V1164" i="51" s="1"/>
  <c r="W1165" i="51"/>
  <c r="AC1165" i="51" s="1"/>
  <c r="V1165" i="51" s="1"/>
  <c r="S1164" i="51"/>
  <c r="S1165" i="51"/>
  <c r="S1086" i="51"/>
  <c r="W1086" i="51"/>
  <c r="AC1086" i="51" s="1"/>
  <c r="V1086" i="51" s="1"/>
  <c r="W1195" i="51"/>
  <c r="AC1195" i="51" s="1"/>
  <c r="V1195" i="51" s="1"/>
  <c r="S1195" i="51"/>
  <c r="W800" i="51"/>
  <c r="AC800" i="51" s="1"/>
  <c r="V800" i="51" s="1"/>
  <c r="S800" i="51"/>
  <c r="W768" i="51"/>
  <c r="AC768" i="51" s="1"/>
  <c r="V768" i="51" s="1"/>
  <c r="W769" i="51"/>
  <c r="AC769" i="51" s="1"/>
  <c r="V769" i="51" s="1"/>
  <c r="S768" i="51"/>
  <c r="S769" i="51"/>
  <c r="S697" i="51"/>
  <c r="W1160" i="51"/>
  <c r="AC1160" i="51" s="1"/>
  <c r="V1160" i="51" s="1"/>
  <c r="S1160" i="51"/>
  <c r="W805" i="51"/>
  <c r="AC805" i="51" s="1"/>
  <c r="V805" i="51" s="1"/>
  <c r="W806" i="51"/>
  <c r="AC806" i="51" s="1"/>
  <c r="V806" i="51" s="1"/>
  <c r="S805" i="51"/>
  <c r="S806" i="51"/>
  <c r="W918" i="51"/>
  <c r="AC918" i="51" s="1"/>
  <c r="V918" i="51" s="1"/>
  <c r="S918" i="51"/>
  <c r="W1372" i="51"/>
  <c r="AC1372" i="51" s="1"/>
  <c r="V1372" i="51" s="1"/>
  <c r="S1372" i="51"/>
  <c r="W1347" i="51"/>
  <c r="AC1347" i="51" s="1"/>
  <c r="V1347" i="51" s="1"/>
  <c r="S1347" i="51"/>
  <c r="W1436" i="51"/>
  <c r="AC1436" i="51" s="1"/>
  <c r="V1436" i="51" s="1"/>
  <c r="S1436" i="51"/>
  <c r="W1371" i="51"/>
  <c r="AC1371" i="51" s="1"/>
  <c r="V1371" i="51" s="1"/>
  <c r="W1366" i="51"/>
  <c r="AC1366" i="51" s="1"/>
  <c r="V1366" i="51" s="1"/>
  <c r="S1371" i="51"/>
  <c r="S1366" i="51"/>
  <c r="W1356" i="51"/>
  <c r="AC1356" i="51" s="1"/>
  <c r="V1356" i="51" s="1"/>
  <c r="S1356" i="51"/>
  <c r="W1319" i="51"/>
  <c r="AC1319" i="51" s="1"/>
  <c r="V1319" i="51" s="1"/>
  <c r="S1319" i="51"/>
  <c r="W1491" i="51"/>
  <c r="AC1491" i="51" s="1"/>
  <c r="V1491" i="51" s="1"/>
  <c r="W1487" i="51"/>
  <c r="AC1487" i="51" s="1"/>
  <c r="V1487" i="51" s="1"/>
  <c r="W1472" i="51"/>
  <c r="AC1472" i="51" s="1"/>
  <c r="V1472" i="51" s="1"/>
  <c r="S1491" i="51"/>
  <c r="S1487" i="51"/>
  <c r="S1472" i="51"/>
  <c r="W1490" i="51"/>
  <c r="AC1490" i="51" s="1"/>
  <c r="V1490" i="51" s="1"/>
  <c r="S1490" i="51"/>
  <c r="W294" i="51"/>
  <c r="AC294" i="51" s="1"/>
  <c r="V294" i="51" s="1"/>
  <c r="S294" i="51"/>
  <c r="W347" i="51"/>
  <c r="AC347" i="51" s="1"/>
  <c r="V347" i="51" s="1"/>
  <c r="W315" i="51"/>
  <c r="AC315" i="51" s="1"/>
  <c r="V315" i="51" s="1"/>
  <c r="S347" i="51"/>
  <c r="S315" i="51"/>
  <c r="S250" i="51"/>
  <c r="W332" i="51"/>
  <c r="AC332" i="51" s="1"/>
  <c r="V332" i="51" s="1"/>
  <c r="S332" i="51"/>
  <c r="W250" i="51"/>
  <c r="AC250" i="51" s="1"/>
  <c r="V250" i="51" s="1"/>
  <c r="W288" i="51"/>
  <c r="AC288" i="51" s="1"/>
  <c r="V288" i="51" s="1"/>
  <c r="S288" i="51"/>
  <c r="W493" i="51"/>
  <c r="AC493" i="51" s="1"/>
  <c r="V493" i="51" s="1"/>
  <c r="S493" i="51"/>
  <c r="W25" i="51"/>
  <c r="AC25" i="51" s="1"/>
  <c r="V25" i="51" s="1"/>
  <c r="S25" i="51"/>
  <c r="W204" i="51"/>
  <c r="AC204" i="51" s="1"/>
  <c r="V204" i="51" s="1"/>
  <c r="W205" i="51"/>
  <c r="AC205" i="51" s="1"/>
  <c r="V205" i="51" s="1"/>
  <c r="S204" i="51"/>
  <c r="S205" i="51"/>
  <c r="W34" i="51"/>
  <c r="AC34" i="51" s="1"/>
  <c r="V34" i="51" s="1"/>
  <c r="S34" i="51"/>
  <c r="W168" i="51"/>
  <c r="AC168" i="51" s="1"/>
  <c r="V168" i="51" s="1"/>
  <c r="W175" i="51"/>
  <c r="AC175" i="51" s="1"/>
  <c r="V175" i="51" s="1"/>
  <c r="S168" i="51"/>
  <c r="S175" i="51"/>
  <c r="W110" i="51"/>
  <c r="AC110" i="51" s="1"/>
  <c r="V110" i="51" s="1"/>
  <c r="S110" i="51"/>
  <c r="W49" i="51"/>
  <c r="AC49" i="51" s="1"/>
  <c r="V49" i="51" s="1"/>
  <c r="S49" i="51"/>
  <c r="W50" i="51"/>
  <c r="AC50" i="51" s="1"/>
  <c r="V50" i="51" s="1"/>
  <c r="S50" i="51"/>
  <c r="W372" i="51"/>
  <c r="AC372" i="51" s="1"/>
  <c r="V372" i="51" s="1"/>
  <c r="W374" i="51"/>
  <c r="AC374" i="51" s="1"/>
  <c r="V374" i="51" s="1"/>
  <c r="W373" i="51"/>
  <c r="AC373" i="51" s="1"/>
  <c r="V373" i="51" s="1"/>
  <c r="W376" i="51"/>
  <c r="AC376" i="51" s="1"/>
  <c r="V376" i="51" s="1"/>
  <c r="W375" i="51"/>
  <c r="AC375" i="51" s="1"/>
  <c r="V375" i="51" s="1"/>
  <c r="S372" i="51"/>
  <c r="S374" i="51"/>
  <c r="S373" i="51"/>
  <c r="S376" i="51"/>
  <c r="S375" i="51"/>
  <c r="W2064" i="51"/>
  <c r="AC2064" i="51" s="1"/>
  <c r="V2064" i="51" s="1"/>
  <c r="S2064" i="51"/>
  <c r="W2050" i="51"/>
  <c r="AC2050" i="51" s="1"/>
  <c r="V2050" i="51" s="1"/>
  <c r="S2050" i="51"/>
  <c r="S2086" i="51"/>
  <c r="S2174" i="51"/>
  <c r="S2161" i="51"/>
  <c r="W2032" i="51"/>
  <c r="AC2032" i="51" s="1"/>
  <c r="V2032" i="51" s="1"/>
  <c r="S2032" i="51"/>
  <c r="W2030" i="51"/>
  <c r="AC2030" i="51" s="1"/>
  <c r="V2030" i="51" s="1"/>
  <c r="S2030" i="51"/>
  <c r="W2007" i="51"/>
  <c r="AC2007" i="51" s="1"/>
  <c r="V2007" i="51" s="1"/>
  <c r="W2008" i="51"/>
  <c r="AC2008" i="51" s="1"/>
  <c r="V2008" i="51" s="1"/>
  <c r="W2009" i="51"/>
  <c r="AC2009" i="51" s="1"/>
  <c r="V2009" i="51" s="1"/>
  <c r="W2010" i="51"/>
  <c r="AC2010" i="51" s="1"/>
  <c r="V2010" i="51" s="1"/>
  <c r="W2011" i="51"/>
  <c r="AC2011" i="51" s="1"/>
  <c r="V2011" i="51" s="1"/>
  <c r="S2007" i="51"/>
  <c r="S2008" i="51"/>
  <c r="S2009" i="51"/>
  <c r="S2010" i="51"/>
  <c r="S2011" i="51"/>
  <c r="S2108" i="51"/>
  <c r="S2116" i="51"/>
  <c r="W1481" i="51"/>
  <c r="AC1481" i="51" s="1"/>
  <c r="V1481" i="51" s="1"/>
  <c r="S1481" i="51"/>
  <c r="W1551" i="51"/>
  <c r="AC1551" i="51" s="1"/>
  <c r="V1551" i="51" s="1"/>
  <c r="S1551" i="51"/>
  <c r="W1570" i="51"/>
  <c r="AC1570" i="51" s="1"/>
  <c r="V1570" i="51" s="1"/>
  <c r="S1570" i="51"/>
  <c r="W723" i="51"/>
  <c r="AC723" i="51" s="1"/>
  <c r="V723" i="51" s="1"/>
  <c r="S723" i="51"/>
  <c r="W847" i="51"/>
  <c r="AC847" i="51" s="1"/>
  <c r="V847" i="51" s="1"/>
  <c r="S847" i="51"/>
  <c r="W1303" i="51"/>
  <c r="AC1303" i="51" s="1"/>
  <c r="V1303" i="51" s="1"/>
  <c r="S1303" i="51"/>
  <c r="W1276" i="51"/>
  <c r="AC1276" i="51" s="1"/>
  <c r="V1276" i="51" s="1"/>
  <c r="W1277" i="51"/>
  <c r="AC1277" i="51" s="1"/>
  <c r="V1277" i="51" s="1"/>
  <c r="S1276" i="51"/>
  <c r="S1277" i="51"/>
  <c r="W726" i="51"/>
  <c r="AC726" i="51" s="1"/>
  <c r="V726" i="51" s="1"/>
  <c r="W727" i="51"/>
  <c r="AC727" i="51" s="1"/>
  <c r="V727" i="51" s="1"/>
  <c r="S726" i="51"/>
  <c r="S727" i="51"/>
  <c r="W1295" i="51"/>
  <c r="AC1295" i="51" s="1"/>
  <c r="V1295" i="51" s="1"/>
  <c r="S1295" i="51"/>
  <c r="W1271" i="51"/>
  <c r="AC1271" i="51" s="1"/>
  <c r="V1271" i="51" s="1"/>
  <c r="S1271" i="51"/>
  <c r="W724" i="51"/>
  <c r="AC724" i="51" s="1"/>
  <c r="V724" i="51" s="1"/>
  <c r="S724" i="51"/>
  <c r="W1068" i="51"/>
  <c r="AC1068" i="51" s="1"/>
  <c r="V1068" i="51" s="1"/>
  <c r="S1068" i="51"/>
  <c r="W1151" i="51"/>
  <c r="AC1151" i="51" s="1"/>
  <c r="V1151" i="51" s="1"/>
  <c r="S1151" i="51"/>
  <c r="W1120" i="51"/>
  <c r="AC1120" i="51" s="1"/>
  <c r="V1120" i="51" s="1"/>
  <c r="S1120" i="51"/>
  <c r="W1155" i="51"/>
  <c r="AC1155" i="51" s="1"/>
  <c r="V1155" i="51" s="1"/>
  <c r="S1155" i="51"/>
  <c r="W1157" i="51"/>
  <c r="AC1157" i="51" s="1"/>
  <c r="V1157" i="51" s="1"/>
  <c r="S1157" i="51"/>
  <c r="W1104" i="51"/>
  <c r="AC1104" i="51" s="1"/>
  <c r="V1104" i="51" s="1"/>
  <c r="S1104" i="51"/>
  <c r="W996" i="51"/>
  <c r="AC996" i="51" s="1"/>
  <c r="V996" i="51" s="1"/>
  <c r="S996" i="51"/>
  <c r="W908" i="51"/>
  <c r="AC908" i="51" s="1"/>
  <c r="V908" i="51" s="1"/>
  <c r="S908" i="51"/>
  <c r="W991" i="51"/>
  <c r="AC991" i="51" s="1"/>
  <c r="V991" i="51" s="1"/>
  <c r="S991" i="51"/>
  <c r="W980" i="51"/>
  <c r="AC980" i="51" s="1"/>
  <c r="V980" i="51" s="1"/>
  <c r="S980" i="51"/>
  <c r="W922" i="51"/>
  <c r="AC922" i="51" s="1"/>
  <c r="V922" i="51" s="1"/>
  <c r="S922" i="51"/>
  <c r="W901" i="51"/>
  <c r="AC901" i="51" s="1"/>
  <c r="V901" i="51" s="1"/>
  <c r="S901" i="51"/>
  <c r="W870" i="51"/>
  <c r="AC870" i="51" s="1"/>
  <c r="V870" i="51" s="1"/>
  <c r="W871" i="51"/>
  <c r="AC871" i="51" s="1"/>
  <c r="V871" i="51" s="1"/>
  <c r="W872" i="51"/>
  <c r="AC872" i="51" s="1"/>
  <c r="V872" i="51" s="1"/>
  <c r="W873" i="51"/>
  <c r="AC873" i="51" s="1"/>
  <c r="V873" i="51" s="1"/>
  <c r="S870" i="51"/>
  <c r="S871" i="51"/>
  <c r="S872" i="51"/>
  <c r="S873" i="51"/>
  <c r="W1039" i="51"/>
  <c r="AC1039" i="51" s="1"/>
  <c r="V1039" i="51" s="1"/>
  <c r="W1038" i="51"/>
  <c r="AC1038" i="51" s="1"/>
  <c r="V1038" i="51" s="1"/>
  <c r="W1035" i="51"/>
  <c r="AC1035" i="51" s="1"/>
  <c r="V1035" i="51" s="1"/>
  <c r="S1039" i="51"/>
  <c r="S1038" i="51"/>
  <c r="S1035" i="51"/>
  <c r="W1030" i="51"/>
  <c r="AC1030" i="51" s="1"/>
  <c r="V1030" i="51" s="1"/>
  <c r="S1030" i="51"/>
  <c r="W1147" i="51"/>
  <c r="AC1147" i="51" s="1"/>
  <c r="V1147" i="51" s="1"/>
  <c r="W1148" i="51"/>
  <c r="AC1148" i="51" s="1"/>
  <c r="V1148" i="51" s="1"/>
  <c r="S1148" i="51"/>
  <c r="S1147" i="51"/>
  <c r="W346" i="51"/>
  <c r="AC346" i="51" s="1"/>
  <c r="V346" i="51" s="1"/>
  <c r="S346" i="51"/>
  <c r="W320" i="51"/>
  <c r="AC320" i="51" s="1"/>
  <c r="V320" i="51" s="1"/>
  <c r="S320" i="51"/>
  <c r="W234" i="51"/>
  <c r="AC234" i="51" s="1"/>
  <c r="V234" i="51" s="1"/>
  <c r="W235" i="51"/>
  <c r="AC235" i="51" s="1"/>
  <c r="V235" i="51" s="1"/>
  <c r="S234" i="51"/>
  <c r="S235" i="51"/>
  <c r="W78" i="51"/>
  <c r="AC78" i="51" s="1"/>
  <c r="V78" i="51" s="1"/>
  <c r="W77" i="51"/>
  <c r="AC77" i="51" s="1"/>
  <c r="V77" i="51" s="1"/>
  <c r="S78" i="51"/>
  <c r="S77" i="51"/>
  <c r="W465" i="51"/>
  <c r="AC465" i="51" s="1"/>
  <c r="V465" i="51" s="1"/>
  <c r="S465" i="51"/>
  <c r="W439" i="51"/>
  <c r="AC439" i="51" s="1"/>
  <c r="V439" i="51" s="1"/>
  <c r="S439" i="51"/>
  <c r="W492" i="51"/>
  <c r="AC492" i="51" s="1"/>
  <c r="V492" i="51" s="1"/>
  <c r="S492" i="51"/>
  <c r="W35" i="51"/>
  <c r="AC35" i="51" s="1"/>
  <c r="V35" i="51" s="1"/>
  <c r="S35" i="51"/>
  <c r="W194" i="51"/>
  <c r="AC194" i="51" s="1"/>
  <c r="V194" i="51" s="1"/>
  <c r="S194" i="51"/>
  <c r="W217" i="51"/>
  <c r="AC217" i="51" s="1"/>
  <c r="V217" i="51" s="1"/>
  <c r="S217" i="51"/>
  <c r="W1378" i="51"/>
  <c r="AC1378" i="51" s="1"/>
  <c r="V1378" i="51" s="1"/>
  <c r="S1378" i="51"/>
  <c r="W1390" i="51"/>
  <c r="AC1390" i="51" s="1"/>
  <c r="V1390" i="51" s="1"/>
  <c r="S1390" i="51"/>
  <c r="W1459" i="51"/>
  <c r="AC1459" i="51" s="1"/>
  <c r="V1459" i="51" s="1"/>
  <c r="S1459" i="51"/>
  <c r="W1433" i="51"/>
  <c r="AC1433" i="51" s="1"/>
  <c r="V1433" i="51" s="1"/>
  <c r="S1433" i="51"/>
  <c r="W1655" i="51"/>
  <c r="AC1655" i="51" s="1"/>
  <c r="V1655" i="51" s="1"/>
  <c r="S1655" i="51"/>
  <c r="W1934" i="51"/>
  <c r="AC1934" i="51" s="1"/>
  <c r="V1934" i="51" s="1"/>
  <c r="S1934" i="51"/>
  <c r="W1828" i="51"/>
  <c r="AC1828" i="51" s="1"/>
  <c r="V1828" i="51" s="1"/>
  <c r="S1828" i="51"/>
  <c r="W1866" i="51"/>
  <c r="AC1866" i="51" s="1"/>
  <c r="V1866" i="51" s="1"/>
  <c r="S1866" i="51"/>
  <c r="W1883" i="51"/>
  <c r="AC1883" i="51" s="1"/>
  <c r="V1883" i="51" s="1"/>
  <c r="S1883" i="51"/>
  <c r="W1926" i="51"/>
  <c r="AC1926" i="51" s="1"/>
  <c r="V1926" i="51" s="1"/>
  <c r="S1926" i="51"/>
  <c r="S2175" i="51"/>
  <c r="S2087" i="51"/>
  <c r="S2092" i="51"/>
  <c r="S2091" i="51"/>
  <c r="W2049" i="51"/>
  <c r="AC2049" i="51" s="1"/>
  <c r="V2049" i="51" s="1"/>
  <c r="S2049" i="51"/>
  <c r="W2005" i="51"/>
  <c r="AC2005" i="51" s="1"/>
  <c r="V2005" i="51" s="1"/>
  <c r="W2006" i="51"/>
  <c r="AC2006" i="51" s="1"/>
  <c r="V2006" i="51" s="1"/>
  <c r="S2005" i="51"/>
  <c r="S2006" i="51"/>
  <c r="S2004" i="51"/>
  <c r="W2004" i="51"/>
  <c r="AC2004" i="51" s="1"/>
  <c r="V2004" i="51" s="1"/>
  <c r="W1601" i="51"/>
  <c r="AC1601" i="51" s="1"/>
  <c r="V1601" i="51" s="1"/>
  <c r="S1601" i="51"/>
  <c r="W1981" i="51"/>
  <c r="AC1981" i="51" s="1"/>
  <c r="V1981" i="51" s="1"/>
  <c r="S1981" i="51"/>
  <c r="W521" i="51"/>
  <c r="AC521" i="51" s="1"/>
  <c r="V521" i="51" s="1"/>
  <c r="S521" i="51"/>
  <c r="W1850" i="51"/>
  <c r="AC1850" i="51" s="1"/>
  <c r="V1850" i="51" s="1"/>
  <c r="S1850" i="51"/>
  <c r="S4" i="51"/>
  <c r="S6" i="51"/>
  <c r="S8" i="51"/>
  <c r="S7" i="51"/>
  <c r="S5" i="51"/>
  <c r="S2" i="51"/>
  <c r="S10" i="51"/>
  <c r="S11" i="51"/>
  <c r="S12" i="51"/>
  <c r="S13" i="51"/>
  <c r="S14" i="51"/>
  <c r="S15" i="51"/>
  <c r="S16" i="51"/>
  <c r="S17" i="51"/>
  <c r="S18" i="51"/>
  <c r="S19" i="51"/>
  <c r="S20" i="51"/>
  <c r="S26" i="51"/>
  <c r="S23" i="51"/>
  <c r="S24" i="51"/>
  <c r="S27" i="51"/>
  <c r="S22" i="51"/>
  <c r="S30" i="51"/>
  <c r="S29" i="51"/>
  <c r="S31" i="51"/>
  <c r="S28" i="51"/>
  <c r="S36" i="51"/>
  <c r="S37" i="51"/>
  <c r="S38" i="51"/>
  <c r="S39" i="51"/>
  <c r="S41" i="51"/>
  <c r="S40" i="51"/>
  <c r="S42" i="51"/>
  <c r="S43" i="51"/>
  <c r="S44" i="51"/>
  <c r="S47" i="51"/>
  <c r="S51" i="51"/>
  <c r="S70" i="51"/>
  <c r="S59" i="51"/>
  <c r="S60" i="51"/>
  <c r="S62" i="51"/>
  <c r="S55" i="51"/>
  <c r="S54" i="51"/>
  <c r="S56" i="51"/>
  <c r="S58" i="51"/>
  <c r="S61" i="51"/>
  <c r="S63" i="51"/>
  <c r="S66" i="51"/>
  <c r="S67" i="51"/>
  <c r="S68" i="51"/>
  <c r="S52" i="51"/>
  <c r="S74" i="51"/>
  <c r="S73" i="51"/>
  <c r="S64" i="51"/>
  <c r="S69" i="51"/>
  <c r="S57" i="51"/>
  <c r="S72" i="51"/>
  <c r="S65" i="51"/>
  <c r="S71" i="51"/>
  <c r="S98" i="51"/>
  <c r="S80" i="51"/>
  <c r="S81" i="51"/>
  <c r="S82" i="51"/>
  <c r="S84" i="51"/>
  <c r="S85" i="51"/>
  <c r="S86" i="51"/>
  <c r="S101" i="51"/>
  <c r="S97" i="51"/>
  <c r="S88" i="51"/>
  <c r="S87" i="51"/>
  <c r="S90" i="51"/>
  <c r="S91" i="51"/>
  <c r="S93" i="51"/>
  <c r="S96" i="51"/>
  <c r="S99" i="51"/>
  <c r="S95" i="51"/>
  <c r="S89" i="51"/>
  <c r="S107" i="51"/>
  <c r="S94" i="51"/>
  <c r="S105" i="51"/>
  <c r="S104" i="51"/>
  <c r="S100" i="51"/>
  <c r="S83" i="51"/>
  <c r="S103" i="51"/>
  <c r="S102" i="51"/>
  <c r="S92" i="51"/>
  <c r="S106" i="51"/>
  <c r="S112" i="51"/>
  <c r="S111" i="51"/>
  <c r="S113" i="51"/>
  <c r="S114" i="51"/>
  <c r="S115" i="51"/>
  <c r="S116" i="51"/>
  <c r="S117" i="51"/>
  <c r="S119" i="51"/>
  <c r="S120" i="51"/>
  <c r="S121" i="51"/>
  <c r="S122" i="51"/>
  <c r="S123" i="51"/>
  <c r="S124" i="51"/>
  <c r="S125" i="51"/>
  <c r="S126" i="51"/>
  <c r="S127" i="51"/>
  <c r="S128" i="51"/>
  <c r="S130" i="51"/>
  <c r="S131" i="51"/>
  <c r="S132" i="51"/>
  <c r="S133" i="51"/>
  <c r="S134" i="51"/>
  <c r="S135" i="51"/>
  <c r="S136" i="51"/>
  <c r="S137" i="51"/>
  <c r="S138" i="51"/>
  <c r="S139" i="51"/>
  <c r="S140" i="51"/>
  <c r="S142" i="51"/>
  <c r="S141" i="51"/>
  <c r="S143" i="51"/>
  <c r="S145" i="51"/>
  <c r="S146" i="51"/>
  <c r="S147" i="51"/>
  <c r="S148" i="51"/>
  <c r="S149" i="51"/>
  <c r="S150" i="51"/>
  <c r="S152" i="51"/>
  <c r="S153" i="51"/>
  <c r="S154" i="51"/>
  <c r="S155" i="51"/>
  <c r="S158" i="51"/>
  <c r="S160" i="51"/>
  <c r="S161" i="51"/>
  <c r="S162" i="51"/>
  <c r="S164" i="51"/>
  <c r="S163" i="51"/>
  <c r="S165" i="51"/>
  <c r="S166" i="51"/>
  <c r="S167" i="51"/>
  <c r="S169" i="51"/>
  <c r="S171" i="51"/>
  <c r="S172" i="51"/>
  <c r="S157" i="51"/>
  <c r="S156" i="51"/>
  <c r="S118" i="51"/>
  <c r="S170" i="51"/>
  <c r="S151" i="51"/>
  <c r="S144" i="51"/>
  <c r="S159" i="51"/>
  <c r="S129" i="51"/>
  <c r="S181" i="51"/>
  <c r="S182" i="51"/>
  <c r="S183" i="51"/>
  <c r="S184" i="51"/>
  <c r="S186" i="51"/>
  <c r="S187" i="51"/>
  <c r="S188" i="51"/>
  <c r="S189" i="51"/>
  <c r="S190" i="51"/>
  <c r="S191" i="51"/>
  <c r="S192" i="51"/>
  <c r="S185" i="51"/>
  <c r="S193" i="51"/>
  <c r="S195" i="51"/>
  <c r="S199" i="51"/>
  <c r="S200" i="51"/>
  <c r="S198" i="51"/>
  <c r="S197" i="51"/>
  <c r="S201" i="51"/>
  <c r="S203" i="51"/>
  <c r="S196" i="51"/>
  <c r="S206" i="51"/>
  <c r="S207" i="51"/>
  <c r="S211" i="51"/>
  <c r="S213" i="51"/>
  <c r="S214" i="51"/>
  <c r="S215" i="51"/>
  <c r="S216" i="51"/>
  <c r="S219" i="51"/>
  <c r="S220" i="51"/>
  <c r="S222" i="51"/>
  <c r="S221" i="51"/>
  <c r="S223" i="51"/>
  <c r="S224" i="51"/>
  <c r="S225" i="51"/>
  <c r="S226" i="51"/>
  <c r="S227" i="51"/>
  <c r="S228" i="51"/>
  <c r="S229" i="51"/>
  <c r="S230" i="51"/>
  <c r="S231" i="51"/>
  <c r="S232" i="51"/>
  <c r="S233" i="51"/>
  <c r="S241" i="51"/>
  <c r="S242" i="51"/>
  <c r="S243" i="51"/>
  <c r="S244" i="51"/>
  <c r="S245" i="51"/>
  <c r="S246" i="51"/>
  <c r="S247" i="51"/>
  <c r="S248" i="51"/>
  <c r="S249" i="51"/>
  <c r="S251" i="51"/>
  <c r="S252" i="51"/>
  <c r="S253" i="51"/>
  <c r="S254" i="51"/>
  <c r="S255" i="51"/>
  <c r="S257" i="51"/>
  <c r="S256" i="51"/>
  <c r="S262" i="51"/>
  <c r="S265" i="51"/>
  <c r="S266" i="51"/>
  <c r="S267" i="51"/>
  <c r="S268" i="51"/>
  <c r="S269" i="51"/>
  <c r="S264" i="51"/>
  <c r="S263" i="51"/>
  <c r="S272" i="51"/>
  <c r="S273" i="51"/>
  <c r="S274" i="51"/>
  <c r="S276" i="51"/>
  <c r="S277" i="51"/>
  <c r="S278" i="51"/>
  <c r="S279" i="51"/>
  <c r="S280" i="51"/>
  <c r="S275" i="51"/>
  <c r="S281" i="51"/>
  <c r="S282" i="51"/>
  <c r="S283" i="51"/>
  <c r="S284" i="51"/>
  <c r="S285" i="51"/>
  <c r="S287" i="51"/>
  <c r="S286" i="51"/>
  <c r="S289" i="51"/>
  <c r="S290" i="51"/>
  <c r="S291" i="51"/>
  <c r="S292" i="51"/>
  <c r="S310" i="51"/>
  <c r="S311" i="51"/>
  <c r="S312" i="51"/>
  <c r="S295" i="51"/>
  <c r="S296" i="51"/>
  <c r="S293" i="51"/>
  <c r="S314" i="51"/>
  <c r="S317" i="51"/>
  <c r="S318" i="51"/>
  <c r="S323" i="51"/>
  <c r="S322" i="51"/>
  <c r="S321" i="51"/>
  <c r="S297" i="51"/>
  <c r="S326" i="51"/>
  <c r="S319" i="51"/>
  <c r="S330" i="51"/>
  <c r="S331" i="51"/>
  <c r="S333" i="51"/>
  <c r="S335" i="51"/>
  <c r="S336" i="51"/>
  <c r="S337" i="51"/>
  <c r="S341" i="51"/>
  <c r="S343" i="51"/>
  <c r="S339" i="51"/>
  <c r="S344" i="51"/>
  <c r="S348" i="51"/>
  <c r="S328" i="51"/>
  <c r="S316" i="51"/>
  <c r="S329" i="51"/>
  <c r="S334" i="51"/>
  <c r="S342" i="51"/>
  <c r="S340" i="51"/>
  <c r="S338" i="51"/>
  <c r="S327" i="51"/>
  <c r="S345" i="51"/>
  <c r="S352" i="51"/>
  <c r="S354" i="51"/>
  <c r="S355" i="51"/>
  <c r="S356" i="51"/>
  <c r="S357" i="51"/>
  <c r="S358" i="51"/>
  <c r="S359" i="51"/>
  <c r="S353" i="51"/>
  <c r="S360" i="51"/>
  <c r="S361" i="51"/>
  <c r="S362" i="51"/>
  <c r="S363" i="51"/>
  <c r="S364" i="51"/>
  <c r="S365" i="51"/>
  <c r="S367" i="51"/>
  <c r="S368" i="51"/>
  <c r="S369" i="51"/>
  <c r="S371" i="51"/>
  <c r="S381" i="51"/>
  <c r="S382" i="51"/>
  <c r="S383" i="51"/>
  <c r="S385" i="51"/>
  <c r="S386" i="51"/>
  <c r="S387" i="51"/>
  <c r="S388" i="51"/>
  <c r="S380" i="51"/>
  <c r="S384" i="51"/>
  <c r="S379" i="51"/>
  <c r="S389" i="51"/>
  <c r="S390" i="51"/>
  <c r="S391" i="51"/>
  <c r="S392" i="51"/>
  <c r="S394" i="51"/>
  <c r="S396" i="51"/>
  <c r="S397" i="51"/>
  <c r="S395" i="51"/>
  <c r="S393" i="51"/>
  <c r="S398" i="51"/>
  <c r="S399" i="51"/>
  <c r="S400" i="51"/>
  <c r="S402" i="51"/>
  <c r="S403" i="51"/>
  <c r="S404" i="51"/>
  <c r="S405" i="51"/>
  <c r="S406" i="51"/>
  <c r="S407" i="51"/>
  <c r="S409" i="51"/>
  <c r="S410" i="51"/>
  <c r="S411" i="51"/>
  <c r="S412" i="51"/>
  <c r="S413" i="51"/>
  <c r="S414" i="51"/>
  <c r="S416" i="51"/>
  <c r="S417" i="51"/>
  <c r="S418" i="51"/>
  <c r="S419" i="51"/>
  <c r="S420" i="51"/>
  <c r="S421" i="51"/>
  <c r="S422" i="51"/>
  <c r="S423" i="51"/>
  <c r="S425" i="51"/>
  <c r="S426" i="51"/>
  <c r="S415" i="51"/>
  <c r="S427" i="51"/>
  <c r="S424" i="51"/>
  <c r="S430" i="51"/>
  <c r="S428" i="51"/>
  <c r="S431" i="51"/>
  <c r="S429" i="51"/>
  <c r="S408" i="51"/>
  <c r="S401" i="51"/>
  <c r="S434" i="51"/>
  <c r="S435" i="51"/>
  <c r="S433" i="51"/>
  <c r="S436" i="51"/>
  <c r="S437" i="51"/>
  <c r="S438" i="51"/>
  <c r="S440" i="51"/>
  <c r="S442" i="51"/>
  <c r="S443" i="51"/>
  <c r="S444" i="51"/>
  <c r="S445" i="51"/>
  <c r="S446" i="51"/>
  <c r="S447" i="51"/>
  <c r="S448" i="51"/>
  <c r="S449" i="51"/>
  <c r="S450" i="51"/>
  <c r="S451" i="51"/>
  <c r="S452" i="51"/>
  <c r="S453" i="51"/>
  <c r="S454" i="51"/>
  <c r="S455" i="51"/>
  <c r="S456" i="51"/>
  <c r="S458" i="51"/>
  <c r="S459" i="51"/>
  <c r="S461" i="51"/>
  <c r="S462" i="51"/>
  <c r="S463" i="51"/>
  <c r="S464" i="51"/>
  <c r="S466" i="51"/>
  <c r="S467" i="51"/>
  <c r="S468" i="51"/>
  <c r="S470" i="51"/>
  <c r="S471" i="51"/>
  <c r="S472" i="51"/>
  <c r="S473" i="51"/>
  <c r="S474" i="51"/>
  <c r="S475" i="51"/>
  <c r="S476" i="51"/>
  <c r="S477" i="51"/>
  <c r="S478" i="51"/>
  <c r="S479" i="51"/>
  <c r="S480" i="51"/>
  <c r="S457" i="51"/>
  <c r="S460" i="51"/>
  <c r="S469" i="51"/>
  <c r="S486" i="51"/>
  <c r="S487" i="51"/>
  <c r="S488" i="51"/>
  <c r="S489" i="51"/>
  <c r="S490" i="51"/>
  <c r="S491" i="51"/>
  <c r="S495" i="51"/>
  <c r="S497" i="51"/>
  <c r="S499" i="51"/>
  <c r="S501" i="51"/>
  <c r="S502" i="51"/>
  <c r="S503" i="51"/>
  <c r="S504" i="51"/>
  <c r="S505" i="51"/>
  <c r="S506" i="51"/>
  <c r="S507" i="51"/>
  <c r="S508" i="51"/>
  <c r="S509" i="51"/>
  <c r="S510" i="51"/>
  <c r="S511" i="51"/>
  <c r="S512" i="51"/>
  <c r="S513" i="51"/>
  <c r="S514" i="51"/>
  <c r="S515" i="51"/>
  <c r="S516" i="51"/>
  <c r="S517" i="51"/>
  <c r="S518" i="51"/>
  <c r="S519" i="51"/>
  <c r="S520" i="51"/>
  <c r="S523" i="51"/>
  <c r="S524" i="51"/>
  <c r="S525" i="51"/>
  <c r="S527" i="51"/>
  <c r="S528" i="51"/>
  <c r="S529" i="51"/>
  <c r="S530" i="51"/>
  <c r="S531" i="51"/>
  <c r="S532" i="51"/>
  <c r="S533" i="51"/>
  <c r="S534" i="51"/>
  <c r="S535" i="51"/>
  <c r="S536" i="51"/>
  <c r="S537" i="51"/>
  <c r="S538" i="51"/>
  <c r="S539" i="51"/>
  <c r="S540" i="51"/>
  <c r="S541" i="51"/>
  <c r="S542" i="51"/>
  <c r="S543" i="51"/>
  <c r="S544" i="51"/>
  <c r="S545" i="51"/>
  <c r="S546" i="51"/>
  <c r="S547" i="51"/>
  <c r="S548" i="51"/>
  <c r="S549" i="51"/>
  <c r="S550" i="51"/>
  <c r="S551" i="51"/>
  <c r="S552" i="51"/>
  <c r="S553" i="51"/>
  <c r="S555" i="51"/>
  <c r="S556" i="51"/>
  <c r="S558" i="51"/>
  <c r="S559" i="51"/>
  <c r="S560" i="51"/>
  <c r="S561" i="51"/>
  <c r="S562" i="51"/>
  <c r="S563" i="51"/>
  <c r="S564" i="51"/>
  <c r="S565" i="51"/>
  <c r="S566" i="51"/>
  <c r="S567" i="51"/>
  <c r="S568" i="51"/>
  <c r="S569" i="51"/>
  <c r="S570" i="51"/>
  <c r="S571" i="51"/>
  <c r="S572" i="51"/>
  <c r="S573" i="51"/>
  <c r="S574" i="51"/>
  <c r="S575" i="51"/>
  <c r="S576" i="51"/>
  <c r="S577" i="51"/>
  <c r="S578" i="51"/>
  <c r="S579" i="51"/>
  <c r="S580" i="51"/>
  <c r="S581" i="51"/>
  <c r="S582" i="51"/>
  <c r="S583" i="51"/>
  <c r="S584" i="51"/>
  <c r="S585" i="51"/>
  <c r="S586" i="51"/>
  <c r="S587" i="51"/>
  <c r="S588" i="51"/>
  <c r="S589" i="51"/>
  <c r="S590" i="51"/>
  <c r="S591" i="51"/>
  <c r="S592" i="51"/>
  <c r="S593" i="51"/>
  <c r="S594" i="51"/>
  <c r="S595" i="51"/>
  <c r="S596" i="51"/>
  <c r="S597" i="51"/>
  <c r="S598" i="51"/>
  <c r="S599" i="51"/>
  <c r="S600" i="51"/>
  <c r="S601" i="51"/>
  <c r="S602" i="51"/>
  <c r="S603" i="51"/>
  <c r="S604" i="51"/>
  <c r="S605" i="51"/>
  <c r="S606" i="51"/>
  <c r="S607" i="51"/>
  <c r="S608" i="51"/>
  <c r="S609" i="51"/>
  <c r="S610" i="51"/>
  <c r="S611" i="51"/>
  <c r="S612" i="51"/>
  <c r="S613" i="51"/>
  <c r="S614" i="51"/>
  <c r="S615" i="51"/>
  <c r="S616" i="51"/>
  <c r="S617" i="51"/>
  <c r="S618" i="51"/>
  <c r="S619" i="51"/>
  <c r="S620" i="51"/>
  <c r="S621" i="51"/>
  <c r="S622" i="51"/>
  <c r="S626" i="51"/>
  <c r="S629" i="51"/>
  <c r="S630" i="51"/>
  <c r="S632" i="51"/>
  <c r="S633" i="51"/>
  <c r="S634" i="51"/>
  <c r="S635" i="51"/>
  <c r="S636" i="51"/>
  <c r="S639" i="51"/>
  <c r="S640" i="51"/>
  <c r="S641" i="51"/>
  <c r="S642" i="51"/>
  <c r="S643" i="51"/>
  <c r="S644" i="51"/>
  <c r="S645" i="51"/>
  <c r="S646" i="51"/>
  <c r="S647" i="51"/>
  <c r="S648" i="51"/>
  <c r="S649" i="51"/>
  <c r="S650" i="51"/>
  <c r="S651" i="51"/>
  <c r="S652" i="51"/>
  <c r="S653" i="51"/>
  <c r="S654" i="51"/>
  <c r="S655" i="51"/>
  <c r="S656" i="51"/>
  <c r="S657" i="51"/>
  <c r="S658" i="51"/>
  <c r="S659" i="51"/>
  <c r="S660" i="51"/>
  <c r="S661" i="51"/>
  <c r="S662" i="51"/>
  <c r="S663" i="51"/>
  <c r="S664" i="51"/>
  <c r="S665" i="51"/>
  <c r="S666" i="51"/>
  <c r="S667" i="51"/>
  <c r="S668" i="51"/>
  <c r="S669" i="51"/>
  <c r="S670" i="51"/>
  <c r="S671" i="51"/>
  <c r="S672" i="51"/>
  <c r="S673" i="51"/>
  <c r="S674" i="51"/>
  <c r="S675" i="51"/>
  <c r="S676" i="51"/>
  <c r="S677" i="51"/>
  <c r="S678" i="51"/>
  <c r="S679" i="51"/>
  <c r="S680" i="51"/>
  <c r="S681" i="51"/>
  <c r="S682" i="51"/>
  <c r="S683" i="51"/>
  <c r="S684" i="51"/>
  <c r="S685" i="51"/>
  <c r="S686" i="51"/>
  <c r="S687" i="51"/>
  <c r="S688" i="51"/>
  <c r="S689" i="51"/>
  <c r="S690" i="51"/>
  <c r="S691" i="51"/>
  <c r="S692" i="51"/>
  <c r="S693" i="51"/>
  <c r="S694" i="51"/>
  <c r="S695" i="51"/>
  <c r="S699" i="51"/>
  <c r="S700" i="51"/>
  <c r="S701" i="51"/>
  <c r="S703" i="51"/>
  <c r="S704" i="51"/>
  <c r="S705" i="51"/>
  <c r="S706" i="51"/>
  <c r="S707" i="51"/>
  <c r="S708" i="51"/>
  <c r="S709" i="51"/>
  <c r="S710" i="51"/>
  <c r="S711" i="51"/>
  <c r="S712" i="51"/>
  <c r="S713" i="51"/>
  <c r="S714" i="51"/>
  <c r="S715" i="51"/>
  <c r="S716" i="51"/>
  <c r="S717" i="51"/>
  <c r="S718" i="51"/>
  <c r="S719" i="51"/>
  <c r="S720" i="51"/>
  <c r="S721" i="51"/>
  <c r="S722" i="51"/>
  <c r="S729" i="51"/>
  <c r="S730" i="51"/>
  <c r="S731" i="51"/>
  <c r="S732" i="51"/>
  <c r="S733" i="51"/>
  <c r="S734" i="51"/>
  <c r="S735" i="51"/>
  <c r="S736" i="51"/>
  <c r="S737" i="51"/>
  <c r="S738" i="51"/>
  <c r="S739" i="51"/>
  <c r="S740" i="51"/>
  <c r="S741" i="51"/>
  <c r="S742" i="51"/>
  <c r="S743" i="51"/>
  <c r="S744" i="51"/>
  <c r="S745" i="51"/>
  <c r="S746" i="51"/>
  <c r="S747" i="51"/>
  <c r="S748" i="51"/>
  <c r="S749" i="51"/>
  <c r="S750" i="51"/>
  <c r="S752" i="51"/>
  <c r="S753" i="51"/>
  <c r="S754" i="51"/>
  <c r="S755" i="51"/>
  <c r="S756" i="51"/>
  <c r="S757" i="51"/>
  <c r="S758" i="51"/>
  <c r="S759" i="51"/>
  <c r="S760" i="51"/>
  <c r="S761" i="51"/>
  <c r="S762" i="51"/>
  <c r="S763" i="51"/>
  <c r="S764" i="51"/>
  <c r="S765" i="51"/>
  <c r="S766" i="51"/>
  <c r="S767" i="51"/>
  <c r="S776" i="51"/>
  <c r="S777" i="51"/>
  <c r="S778" i="51"/>
  <c r="S779" i="51"/>
  <c r="S780" i="51"/>
  <c r="S781" i="51"/>
  <c r="S782" i="51"/>
  <c r="S783" i="51"/>
  <c r="S784" i="51"/>
  <c r="S785" i="51"/>
  <c r="S786" i="51"/>
  <c r="S787" i="51"/>
  <c r="S788" i="51"/>
  <c r="S789" i="51"/>
  <c r="S790" i="51"/>
  <c r="S791" i="51"/>
  <c r="S792" i="51"/>
  <c r="S793" i="51"/>
  <c r="S794" i="51"/>
  <c r="S795" i="51"/>
  <c r="S796" i="51"/>
  <c r="S797" i="51"/>
  <c r="S798" i="51"/>
  <c r="S799" i="51"/>
  <c r="S803" i="51"/>
  <c r="S804" i="51"/>
  <c r="S815" i="51"/>
  <c r="S816" i="51"/>
  <c r="S817" i="51"/>
  <c r="S820" i="51"/>
  <c r="S821" i="51"/>
  <c r="S822" i="51"/>
  <c r="S823" i="51"/>
  <c r="S824" i="51"/>
  <c r="S825" i="51"/>
  <c r="S826" i="51"/>
  <c r="S827" i="51"/>
  <c r="S828" i="51"/>
  <c r="S829" i="51"/>
  <c r="S830" i="51"/>
  <c r="S831" i="51"/>
  <c r="S832" i="51"/>
  <c r="S833" i="51"/>
  <c r="S834" i="51"/>
  <c r="S835" i="51"/>
  <c r="S836" i="51"/>
  <c r="S837" i="51"/>
  <c r="S838" i="51"/>
  <c r="S839" i="51"/>
  <c r="S840" i="51"/>
  <c r="S841" i="51"/>
  <c r="S842" i="51"/>
  <c r="S843" i="51"/>
  <c r="S844" i="51"/>
  <c r="S845" i="51"/>
  <c r="S846" i="51"/>
  <c r="S848" i="51"/>
  <c r="S849" i="51"/>
  <c r="S850" i="51"/>
  <c r="S851" i="51"/>
  <c r="S852" i="51"/>
  <c r="S853" i="51"/>
  <c r="S854" i="51"/>
  <c r="S855" i="51"/>
  <c r="S856" i="51"/>
  <c r="S857" i="51"/>
  <c r="S858" i="51"/>
  <c r="S859" i="51"/>
  <c r="S860" i="51"/>
  <c r="S861" i="51"/>
  <c r="S862" i="51"/>
  <c r="S863" i="51"/>
  <c r="S864" i="51"/>
  <c r="S865" i="51"/>
  <c r="S866" i="51"/>
  <c r="S867" i="51"/>
  <c r="S868" i="51"/>
  <c r="S869" i="51"/>
  <c r="S883" i="51"/>
  <c r="S884" i="51"/>
  <c r="S885" i="51"/>
  <c r="S886" i="51"/>
  <c r="S887" i="51"/>
  <c r="S888" i="51"/>
  <c r="S889" i="51"/>
  <c r="S890" i="51"/>
  <c r="S891" i="51"/>
  <c r="S892" i="51"/>
  <c r="S893" i="51"/>
  <c r="S894" i="51"/>
  <c r="S895" i="51"/>
  <c r="S896" i="51"/>
  <c r="S897" i="51"/>
  <c r="S898" i="51"/>
  <c r="S899" i="51"/>
  <c r="S900" i="51"/>
  <c r="S903" i="51"/>
  <c r="S904" i="51"/>
  <c r="S905" i="51"/>
  <c r="S906" i="51"/>
  <c r="S911" i="51"/>
  <c r="S912" i="51"/>
  <c r="S909" i="51"/>
  <c r="S907" i="51"/>
  <c r="S910" i="51"/>
  <c r="S914" i="51"/>
  <c r="S915" i="51"/>
  <c r="S916" i="51"/>
  <c r="S917" i="51"/>
  <c r="S919" i="51"/>
  <c r="S920" i="51"/>
  <c r="S921" i="51"/>
  <c r="S923" i="51"/>
  <c r="S924" i="51"/>
  <c r="S925" i="51"/>
  <c r="S926" i="51"/>
  <c r="S927" i="51"/>
  <c r="S928" i="51"/>
  <c r="S929" i="51"/>
  <c r="S930" i="51"/>
  <c r="S931" i="51"/>
  <c r="S932" i="51"/>
  <c r="S933" i="51"/>
  <c r="S934" i="51"/>
  <c r="S935" i="51"/>
  <c r="S936" i="51"/>
  <c r="S937" i="51"/>
  <c r="S939" i="51"/>
  <c r="S938" i="51"/>
  <c r="S940" i="51"/>
  <c r="S941" i="51"/>
  <c r="S942" i="51"/>
  <c r="S943" i="51"/>
  <c r="S944" i="51"/>
  <c r="S945" i="51"/>
  <c r="S946" i="51"/>
  <c r="S947" i="51"/>
  <c r="S948" i="51"/>
  <c r="S949" i="51"/>
  <c r="S950" i="51"/>
  <c r="S951" i="51"/>
  <c r="S952" i="51"/>
  <c r="S953" i="51"/>
  <c r="S954" i="51"/>
  <c r="S958" i="51"/>
  <c r="S959" i="51"/>
  <c r="S960" i="51"/>
  <c r="S961" i="51"/>
  <c r="S962" i="51"/>
  <c r="S963" i="51"/>
  <c r="S964" i="51"/>
  <c r="S965" i="51"/>
  <c r="S967" i="51"/>
  <c r="S968" i="51"/>
  <c r="S969" i="51"/>
  <c r="S971" i="51"/>
  <c r="S972" i="51"/>
  <c r="S973" i="51"/>
  <c r="S966" i="51"/>
  <c r="S970" i="51"/>
  <c r="S976" i="51"/>
  <c r="S977" i="51"/>
  <c r="S978" i="51"/>
  <c r="S979" i="51"/>
  <c r="S984" i="51"/>
  <c r="S981" i="51"/>
  <c r="S983" i="51"/>
  <c r="S982" i="51"/>
  <c r="S988" i="51"/>
  <c r="S989" i="51"/>
  <c r="S990" i="51"/>
  <c r="S994" i="51"/>
  <c r="S995" i="51"/>
  <c r="S997" i="51"/>
  <c r="S998" i="51"/>
  <c r="S999" i="51"/>
  <c r="S1000" i="51"/>
  <c r="S1001" i="51"/>
  <c r="S1002" i="51"/>
  <c r="S1003" i="51"/>
  <c r="S1004" i="51"/>
  <c r="S1005" i="51"/>
  <c r="S1006" i="51"/>
  <c r="S1007" i="51"/>
  <c r="S1008" i="51"/>
  <c r="S1009" i="51"/>
  <c r="S1010" i="51"/>
  <c r="S1011" i="51"/>
  <c r="S1012" i="51"/>
  <c r="S1019" i="51"/>
  <c r="S1020" i="51"/>
  <c r="S1021" i="51"/>
  <c r="S1022" i="51"/>
  <c r="S1023" i="51"/>
  <c r="S1024" i="51"/>
  <c r="S1025" i="51"/>
  <c r="S1026" i="51"/>
  <c r="S1027" i="51"/>
  <c r="S1028" i="51"/>
  <c r="S1029" i="51"/>
  <c r="S1031" i="51"/>
  <c r="S1032" i="51"/>
  <c r="S1033" i="51"/>
  <c r="S1034" i="51"/>
  <c r="S1036" i="51"/>
  <c r="S1037" i="51"/>
  <c r="S1040" i="51"/>
  <c r="S1041" i="51"/>
  <c r="S1042" i="51"/>
  <c r="S1053" i="51"/>
  <c r="S1054" i="51"/>
  <c r="S1055" i="51"/>
  <c r="S1056" i="51"/>
  <c r="S1057" i="51"/>
  <c r="S1058" i="51"/>
  <c r="S1059" i="51"/>
  <c r="S1060" i="51"/>
  <c r="S1061" i="51"/>
  <c r="S1062" i="51"/>
  <c r="S1063" i="51"/>
  <c r="S1064" i="51"/>
  <c r="S1065" i="51"/>
  <c r="S1066" i="51"/>
  <c r="S1067" i="51"/>
  <c r="S1074" i="51"/>
  <c r="S1075" i="51"/>
  <c r="S1076" i="51"/>
  <c r="S1073" i="51"/>
  <c r="S1077" i="51"/>
  <c r="S1078" i="51"/>
  <c r="S1079" i="51"/>
  <c r="S1080" i="51"/>
  <c r="S1081" i="51"/>
  <c r="S1082" i="51"/>
  <c r="S1083" i="51"/>
  <c r="S1084" i="51"/>
  <c r="S1085" i="51"/>
  <c r="S1090" i="51"/>
  <c r="S1091" i="51"/>
  <c r="S1092" i="51"/>
  <c r="S1093" i="51"/>
  <c r="S1094" i="51"/>
  <c r="S1095" i="51"/>
  <c r="S1101" i="51"/>
  <c r="S1102" i="51"/>
  <c r="S1103" i="51"/>
  <c r="S1106" i="51"/>
  <c r="S1107" i="51"/>
  <c r="S1108" i="51"/>
  <c r="S1109" i="51"/>
  <c r="S1110" i="51"/>
  <c r="S1111" i="51"/>
  <c r="S1113" i="51"/>
  <c r="S1114" i="51"/>
  <c r="S1115" i="51"/>
  <c r="S1116" i="51"/>
  <c r="S1118" i="51"/>
  <c r="S1119" i="51"/>
  <c r="S1121" i="51"/>
  <c r="S1122" i="51"/>
  <c r="S1124" i="51"/>
  <c r="S1125" i="51"/>
  <c r="S1126" i="51"/>
  <c r="S1127" i="51"/>
  <c r="S1128" i="51"/>
  <c r="S1130" i="51"/>
  <c r="S1131" i="51"/>
  <c r="S1132" i="51"/>
  <c r="S1135" i="51"/>
  <c r="S1136" i="51"/>
  <c r="S1137" i="51"/>
  <c r="S1138" i="51"/>
  <c r="S1139" i="51"/>
  <c r="S1140" i="51"/>
  <c r="S1141" i="51"/>
  <c r="S1142" i="51"/>
  <c r="S1143" i="51"/>
  <c r="S1144" i="51"/>
  <c r="S1134" i="51"/>
  <c r="S1162" i="51"/>
  <c r="S1163" i="51"/>
  <c r="S1152" i="51"/>
  <c r="S1153" i="51"/>
  <c r="S1154" i="51"/>
  <c r="S1158" i="51"/>
  <c r="S1168" i="51"/>
  <c r="S1169" i="51"/>
  <c r="S1170" i="51"/>
  <c r="S1171" i="51"/>
  <c r="S1172" i="51"/>
  <c r="S1173" i="51"/>
  <c r="S1174" i="51"/>
  <c r="S1175" i="51"/>
  <c r="S1176" i="51"/>
  <c r="S1177" i="51"/>
  <c r="S1178" i="51"/>
  <c r="S1179" i="51"/>
  <c r="S1180" i="51"/>
  <c r="S1181" i="51"/>
  <c r="S1183" i="51"/>
  <c r="S1184" i="51"/>
  <c r="S1185" i="51"/>
  <c r="S1186" i="51"/>
  <c r="S1187" i="51"/>
  <c r="S1188" i="51"/>
  <c r="S1189" i="51"/>
  <c r="S1190" i="51"/>
  <c r="S1191" i="51"/>
  <c r="S1192" i="51"/>
  <c r="S1193" i="51"/>
  <c r="S1194" i="51"/>
  <c r="S1196" i="51"/>
  <c r="S1198" i="51"/>
  <c r="S1199" i="51"/>
  <c r="S1200" i="51"/>
  <c r="S1201" i="51"/>
  <c r="S1202" i="51"/>
  <c r="S1203" i="51"/>
  <c r="S1206" i="51"/>
  <c r="S1204" i="51"/>
  <c r="S1208" i="51"/>
  <c r="S1209" i="51"/>
  <c r="S1210" i="51"/>
  <c r="S1211" i="51"/>
  <c r="S1212" i="51"/>
  <c r="S1213" i="51"/>
  <c r="S1215" i="51"/>
  <c r="S1216" i="51"/>
  <c r="S1217" i="51"/>
  <c r="S1218" i="51"/>
  <c r="S1219" i="51"/>
  <c r="S1220" i="51"/>
  <c r="S1221" i="51"/>
  <c r="S1222" i="51"/>
  <c r="S1223" i="51"/>
  <c r="S1224" i="51"/>
  <c r="S1225" i="51"/>
  <c r="S1226" i="51"/>
  <c r="S1227" i="51"/>
  <c r="S1228" i="51"/>
  <c r="S1229" i="51"/>
  <c r="S1230" i="51"/>
  <c r="S1231" i="51"/>
  <c r="S1232" i="51"/>
  <c r="S1233" i="51"/>
  <c r="S1234" i="51"/>
  <c r="S1236" i="51"/>
  <c r="S1237" i="51"/>
  <c r="S1238" i="51"/>
  <c r="S1239" i="51"/>
  <c r="S1251" i="51"/>
  <c r="S1252" i="51"/>
  <c r="S1253" i="51"/>
  <c r="S1254" i="51"/>
  <c r="S1255" i="51"/>
  <c r="S1256" i="51"/>
  <c r="S1257" i="51"/>
  <c r="S1258" i="51"/>
  <c r="S1259" i="51"/>
  <c r="S1260" i="51"/>
  <c r="S1263" i="51"/>
  <c r="S1264" i="51"/>
  <c r="S1265" i="51"/>
  <c r="S1266" i="51"/>
  <c r="S1267" i="51"/>
  <c r="S1270" i="51"/>
  <c r="S1272" i="51"/>
  <c r="S1273" i="51"/>
  <c r="S1274" i="51"/>
  <c r="S1275" i="51"/>
  <c r="S1281" i="51"/>
  <c r="S1282" i="51"/>
  <c r="S1284" i="51"/>
  <c r="S1285" i="51"/>
  <c r="S1286" i="51"/>
  <c r="S1296" i="51"/>
  <c r="S1297" i="51"/>
  <c r="S1298" i="51"/>
  <c r="S1299" i="51"/>
  <c r="S1300" i="51"/>
  <c r="S1302" i="51"/>
  <c r="S1301" i="51"/>
  <c r="S1261" i="51"/>
  <c r="S1304" i="51"/>
  <c r="S1305" i="51"/>
  <c r="S1314" i="51"/>
  <c r="S1315" i="51"/>
  <c r="S1316" i="51"/>
  <c r="S1317" i="51"/>
  <c r="S1318" i="51"/>
  <c r="S1322" i="51"/>
  <c r="S1323" i="51"/>
  <c r="S1324" i="51"/>
  <c r="S1325" i="51"/>
  <c r="S1326" i="51"/>
  <c r="S1327" i="51"/>
  <c r="S1328" i="51"/>
  <c r="S1329" i="51"/>
  <c r="S1330" i="51"/>
  <c r="S1331" i="51"/>
  <c r="S1333" i="51"/>
  <c r="S1334" i="51"/>
  <c r="S1335" i="51"/>
  <c r="S1336" i="51"/>
  <c r="S1337" i="51"/>
  <c r="S1338" i="51"/>
  <c r="S1339" i="51"/>
  <c r="S1340" i="51"/>
  <c r="S1341" i="51"/>
  <c r="S1342" i="51"/>
  <c r="S1345" i="51"/>
  <c r="S1346" i="51"/>
  <c r="S1348" i="51"/>
  <c r="S1349" i="51"/>
  <c r="S1353" i="51"/>
  <c r="S1354" i="51"/>
  <c r="S1355" i="51"/>
  <c r="S1350" i="51"/>
  <c r="S1351" i="51"/>
  <c r="S1352" i="51"/>
  <c r="S1357" i="51"/>
  <c r="S1361" i="51"/>
  <c r="S1359" i="51"/>
  <c r="S1360" i="51"/>
  <c r="S1362" i="51"/>
  <c r="S1363" i="51"/>
  <c r="S1364" i="51"/>
  <c r="S1369" i="51"/>
  <c r="S1367" i="51"/>
  <c r="S1368" i="51"/>
  <c r="S1370" i="51"/>
  <c r="S1373" i="51"/>
  <c r="S1374" i="51"/>
  <c r="S1375" i="51"/>
  <c r="S1376" i="51"/>
  <c r="S1380" i="51"/>
  <c r="S1381" i="51"/>
  <c r="S1382" i="51"/>
  <c r="S1383" i="51"/>
  <c r="S1385" i="51"/>
  <c r="S1386" i="51"/>
  <c r="S1384" i="51"/>
  <c r="S1387" i="51"/>
  <c r="S1388" i="51"/>
  <c r="S1389" i="51"/>
  <c r="S1392" i="51"/>
  <c r="S1393" i="51"/>
  <c r="S1394" i="51"/>
  <c r="S1396" i="51"/>
  <c r="S1397" i="51"/>
  <c r="S1398" i="51"/>
  <c r="S1399" i="51"/>
  <c r="S1400" i="51"/>
  <c r="S1401" i="51"/>
  <c r="S1402" i="51"/>
  <c r="S1405" i="51"/>
  <c r="S1406" i="51"/>
  <c r="S1407" i="51"/>
  <c r="S1408" i="51"/>
  <c r="S1410" i="51"/>
  <c r="S1414" i="51"/>
  <c r="S1415" i="51"/>
  <c r="S1416" i="51"/>
  <c r="S1417" i="51"/>
  <c r="S1418" i="51"/>
  <c r="S1419" i="51"/>
  <c r="S1420" i="51"/>
  <c r="S1421" i="51"/>
  <c r="S1422" i="51"/>
  <c r="S1423" i="51"/>
  <c r="S1424" i="51"/>
  <c r="S1426" i="51"/>
  <c r="S1430" i="51"/>
  <c r="S1431" i="51"/>
  <c r="S1432" i="51"/>
  <c r="S1434" i="51"/>
  <c r="S1435" i="51"/>
  <c r="S1437" i="51"/>
  <c r="S1439" i="51"/>
  <c r="S1440" i="51"/>
  <c r="S1428" i="51"/>
  <c r="S1429" i="51"/>
  <c r="S1438" i="51"/>
  <c r="S1427" i="51"/>
  <c r="S1425" i="51"/>
  <c r="S1445" i="51"/>
  <c r="S1444" i="51"/>
  <c r="S1446" i="51"/>
  <c r="S1447" i="51"/>
  <c r="S1448" i="51"/>
  <c r="S1449" i="51"/>
  <c r="S1451" i="51"/>
  <c r="S1452" i="51"/>
  <c r="S1453" i="51"/>
  <c r="S1454" i="51"/>
  <c r="S1455" i="51"/>
  <c r="S1462" i="51"/>
  <c r="S1464" i="51"/>
  <c r="S1465" i="51"/>
  <c r="S1466" i="51"/>
  <c r="S1467" i="51"/>
  <c r="S1468" i="51"/>
  <c r="S1460" i="51"/>
  <c r="S1473" i="51"/>
  <c r="S1474" i="51"/>
  <c r="S1475" i="51"/>
  <c r="S1476" i="51"/>
  <c r="S1477" i="51"/>
  <c r="S1478" i="51"/>
  <c r="S1479" i="51"/>
  <c r="S1480" i="51"/>
  <c r="S1482" i="51"/>
  <c r="S1483" i="51"/>
  <c r="S1484" i="51"/>
  <c r="S1488" i="51"/>
  <c r="S1496" i="51"/>
  <c r="S1489" i="51"/>
  <c r="S1493" i="51"/>
  <c r="S1492" i="51"/>
  <c r="S1494" i="51"/>
  <c r="S1495" i="51"/>
  <c r="S1497" i="51"/>
  <c r="S1502" i="51"/>
  <c r="S1503" i="51"/>
  <c r="S1504" i="51"/>
  <c r="S1505" i="51"/>
  <c r="S1506" i="51"/>
  <c r="S1507" i="51"/>
  <c r="S1509" i="51"/>
  <c r="S1510" i="51"/>
  <c r="S1511" i="51"/>
  <c r="S1512" i="51"/>
  <c r="S1522" i="51"/>
  <c r="S1525" i="51"/>
  <c r="S1526" i="51"/>
  <c r="S1527" i="51"/>
  <c r="S1528" i="51"/>
  <c r="S1529" i="51"/>
  <c r="S1530" i="51"/>
  <c r="S1531" i="51"/>
  <c r="S1532" i="51"/>
  <c r="S1533" i="51"/>
  <c r="S1534" i="51"/>
  <c r="S1535" i="51"/>
  <c r="S1536" i="51"/>
  <c r="S1537" i="51"/>
  <c r="S1538" i="51"/>
  <c r="S1539" i="51"/>
  <c r="S1540" i="51"/>
  <c r="S1541" i="51"/>
  <c r="S1542" i="51"/>
  <c r="S1543" i="51"/>
  <c r="S1544" i="51"/>
  <c r="S1545" i="51"/>
  <c r="S1546" i="51"/>
  <c r="S1547" i="51"/>
  <c r="S1548" i="51"/>
  <c r="S1549" i="51"/>
  <c r="S1550" i="51"/>
  <c r="S1554" i="51"/>
  <c r="S1556" i="51"/>
  <c r="S1565" i="51"/>
  <c r="S1566" i="51"/>
  <c r="S1567" i="51"/>
  <c r="S1568" i="51"/>
  <c r="S1569" i="51"/>
  <c r="S1571" i="51"/>
  <c r="S1573" i="51"/>
  <c r="S1574" i="51"/>
  <c r="S1575" i="51"/>
  <c r="S1576" i="51"/>
  <c r="S1578" i="51"/>
  <c r="S1579" i="51"/>
  <c r="S1580" i="51"/>
  <c r="S1577" i="51"/>
  <c r="S1581" i="51"/>
  <c r="S1582" i="51"/>
  <c r="S1583" i="51"/>
  <c r="S1584" i="51"/>
  <c r="S1585" i="51"/>
  <c r="S1586" i="51"/>
  <c r="S1587" i="51"/>
  <c r="S1588" i="51"/>
  <c r="S1589" i="51"/>
  <c r="S1590" i="51"/>
  <c r="S1591" i="51"/>
  <c r="S1592" i="51"/>
  <c r="S1598" i="51"/>
  <c r="S1599" i="51"/>
  <c r="S1600" i="51"/>
  <c r="S1603" i="51"/>
  <c r="S1604" i="51"/>
  <c r="S1605" i="51"/>
  <c r="S1606" i="51"/>
  <c r="S1618" i="51"/>
  <c r="S1619" i="51"/>
  <c r="S1620" i="51"/>
  <c r="S1621" i="51"/>
  <c r="S1622" i="51"/>
  <c r="S1623" i="51"/>
  <c r="S1624" i="51"/>
  <c r="S1625" i="51"/>
  <c r="S1626" i="51"/>
  <c r="S1627" i="51"/>
  <c r="S1628" i="51"/>
  <c r="S1629" i="51"/>
  <c r="S1630" i="51"/>
  <c r="S1631" i="51"/>
  <c r="S1632" i="51"/>
  <c r="S1634" i="51"/>
  <c r="S1635" i="51"/>
  <c r="S1636" i="51"/>
  <c r="S1637" i="51"/>
  <c r="S1638" i="51"/>
  <c r="S1639" i="51"/>
  <c r="S1640" i="51"/>
  <c r="S1641" i="51"/>
  <c r="S1642" i="51"/>
  <c r="S1643" i="51"/>
  <c r="S1644" i="51"/>
  <c r="S1645" i="51"/>
  <c r="S1647" i="51"/>
  <c r="S1648" i="51"/>
  <c r="S1649" i="51"/>
  <c r="S1650" i="51"/>
  <c r="S1651" i="51"/>
  <c r="S1652" i="51"/>
  <c r="S1653" i="51"/>
  <c r="S1654" i="51"/>
  <c r="S1656" i="51"/>
  <c r="S1657" i="51"/>
  <c r="S1658" i="51"/>
  <c r="S1659" i="51"/>
  <c r="S1660" i="51"/>
  <c r="S1661" i="51"/>
  <c r="S1662" i="51"/>
  <c r="S1663" i="51"/>
  <c r="S1664" i="51"/>
  <c r="S1665" i="51"/>
  <c r="S1666" i="51"/>
  <c r="S1667" i="51"/>
  <c r="S1668" i="51"/>
  <c r="S1669" i="51"/>
  <c r="S1670" i="51"/>
  <c r="S1671" i="51"/>
  <c r="S1672" i="51"/>
  <c r="S1673" i="51"/>
  <c r="S1674" i="51"/>
  <c r="S1675" i="51"/>
  <c r="S1676" i="51"/>
  <c r="S1677" i="51"/>
  <c r="S1678" i="51"/>
  <c r="S1679" i="51"/>
  <c r="S1680" i="51"/>
  <c r="S1681" i="51"/>
  <c r="S1682" i="51"/>
  <c r="S1685" i="51"/>
  <c r="S1688" i="51"/>
  <c r="S1689" i="51"/>
  <c r="S1690" i="51"/>
  <c r="S1691" i="51"/>
  <c r="S1692" i="51"/>
  <c r="S1693" i="51"/>
  <c r="S1694" i="51"/>
  <c r="S1695" i="51"/>
  <c r="S1696" i="51"/>
  <c r="S1697" i="51"/>
  <c r="S1698" i="51"/>
  <c r="S1699" i="51"/>
  <c r="S1700" i="51"/>
  <c r="S1701" i="51"/>
  <c r="S1702" i="51"/>
  <c r="S1703" i="51"/>
  <c r="S1704" i="51"/>
  <c r="S1705" i="51"/>
  <c r="S1706" i="51"/>
  <c r="S1710" i="51"/>
  <c r="S1711" i="51"/>
  <c r="S1712" i="51"/>
  <c r="S1713" i="51"/>
  <c r="S1714" i="51"/>
  <c r="S1715" i="51"/>
  <c r="S1716" i="51"/>
  <c r="S1717" i="51"/>
  <c r="S1718" i="51"/>
  <c r="S1719" i="51"/>
  <c r="S1720" i="51"/>
  <c r="S1721" i="51"/>
  <c r="S1722" i="51"/>
  <c r="S1723" i="51"/>
  <c r="S1724" i="51"/>
  <c r="S1725" i="51"/>
  <c r="S1726" i="51"/>
  <c r="S1727" i="51"/>
  <c r="S1728" i="51"/>
  <c r="S1729" i="51"/>
  <c r="S1730" i="51"/>
  <c r="S1731" i="51"/>
  <c r="S1732" i="51"/>
  <c r="S1733" i="51"/>
  <c r="S1736" i="51"/>
  <c r="S1737" i="51"/>
  <c r="S1741" i="51"/>
  <c r="S1742" i="51"/>
  <c r="S1743" i="51"/>
  <c r="S1744" i="51"/>
  <c r="S1745" i="51"/>
  <c r="S1746" i="51"/>
  <c r="S1747" i="51"/>
  <c r="S1748" i="51"/>
  <c r="S1749" i="51"/>
  <c r="S1750" i="51"/>
  <c r="S1751" i="51"/>
  <c r="S1752" i="51"/>
  <c r="S1753" i="51"/>
  <c r="S1754" i="51"/>
  <c r="S1755" i="51"/>
  <c r="S1756" i="51"/>
  <c r="S1757" i="51"/>
  <c r="S1758" i="51"/>
  <c r="S1759" i="51"/>
  <c r="S1760" i="51"/>
  <c r="S1761" i="51"/>
  <c r="S1762" i="51"/>
  <c r="S1763" i="51"/>
  <c r="S1764" i="51"/>
  <c r="S1765" i="51"/>
  <c r="S1766" i="51"/>
  <c r="S1767" i="51"/>
  <c r="S1768" i="51"/>
  <c r="S1769" i="51"/>
  <c r="S1770" i="51"/>
  <c r="S1771" i="51"/>
  <c r="S1772" i="51"/>
  <c r="S1773" i="51"/>
  <c r="S1774" i="51"/>
  <c r="S1775" i="51"/>
  <c r="S1777" i="51"/>
  <c r="S1778" i="51"/>
  <c r="S1779" i="51"/>
  <c r="S1780" i="51"/>
  <c r="S1781" i="51"/>
  <c r="S1782" i="51"/>
  <c r="S1783" i="51"/>
  <c r="S1784" i="51"/>
  <c r="S1785" i="51"/>
  <c r="S1786" i="51"/>
  <c r="S1789" i="51"/>
  <c r="S1790" i="51"/>
  <c r="S1791" i="51"/>
  <c r="S1792" i="51"/>
  <c r="S1793" i="51"/>
  <c r="S1794" i="51"/>
  <c r="S1795" i="51"/>
  <c r="S1796" i="51"/>
  <c r="S1797" i="51"/>
  <c r="S1798" i="51"/>
  <c r="S1799" i="51"/>
  <c r="S1800" i="51"/>
  <c r="S1801" i="51"/>
  <c r="S1802" i="51"/>
  <c r="S1803" i="51"/>
  <c r="S1810" i="51"/>
  <c r="S1811" i="51"/>
  <c r="S1813" i="51"/>
  <c r="S1814" i="51"/>
  <c r="S1815" i="51"/>
  <c r="S1816" i="51"/>
  <c r="S1817" i="51"/>
  <c r="S1819" i="51"/>
  <c r="S1820" i="51"/>
  <c r="S1822" i="51"/>
  <c r="S1824" i="51"/>
  <c r="S1825" i="51"/>
  <c r="S1826" i="51"/>
  <c r="S1827" i="51"/>
  <c r="S1830" i="51"/>
  <c r="S1831" i="51"/>
  <c r="S1832" i="51"/>
  <c r="S1833" i="51"/>
  <c r="S1835" i="51"/>
  <c r="S1836" i="51"/>
  <c r="S1837" i="51"/>
  <c r="S1838" i="51"/>
  <c r="S1839" i="51"/>
  <c r="S1842" i="51"/>
  <c r="S1843" i="51"/>
  <c r="S1844" i="51"/>
  <c r="S1845" i="51"/>
  <c r="S1846" i="51"/>
  <c r="S1847" i="51"/>
  <c r="S1848" i="51"/>
  <c r="S1849" i="51"/>
  <c r="S1851" i="51"/>
  <c r="S1852" i="51"/>
  <c r="S1853" i="51"/>
  <c r="S1854" i="51"/>
  <c r="S1855" i="51"/>
  <c r="S1856" i="51"/>
  <c r="S1857" i="51"/>
  <c r="S1858" i="51"/>
  <c r="S1859" i="51"/>
  <c r="S1860" i="51"/>
  <c r="S1861" i="51"/>
  <c r="S1863" i="51"/>
  <c r="S1864" i="51"/>
  <c r="S1865" i="51"/>
  <c r="S1868" i="51"/>
  <c r="S1869" i="51"/>
  <c r="S1870" i="51"/>
  <c r="S1871" i="51"/>
  <c r="S1872" i="51"/>
  <c r="S1873" i="51"/>
  <c r="S1874" i="51"/>
  <c r="S1875" i="51"/>
  <c r="S1876" i="51"/>
  <c r="S1877" i="51"/>
  <c r="S1878" i="51"/>
  <c r="S1879" i="51"/>
  <c r="S1880" i="51"/>
  <c r="S1881" i="51"/>
  <c r="S1882" i="51"/>
  <c r="S1884" i="51"/>
  <c r="S1885" i="51"/>
  <c r="S1886" i="51"/>
  <c r="S1887" i="51"/>
  <c r="S1888" i="51"/>
  <c r="S1889" i="51"/>
  <c r="S1890" i="51"/>
  <c r="S1891" i="51"/>
  <c r="S1892" i="51"/>
  <c r="S1893" i="51"/>
  <c r="S1894" i="51"/>
  <c r="S1895" i="51"/>
  <c r="S1896" i="51"/>
  <c r="S1897" i="51"/>
  <c r="S1898" i="51"/>
  <c r="S1899" i="51"/>
  <c r="S1900" i="51"/>
  <c r="S1902" i="51"/>
  <c r="S1903" i="51"/>
  <c r="S1904" i="51"/>
  <c r="S1905" i="51"/>
  <c r="S1906" i="51"/>
  <c r="S1907" i="51"/>
  <c r="S1908" i="51"/>
  <c r="S1909" i="51"/>
  <c r="S1910" i="51"/>
  <c r="S1911" i="51"/>
  <c r="S1912" i="51"/>
  <c r="S1915" i="51"/>
  <c r="S1917" i="51"/>
  <c r="S1918" i="51"/>
  <c r="S1920" i="51"/>
  <c r="S1921" i="51"/>
  <c r="S1922" i="51"/>
  <c r="S1923" i="51"/>
  <c r="S1924" i="51"/>
  <c r="S1928" i="51"/>
  <c r="S1929" i="51"/>
  <c r="S1931" i="51"/>
  <c r="S1932" i="51"/>
  <c r="S1933" i="51"/>
  <c r="S1935" i="51"/>
  <c r="S1936" i="51"/>
  <c r="S1937" i="51"/>
  <c r="S1938" i="51"/>
  <c r="S1939" i="51"/>
  <c r="S1940" i="51"/>
  <c r="S1941" i="51"/>
  <c r="S1942" i="51"/>
  <c r="S1943" i="51"/>
  <c r="S1944" i="51"/>
  <c r="S1945" i="51"/>
  <c r="S1946" i="51"/>
  <c r="S1947" i="51"/>
  <c r="S1948" i="51"/>
  <c r="S1949" i="51"/>
  <c r="S1950" i="51"/>
  <c r="S1951" i="51"/>
  <c r="S1952" i="51"/>
  <c r="S1953" i="51"/>
  <c r="S1954" i="51"/>
  <c r="S1955" i="51"/>
  <c r="S1961" i="51"/>
  <c r="S1962" i="51"/>
  <c r="S1963" i="51"/>
  <c r="S1964" i="51"/>
  <c r="S1965" i="51"/>
  <c r="S1966" i="51"/>
  <c r="S1968" i="51"/>
  <c r="S1972" i="51"/>
  <c r="S1973" i="51"/>
  <c r="S1970" i="51"/>
  <c r="S1976" i="51"/>
  <c r="S1977" i="51"/>
  <c r="S1979" i="51"/>
  <c r="S1980" i="51"/>
  <c r="S1982" i="51"/>
  <c r="S1983" i="51"/>
  <c r="S1984" i="51"/>
  <c r="S1985" i="51"/>
  <c r="S1986" i="51"/>
  <c r="S1987" i="51"/>
  <c r="S1994" i="51"/>
  <c r="S1995" i="51"/>
  <c r="S1996" i="51"/>
  <c r="S2002" i="51"/>
  <c r="S2003" i="51"/>
  <c r="S2015" i="51"/>
  <c r="S2016" i="51"/>
  <c r="S2017" i="51"/>
  <c r="S2018" i="51"/>
  <c r="S2019" i="51"/>
  <c r="S2020" i="51"/>
  <c r="S2021" i="51"/>
  <c r="S2022" i="51"/>
  <c r="S2023" i="51"/>
  <c r="S2024" i="51"/>
  <c r="S2025" i="51"/>
  <c r="S2026" i="51"/>
  <c r="S2027" i="51"/>
  <c r="S2028" i="51"/>
  <c r="S2029" i="51"/>
  <c r="S2037" i="51"/>
  <c r="S2038" i="51"/>
  <c r="S2039" i="51"/>
  <c r="S2040" i="51"/>
  <c r="S2042" i="51"/>
  <c r="S2043" i="51"/>
  <c r="S2044" i="51"/>
  <c r="S2045" i="51"/>
  <c r="S2046" i="51"/>
  <c r="S2047" i="51"/>
  <c r="S2048" i="51"/>
  <c r="S2053" i="51"/>
  <c r="S2054" i="51"/>
  <c r="S2055" i="51"/>
  <c r="S2056" i="51"/>
  <c r="S2057" i="51"/>
  <c r="S2058" i="51"/>
  <c r="S2059" i="51"/>
  <c r="S2060" i="51"/>
  <c r="S2065" i="51"/>
  <c r="S2066" i="51"/>
  <c r="S2067" i="51"/>
  <c r="S2070" i="51"/>
  <c r="S2071" i="51"/>
  <c r="S2072" i="51"/>
  <c r="S2073" i="51"/>
  <c r="S2074" i="51"/>
  <c r="S2075" i="51"/>
  <c r="S2076" i="51"/>
  <c r="S2077" i="51"/>
  <c r="S2083" i="51"/>
  <c r="S2084" i="51"/>
  <c r="S2089" i="51"/>
  <c r="S2090" i="51"/>
  <c r="S2094" i="51"/>
  <c r="S2095" i="51"/>
  <c r="S2096" i="51"/>
  <c r="S2097" i="51"/>
  <c r="S2098" i="51"/>
  <c r="S2099" i="51"/>
  <c r="S2100" i="51"/>
  <c r="S2101" i="51"/>
  <c r="S2102" i="51"/>
  <c r="S2103" i="51"/>
  <c r="S2104" i="51"/>
  <c r="S2105" i="51"/>
  <c r="S2106" i="51"/>
  <c r="S2107" i="51"/>
  <c r="S2109" i="51"/>
  <c r="S2110" i="51"/>
  <c r="S2111" i="51"/>
  <c r="S2112" i="51"/>
  <c r="S2113" i="51"/>
  <c r="S2114" i="51"/>
  <c r="S2115" i="51"/>
  <c r="S2117" i="51"/>
  <c r="S2118" i="51"/>
  <c r="S2119" i="51"/>
  <c r="S2120" i="51"/>
  <c r="S2121" i="51"/>
  <c r="S2123" i="51"/>
  <c r="S2124" i="51"/>
  <c r="S2126" i="51"/>
  <c r="S2127" i="51"/>
  <c r="S2131" i="51"/>
  <c r="S2132" i="51"/>
  <c r="S2133" i="51"/>
  <c r="S2134" i="51"/>
  <c r="S2135" i="51"/>
  <c r="S2136" i="51"/>
  <c r="S2137" i="51"/>
  <c r="S2138" i="51"/>
  <c r="S2139" i="51"/>
  <c r="S2140" i="51"/>
  <c r="S2141" i="51"/>
  <c r="S2142" i="51"/>
  <c r="S2145" i="51"/>
  <c r="S2146" i="51"/>
  <c r="S2147" i="51"/>
  <c r="S2148" i="51"/>
  <c r="S2149" i="51"/>
  <c r="S2150" i="51"/>
  <c r="S2151" i="51"/>
  <c r="S2152" i="51"/>
  <c r="S2153" i="51"/>
  <c r="S2154" i="51"/>
  <c r="S2155" i="51"/>
  <c r="S2156" i="51"/>
  <c r="S2157" i="51"/>
  <c r="S2158" i="51"/>
  <c r="S2159" i="51"/>
  <c r="S2160" i="51"/>
  <c r="S2164" i="51"/>
  <c r="S2165" i="51"/>
  <c r="S2169" i="51"/>
  <c r="S2170" i="51"/>
  <c r="S2171" i="51"/>
  <c r="S2172" i="51"/>
  <c r="S2173" i="51"/>
  <c r="S2176" i="51"/>
  <c r="S2177" i="51"/>
  <c r="W636" i="51" l="1"/>
  <c r="AC636" i="51" s="1"/>
  <c r="V636" i="51" s="1"/>
  <c r="W635" i="51"/>
  <c r="AC635" i="51" s="1"/>
  <c r="V635" i="51" s="1"/>
  <c r="W634" i="51"/>
  <c r="AC634" i="51" s="1"/>
  <c r="V634" i="51" s="1"/>
  <c r="W633" i="51"/>
  <c r="AC633" i="51" s="1"/>
  <c r="V633" i="51" s="1"/>
  <c r="W632" i="51"/>
  <c r="AC632" i="51" s="1"/>
  <c r="V632" i="51" s="1"/>
  <c r="W181" i="51"/>
  <c r="AC181" i="51" s="1"/>
  <c r="V181" i="51" s="1"/>
  <c r="W69" i="51"/>
  <c r="AC69" i="51" s="1"/>
  <c r="V69" i="51" s="1"/>
  <c r="W225" i="51"/>
  <c r="AC225" i="51" s="1"/>
  <c r="V225" i="51" s="1"/>
  <c r="W89" i="51"/>
  <c r="AC89" i="51" s="1"/>
  <c r="V89" i="51" s="1"/>
  <c r="W107" i="51"/>
  <c r="AC107" i="51" s="1"/>
  <c r="V107" i="51" s="1"/>
  <c r="W1825" i="51"/>
  <c r="AC1825" i="51" s="1"/>
  <c r="V1825" i="51" s="1"/>
  <c r="W535" i="51"/>
  <c r="AC535" i="51" s="1"/>
  <c r="V535" i="51" s="1"/>
  <c r="W537" i="51"/>
  <c r="AC537" i="51" s="1"/>
  <c r="V537" i="51" s="1"/>
  <c r="W539" i="51"/>
  <c r="AC539" i="51" s="1"/>
  <c r="V539" i="51" s="1"/>
  <c r="W550" i="51"/>
  <c r="AC550" i="51" s="1"/>
  <c r="V550" i="51" s="1"/>
  <c r="W1803" i="51" l="1"/>
  <c r="AC1803" i="51" s="1"/>
  <c r="V1803" i="51" s="1"/>
  <c r="W1931" i="51"/>
  <c r="AC1931" i="51" s="1"/>
  <c r="V1931" i="51" s="1"/>
  <c r="W1775" i="51"/>
  <c r="AC1775" i="51" s="1"/>
  <c r="V1775" i="51" s="1"/>
  <c r="W1876" i="51"/>
  <c r="AC1876" i="51" s="1"/>
  <c r="V1876" i="51" s="1"/>
  <c r="W1786" i="51"/>
  <c r="AC1786" i="51" s="1"/>
  <c r="V1786" i="51" s="1"/>
  <c r="W1915" i="51"/>
  <c r="AC1915" i="51" s="1"/>
  <c r="V1915" i="51" s="1"/>
  <c r="W1849" i="51"/>
  <c r="AC1849" i="51" s="1"/>
  <c r="V1849" i="51" s="1"/>
  <c r="W1918" i="51"/>
  <c r="AC1918" i="51" s="1"/>
  <c r="V1918" i="51" s="1"/>
  <c r="W1835" i="51" l="1"/>
  <c r="AC1835" i="51" s="1"/>
  <c r="V1835" i="51" s="1"/>
  <c r="W1929" i="51"/>
  <c r="AC1929" i="51" s="1"/>
  <c r="V1929" i="51" s="1"/>
  <c r="W1822" i="51"/>
  <c r="AC1822" i="51" s="1"/>
  <c r="V1822" i="51" s="1"/>
  <c r="W1831" i="51"/>
  <c r="AC1831" i="51" s="1"/>
  <c r="V1831" i="51" s="1"/>
  <c r="W1928" i="51"/>
  <c r="AC1928" i="51" s="1"/>
  <c r="V1928" i="51" s="1"/>
  <c r="W1301" i="51" l="1"/>
  <c r="AC1301" i="51" s="1"/>
  <c r="V1301" i="51" s="1"/>
  <c r="W1259" i="51"/>
  <c r="AC1259" i="51" s="1"/>
  <c r="V1259" i="51" s="1"/>
  <c r="W1255" i="51"/>
  <c r="AC1255" i="51" s="1"/>
  <c r="V1255" i="51" s="1"/>
  <c r="W1281" i="51"/>
  <c r="AC1281" i="51" s="1"/>
  <c r="V1281" i="51" s="1"/>
  <c r="W1111" i="51"/>
  <c r="AC1111" i="51" s="1"/>
  <c r="V1111" i="51" s="1"/>
  <c r="W1251" i="51"/>
  <c r="AC1251" i="51" s="1"/>
  <c r="V1251" i="51" s="1"/>
  <c r="W1256" i="51"/>
  <c r="AC1256" i="51" s="1"/>
  <c r="V1256" i="51" s="1"/>
  <c r="W1078" i="51"/>
  <c r="AC1078" i="51" s="1"/>
  <c r="V1078" i="51" s="1"/>
  <c r="W1079" i="51"/>
  <c r="AC1079" i="51" s="1"/>
  <c r="V1079" i="51" s="1"/>
  <c r="W1082" i="51"/>
  <c r="AC1082" i="51" s="1"/>
  <c r="V1082" i="51" s="1"/>
  <c r="W1109" i="51"/>
  <c r="AC1109" i="51" s="1"/>
  <c r="V1109" i="51" s="1"/>
  <c r="W1158" i="51"/>
  <c r="AC1158" i="51" s="1"/>
  <c r="V1158" i="51" s="1"/>
  <c r="W1230" i="51"/>
  <c r="AC1230" i="51" s="1"/>
  <c r="V1230" i="51" s="1"/>
  <c r="W1103" i="51"/>
  <c r="AC1103" i="51" s="1"/>
  <c r="V1103" i="51" s="1"/>
  <c r="W1649" i="51"/>
  <c r="AC1649" i="51" s="1"/>
  <c r="V1649" i="51" s="1"/>
  <c r="W241" i="51"/>
  <c r="AC241" i="51" s="1"/>
  <c r="V241" i="51" s="1"/>
  <c r="W256" i="51"/>
  <c r="AC256" i="51" s="1"/>
  <c r="V256" i="51" s="1"/>
  <c r="W1578" i="51"/>
  <c r="AC1578" i="51" s="1"/>
  <c r="V1578" i="51" s="1"/>
  <c r="W1482" i="51"/>
  <c r="AC1482" i="51" s="1"/>
  <c r="V1482" i="51" s="1"/>
  <c r="W1511" i="51"/>
  <c r="AC1511" i="51" s="1"/>
  <c r="V1511" i="51" s="1"/>
  <c r="W321" i="51"/>
  <c r="AC321" i="51" s="1"/>
  <c r="V321" i="51" s="1"/>
  <c r="W338" i="51"/>
  <c r="AC338" i="51" s="1"/>
  <c r="V338" i="51" s="1"/>
  <c r="W327" i="51"/>
  <c r="AC327" i="51" s="1"/>
  <c r="V327" i="51" s="1"/>
  <c r="W345" i="51"/>
  <c r="AC345" i="51" s="1"/>
  <c r="V345" i="51" s="1"/>
  <c r="W228" i="51"/>
  <c r="AC228" i="51" s="1"/>
  <c r="V228" i="51" s="1"/>
  <c r="W626" i="51"/>
  <c r="AC626" i="51" s="1"/>
  <c r="V626" i="51" s="1"/>
  <c r="W1346" i="51"/>
  <c r="AC1346" i="51" s="1"/>
  <c r="V1346" i="51" s="1"/>
  <c r="W1348" i="51"/>
  <c r="AC1348" i="51" s="1"/>
  <c r="V1348" i="51" s="1"/>
  <c r="W1349" i="51"/>
  <c r="AC1349" i="51" s="1"/>
  <c r="V1349" i="51" s="1"/>
  <c r="W1020" i="51"/>
  <c r="AC1020" i="51" s="1"/>
  <c r="V1020" i="51" s="1"/>
  <c r="W718" i="51"/>
  <c r="AC718" i="51" s="1"/>
  <c r="V718" i="51" s="1"/>
  <c r="W47" i="51"/>
  <c r="AC47" i="51" s="1"/>
  <c r="V47" i="51" s="1"/>
  <c r="W196" i="51"/>
  <c r="AC196" i="51" s="1"/>
  <c r="V196" i="51" s="1"/>
  <c r="W207" i="51"/>
  <c r="AC207" i="51" s="1"/>
  <c r="V207" i="51" s="1"/>
  <c r="W56" i="51"/>
  <c r="AC56" i="51" s="1"/>
  <c r="V56" i="51" s="1"/>
  <c r="W42" i="51"/>
  <c r="AC42" i="51" s="1"/>
  <c r="V42" i="51" s="1"/>
  <c r="W28" i="51"/>
  <c r="AC28" i="51" s="1"/>
  <c r="V28" i="51" s="1"/>
  <c r="W41" i="51"/>
  <c r="AC41" i="51" s="1"/>
  <c r="V41" i="51" s="1"/>
  <c r="W40" i="51"/>
  <c r="AC40" i="51" s="1"/>
  <c r="V40" i="51" s="1"/>
  <c r="W102" i="51"/>
  <c r="AC102" i="51" s="1"/>
  <c r="V102" i="51" s="1"/>
  <c r="W92" i="51"/>
  <c r="AC92" i="51" s="1"/>
  <c r="V92" i="51" s="1"/>
  <c r="W106" i="51"/>
  <c r="AC106" i="51" s="1"/>
  <c r="V106" i="51" s="1"/>
  <c r="W159" i="51"/>
  <c r="AC159" i="51" s="1"/>
  <c r="V159" i="51" s="1"/>
  <c r="W129" i="51"/>
  <c r="AC129" i="51" s="1"/>
  <c r="V129" i="51" s="1"/>
  <c r="W137" i="51"/>
  <c r="AC137" i="51" s="1"/>
  <c r="V137" i="51" s="1"/>
  <c r="W2" i="51"/>
  <c r="AE2" i="51"/>
  <c r="W817" i="51"/>
  <c r="AC817" i="51" s="1"/>
  <c r="V817" i="51" s="1"/>
  <c r="W629" i="51"/>
  <c r="AC629" i="51" s="1"/>
  <c r="V629" i="51" s="1"/>
  <c r="W630" i="51"/>
  <c r="AC630" i="51" s="1"/>
  <c r="V630" i="51" s="1"/>
  <c r="W722" i="51"/>
  <c r="AC722" i="51" s="1"/>
  <c r="V722" i="51" s="1"/>
  <c r="W803" i="51"/>
  <c r="AC803" i="51" s="1"/>
  <c r="V803" i="51" s="1"/>
  <c r="W804" i="51"/>
  <c r="AC804" i="51" s="1"/>
  <c r="V804" i="51" s="1"/>
  <c r="W799" i="51"/>
  <c r="AC799" i="51" s="1"/>
  <c r="V799" i="51" s="1"/>
  <c r="W695" i="51"/>
  <c r="AC695" i="51" s="1"/>
  <c r="V695" i="51" s="1"/>
  <c r="W778" i="51"/>
  <c r="AC778" i="51" s="1"/>
  <c r="V778" i="51" s="1"/>
  <c r="W779" i="51"/>
  <c r="AC779" i="51" s="1"/>
  <c r="V779" i="51" s="1"/>
  <c r="W780" i="51"/>
  <c r="AC780" i="51" s="1"/>
  <c r="V780" i="51" s="1"/>
  <c r="W781" i="51"/>
  <c r="AC781" i="51" s="1"/>
  <c r="V781" i="51" s="1"/>
  <c r="W766" i="51"/>
  <c r="AC766" i="51" s="1"/>
  <c r="V766" i="51" s="1"/>
  <c r="W767" i="51"/>
  <c r="AC767" i="51" s="1"/>
  <c r="V767" i="51" s="1"/>
  <c r="W1194" i="51"/>
  <c r="AC1194" i="51" s="1"/>
  <c r="V1194" i="51" s="1"/>
  <c r="W1177" i="51"/>
  <c r="AC1177" i="51" s="1"/>
  <c r="V1177" i="51" s="1"/>
  <c r="W1196" i="51"/>
  <c r="AC1196" i="51" s="1"/>
  <c r="V1196" i="51" s="1"/>
  <c r="W864" i="51"/>
  <c r="AC864" i="51" s="1"/>
  <c r="V864" i="51" s="1"/>
  <c r="W865" i="51"/>
  <c r="AC865" i="51" s="1"/>
  <c r="V865" i="51" s="1"/>
  <c r="W866" i="51"/>
  <c r="AC866" i="51" s="1"/>
  <c r="V866" i="51" s="1"/>
  <c r="W867" i="51"/>
  <c r="AC867" i="51" s="1"/>
  <c r="V867" i="51" s="1"/>
  <c r="W868" i="51"/>
  <c r="AC868" i="51" s="1"/>
  <c r="V868" i="51" s="1"/>
  <c r="W869" i="51"/>
  <c r="AC869" i="51" s="1"/>
  <c r="V869" i="51" s="1"/>
  <c r="W1041" i="51"/>
  <c r="AC1041" i="51" s="1"/>
  <c r="V1041" i="51" s="1"/>
  <c r="W1042" i="51"/>
  <c r="AC1042" i="51" s="1"/>
  <c r="V1042" i="51" s="1"/>
  <c r="W1040" i="51"/>
  <c r="AC1040" i="51" s="1"/>
  <c r="V1040" i="51" s="1"/>
  <c r="W982" i="51"/>
  <c r="AC982" i="51" s="1"/>
  <c r="V982" i="51" s="1"/>
  <c r="W912" i="51"/>
  <c r="AC912" i="51" s="1"/>
  <c r="V912" i="51" s="1"/>
  <c r="W990" i="51"/>
  <c r="AC990" i="51" s="1"/>
  <c r="V990" i="51" s="1"/>
  <c r="W1012" i="51"/>
  <c r="AC1012" i="51" s="1"/>
  <c r="V1012" i="51" s="1"/>
  <c r="W989" i="51"/>
  <c r="AC989" i="51" s="1"/>
  <c r="V989" i="51" s="1"/>
  <c r="W203" i="51"/>
  <c r="AC203" i="51" s="1"/>
  <c r="V203" i="51" s="1"/>
  <c r="W182" i="51"/>
  <c r="AC182" i="51" s="1"/>
  <c r="V182" i="51" s="1"/>
  <c r="W255" i="51"/>
  <c r="AC255" i="51" s="1"/>
  <c r="V255" i="51" s="1"/>
  <c r="W275" i="51"/>
  <c r="AC275" i="51" s="1"/>
  <c r="V275" i="51" s="1"/>
  <c r="W263" i="51"/>
  <c r="AC263" i="51" s="1"/>
  <c r="V263" i="51" s="1"/>
  <c r="W353" i="51"/>
  <c r="AC353" i="51" s="1"/>
  <c r="V353" i="51" s="1"/>
  <c r="W359" i="51"/>
  <c r="AC359" i="51" s="1"/>
  <c r="V359" i="51" s="1"/>
  <c r="W1810" i="51"/>
  <c r="AC1810" i="51" s="1"/>
  <c r="V1810" i="51" s="1"/>
  <c r="W1331" i="51"/>
  <c r="AC1331" i="51" s="1"/>
  <c r="V1331" i="51" s="1"/>
  <c r="W1355" i="51"/>
  <c r="AC1355" i="51" s="1"/>
  <c r="V1355" i="51" s="1"/>
  <c r="W1315" i="51"/>
  <c r="AC1315" i="51" s="1"/>
  <c r="V1315" i="51" s="1"/>
  <c r="W1418" i="51"/>
  <c r="AC1418" i="51" s="1"/>
  <c r="V1418" i="51" s="1"/>
  <c r="W1376" i="51"/>
  <c r="AC1376" i="51" s="1"/>
  <c r="V1376" i="51" s="1"/>
  <c r="W1427" i="51"/>
  <c r="AC1427" i="51" s="1"/>
  <c r="V1427" i="51" s="1"/>
  <c r="W1462" i="51"/>
  <c r="AC1462" i="51" s="1"/>
  <c r="V1462" i="51" s="1"/>
  <c r="AC2" i="51" l="1"/>
  <c r="V2" i="51" s="1"/>
  <c r="W1455" i="51"/>
  <c r="AC1455" i="51" s="1"/>
  <c r="V1455" i="51" s="1"/>
  <c r="W1445" i="51"/>
  <c r="AC1445" i="51" s="1"/>
  <c r="V1445" i="51" s="1"/>
  <c r="W1444" i="51"/>
  <c r="AC1444" i="51" s="1"/>
  <c r="V1444" i="51" s="1"/>
  <c r="W524" i="51"/>
  <c r="AC524" i="51" s="1"/>
  <c r="V524" i="51" s="1"/>
  <c r="W1976" i="51"/>
  <c r="AC1976" i="51" s="1"/>
  <c r="V1976" i="51" s="1"/>
  <c r="W1955" i="51"/>
  <c r="AC1955" i="51" s="1"/>
  <c r="V1955" i="51" s="1"/>
  <c r="W1968" i="51"/>
  <c r="AC1968" i="51" s="1"/>
  <c r="V1968" i="51" s="1"/>
  <c r="W1966" i="51"/>
  <c r="AC1966" i="51" s="1"/>
  <c r="V1966" i="51" s="1"/>
  <c r="W1986" i="51"/>
  <c r="AC1986" i="51" s="1"/>
  <c r="V1986" i="51" s="1"/>
  <c r="W1598" i="51"/>
  <c r="AC1598" i="51" s="1"/>
  <c r="V1598" i="51" s="1"/>
  <c r="W1599" i="51"/>
  <c r="AC1599" i="51" s="1"/>
  <c r="V1599" i="51" s="1"/>
  <c r="W1600" i="51"/>
  <c r="AC1600" i="51" s="1"/>
  <c r="V1600" i="51" s="1"/>
  <c r="W1603" i="51"/>
  <c r="AC1603" i="51" s="1"/>
  <c r="V1603" i="51" s="1"/>
  <c r="W1590" i="51"/>
  <c r="AC1590" i="51" s="1"/>
  <c r="V1590" i="51" s="1"/>
  <c r="W1591" i="51"/>
  <c r="AC1591" i="51" s="1"/>
  <c r="V1591" i="51" s="1"/>
  <c r="W1592" i="51"/>
  <c r="AC1592" i="51" s="1"/>
  <c r="V1592" i="51" s="1"/>
  <c r="W1604" i="51" l="1"/>
  <c r="AC1604" i="51" s="1"/>
  <c r="V1604" i="51" s="1"/>
  <c r="W1605" i="51"/>
  <c r="AC1605" i="51" s="1"/>
  <c r="V1605" i="51" s="1"/>
  <c r="W1606" i="51"/>
  <c r="AC1606" i="51" s="1"/>
  <c r="V1606" i="51" s="1"/>
  <c r="W750" i="51"/>
  <c r="AC750" i="51" s="1"/>
  <c r="V750" i="51" s="1"/>
  <c r="W2024" i="51"/>
  <c r="AC2024" i="51" s="1"/>
  <c r="V2024" i="51" s="1"/>
  <c r="W2029" i="51"/>
  <c r="AC2029" i="51" s="1"/>
  <c r="V2029" i="51" s="1"/>
  <c r="W2067" i="51" l="1"/>
  <c r="AC2067" i="51" s="1"/>
  <c r="V2067" i="51" s="1"/>
  <c r="W2056" i="51"/>
  <c r="AC2056" i="51" s="1"/>
  <c r="V2056" i="51" s="1"/>
  <c r="W2077" i="51"/>
  <c r="AC2077" i="51" s="1"/>
  <c r="V2077" i="51" s="1"/>
  <c r="W2177" i="51"/>
  <c r="AC2177" i="51" s="1"/>
  <c r="V2177" i="51" s="1"/>
  <c r="W98" i="51" l="1"/>
  <c r="W555" i="51"/>
  <c r="AC555" i="51" s="1"/>
  <c r="V555" i="51" s="1"/>
  <c r="W1530" i="51"/>
  <c r="AC1530" i="51" s="1"/>
  <c r="V1530" i="51" s="1"/>
  <c r="W1522" i="51"/>
  <c r="AC1522" i="51" s="1"/>
  <c r="V1522" i="51" s="1"/>
  <c r="W1475" i="51"/>
  <c r="AC1475" i="51" s="1"/>
  <c r="V1475" i="51" s="1"/>
  <c r="W342" i="51"/>
  <c r="AC342" i="51" s="1"/>
  <c r="V342" i="51" s="1"/>
  <c r="W334" i="51"/>
  <c r="AC334" i="51" s="1"/>
  <c r="V334" i="51" s="1"/>
  <c r="W340" i="51"/>
  <c r="AC340" i="51" s="1"/>
  <c r="V340" i="51" s="1"/>
  <c r="W246" i="51"/>
  <c r="AC246" i="51" s="1"/>
  <c r="V246" i="51" s="1"/>
  <c r="W247" i="51"/>
  <c r="AC247" i="51" s="1"/>
  <c r="V247" i="51" s="1"/>
  <c r="W329" i="51"/>
  <c r="AC329" i="51" s="1"/>
  <c r="V329" i="51" s="1"/>
  <c r="W297" i="51"/>
  <c r="AC297" i="51" s="1"/>
  <c r="V297" i="51" s="1"/>
  <c r="W227" i="51"/>
  <c r="AC227" i="51" s="1"/>
  <c r="V227" i="51" s="1"/>
  <c r="W230" i="51"/>
  <c r="AC230" i="51" s="1"/>
  <c r="V230" i="51" s="1"/>
  <c r="W229" i="51"/>
  <c r="AC229" i="51" s="1"/>
  <c r="V229" i="51" s="1"/>
  <c r="W22" i="51"/>
  <c r="AC22" i="51" s="1"/>
  <c r="V22" i="51" s="1"/>
  <c r="W312" i="51"/>
  <c r="AC312" i="51" s="1"/>
  <c r="V312" i="51" s="1"/>
  <c r="W1985" i="51"/>
  <c r="AC1985" i="51" s="1"/>
  <c r="V1985" i="51" s="1"/>
  <c r="W1282" i="51"/>
  <c r="AC1282" i="51" s="1"/>
  <c r="V1282" i="51" s="1"/>
  <c r="W1302" i="51"/>
  <c r="AC1302" i="51" s="1"/>
  <c r="V1302" i="51" s="1"/>
  <c r="W1296" i="51"/>
  <c r="AC1296" i="51" s="1"/>
  <c r="V1296" i="51" s="1"/>
  <c r="W1113" i="51"/>
  <c r="AC1113" i="51" s="1"/>
  <c r="V1113" i="51" s="1"/>
  <c r="W815" i="51"/>
  <c r="AC815" i="51" s="1"/>
  <c r="V815" i="51" s="1"/>
  <c r="W816" i="51"/>
  <c r="AC816" i="51" s="1"/>
  <c r="V816" i="51" s="1"/>
  <c r="W1130" i="51"/>
  <c r="AC1130" i="51" s="1"/>
  <c r="V1130" i="51" s="1"/>
  <c r="W622" i="51"/>
  <c r="AC622" i="51" s="1"/>
  <c r="V622" i="51" s="1"/>
  <c r="W701" i="51"/>
  <c r="AC701" i="51" s="1"/>
  <c r="V701" i="51" s="1"/>
  <c r="W593" i="51"/>
  <c r="AC593" i="51" s="1"/>
  <c r="V593" i="51" s="1"/>
  <c r="W721" i="51"/>
  <c r="AC721" i="51" s="1"/>
  <c r="V721" i="51" s="1"/>
  <c r="W717" i="51"/>
  <c r="AC717" i="51" s="1"/>
  <c r="V717" i="51" s="1"/>
  <c r="W1107" i="51"/>
  <c r="AC1107" i="51" s="1"/>
  <c r="V1107" i="51" s="1"/>
  <c r="W837" i="51"/>
  <c r="AC837" i="51" s="1"/>
  <c r="V837" i="51" s="1"/>
  <c r="W1093" i="51"/>
  <c r="AC1093" i="51" s="1"/>
  <c r="V1093" i="51" s="1"/>
  <c r="AC98" i="51" l="1"/>
  <c r="V98" i="51" s="1"/>
  <c r="W1645" i="51"/>
  <c r="AC1645" i="51" s="1"/>
  <c r="V1645" i="51" s="1"/>
  <c r="W1632" i="51"/>
  <c r="AC1632" i="51" s="1"/>
  <c r="V1632" i="51" s="1"/>
  <c r="W1733" i="51"/>
  <c r="AC1733" i="51" s="1"/>
  <c r="V1733" i="51" s="1"/>
  <c r="W1852" i="51"/>
  <c r="AC1852" i="51" s="1"/>
  <c r="V1852" i="51" s="1"/>
  <c r="W1970" i="51"/>
  <c r="AC1970" i="51" s="1"/>
  <c r="V1970" i="51" s="1"/>
  <c r="W1939" i="51"/>
  <c r="AC1939" i="51" s="1"/>
  <c r="V1939" i="51" s="1"/>
  <c r="W1973" i="51"/>
  <c r="AC1973" i="51" s="1"/>
  <c r="V1973" i="51" s="1"/>
  <c r="W1953" i="51"/>
  <c r="AC1953" i="51" s="1"/>
  <c r="V1953" i="51" s="1"/>
  <c r="W1912" i="51"/>
  <c r="AC1912" i="51" s="1"/>
  <c r="V1912" i="51" s="1"/>
  <c r="W1861" i="51"/>
  <c r="AC1861" i="51" s="1"/>
  <c r="V1861" i="51" s="1"/>
  <c r="W1858" i="51"/>
  <c r="AC1858" i="51" s="1"/>
  <c r="V1858" i="51" s="1"/>
  <c r="W1820" i="51"/>
  <c r="AC1820" i="51" s="1"/>
  <c r="V1820" i="51" s="1"/>
  <c r="W1827" i="51"/>
  <c r="AC1827" i="51" s="1"/>
  <c r="V1827" i="51" s="1"/>
  <c r="W1682" i="51"/>
  <c r="AC1682" i="51" s="1"/>
  <c r="V1682" i="51" s="1"/>
  <c r="W1817" i="51"/>
  <c r="AC1817" i="51" s="1"/>
  <c r="V1817" i="51" s="1"/>
  <c r="W1833" i="51"/>
  <c r="AC1833" i="51" s="1"/>
  <c r="V1833" i="51" s="1"/>
  <c r="W450" i="51"/>
  <c r="AC450" i="51" s="1"/>
  <c r="V450" i="51" s="1"/>
  <c r="W451" i="51"/>
  <c r="AC451" i="51" s="1"/>
  <c r="V451" i="51" s="1"/>
  <c r="W408" i="51"/>
  <c r="AC408" i="51" s="1"/>
  <c r="V408" i="51" s="1"/>
  <c r="W401" i="51"/>
  <c r="AC401" i="51" s="1"/>
  <c r="V401" i="51" s="1"/>
  <c r="W393" i="51"/>
  <c r="AC393" i="51" s="1"/>
  <c r="V393" i="51" s="1"/>
  <c r="W185" i="51"/>
  <c r="AC185" i="51" s="1"/>
  <c r="V185" i="51" s="1"/>
  <c r="W70" i="51"/>
  <c r="AC70" i="51" s="1"/>
  <c r="V70" i="51" s="1"/>
  <c r="W103" i="51"/>
  <c r="AC103" i="51" s="1"/>
  <c r="V103" i="51" s="1"/>
  <c r="W83" i="51"/>
  <c r="AC83" i="51" s="1"/>
  <c r="V83" i="51" s="1"/>
  <c r="W115" i="51"/>
  <c r="AC115" i="51" s="1"/>
  <c r="V115" i="51" s="1"/>
  <c r="W151" i="51"/>
  <c r="AC151" i="51" s="1"/>
  <c r="V151" i="51" s="1"/>
  <c r="W144" i="51"/>
  <c r="AC144" i="51" s="1"/>
  <c r="V144" i="51" s="1"/>
  <c r="W852" i="51"/>
  <c r="AC852" i="51" s="1"/>
  <c r="V852" i="51" s="1"/>
  <c r="W1154" i="51"/>
  <c r="AC1154" i="51" s="1"/>
  <c r="V1154" i="51" s="1"/>
  <c r="W1083" i="51"/>
  <c r="AC1083" i="51" s="1"/>
  <c r="V1083" i="51" s="1"/>
  <c r="W1253" i="51"/>
  <c r="AC1253" i="51" s="1"/>
  <c r="V1253" i="51" s="1"/>
  <c r="W1254" i="51"/>
  <c r="AC1254" i="51" s="1"/>
  <c r="V1254" i="51" s="1"/>
  <c r="W1272" i="51"/>
  <c r="AC1272" i="51" s="1"/>
  <c r="V1272" i="51" s="1"/>
  <c r="W2038" i="51"/>
  <c r="AC2038" i="51" s="1"/>
  <c r="V2038" i="51" s="1"/>
  <c r="W2048" i="51"/>
  <c r="AC2048" i="51" s="1"/>
  <c r="V2048" i="51" s="1"/>
  <c r="W2055" i="51"/>
  <c r="AC2055" i="51" s="1"/>
  <c r="V2055" i="51" s="1"/>
  <c r="W2020" i="51"/>
  <c r="AC2020" i="51" s="1"/>
  <c r="V2020" i="51" s="1"/>
  <c r="W2021" i="51"/>
  <c r="AC2021" i="51" s="1"/>
  <c r="V2021" i="51" s="1"/>
  <c r="W2022" i="51"/>
  <c r="AC2022" i="51" s="1"/>
  <c r="V2022" i="51" s="1"/>
  <c r="W2023" i="51"/>
  <c r="AC2023" i="51" s="1"/>
  <c r="V2023" i="51" s="1"/>
  <c r="W2027" i="51"/>
  <c r="AC2027" i="51" s="1"/>
  <c r="V2027" i="51" s="1"/>
  <c r="W2028" i="51"/>
  <c r="AC2028" i="51" s="1"/>
  <c r="V2028" i="51" s="1"/>
  <c r="W970" i="51"/>
  <c r="AC970" i="51" s="1"/>
  <c r="V970" i="51" s="1"/>
  <c r="W988" i="51"/>
  <c r="AC988" i="51" s="1"/>
  <c r="V988" i="51" s="1"/>
  <c r="W939" i="51"/>
  <c r="AC939" i="51" s="1"/>
  <c r="V939" i="51" s="1"/>
  <c r="W952" i="51"/>
  <c r="AC952" i="51" s="1"/>
  <c r="V952" i="51" s="1"/>
  <c r="W910" i="51"/>
  <c r="AC910" i="51" s="1"/>
  <c r="V910" i="51" s="1"/>
  <c r="W906" i="51"/>
  <c r="AC906" i="51" s="1"/>
  <c r="V906" i="51" s="1"/>
  <c r="W911" i="51"/>
  <c r="AC911" i="51" s="1"/>
  <c r="V911" i="51" s="1"/>
  <c r="W763" i="51"/>
  <c r="AC763" i="51" s="1"/>
  <c r="V763" i="51" s="1"/>
  <c r="W764" i="51"/>
  <c r="AC764" i="51" s="1"/>
  <c r="V764" i="51" s="1"/>
  <c r="W765" i="51"/>
  <c r="AC765" i="51" s="1"/>
  <c r="V765" i="51" s="1"/>
  <c r="W1067" i="51"/>
  <c r="AC1067" i="51" s="1"/>
  <c r="V1067" i="51" s="1"/>
  <c r="W1033" i="51"/>
  <c r="AC1033" i="51" s="1"/>
  <c r="V1033" i="51" s="1"/>
  <c r="W1036" i="51"/>
  <c r="AC1036" i="51" s="1"/>
  <c r="V1036" i="51" s="1"/>
  <c r="W1318" i="51"/>
  <c r="AC1318" i="51" s="1"/>
  <c r="V1318" i="51" s="1"/>
  <c r="W1408" i="51"/>
  <c r="AC1408" i="51" s="1"/>
  <c r="V1408" i="51" s="1"/>
  <c r="W1410" i="51"/>
  <c r="AC1410" i="51" s="1"/>
  <c r="V1410" i="51" s="1"/>
  <c r="W1359" i="51"/>
  <c r="AC1359" i="51" s="1"/>
  <c r="V1359" i="51" s="1"/>
  <c r="W1387" i="51"/>
  <c r="AC1387" i="51" s="1"/>
  <c r="V1387" i="51" s="1"/>
  <c r="W1383" i="51"/>
  <c r="AC1383" i="51" s="1"/>
  <c r="V1383" i="51" s="1"/>
  <c r="W1464" i="51"/>
  <c r="AC1464" i="51" s="1"/>
  <c r="V1464" i="51" s="1"/>
  <c r="W1468" i="51"/>
  <c r="AC1468" i="51" s="1"/>
  <c r="V1468" i="51" s="1"/>
  <c r="W1438" i="51"/>
  <c r="AC1438" i="51" s="1"/>
  <c r="V1438" i="51" s="1"/>
  <c r="W1425" i="51"/>
  <c r="AC1425" i="51" s="1"/>
  <c r="V1425" i="51" s="1"/>
  <c r="W1586" i="51"/>
  <c r="AC1586" i="51" s="1"/>
  <c r="V1586" i="51" s="1"/>
  <c r="W1587" i="51"/>
  <c r="AC1587" i="51" s="1"/>
  <c r="V1587" i="51" s="1"/>
  <c r="W1588" i="51"/>
  <c r="AC1588" i="51" s="1"/>
  <c r="V1588" i="51" s="1"/>
  <c r="W1589" i="51"/>
  <c r="AC1589" i="51" s="1"/>
  <c r="V1589" i="51" s="1"/>
  <c r="W1618" i="51"/>
  <c r="AC1618" i="51" s="1"/>
  <c r="V1618" i="51" s="1"/>
  <c r="W1619" i="51"/>
  <c r="AC1619" i="51" s="1"/>
  <c r="V1619" i="51" s="1"/>
  <c r="W1620" i="51"/>
  <c r="AC1620" i="51" s="1"/>
  <c r="V1620" i="51" s="1"/>
  <c r="W733" i="51" l="1"/>
  <c r="AC733" i="51" s="1"/>
  <c r="V733" i="51" s="1"/>
  <c r="W863" i="51"/>
  <c r="AC863" i="51" s="1"/>
  <c r="V863" i="51" s="1"/>
  <c r="W862" i="51"/>
  <c r="AC862" i="51" s="1"/>
  <c r="V862" i="51" s="1"/>
  <c r="W861" i="51"/>
  <c r="AC861" i="51" s="1"/>
  <c r="V861" i="51" s="1"/>
  <c r="W860" i="51"/>
  <c r="AC860" i="51" s="1"/>
  <c r="V860" i="51" s="1"/>
  <c r="W859" i="51"/>
  <c r="AC859" i="51" s="1"/>
  <c r="V859" i="51" s="1"/>
  <c r="W858" i="51"/>
  <c r="AC858" i="51" s="1"/>
  <c r="V858" i="51" s="1"/>
  <c r="W857" i="51"/>
  <c r="AC857" i="51" s="1"/>
  <c r="V857" i="51" s="1"/>
  <c r="W1316" i="51"/>
  <c r="AC1316" i="51" s="1"/>
  <c r="V1316" i="51" s="1"/>
  <c r="W1972" i="51"/>
  <c r="AC1972" i="51" s="1"/>
  <c r="V1972" i="51" s="1"/>
  <c r="W1917" i="51"/>
  <c r="AC1917" i="51" s="1"/>
  <c r="V1917" i="51" s="1"/>
  <c r="W1920" i="51"/>
  <c r="AC1920" i="51" s="1"/>
  <c r="V1920" i="51" s="1"/>
  <c r="W1921" i="51"/>
  <c r="AC1921" i="51" s="1"/>
  <c r="V1921" i="51" s="1"/>
  <c r="W1922" i="51"/>
  <c r="AC1922" i="51" s="1"/>
  <c r="V1922" i="51" s="1"/>
  <c r="W1923" i="51"/>
  <c r="AC1923" i="51" s="1"/>
  <c r="V1923" i="51" s="1"/>
  <c r="W1924" i="51"/>
  <c r="AC1924" i="51" s="1"/>
  <c r="V1924" i="51" s="1"/>
  <c r="W1801" i="51"/>
  <c r="AC1801" i="51" s="1"/>
  <c r="V1801" i="51" s="1"/>
  <c r="W1802" i="51"/>
  <c r="AC1802" i="51" s="1"/>
  <c r="V1802" i="51" s="1"/>
  <c r="W1811" i="51"/>
  <c r="AC1811" i="51" s="1"/>
  <c r="V1811" i="51" s="1"/>
  <c r="W1813" i="51"/>
  <c r="AC1813" i="51" s="1"/>
  <c r="V1813" i="51" s="1"/>
  <c r="W1814" i="51"/>
  <c r="AC1814" i="51" s="1"/>
  <c r="V1814" i="51" s="1"/>
  <c r="W1815" i="51"/>
  <c r="AC1815" i="51" s="1"/>
  <c r="V1815" i="51" s="1"/>
  <c r="W1816" i="51"/>
  <c r="AC1816" i="51" s="1"/>
  <c r="V1816" i="51" s="1"/>
  <c r="W1819" i="51"/>
  <c r="AC1819" i="51" s="1"/>
  <c r="V1819" i="51" s="1"/>
  <c r="W1824" i="51"/>
  <c r="AC1824" i="51" s="1"/>
  <c r="V1824" i="51" s="1"/>
  <c r="W1826" i="51"/>
  <c r="AC1826" i="51" s="1"/>
  <c r="V1826" i="51" s="1"/>
  <c r="W1830" i="51"/>
  <c r="AC1830" i="51" s="1"/>
  <c r="V1830" i="51" s="1"/>
  <c r="W1832" i="51"/>
  <c r="AC1832" i="51" s="1"/>
  <c r="V1832" i="51" s="1"/>
  <c r="W1836" i="51"/>
  <c r="AC1836" i="51" s="1"/>
  <c r="V1836" i="51" s="1"/>
  <c r="W1837" i="51"/>
  <c r="AC1837" i="51" s="1"/>
  <c r="V1837" i="51" s="1"/>
  <c r="W1838" i="51"/>
  <c r="AC1838" i="51" s="1"/>
  <c r="V1838" i="51" s="1"/>
  <c r="W1839" i="51"/>
  <c r="AC1839" i="51" s="1"/>
  <c r="V1839" i="51" s="1"/>
  <c r="W1842" i="51"/>
  <c r="AC1842" i="51" s="1"/>
  <c r="V1842" i="51" s="1"/>
  <c r="W1843" i="51"/>
  <c r="AC1843" i="51" s="1"/>
  <c r="V1843" i="51" s="1"/>
  <c r="W1844" i="51"/>
  <c r="AC1844" i="51" s="1"/>
  <c r="V1844" i="51" s="1"/>
  <c r="W1845" i="51"/>
  <c r="AC1845" i="51" s="1"/>
  <c r="V1845" i="51" s="1"/>
  <c r="W1479" i="51"/>
  <c r="AC1479" i="51" s="1"/>
  <c r="V1479" i="51" s="1"/>
  <c r="W1502" i="51"/>
  <c r="AC1502" i="51" s="1"/>
  <c r="V1502" i="51" s="1"/>
  <c r="W1489" i="51"/>
  <c r="AC1489" i="51" s="1"/>
  <c r="V1489" i="51" s="1"/>
  <c r="W1488" i="51"/>
  <c r="AC1488" i="51" s="1"/>
  <c r="V1488" i="51" s="1"/>
  <c r="W491" i="51"/>
  <c r="AC491" i="51" s="1"/>
  <c r="V491" i="51" s="1"/>
  <c r="W433" i="51"/>
  <c r="AC433" i="51" s="1"/>
  <c r="V433" i="51" s="1"/>
  <c r="W328" i="51"/>
  <c r="AC328" i="51" s="1"/>
  <c r="V328" i="51" s="1"/>
  <c r="W316" i="51"/>
  <c r="AC316" i="51" s="1"/>
  <c r="V316" i="51" s="1"/>
  <c r="W311" i="51"/>
  <c r="AC311" i="51" s="1"/>
  <c r="V311" i="51" s="1"/>
  <c r="W1634" i="51"/>
  <c r="AC1634" i="51" s="1"/>
  <c r="V1634" i="51" s="1"/>
  <c r="W292" i="51"/>
  <c r="AC292" i="51" s="1"/>
  <c r="V292" i="51" s="1"/>
  <c r="W1305" i="51"/>
  <c r="AC1305" i="51" s="1"/>
  <c r="V1305" i="51" s="1"/>
  <c r="W1231" i="51"/>
  <c r="AC1231" i="51" s="1"/>
  <c r="V1231" i="51" s="1"/>
  <c r="W1163" i="51"/>
  <c r="AC1163" i="51" s="1"/>
  <c r="V1163" i="51" s="1"/>
  <c r="W1128" i="51"/>
  <c r="AC1128" i="51" s="1"/>
  <c r="V1128" i="51" s="1"/>
  <c r="W621" i="51"/>
  <c r="AC621" i="51" s="1"/>
  <c r="V621" i="51" s="1"/>
  <c r="W617" i="51"/>
  <c r="AC617" i="51" s="1"/>
  <c r="V617" i="51" s="1"/>
  <c r="W618" i="51"/>
  <c r="AC618" i="51" s="1"/>
  <c r="V618" i="51" s="1"/>
  <c r="W362" i="51" l="1"/>
  <c r="AC362" i="51" s="1"/>
  <c r="V362" i="51" s="1"/>
  <c r="W44" i="51"/>
  <c r="AC44" i="51" s="1"/>
  <c r="V44" i="51" s="1"/>
  <c r="W111" i="51"/>
  <c r="AC111" i="51" s="1"/>
  <c r="V111" i="51" s="1"/>
  <c r="W5" i="51"/>
  <c r="AC5" i="51" s="1"/>
  <c r="V5" i="51" s="1"/>
  <c r="W31" i="51"/>
  <c r="AC31" i="51" s="1"/>
  <c r="V31" i="51" s="1"/>
  <c r="W2017" i="51"/>
  <c r="AC2017" i="51" s="1"/>
  <c r="V2017" i="51" s="1"/>
  <c r="W2018" i="51"/>
  <c r="AC2018" i="51" s="1"/>
  <c r="V2018" i="51" s="1"/>
  <c r="W2019" i="51"/>
  <c r="AC2019" i="51" s="1"/>
  <c r="V2019" i="51" s="1"/>
  <c r="W2002" i="51"/>
  <c r="AC2002" i="51" s="1"/>
  <c r="V2002" i="51" s="1"/>
  <c r="W2059" i="51"/>
  <c r="AC2059" i="51" s="1"/>
  <c r="V2059" i="51" s="1"/>
  <c r="W2060" i="51"/>
  <c r="AC2060" i="51" s="1"/>
  <c r="V2060" i="51" s="1"/>
  <c r="W1345" i="51"/>
  <c r="AC1345" i="51" s="1"/>
  <c r="V1345" i="51" s="1"/>
  <c r="W798" i="51"/>
  <c r="AC798" i="51" s="1"/>
  <c r="V798" i="51" s="1"/>
  <c r="W1095" i="51"/>
  <c r="AC1095" i="51" s="1"/>
  <c r="V1095" i="51" s="1"/>
  <c r="W1273" i="51"/>
  <c r="AC1273" i="51" s="1"/>
  <c r="V1273" i="51" s="1"/>
  <c r="W1286" i="51"/>
  <c r="AC1286" i="51" s="1"/>
  <c r="V1286" i="51" s="1"/>
  <c r="W760" i="51"/>
  <c r="AC760" i="51" s="1"/>
  <c r="V760" i="51" s="1"/>
  <c r="W761" i="51"/>
  <c r="AC761" i="51" s="1"/>
  <c r="V761" i="51" s="1"/>
  <c r="W762" i="51"/>
  <c r="AC762" i="51" s="1"/>
  <c r="V762" i="51" s="1"/>
  <c r="W1193" i="51"/>
  <c r="AC1193" i="51" s="1"/>
  <c r="V1193" i="51" s="1"/>
  <c r="W1134" i="51"/>
  <c r="AC1134" i="51" s="1"/>
  <c r="V1134" i="51" s="1"/>
  <c r="W1169" i="51"/>
  <c r="AC1169" i="51" s="1"/>
  <c r="V1169" i="51" s="1"/>
  <c r="W1200" i="51"/>
  <c r="AC1200" i="51" s="1"/>
  <c r="V1200" i="51" s="1"/>
  <c r="W1201" i="51"/>
  <c r="AC1201" i="51" s="1"/>
  <c r="V1201" i="51" s="1"/>
  <c r="W1202" i="51"/>
  <c r="AC1202" i="51" s="1"/>
  <c r="V1202" i="51" s="1"/>
  <c r="W1203" i="51"/>
  <c r="AC1203" i="51" s="1"/>
  <c r="V1203" i="51" s="1"/>
  <c r="W1206" i="51"/>
  <c r="AC1206" i="51" s="1"/>
  <c r="V1206" i="51" s="1"/>
  <c r="W1204" i="51"/>
  <c r="AC1204" i="51" s="1"/>
  <c r="V1204" i="51" s="1"/>
  <c r="W221" i="51"/>
  <c r="AC221" i="51" s="1"/>
  <c r="V221" i="51" s="1"/>
  <c r="W223" i="51"/>
  <c r="AC223" i="51" s="1"/>
  <c r="V223" i="51" s="1"/>
  <c r="W368" i="51"/>
  <c r="AC368" i="51" s="1"/>
  <c r="V368" i="51" s="1"/>
  <c r="W224" i="51"/>
  <c r="AC224" i="51" s="1"/>
  <c r="V224" i="51" s="1"/>
  <c r="W1360" i="51"/>
  <c r="AC1360" i="51" s="1"/>
  <c r="V1360" i="51" s="1"/>
  <c r="W1354" i="51"/>
  <c r="AC1354" i="51" s="1"/>
  <c r="V1354" i="51" s="1"/>
  <c r="W1021" i="51"/>
  <c r="AC1021" i="51" s="1"/>
  <c r="V1021" i="51" s="1"/>
  <c r="W1373" i="51"/>
  <c r="AC1373" i="51" s="1"/>
  <c r="V1373" i="51" s="1"/>
  <c r="W1317" i="51" l="1"/>
  <c r="AC1317" i="51" s="1"/>
  <c r="V1317" i="51" s="1"/>
  <c r="W1368" i="51"/>
  <c r="AC1368" i="51" s="1"/>
  <c r="V1368" i="51" s="1"/>
  <c r="W1977" i="51"/>
  <c r="AC1977" i="51" s="1"/>
  <c r="V1977" i="51" s="1"/>
  <c r="W1660" i="51"/>
  <c r="AC1660" i="51" s="1"/>
  <c r="V1660" i="51" s="1"/>
  <c r="W1933" i="51"/>
  <c r="AC1933" i="51" s="1"/>
  <c r="V1933" i="51" s="1"/>
  <c r="W1706" i="51"/>
  <c r="AC1706" i="51" s="1"/>
  <c r="V1706" i="51" s="1"/>
  <c r="W4" i="51"/>
  <c r="AC4" i="51" s="1"/>
  <c r="V4" i="51" s="1"/>
  <c r="W6" i="51"/>
  <c r="AC6" i="51" s="1"/>
  <c r="V6" i="51" s="1"/>
  <c r="W8" i="51"/>
  <c r="AC8" i="51" s="1"/>
  <c r="V8" i="51" s="1"/>
  <c r="W7" i="51"/>
  <c r="AC7" i="51" s="1"/>
  <c r="V7" i="51" s="1"/>
  <c r="W9" i="51"/>
  <c r="AC9" i="51" s="1"/>
  <c r="V9" i="51" s="1"/>
  <c r="W10" i="51"/>
  <c r="AC10" i="51" s="1"/>
  <c r="V10" i="51" s="1"/>
  <c r="W11" i="51"/>
  <c r="AC11" i="51" s="1"/>
  <c r="V11" i="51" s="1"/>
  <c r="W12" i="51"/>
  <c r="AC12" i="51" s="1"/>
  <c r="V12" i="51" s="1"/>
  <c r="W13" i="51"/>
  <c r="AC13" i="51" s="1"/>
  <c r="V13" i="51" s="1"/>
  <c r="W14" i="51"/>
  <c r="AC14" i="51" s="1"/>
  <c r="V14" i="51" s="1"/>
  <c r="W15" i="51"/>
  <c r="AC15" i="51" s="1"/>
  <c r="V15" i="51" s="1"/>
  <c r="W16" i="51"/>
  <c r="AC16" i="51" s="1"/>
  <c r="V16" i="51" s="1"/>
  <c r="W17" i="51"/>
  <c r="AC17" i="51" s="1"/>
  <c r="V17" i="51" s="1"/>
  <c r="W18" i="51"/>
  <c r="AC18" i="51" s="1"/>
  <c r="V18" i="51" s="1"/>
  <c r="W19" i="51"/>
  <c r="AC19" i="51" s="1"/>
  <c r="V19" i="51" s="1"/>
  <c r="W20" i="51"/>
  <c r="AC20" i="51" s="1"/>
  <c r="V20" i="51" s="1"/>
  <c r="W26" i="51"/>
  <c r="AC26" i="51" s="1"/>
  <c r="V26" i="51" s="1"/>
  <c r="W23" i="51"/>
  <c r="AC23" i="51" s="1"/>
  <c r="V23" i="51" s="1"/>
  <c r="W24" i="51"/>
  <c r="AC24" i="51" s="1"/>
  <c r="V24" i="51" s="1"/>
  <c r="W27" i="51"/>
  <c r="AC27" i="51" s="1"/>
  <c r="V27" i="51" s="1"/>
  <c r="W30" i="51"/>
  <c r="AC30" i="51" s="1"/>
  <c r="V30" i="51" s="1"/>
  <c r="W29" i="51"/>
  <c r="AC29" i="51" s="1"/>
  <c r="V29" i="51" s="1"/>
  <c r="W36" i="51"/>
  <c r="AC36" i="51" s="1"/>
  <c r="V36" i="51" s="1"/>
  <c r="W37" i="51"/>
  <c r="AC37" i="51" s="1"/>
  <c r="V37" i="51" s="1"/>
  <c r="W38" i="51"/>
  <c r="AC38" i="51" s="1"/>
  <c r="V38" i="51" s="1"/>
  <c r="W39" i="51"/>
  <c r="AC39" i="51" s="1"/>
  <c r="V39" i="51" s="1"/>
  <c r="W43" i="51"/>
  <c r="AC43" i="51" s="1"/>
  <c r="V43" i="51" s="1"/>
  <c r="W51" i="51"/>
  <c r="AC51" i="51" s="1"/>
  <c r="V51" i="51" s="1"/>
  <c r="W53" i="51"/>
  <c r="AC53" i="51" s="1"/>
  <c r="V53" i="51" s="1"/>
  <c r="W59" i="51"/>
  <c r="AC59" i="51" s="1"/>
  <c r="V59" i="51" s="1"/>
  <c r="W60" i="51"/>
  <c r="AC60" i="51" s="1"/>
  <c r="V60" i="51" s="1"/>
  <c r="W62" i="51"/>
  <c r="AC62" i="51" s="1"/>
  <c r="V62" i="51" s="1"/>
  <c r="W55" i="51"/>
  <c r="AC55" i="51" s="1"/>
  <c r="V55" i="51" s="1"/>
  <c r="W54" i="51"/>
  <c r="AC54" i="51" s="1"/>
  <c r="V54" i="51" s="1"/>
  <c r="W58" i="51"/>
  <c r="AC58" i="51" s="1"/>
  <c r="V58" i="51" s="1"/>
  <c r="W61" i="51"/>
  <c r="AC61" i="51" s="1"/>
  <c r="V61" i="51" s="1"/>
  <c r="W63" i="51"/>
  <c r="AC63" i="51" s="1"/>
  <c r="V63" i="51" s="1"/>
  <c r="W66" i="51"/>
  <c r="AC66" i="51" s="1"/>
  <c r="V66" i="51" s="1"/>
  <c r="W67" i="51"/>
  <c r="AC67" i="51" s="1"/>
  <c r="V67" i="51" s="1"/>
  <c r="W68" i="51"/>
  <c r="AC68" i="51" s="1"/>
  <c r="V68" i="51" s="1"/>
  <c r="W52" i="51"/>
  <c r="AC52" i="51" s="1"/>
  <c r="V52" i="51" s="1"/>
  <c r="W74" i="51"/>
  <c r="AC74" i="51" s="1"/>
  <c r="V74" i="51" s="1"/>
  <c r="W73" i="51"/>
  <c r="AC73" i="51" s="1"/>
  <c r="V73" i="51" s="1"/>
  <c r="W64" i="51"/>
  <c r="AC64" i="51" s="1"/>
  <c r="V64" i="51" s="1"/>
  <c r="W57" i="51"/>
  <c r="AC57" i="51" s="1"/>
  <c r="V57" i="51" s="1"/>
  <c r="W72" i="51"/>
  <c r="AC72" i="51" s="1"/>
  <c r="V72" i="51" s="1"/>
  <c r="W65" i="51"/>
  <c r="AC65" i="51" s="1"/>
  <c r="V65" i="51" s="1"/>
  <c r="W71" i="51"/>
  <c r="AC71" i="51" s="1"/>
  <c r="V71" i="51" s="1"/>
  <c r="W80" i="51"/>
  <c r="AC80" i="51" s="1"/>
  <c r="V80" i="51" s="1"/>
  <c r="W81" i="51"/>
  <c r="AC81" i="51" s="1"/>
  <c r="V81" i="51" s="1"/>
  <c r="W82" i="51"/>
  <c r="AC82" i="51" s="1"/>
  <c r="V82" i="51" s="1"/>
  <c r="W84" i="51"/>
  <c r="AC84" i="51" s="1"/>
  <c r="V84" i="51" s="1"/>
  <c r="W85" i="51"/>
  <c r="AC85" i="51" s="1"/>
  <c r="V85" i="51" s="1"/>
  <c r="W86" i="51"/>
  <c r="AC86" i="51" s="1"/>
  <c r="V86" i="51" s="1"/>
  <c r="W101" i="51"/>
  <c r="AC101" i="51" s="1"/>
  <c r="V101" i="51" s="1"/>
  <c r="W97" i="51"/>
  <c r="AC97" i="51" s="1"/>
  <c r="V97" i="51" s="1"/>
  <c r="W88" i="51"/>
  <c r="AC88" i="51" s="1"/>
  <c r="V88" i="51" s="1"/>
  <c r="W87" i="51"/>
  <c r="AC87" i="51" s="1"/>
  <c r="V87" i="51" s="1"/>
  <c r="W90" i="51"/>
  <c r="AC90" i="51" s="1"/>
  <c r="V90" i="51" s="1"/>
  <c r="W91" i="51"/>
  <c r="AC91" i="51" s="1"/>
  <c r="V91" i="51" s="1"/>
  <c r="W93" i="51"/>
  <c r="AC93" i="51" s="1"/>
  <c r="V93" i="51" s="1"/>
  <c r="W96" i="51"/>
  <c r="AC96" i="51" s="1"/>
  <c r="V96" i="51" s="1"/>
  <c r="W99" i="51"/>
  <c r="AC99" i="51" s="1"/>
  <c r="V99" i="51" s="1"/>
  <c r="W95" i="51"/>
  <c r="AC95" i="51" s="1"/>
  <c r="V95" i="51" s="1"/>
  <c r="W94" i="51"/>
  <c r="AC94" i="51" s="1"/>
  <c r="V94" i="51" s="1"/>
  <c r="W105" i="51"/>
  <c r="AC105" i="51" s="1"/>
  <c r="V105" i="51" s="1"/>
  <c r="W104" i="51"/>
  <c r="AC104" i="51" s="1"/>
  <c r="V104" i="51" s="1"/>
  <c r="W100" i="51"/>
  <c r="AC100" i="51" s="1"/>
  <c r="V100" i="51" s="1"/>
  <c r="W112" i="51"/>
  <c r="AC112" i="51" s="1"/>
  <c r="V112" i="51" s="1"/>
  <c r="W113" i="51"/>
  <c r="AC113" i="51" s="1"/>
  <c r="V113" i="51" s="1"/>
  <c r="W120" i="51"/>
  <c r="AC120" i="51" s="1"/>
  <c r="V120" i="51" s="1"/>
  <c r="W116" i="51"/>
  <c r="AC116" i="51" s="1"/>
  <c r="V116" i="51" s="1"/>
  <c r="W117" i="51"/>
  <c r="AC117" i="51" s="1"/>
  <c r="V117" i="51" s="1"/>
  <c r="W119" i="51"/>
  <c r="AC119" i="51" s="1"/>
  <c r="V119" i="51" s="1"/>
  <c r="W121" i="51"/>
  <c r="AC121" i="51" s="1"/>
  <c r="V121" i="51" s="1"/>
  <c r="W122" i="51"/>
  <c r="AC122" i="51" s="1"/>
  <c r="V122" i="51" s="1"/>
  <c r="W123" i="51"/>
  <c r="AC123" i="51" s="1"/>
  <c r="V123" i="51" s="1"/>
  <c r="W124" i="51"/>
  <c r="AC124" i="51" s="1"/>
  <c r="V124" i="51" s="1"/>
  <c r="W125" i="51"/>
  <c r="AC125" i="51" s="1"/>
  <c r="V125" i="51" s="1"/>
  <c r="W126" i="51"/>
  <c r="AC126" i="51" s="1"/>
  <c r="V126" i="51" s="1"/>
  <c r="W127" i="51"/>
  <c r="AC127" i="51" s="1"/>
  <c r="V127" i="51" s="1"/>
  <c r="W128" i="51"/>
  <c r="AC128" i="51" s="1"/>
  <c r="V128" i="51" s="1"/>
  <c r="W130" i="51"/>
  <c r="AC130" i="51" s="1"/>
  <c r="V130" i="51" s="1"/>
  <c r="W131" i="51"/>
  <c r="AC131" i="51" s="1"/>
  <c r="V131" i="51" s="1"/>
  <c r="W132" i="51"/>
  <c r="AC132" i="51" s="1"/>
  <c r="V132" i="51" s="1"/>
  <c r="W133" i="51"/>
  <c r="AC133" i="51" s="1"/>
  <c r="V133" i="51" s="1"/>
  <c r="W134" i="51"/>
  <c r="AC134" i="51" s="1"/>
  <c r="V134" i="51" s="1"/>
  <c r="W135" i="51"/>
  <c r="AC135" i="51" s="1"/>
  <c r="V135" i="51" s="1"/>
  <c r="W136" i="51"/>
  <c r="AC136" i="51" s="1"/>
  <c r="V136" i="51" s="1"/>
  <c r="W138" i="51"/>
  <c r="AC138" i="51" s="1"/>
  <c r="V138" i="51" s="1"/>
  <c r="W139" i="51"/>
  <c r="AC139" i="51" s="1"/>
  <c r="V139" i="51" s="1"/>
  <c r="W140" i="51"/>
  <c r="AC140" i="51" s="1"/>
  <c r="V140" i="51" s="1"/>
  <c r="W114" i="51"/>
  <c r="AC114" i="51" s="1"/>
  <c r="V114" i="51" s="1"/>
  <c r="W142" i="51"/>
  <c r="AC142" i="51" s="1"/>
  <c r="V142" i="51" s="1"/>
  <c r="W143" i="51"/>
  <c r="AC143" i="51" s="1"/>
  <c r="V143" i="51" s="1"/>
  <c r="W145" i="51"/>
  <c r="AC145" i="51" s="1"/>
  <c r="V145" i="51" s="1"/>
  <c r="W146" i="51"/>
  <c r="AC146" i="51" s="1"/>
  <c r="V146" i="51" s="1"/>
  <c r="W147" i="51"/>
  <c r="AC147" i="51" s="1"/>
  <c r="V147" i="51" s="1"/>
  <c r="W148" i="51"/>
  <c r="AC148" i="51" s="1"/>
  <c r="V148" i="51" s="1"/>
  <c r="W149" i="51"/>
  <c r="AC149" i="51" s="1"/>
  <c r="V149" i="51" s="1"/>
  <c r="W150" i="51"/>
  <c r="AC150" i="51" s="1"/>
  <c r="V150" i="51" s="1"/>
  <c r="W152" i="51"/>
  <c r="AC152" i="51" s="1"/>
  <c r="V152" i="51" s="1"/>
  <c r="W153" i="51"/>
  <c r="AC153" i="51" s="1"/>
  <c r="V153" i="51" s="1"/>
  <c r="W154" i="51"/>
  <c r="AC154" i="51" s="1"/>
  <c r="V154" i="51" s="1"/>
  <c r="W155" i="51"/>
  <c r="AC155" i="51" s="1"/>
  <c r="V155" i="51" s="1"/>
  <c r="W158" i="51"/>
  <c r="AC158" i="51" s="1"/>
  <c r="V158" i="51" s="1"/>
  <c r="W160" i="51"/>
  <c r="AC160" i="51" s="1"/>
  <c r="V160" i="51" s="1"/>
  <c r="W161" i="51"/>
  <c r="AC161" i="51" s="1"/>
  <c r="V161" i="51" s="1"/>
  <c r="W162" i="51"/>
  <c r="AC162" i="51" s="1"/>
  <c r="V162" i="51" s="1"/>
  <c r="W164" i="51"/>
  <c r="AC164" i="51" s="1"/>
  <c r="V164" i="51" s="1"/>
  <c r="W163" i="51"/>
  <c r="AC163" i="51" s="1"/>
  <c r="V163" i="51" s="1"/>
  <c r="W165" i="51"/>
  <c r="AC165" i="51" s="1"/>
  <c r="V165" i="51" s="1"/>
  <c r="W166" i="51"/>
  <c r="AC166" i="51" s="1"/>
  <c r="V166" i="51" s="1"/>
  <c r="W167" i="51"/>
  <c r="AC167" i="51" s="1"/>
  <c r="V167" i="51" s="1"/>
  <c r="W169" i="51"/>
  <c r="AC169" i="51" s="1"/>
  <c r="V169" i="51" s="1"/>
  <c r="W171" i="51"/>
  <c r="AC171" i="51" s="1"/>
  <c r="V171" i="51" s="1"/>
  <c r="W172" i="51"/>
  <c r="AC172" i="51" s="1"/>
  <c r="V172" i="51" s="1"/>
  <c r="W157" i="51"/>
  <c r="AC157" i="51" s="1"/>
  <c r="V157" i="51" s="1"/>
  <c r="W141" i="51"/>
  <c r="AC141" i="51" s="1"/>
  <c r="V141" i="51" s="1"/>
  <c r="W156" i="51"/>
  <c r="AC156" i="51" s="1"/>
  <c r="V156" i="51" s="1"/>
  <c r="W118" i="51"/>
  <c r="AC118" i="51" s="1"/>
  <c r="V118" i="51" s="1"/>
  <c r="W170" i="51"/>
  <c r="AC170" i="51" s="1"/>
  <c r="V170" i="51" s="1"/>
  <c r="W183" i="51"/>
  <c r="AC183" i="51" s="1"/>
  <c r="V183" i="51" s="1"/>
  <c r="W184" i="51"/>
  <c r="AC184" i="51" s="1"/>
  <c r="V184" i="51" s="1"/>
  <c r="W186" i="51"/>
  <c r="AC186" i="51" s="1"/>
  <c r="V186" i="51" s="1"/>
  <c r="W187" i="51"/>
  <c r="AC187" i="51" s="1"/>
  <c r="V187" i="51" s="1"/>
  <c r="W188" i="51"/>
  <c r="AC188" i="51" s="1"/>
  <c r="V188" i="51" s="1"/>
  <c r="W189" i="51"/>
  <c r="AC189" i="51" s="1"/>
  <c r="V189" i="51" s="1"/>
  <c r="W190" i="51"/>
  <c r="AC190" i="51" s="1"/>
  <c r="V190" i="51" s="1"/>
  <c r="W191" i="51"/>
  <c r="AC191" i="51" s="1"/>
  <c r="V191" i="51" s="1"/>
  <c r="W192" i="51"/>
  <c r="AC192" i="51" s="1"/>
  <c r="V192" i="51" s="1"/>
  <c r="W193" i="51"/>
  <c r="AC193" i="51" s="1"/>
  <c r="V193" i="51" s="1"/>
  <c r="W195" i="51"/>
  <c r="AC195" i="51" s="1"/>
  <c r="V195" i="51" s="1"/>
  <c r="W199" i="51"/>
  <c r="AC199" i="51" s="1"/>
  <c r="V199" i="51" s="1"/>
  <c r="W200" i="51"/>
  <c r="AC200" i="51" s="1"/>
  <c r="V200" i="51" s="1"/>
  <c r="W198" i="51"/>
  <c r="AC198" i="51" s="1"/>
  <c r="V198" i="51" s="1"/>
  <c r="W197" i="51"/>
  <c r="AC197" i="51" s="1"/>
  <c r="V197" i="51" s="1"/>
  <c r="W201" i="51"/>
  <c r="AC201" i="51" s="1"/>
  <c r="V201" i="51" s="1"/>
  <c r="W206" i="51"/>
  <c r="AC206" i="51" s="1"/>
  <c r="V206" i="51" s="1"/>
  <c r="W213" i="51"/>
  <c r="AC213" i="51" s="1"/>
  <c r="V213" i="51" s="1"/>
  <c r="W214" i="51"/>
  <c r="AC214" i="51" s="1"/>
  <c r="V214" i="51" s="1"/>
  <c r="W215" i="51"/>
  <c r="AC215" i="51" s="1"/>
  <c r="V215" i="51" s="1"/>
  <c r="W216" i="51"/>
  <c r="AC216" i="51" s="1"/>
  <c r="V216" i="51" s="1"/>
  <c r="W219" i="51"/>
  <c r="AC219" i="51" s="1"/>
  <c r="V219" i="51" s="1"/>
  <c r="W220" i="51"/>
  <c r="AC220" i="51" s="1"/>
  <c r="V220" i="51" s="1"/>
  <c r="W222" i="51"/>
  <c r="AC222" i="51" s="1"/>
  <c r="V222" i="51" s="1"/>
  <c r="W211" i="51"/>
  <c r="AC211" i="51" s="1"/>
  <c r="V211" i="51" s="1"/>
  <c r="W226" i="51"/>
  <c r="AC226" i="51" s="1"/>
  <c r="V226" i="51" s="1"/>
  <c r="W231" i="51"/>
  <c r="AC231" i="51" s="1"/>
  <c r="V231" i="51" s="1"/>
  <c r="W232" i="51"/>
  <c r="AC232" i="51" s="1"/>
  <c r="V232" i="51" s="1"/>
  <c r="W233" i="51"/>
  <c r="AC233" i="51" s="1"/>
  <c r="V233" i="51" s="1"/>
  <c r="W242" i="51"/>
  <c r="AC242" i="51" s="1"/>
  <c r="V242" i="51" s="1"/>
  <c r="W243" i="51"/>
  <c r="AC243" i="51" s="1"/>
  <c r="V243" i="51" s="1"/>
  <c r="W244" i="51"/>
  <c r="AC244" i="51" s="1"/>
  <c r="V244" i="51" s="1"/>
  <c r="W245" i="51"/>
  <c r="AC245" i="51" s="1"/>
  <c r="V245" i="51" s="1"/>
  <c r="W253" i="51"/>
  <c r="AC253" i="51" s="1"/>
  <c r="V253" i="51" s="1"/>
  <c r="W254" i="51"/>
  <c r="AC254" i="51" s="1"/>
  <c r="V254" i="51" s="1"/>
  <c r="W257" i="51"/>
  <c r="AC257" i="51" s="1"/>
  <c r="V257" i="51" s="1"/>
  <c r="W251" i="51"/>
  <c r="AC251" i="51" s="1"/>
  <c r="V251" i="51" s="1"/>
  <c r="W252" i="51"/>
  <c r="AC252" i="51" s="1"/>
  <c r="V252" i="51" s="1"/>
  <c r="W262" i="51"/>
  <c r="AC262" i="51" s="1"/>
  <c r="V262" i="51" s="1"/>
  <c r="W265" i="51"/>
  <c r="AC265" i="51" s="1"/>
  <c r="V265" i="51" s="1"/>
  <c r="W266" i="51"/>
  <c r="AC266" i="51" s="1"/>
  <c r="V266" i="51" s="1"/>
  <c r="W267" i="51"/>
  <c r="AC267" i="51" s="1"/>
  <c r="V267" i="51" s="1"/>
  <c r="W268" i="51"/>
  <c r="AC268" i="51" s="1"/>
  <c r="V268" i="51" s="1"/>
  <c r="W269" i="51"/>
  <c r="AC269" i="51" s="1"/>
  <c r="V269" i="51" s="1"/>
  <c r="W264" i="51"/>
  <c r="AC264" i="51" s="1"/>
  <c r="V264" i="51" s="1"/>
  <c r="W273" i="51"/>
  <c r="W274" i="51"/>
  <c r="AC274" i="51" s="1"/>
  <c r="V274" i="51" s="1"/>
  <c r="W276" i="51"/>
  <c r="AC276" i="51" s="1"/>
  <c r="V276" i="51" s="1"/>
  <c r="W277" i="51"/>
  <c r="AC277" i="51" s="1"/>
  <c r="V277" i="51" s="1"/>
  <c r="W278" i="51"/>
  <c r="AC278" i="51" s="1"/>
  <c r="V278" i="51" s="1"/>
  <c r="W279" i="51"/>
  <c r="AC279" i="51" s="1"/>
  <c r="V279" i="51" s="1"/>
  <c r="W280" i="51"/>
  <c r="AC280" i="51" s="1"/>
  <c r="V280" i="51" s="1"/>
  <c r="W272" i="51"/>
  <c r="AC272" i="51" s="1"/>
  <c r="V272" i="51" s="1"/>
  <c r="W281" i="51"/>
  <c r="AC281" i="51" s="1"/>
  <c r="V281" i="51" s="1"/>
  <c r="W282" i="51"/>
  <c r="AC282" i="51" s="1"/>
  <c r="V282" i="51" s="1"/>
  <c r="W283" i="51"/>
  <c r="AC283" i="51" s="1"/>
  <c r="V283" i="51" s="1"/>
  <c r="W284" i="51"/>
  <c r="AC284" i="51" s="1"/>
  <c r="V284" i="51" s="1"/>
  <c r="W285" i="51"/>
  <c r="AC285" i="51" s="1"/>
  <c r="V285" i="51" s="1"/>
  <c r="W287" i="51"/>
  <c r="AC287" i="51" s="1"/>
  <c r="V287" i="51" s="1"/>
  <c r="W286" i="51"/>
  <c r="AC286" i="51" s="1"/>
  <c r="V286" i="51" s="1"/>
  <c r="W289" i="51"/>
  <c r="AC289" i="51" s="1"/>
  <c r="V289" i="51" s="1"/>
  <c r="W290" i="51"/>
  <c r="AC290" i="51" s="1"/>
  <c r="V290" i="51" s="1"/>
  <c r="W291" i="51"/>
  <c r="AC291" i="51" s="1"/>
  <c r="V291" i="51" s="1"/>
  <c r="W248" i="51"/>
  <c r="AC248" i="51" s="1"/>
  <c r="V248" i="51" s="1"/>
  <c r="W249" i="51"/>
  <c r="AC249" i="51" s="1"/>
  <c r="V249" i="51" s="1"/>
  <c r="W310" i="51"/>
  <c r="AC310" i="51" s="1"/>
  <c r="V310" i="51" s="1"/>
  <c r="W323" i="51"/>
  <c r="AC323" i="51" s="1"/>
  <c r="V323" i="51" s="1"/>
  <c r="W322" i="51"/>
  <c r="AC322" i="51" s="1"/>
  <c r="V322" i="51" s="1"/>
  <c r="W295" i="51"/>
  <c r="AC295" i="51" s="1"/>
  <c r="V295" i="51" s="1"/>
  <c r="W296" i="51"/>
  <c r="AC296" i="51" s="1"/>
  <c r="V296" i="51" s="1"/>
  <c r="W293" i="51"/>
  <c r="AC293" i="51" s="1"/>
  <c r="V293" i="51" s="1"/>
  <c r="W318" i="51"/>
  <c r="AC318" i="51" s="1"/>
  <c r="V318" i="51" s="1"/>
  <c r="W314" i="51"/>
  <c r="AC314" i="51" s="1"/>
  <c r="V314" i="51" s="1"/>
  <c r="W326" i="51"/>
  <c r="AC326" i="51" s="1"/>
  <c r="V326" i="51" s="1"/>
  <c r="W319" i="51"/>
  <c r="AC319" i="51" s="1"/>
  <c r="V319" i="51" s="1"/>
  <c r="W330" i="51"/>
  <c r="AC330" i="51" s="1"/>
  <c r="V330" i="51" s="1"/>
  <c r="W331" i="51"/>
  <c r="AC331" i="51" s="1"/>
  <c r="V331" i="51" s="1"/>
  <c r="W333" i="51"/>
  <c r="AC333" i="51" s="1"/>
  <c r="V333" i="51" s="1"/>
  <c r="W335" i="51"/>
  <c r="AC335" i="51" s="1"/>
  <c r="V335" i="51" s="1"/>
  <c r="W336" i="51"/>
  <c r="AC336" i="51" s="1"/>
  <c r="V336" i="51" s="1"/>
  <c r="W337" i="51"/>
  <c r="AC337" i="51" s="1"/>
  <c r="V337" i="51" s="1"/>
  <c r="W341" i="51"/>
  <c r="AC341" i="51" s="1"/>
  <c r="V341" i="51" s="1"/>
  <c r="W317" i="51"/>
  <c r="AC317" i="51" s="1"/>
  <c r="V317" i="51" s="1"/>
  <c r="W343" i="51"/>
  <c r="AC343" i="51" s="1"/>
  <c r="V343" i="51" s="1"/>
  <c r="W339" i="51"/>
  <c r="AC339" i="51" s="1"/>
  <c r="V339" i="51" s="1"/>
  <c r="W344" i="51"/>
  <c r="AC344" i="51" s="1"/>
  <c r="V344" i="51" s="1"/>
  <c r="W348" i="51"/>
  <c r="AC348" i="51" s="1"/>
  <c r="V348" i="51" s="1"/>
  <c r="W352" i="51"/>
  <c r="AC352" i="51" s="1"/>
  <c r="V352" i="51" s="1"/>
  <c r="W354" i="51"/>
  <c r="AC354" i="51" s="1"/>
  <c r="V354" i="51" s="1"/>
  <c r="W355" i="51"/>
  <c r="AC355" i="51" s="1"/>
  <c r="V355" i="51" s="1"/>
  <c r="W356" i="51"/>
  <c r="AC356" i="51" s="1"/>
  <c r="V356" i="51" s="1"/>
  <c r="W357" i="51"/>
  <c r="AC357" i="51" s="1"/>
  <c r="V357" i="51" s="1"/>
  <c r="W358" i="51"/>
  <c r="AC358" i="51" s="1"/>
  <c r="V358" i="51" s="1"/>
  <c r="W360" i="51"/>
  <c r="AC360" i="51" s="1"/>
  <c r="V360" i="51" s="1"/>
  <c r="W361" i="51"/>
  <c r="AC361" i="51" s="1"/>
  <c r="V361" i="51" s="1"/>
  <c r="W363" i="51"/>
  <c r="AC363" i="51" s="1"/>
  <c r="V363" i="51" s="1"/>
  <c r="W364" i="51"/>
  <c r="AC364" i="51" s="1"/>
  <c r="V364" i="51" s="1"/>
  <c r="W365" i="51"/>
  <c r="AC365" i="51" s="1"/>
  <c r="V365" i="51" s="1"/>
  <c r="W367" i="51"/>
  <c r="AC367" i="51" s="1"/>
  <c r="V367" i="51" s="1"/>
  <c r="W369" i="51"/>
  <c r="AC369" i="51" s="1"/>
  <c r="V369" i="51" s="1"/>
  <c r="W371" i="51"/>
  <c r="AC371" i="51" s="1"/>
  <c r="V371" i="51" s="1"/>
  <c r="W381" i="51"/>
  <c r="AC381" i="51" s="1"/>
  <c r="V381" i="51" s="1"/>
  <c r="W382" i="51"/>
  <c r="AC382" i="51" s="1"/>
  <c r="V382" i="51" s="1"/>
  <c r="W383" i="51"/>
  <c r="AC383" i="51" s="1"/>
  <c r="V383" i="51" s="1"/>
  <c r="W385" i="51"/>
  <c r="AC385" i="51" s="1"/>
  <c r="V385" i="51" s="1"/>
  <c r="W386" i="51"/>
  <c r="AC386" i="51" s="1"/>
  <c r="V386" i="51" s="1"/>
  <c r="W387" i="51"/>
  <c r="AC387" i="51" s="1"/>
  <c r="V387" i="51" s="1"/>
  <c r="W388" i="51"/>
  <c r="AC388" i="51" s="1"/>
  <c r="V388" i="51" s="1"/>
  <c r="W380" i="51"/>
  <c r="AC380" i="51" s="1"/>
  <c r="V380" i="51" s="1"/>
  <c r="W384" i="51"/>
  <c r="AC384" i="51" s="1"/>
  <c r="V384" i="51" s="1"/>
  <c r="W379" i="51"/>
  <c r="AC379" i="51" s="1"/>
  <c r="V379" i="51" s="1"/>
  <c r="W389" i="51"/>
  <c r="AC389" i="51" s="1"/>
  <c r="V389" i="51" s="1"/>
  <c r="W390" i="51"/>
  <c r="AC390" i="51" s="1"/>
  <c r="V390" i="51" s="1"/>
  <c r="W391" i="51"/>
  <c r="AC391" i="51" s="1"/>
  <c r="V391" i="51" s="1"/>
  <c r="W392" i="51"/>
  <c r="AC392" i="51" s="1"/>
  <c r="V392" i="51" s="1"/>
  <c r="W394" i="51"/>
  <c r="AC394" i="51" s="1"/>
  <c r="V394" i="51" s="1"/>
  <c r="W396" i="51"/>
  <c r="AC396" i="51" s="1"/>
  <c r="V396" i="51" s="1"/>
  <c r="W397" i="51"/>
  <c r="AC397" i="51" s="1"/>
  <c r="V397" i="51" s="1"/>
  <c r="W395" i="51"/>
  <c r="AC395" i="51" s="1"/>
  <c r="V395" i="51" s="1"/>
  <c r="W398" i="51"/>
  <c r="AC398" i="51" s="1"/>
  <c r="V398" i="51" s="1"/>
  <c r="W399" i="51"/>
  <c r="AC399" i="51" s="1"/>
  <c r="V399" i="51" s="1"/>
  <c r="W400" i="51"/>
  <c r="AC400" i="51" s="1"/>
  <c r="V400" i="51" s="1"/>
  <c r="W402" i="51"/>
  <c r="AC402" i="51" s="1"/>
  <c r="V402" i="51" s="1"/>
  <c r="W403" i="51"/>
  <c r="AC403" i="51" s="1"/>
  <c r="V403" i="51" s="1"/>
  <c r="W404" i="51"/>
  <c r="AC404" i="51" s="1"/>
  <c r="V404" i="51" s="1"/>
  <c r="W405" i="51"/>
  <c r="AC405" i="51" s="1"/>
  <c r="V405" i="51" s="1"/>
  <c r="W406" i="51"/>
  <c r="AC406" i="51" s="1"/>
  <c r="V406" i="51" s="1"/>
  <c r="W407" i="51"/>
  <c r="AC407" i="51" s="1"/>
  <c r="V407" i="51" s="1"/>
  <c r="W409" i="51"/>
  <c r="AC409" i="51" s="1"/>
  <c r="V409" i="51" s="1"/>
  <c r="W410" i="51"/>
  <c r="AC410" i="51" s="1"/>
  <c r="V410" i="51" s="1"/>
  <c r="W411" i="51"/>
  <c r="AC411" i="51" s="1"/>
  <c r="V411" i="51" s="1"/>
  <c r="W412" i="51"/>
  <c r="AC412" i="51" s="1"/>
  <c r="V412" i="51" s="1"/>
  <c r="W413" i="51"/>
  <c r="AC413" i="51" s="1"/>
  <c r="V413" i="51" s="1"/>
  <c r="W414" i="51"/>
  <c r="AC414" i="51" s="1"/>
  <c r="V414" i="51" s="1"/>
  <c r="W416" i="51"/>
  <c r="AC416" i="51" s="1"/>
  <c r="V416" i="51" s="1"/>
  <c r="W417" i="51"/>
  <c r="AC417" i="51" s="1"/>
  <c r="V417" i="51" s="1"/>
  <c r="W418" i="51"/>
  <c r="AC418" i="51" s="1"/>
  <c r="V418" i="51" s="1"/>
  <c r="W419" i="51"/>
  <c r="AC419" i="51" s="1"/>
  <c r="V419" i="51" s="1"/>
  <c r="W420" i="51"/>
  <c r="AC420" i="51" s="1"/>
  <c r="V420" i="51" s="1"/>
  <c r="W421" i="51"/>
  <c r="AC421" i="51" s="1"/>
  <c r="V421" i="51" s="1"/>
  <c r="W422" i="51"/>
  <c r="AC422" i="51" s="1"/>
  <c r="V422" i="51" s="1"/>
  <c r="W423" i="51"/>
  <c r="AC423" i="51" s="1"/>
  <c r="V423" i="51" s="1"/>
  <c r="W425" i="51"/>
  <c r="AC425" i="51" s="1"/>
  <c r="V425" i="51" s="1"/>
  <c r="W426" i="51"/>
  <c r="AC426" i="51" s="1"/>
  <c r="V426" i="51" s="1"/>
  <c r="W415" i="51"/>
  <c r="AC415" i="51" s="1"/>
  <c r="V415" i="51" s="1"/>
  <c r="W427" i="51"/>
  <c r="AC427" i="51" s="1"/>
  <c r="V427" i="51" s="1"/>
  <c r="W424" i="51"/>
  <c r="AC424" i="51" s="1"/>
  <c r="V424" i="51" s="1"/>
  <c r="W430" i="51"/>
  <c r="AC430" i="51" s="1"/>
  <c r="V430" i="51" s="1"/>
  <c r="W428" i="51"/>
  <c r="AC428" i="51" s="1"/>
  <c r="V428" i="51" s="1"/>
  <c r="W431" i="51"/>
  <c r="AC431" i="51" s="1"/>
  <c r="V431" i="51" s="1"/>
  <c r="W429" i="51"/>
  <c r="AC429" i="51" s="1"/>
  <c r="V429" i="51" s="1"/>
  <c r="W434" i="51"/>
  <c r="AC434" i="51" s="1"/>
  <c r="V434" i="51" s="1"/>
  <c r="W435" i="51"/>
  <c r="AC435" i="51" s="1"/>
  <c r="V435" i="51" s="1"/>
  <c r="W436" i="51"/>
  <c r="AC436" i="51" s="1"/>
  <c r="V436" i="51" s="1"/>
  <c r="W437" i="51"/>
  <c r="AC437" i="51" s="1"/>
  <c r="V437" i="51" s="1"/>
  <c r="W438" i="51"/>
  <c r="AC438" i="51" s="1"/>
  <c r="V438" i="51" s="1"/>
  <c r="W440" i="51"/>
  <c r="AC440" i="51" s="1"/>
  <c r="V440" i="51" s="1"/>
  <c r="W442" i="51"/>
  <c r="AC442" i="51" s="1"/>
  <c r="V442" i="51" s="1"/>
  <c r="W443" i="51"/>
  <c r="AC443" i="51" s="1"/>
  <c r="V443" i="51" s="1"/>
  <c r="W444" i="51"/>
  <c r="AC444" i="51" s="1"/>
  <c r="V444" i="51" s="1"/>
  <c r="W445" i="51"/>
  <c r="AC445" i="51" s="1"/>
  <c r="V445" i="51" s="1"/>
  <c r="W446" i="51"/>
  <c r="AC446" i="51" s="1"/>
  <c r="V446" i="51" s="1"/>
  <c r="W447" i="51"/>
  <c r="AC447" i="51" s="1"/>
  <c r="V447" i="51" s="1"/>
  <c r="W448" i="51"/>
  <c r="AC448" i="51" s="1"/>
  <c r="V448" i="51" s="1"/>
  <c r="W449" i="51"/>
  <c r="AC449" i="51" s="1"/>
  <c r="V449" i="51" s="1"/>
  <c r="W452" i="51"/>
  <c r="AC452" i="51" s="1"/>
  <c r="V452" i="51" s="1"/>
  <c r="W453" i="51"/>
  <c r="AC453" i="51" s="1"/>
  <c r="V453" i="51" s="1"/>
  <c r="W486" i="51"/>
  <c r="AC486" i="51" s="1"/>
  <c r="V486" i="51" s="1"/>
  <c r="W454" i="51"/>
  <c r="AC454" i="51" s="1"/>
  <c r="V454" i="51" s="1"/>
  <c r="W455" i="51"/>
  <c r="AC455" i="51" s="1"/>
  <c r="V455" i="51" s="1"/>
  <c r="W456" i="51"/>
  <c r="AC456" i="51" s="1"/>
  <c r="V456" i="51" s="1"/>
  <c r="W458" i="51"/>
  <c r="AC458" i="51" s="1"/>
  <c r="V458" i="51" s="1"/>
  <c r="W459" i="51"/>
  <c r="AC459" i="51" s="1"/>
  <c r="V459" i="51" s="1"/>
  <c r="W461" i="51"/>
  <c r="AC461" i="51" s="1"/>
  <c r="V461" i="51" s="1"/>
  <c r="W462" i="51"/>
  <c r="AC462" i="51" s="1"/>
  <c r="V462" i="51" s="1"/>
  <c r="W463" i="51"/>
  <c r="AC463" i="51" s="1"/>
  <c r="V463" i="51" s="1"/>
  <c r="W464" i="51"/>
  <c r="AC464" i="51" s="1"/>
  <c r="V464" i="51" s="1"/>
  <c r="W466" i="51"/>
  <c r="AC466" i="51" s="1"/>
  <c r="V466" i="51" s="1"/>
  <c r="W467" i="51"/>
  <c r="AC467" i="51" s="1"/>
  <c r="V467" i="51" s="1"/>
  <c r="W468" i="51"/>
  <c r="AC468" i="51" s="1"/>
  <c r="V468" i="51" s="1"/>
  <c r="W470" i="51"/>
  <c r="AC470" i="51" s="1"/>
  <c r="V470" i="51" s="1"/>
  <c r="W471" i="51"/>
  <c r="AC471" i="51" s="1"/>
  <c r="V471" i="51" s="1"/>
  <c r="W472" i="51"/>
  <c r="AC472" i="51" s="1"/>
  <c r="V472" i="51" s="1"/>
  <c r="W473" i="51"/>
  <c r="AC473" i="51" s="1"/>
  <c r="V473" i="51" s="1"/>
  <c r="W474" i="51"/>
  <c r="AC474" i="51" s="1"/>
  <c r="V474" i="51" s="1"/>
  <c r="W475" i="51"/>
  <c r="AC475" i="51" s="1"/>
  <c r="V475" i="51" s="1"/>
  <c r="W476" i="51"/>
  <c r="AC476" i="51" s="1"/>
  <c r="V476" i="51" s="1"/>
  <c r="W477" i="51"/>
  <c r="AC477" i="51" s="1"/>
  <c r="V477" i="51" s="1"/>
  <c r="W478" i="51"/>
  <c r="AC478" i="51" s="1"/>
  <c r="V478" i="51" s="1"/>
  <c r="W479" i="51"/>
  <c r="AC479" i="51" s="1"/>
  <c r="V479" i="51" s="1"/>
  <c r="W480" i="51"/>
  <c r="AC480" i="51" s="1"/>
  <c r="V480" i="51" s="1"/>
  <c r="W457" i="51"/>
  <c r="AC457" i="51" s="1"/>
  <c r="V457" i="51" s="1"/>
  <c r="W460" i="51"/>
  <c r="AC460" i="51" s="1"/>
  <c r="V460" i="51" s="1"/>
  <c r="W469" i="51"/>
  <c r="AC469" i="51" s="1"/>
  <c r="V469" i="51" s="1"/>
  <c r="W487" i="51"/>
  <c r="AC487" i="51" s="1"/>
  <c r="V487" i="51" s="1"/>
  <c r="W488" i="51"/>
  <c r="AC488" i="51" s="1"/>
  <c r="V488" i="51" s="1"/>
  <c r="W489" i="51"/>
  <c r="AC489" i="51" s="1"/>
  <c r="V489" i="51" s="1"/>
  <c r="W490" i="51"/>
  <c r="AC490" i="51" s="1"/>
  <c r="V490" i="51" s="1"/>
  <c r="W495" i="51"/>
  <c r="AC495" i="51" s="1"/>
  <c r="V495" i="51" s="1"/>
  <c r="W497" i="51"/>
  <c r="AC497" i="51" s="1"/>
  <c r="V497" i="51" s="1"/>
  <c r="W499" i="51"/>
  <c r="AC499" i="51" s="1"/>
  <c r="V499" i="51" s="1"/>
  <c r="W501" i="51"/>
  <c r="AC501" i="51" s="1"/>
  <c r="V501" i="51" s="1"/>
  <c r="W502" i="51"/>
  <c r="AC502" i="51" s="1"/>
  <c r="V502" i="51" s="1"/>
  <c r="W503" i="51"/>
  <c r="AC503" i="51" s="1"/>
  <c r="V503" i="51" s="1"/>
  <c r="W504" i="51"/>
  <c r="AC504" i="51" s="1"/>
  <c r="V504" i="51" s="1"/>
  <c r="W505" i="51"/>
  <c r="AC505" i="51" s="1"/>
  <c r="V505" i="51" s="1"/>
  <c r="W506" i="51"/>
  <c r="AC506" i="51" s="1"/>
  <c r="V506" i="51" s="1"/>
  <c r="W507" i="51"/>
  <c r="AC507" i="51" s="1"/>
  <c r="V507" i="51" s="1"/>
  <c r="W508" i="51"/>
  <c r="AC508" i="51" s="1"/>
  <c r="V508" i="51" s="1"/>
  <c r="W509" i="51"/>
  <c r="AC509" i="51" s="1"/>
  <c r="V509" i="51" s="1"/>
  <c r="W510" i="51"/>
  <c r="AC510" i="51" s="1"/>
  <c r="V510" i="51" s="1"/>
  <c r="W511" i="51"/>
  <c r="AC511" i="51" s="1"/>
  <c r="V511" i="51" s="1"/>
  <c r="W512" i="51"/>
  <c r="AC512" i="51" s="1"/>
  <c r="V512" i="51" s="1"/>
  <c r="W513" i="51"/>
  <c r="AC513" i="51" s="1"/>
  <c r="V513" i="51" s="1"/>
  <c r="W514" i="51"/>
  <c r="AC514" i="51" s="1"/>
  <c r="V514" i="51" s="1"/>
  <c r="W515" i="51"/>
  <c r="AC515" i="51" s="1"/>
  <c r="V515" i="51" s="1"/>
  <c r="W516" i="51"/>
  <c r="AC516" i="51" s="1"/>
  <c r="V516" i="51" s="1"/>
  <c r="W517" i="51"/>
  <c r="AC517" i="51" s="1"/>
  <c r="V517" i="51" s="1"/>
  <c r="W518" i="51"/>
  <c r="AC518" i="51" s="1"/>
  <c r="V518" i="51" s="1"/>
  <c r="W519" i="51"/>
  <c r="AC519" i="51" s="1"/>
  <c r="V519" i="51" s="1"/>
  <c r="W520" i="51"/>
  <c r="AC520" i="51" s="1"/>
  <c r="V520" i="51" s="1"/>
  <c r="W523" i="51"/>
  <c r="AC523" i="51" s="1"/>
  <c r="V523" i="51" s="1"/>
  <c r="W525" i="51"/>
  <c r="AC525" i="51" s="1"/>
  <c r="V525" i="51" s="1"/>
  <c r="W527" i="51"/>
  <c r="AC527" i="51" s="1"/>
  <c r="V527" i="51" s="1"/>
  <c r="W528" i="51"/>
  <c r="AC528" i="51" s="1"/>
  <c r="V528" i="51" s="1"/>
  <c r="W529" i="51"/>
  <c r="AC529" i="51" s="1"/>
  <c r="V529" i="51" s="1"/>
  <c r="W532" i="51"/>
  <c r="AC532" i="51" s="1"/>
  <c r="V532" i="51" s="1"/>
  <c r="W533" i="51"/>
  <c r="AC533" i="51" s="1"/>
  <c r="V533" i="51" s="1"/>
  <c r="W534" i="51"/>
  <c r="AC534" i="51" s="1"/>
  <c r="V534" i="51" s="1"/>
  <c r="W536" i="51"/>
  <c r="AC536" i="51" s="1"/>
  <c r="V536" i="51" s="1"/>
  <c r="W538" i="51"/>
  <c r="AC538" i="51" s="1"/>
  <c r="V538" i="51" s="1"/>
  <c r="W540" i="51"/>
  <c r="AC540" i="51" s="1"/>
  <c r="V540" i="51" s="1"/>
  <c r="W541" i="51"/>
  <c r="AC541" i="51" s="1"/>
  <c r="V541" i="51" s="1"/>
  <c r="W542" i="51"/>
  <c r="AC542" i="51" s="1"/>
  <c r="V542" i="51" s="1"/>
  <c r="W543" i="51"/>
  <c r="AC543" i="51" s="1"/>
  <c r="V543" i="51" s="1"/>
  <c r="W552" i="51"/>
  <c r="AC552" i="51" s="1"/>
  <c r="V552" i="51" s="1"/>
  <c r="W544" i="51"/>
  <c r="AC544" i="51" s="1"/>
  <c r="V544" i="51" s="1"/>
  <c r="W545" i="51"/>
  <c r="AC545" i="51" s="1"/>
  <c r="V545" i="51" s="1"/>
  <c r="W546" i="51"/>
  <c r="AC546" i="51" s="1"/>
  <c r="V546" i="51" s="1"/>
  <c r="W547" i="51"/>
  <c r="AC547" i="51" s="1"/>
  <c r="V547" i="51" s="1"/>
  <c r="W548" i="51"/>
  <c r="AC548" i="51" s="1"/>
  <c r="V548" i="51" s="1"/>
  <c r="W549" i="51"/>
  <c r="AC549" i="51" s="1"/>
  <c r="V549" i="51" s="1"/>
  <c r="W551" i="51"/>
  <c r="AC551" i="51" s="1"/>
  <c r="V551" i="51" s="1"/>
  <c r="W553" i="51"/>
  <c r="AC553" i="51" s="1"/>
  <c r="V553" i="51" s="1"/>
  <c r="W556" i="51"/>
  <c r="AC556" i="51" s="1"/>
  <c r="V556" i="51" s="1"/>
  <c r="W558" i="51"/>
  <c r="AC558" i="51" s="1"/>
  <c r="V558" i="51" s="1"/>
  <c r="W559" i="51"/>
  <c r="AC559" i="51" s="1"/>
  <c r="V559" i="51" s="1"/>
  <c r="W560" i="51"/>
  <c r="AC560" i="51" s="1"/>
  <c r="V560" i="51" s="1"/>
  <c r="W561" i="51"/>
  <c r="AC561" i="51" s="1"/>
  <c r="V561" i="51" s="1"/>
  <c r="W562" i="51"/>
  <c r="AC562" i="51" s="1"/>
  <c r="V562" i="51" s="1"/>
  <c r="W563" i="51"/>
  <c r="AC563" i="51" s="1"/>
  <c r="V563" i="51" s="1"/>
  <c r="W564" i="51"/>
  <c r="AC564" i="51" s="1"/>
  <c r="V564" i="51" s="1"/>
  <c r="W565" i="51"/>
  <c r="AC565" i="51" s="1"/>
  <c r="V565" i="51" s="1"/>
  <c r="W566" i="51"/>
  <c r="AC566" i="51" s="1"/>
  <c r="V566" i="51" s="1"/>
  <c r="W567" i="51"/>
  <c r="AC567" i="51" s="1"/>
  <c r="V567" i="51" s="1"/>
  <c r="W568" i="51"/>
  <c r="AC568" i="51" s="1"/>
  <c r="V568" i="51" s="1"/>
  <c r="W569" i="51"/>
  <c r="AC569" i="51" s="1"/>
  <c r="V569" i="51" s="1"/>
  <c r="W570" i="51"/>
  <c r="AC570" i="51" s="1"/>
  <c r="V570" i="51" s="1"/>
  <c r="W571" i="51"/>
  <c r="AC571" i="51" s="1"/>
  <c r="V571" i="51" s="1"/>
  <c r="W572" i="51"/>
  <c r="AC572" i="51" s="1"/>
  <c r="V572" i="51" s="1"/>
  <c r="W573" i="51"/>
  <c r="AC573" i="51" s="1"/>
  <c r="V573" i="51" s="1"/>
  <c r="W574" i="51"/>
  <c r="AC574" i="51" s="1"/>
  <c r="V574" i="51" s="1"/>
  <c r="W575" i="51"/>
  <c r="AC575" i="51" s="1"/>
  <c r="V575" i="51" s="1"/>
  <c r="W576" i="51"/>
  <c r="AC576" i="51" s="1"/>
  <c r="V576" i="51" s="1"/>
  <c r="W577" i="51"/>
  <c r="AC577" i="51" s="1"/>
  <c r="V577" i="51" s="1"/>
  <c r="W578" i="51"/>
  <c r="AC578" i="51" s="1"/>
  <c r="V578" i="51" s="1"/>
  <c r="W579" i="51"/>
  <c r="AC579" i="51" s="1"/>
  <c r="V579" i="51" s="1"/>
  <c r="W580" i="51"/>
  <c r="AC580" i="51" s="1"/>
  <c r="V580" i="51" s="1"/>
  <c r="W581" i="51"/>
  <c r="AC581" i="51" s="1"/>
  <c r="V581" i="51" s="1"/>
  <c r="W582" i="51"/>
  <c r="AC582" i="51" s="1"/>
  <c r="V582" i="51" s="1"/>
  <c r="W583" i="51"/>
  <c r="AC583" i="51" s="1"/>
  <c r="V583" i="51" s="1"/>
  <c r="W584" i="51"/>
  <c r="AC584" i="51" s="1"/>
  <c r="V584" i="51" s="1"/>
  <c r="W585" i="51"/>
  <c r="AC585" i="51" s="1"/>
  <c r="V585" i="51" s="1"/>
  <c r="W586" i="51"/>
  <c r="AC586" i="51" s="1"/>
  <c r="V586" i="51" s="1"/>
  <c r="W587" i="51"/>
  <c r="AC587" i="51" s="1"/>
  <c r="V587" i="51" s="1"/>
  <c r="W588" i="51"/>
  <c r="AC588" i="51" s="1"/>
  <c r="V588" i="51" s="1"/>
  <c r="W589" i="51"/>
  <c r="AC589" i="51" s="1"/>
  <c r="V589" i="51" s="1"/>
  <c r="W590" i="51"/>
  <c r="AC590" i="51" s="1"/>
  <c r="V590" i="51" s="1"/>
  <c r="W591" i="51"/>
  <c r="AC591" i="51" s="1"/>
  <c r="V591" i="51" s="1"/>
  <c r="W592" i="51"/>
  <c r="AC592" i="51" s="1"/>
  <c r="V592" i="51" s="1"/>
  <c r="W594" i="51"/>
  <c r="AC594" i="51" s="1"/>
  <c r="V594" i="51" s="1"/>
  <c r="W595" i="51"/>
  <c r="AC595" i="51" s="1"/>
  <c r="V595" i="51" s="1"/>
  <c r="W596" i="51"/>
  <c r="AC596" i="51" s="1"/>
  <c r="V596" i="51" s="1"/>
  <c r="W597" i="51"/>
  <c r="AC597" i="51" s="1"/>
  <c r="V597" i="51" s="1"/>
  <c r="W598" i="51"/>
  <c r="AC598" i="51" s="1"/>
  <c r="V598" i="51" s="1"/>
  <c r="W599" i="51"/>
  <c r="AC599" i="51" s="1"/>
  <c r="V599" i="51" s="1"/>
  <c r="W600" i="51"/>
  <c r="AC600" i="51" s="1"/>
  <c r="V600" i="51" s="1"/>
  <c r="W601" i="51"/>
  <c r="AC601" i="51" s="1"/>
  <c r="V601" i="51" s="1"/>
  <c r="W602" i="51"/>
  <c r="AC602" i="51" s="1"/>
  <c r="V602" i="51" s="1"/>
  <c r="W603" i="51"/>
  <c r="AC603" i="51" s="1"/>
  <c r="V603" i="51" s="1"/>
  <c r="W604" i="51"/>
  <c r="AC604" i="51" s="1"/>
  <c r="V604" i="51" s="1"/>
  <c r="W605" i="51"/>
  <c r="AC605" i="51" s="1"/>
  <c r="V605" i="51" s="1"/>
  <c r="W606" i="51"/>
  <c r="AC606" i="51" s="1"/>
  <c r="V606" i="51" s="1"/>
  <c r="W607" i="51"/>
  <c r="AC607" i="51" s="1"/>
  <c r="V607" i="51" s="1"/>
  <c r="W608" i="51"/>
  <c r="AC608" i="51" s="1"/>
  <c r="V608" i="51" s="1"/>
  <c r="W609" i="51"/>
  <c r="AC609" i="51" s="1"/>
  <c r="V609" i="51" s="1"/>
  <c r="W610" i="51"/>
  <c r="AC610" i="51" s="1"/>
  <c r="V610" i="51" s="1"/>
  <c r="W611" i="51"/>
  <c r="AC611" i="51" s="1"/>
  <c r="V611" i="51" s="1"/>
  <c r="W612" i="51"/>
  <c r="AC612" i="51" s="1"/>
  <c r="V612" i="51" s="1"/>
  <c r="W613" i="51"/>
  <c r="AC613" i="51" s="1"/>
  <c r="V613" i="51" s="1"/>
  <c r="W614" i="51"/>
  <c r="AC614" i="51" s="1"/>
  <c r="V614" i="51" s="1"/>
  <c r="W615" i="51"/>
  <c r="AC615" i="51" s="1"/>
  <c r="V615" i="51" s="1"/>
  <c r="W616" i="51"/>
  <c r="AC616" i="51" s="1"/>
  <c r="V616" i="51" s="1"/>
  <c r="W619" i="51"/>
  <c r="AC619" i="51" s="1"/>
  <c r="V619" i="51" s="1"/>
  <c r="W620" i="51"/>
  <c r="AC620" i="51" s="1"/>
  <c r="V620" i="51" s="1"/>
  <c r="W729" i="51"/>
  <c r="W730" i="51"/>
  <c r="AC730" i="51" s="1"/>
  <c r="V730" i="51" s="1"/>
  <c r="W731" i="51"/>
  <c r="AC731" i="51" s="1"/>
  <c r="V731" i="51" s="1"/>
  <c r="W732" i="51"/>
  <c r="AC732" i="51" s="1"/>
  <c r="V732" i="51" s="1"/>
  <c r="W754" i="51"/>
  <c r="AC754" i="51" s="1"/>
  <c r="V754" i="51" s="1"/>
  <c r="W755" i="51"/>
  <c r="AC755" i="51" s="1"/>
  <c r="V755" i="51" s="1"/>
  <c r="W734" i="51"/>
  <c r="AC734" i="51" s="1"/>
  <c r="V734" i="51" s="1"/>
  <c r="W735" i="51"/>
  <c r="AC735" i="51" s="1"/>
  <c r="V735" i="51" s="1"/>
  <c r="W736" i="51"/>
  <c r="AC736" i="51" s="1"/>
  <c r="V736" i="51" s="1"/>
  <c r="W737" i="51"/>
  <c r="AC737" i="51" s="1"/>
  <c r="V737" i="51" s="1"/>
  <c r="W738" i="51"/>
  <c r="AC738" i="51" s="1"/>
  <c r="V738" i="51" s="1"/>
  <c r="W739" i="51"/>
  <c r="AC739" i="51" s="1"/>
  <c r="V739" i="51" s="1"/>
  <c r="W740" i="51"/>
  <c r="AC740" i="51" s="1"/>
  <c r="V740" i="51" s="1"/>
  <c r="W741" i="51"/>
  <c r="AC741" i="51" s="1"/>
  <c r="V741" i="51" s="1"/>
  <c r="W742" i="51"/>
  <c r="AC742" i="51" s="1"/>
  <c r="V742" i="51" s="1"/>
  <c r="W743" i="51"/>
  <c r="AC743" i="51" s="1"/>
  <c r="V743" i="51" s="1"/>
  <c r="W744" i="51"/>
  <c r="AC744" i="51" s="1"/>
  <c r="V744" i="51" s="1"/>
  <c r="W745" i="51"/>
  <c r="AC745" i="51" s="1"/>
  <c r="V745" i="51" s="1"/>
  <c r="W746" i="51"/>
  <c r="AC746" i="51" s="1"/>
  <c r="V746" i="51" s="1"/>
  <c r="W747" i="51"/>
  <c r="AC747" i="51" s="1"/>
  <c r="V747" i="51" s="1"/>
  <c r="W748" i="51"/>
  <c r="AC748" i="51" s="1"/>
  <c r="V748" i="51" s="1"/>
  <c r="W749" i="51"/>
  <c r="AC749" i="51" s="1"/>
  <c r="V749" i="51" s="1"/>
  <c r="W752" i="51"/>
  <c r="AC752" i="51" s="1"/>
  <c r="V752" i="51" s="1"/>
  <c r="W753" i="51"/>
  <c r="AC753" i="51" s="1"/>
  <c r="V753" i="51" s="1"/>
  <c r="W703" i="51"/>
  <c r="AC703" i="51" s="1"/>
  <c r="V703" i="51" s="1"/>
  <c r="W704" i="51"/>
  <c r="AC704" i="51" s="1"/>
  <c r="V704" i="51" s="1"/>
  <c r="W705" i="51"/>
  <c r="AC705" i="51" s="1"/>
  <c r="V705" i="51" s="1"/>
  <c r="W706" i="51"/>
  <c r="AC706" i="51" s="1"/>
  <c r="V706" i="51" s="1"/>
  <c r="W707" i="51"/>
  <c r="AC707" i="51" s="1"/>
  <c r="V707" i="51" s="1"/>
  <c r="W708" i="51"/>
  <c r="AC708" i="51" s="1"/>
  <c r="V708" i="51" s="1"/>
  <c r="W709" i="51"/>
  <c r="AC709" i="51" s="1"/>
  <c r="V709" i="51" s="1"/>
  <c r="W710" i="51"/>
  <c r="AC710" i="51" s="1"/>
  <c r="V710" i="51" s="1"/>
  <c r="W711" i="51"/>
  <c r="AC711" i="51" s="1"/>
  <c r="V711" i="51" s="1"/>
  <c r="W712" i="51"/>
  <c r="AC712" i="51" s="1"/>
  <c r="V712" i="51" s="1"/>
  <c r="W713" i="51"/>
  <c r="AC713" i="51" s="1"/>
  <c r="V713" i="51" s="1"/>
  <c r="W714" i="51"/>
  <c r="AC714" i="51" s="1"/>
  <c r="V714" i="51" s="1"/>
  <c r="W715" i="51"/>
  <c r="AC715" i="51" s="1"/>
  <c r="V715" i="51" s="1"/>
  <c r="W716" i="51"/>
  <c r="AC716" i="51" s="1"/>
  <c r="V716" i="51" s="1"/>
  <c r="W719" i="51"/>
  <c r="AC719" i="51" s="1"/>
  <c r="V719" i="51" s="1"/>
  <c r="W720" i="51"/>
  <c r="AC720" i="51" s="1"/>
  <c r="V720" i="51" s="1"/>
  <c r="W639" i="51"/>
  <c r="AC639" i="51" s="1"/>
  <c r="V639" i="51" s="1"/>
  <c r="W640" i="51"/>
  <c r="AC640" i="51" s="1"/>
  <c r="V640" i="51" s="1"/>
  <c r="W641" i="51"/>
  <c r="AC641" i="51" s="1"/>
  <c r="V641" i="51" s="1"/>
  <c r="W642" i="51"/>
  <c r="AC642" i="51" s="1"/>
  <c r="V642" i="51" s="1"/>
  <c r="W643" i="51"/>
  <c r="AC643" i="51" s="1"/>
  <c r="V643" i="51" s="1"/>
  <c r="W644" i="51"/>
  <c r="AC644" i="51" s="1"/>
  <c r="V644" i="51" s="1"/>
  <c r="W645" i="51"/>
  <c r="AC645" i="51" s="1"/>
  <c r="V645" i="51" s="1"/>
  <c r="W646" i="51"/>
  <c r="AC646" i="51" s="1"/>
  <c r="V646" i="51" s="1"/>
  <c r="W647" i="51"/>
  <c r="AC647" i="51" s="1"/>
  <c r="V647" i="51" s="1"/>
  <c r="W648" i="51"/>
  <c r="AC648" i="51" s="1"/>
  <c r="V648" i="51" s="1"/>
  <c r="W649" i="51"/>
  <c r="AC649" i="51" s="1"/>
  <c r="V649" i="51" s="1"/>
  <c r="W650" i="51"/>
  <c r="AC650" i="51" s="1"/>
  <c r="V650" i="51" s="1"/>
  <c r="W651" i="51"/>
  <c r="AC651" i="51" s="1"/>
  <c r="V651" i="51" s="1"/>
  <c r="W652" i="51"/>
  <c r="AC652" i="51" s="1"/>
  <c r="V652" i="51" s="1"/>
  <c r="W653" i="51"/>
  <c r="AC653" i="51" s="1"/>
  <c r="V653" i="51" s="1"/>
  <c r="W654" i="51"/>
  <c r="AC654" i="51" s="1"/>
  <c r="V654" i="51" s="1"/>
  <c r="W655" i="51"/>
  <c r="AC655" i="51" s="1"/>
  <c r="V655" i="51" s="1"/>
  <c r="W656" i="51"/>
  <c r="AC656" i="51" s="1"/>
  <c r="V656" i="51" s="1"/>
  <c r="W657" i="51"/>
  <c r="AC657" i="51" s="1"/>
  <c r="V657" i="51" s="1"/>
  <c r="W658" i="51"/>
  <c r="AC658" i="51" s="1"/>
  <c r="V658" i="51" s="1"/>
  <c r="W659" i="51"/>
  <c r="AC659" i="51" s="1"/>
  <c r="V659" i="51" s="1"/>
  <c r="W660" i="51"/>
  <c r="AC660" i="51" s="1"/>
  <c r="V660" i="51" s="1"/>
  <c r="W661" i="51"/>
  <c r="AC661" i="51" s="1"/>
  <c r="V661" i="51" s="1"/>
  <c r="W662" i="51"/>
  <c r="AC662" i="51" s="1"/>
  <c r="V662" i="51" s="1"/>
  <c r="W663" i="51"/>
  <c r="AC663" i="51" s="1"/>
  <c r="V663" i="51" s="1"/>
  <c r="W664" i="51"/>
  <c r="AC664" i="51" s="1"/>
  <c r="V664" i="51" s="1"/>
  <c r="W665" i="51"/>
  <c r="AC665" i="51" s="1"/>
  <c r="V665" i="51" s="1"/>
  <c r="W666" i="51"/>
  <c r="AC666" i="51" s="1"/>
  <c r="V666" i="51" s="1"/>
  <c r="W667" i="51"/>
  <c r="AC667" i="51" s="1"/>
  <c r="V667" i="51" s="1"/>
  <c r="W668" i="51"/>
  <c r="AC668" i="51" s="1"/>
  <c r="V668" i="51" s="1"/>
  <c r="W669" i="51"/>
  <c r="AC669" i="51" s="1"/>
  <c r="V669" i="51" s="1"/>
  <c r="W670" i="51"/>
  <c r="AC670" i="51" s="1"/>
  <c r="V670" i="51" s="1"/>
  <c r="W671" i="51"/>
  <c r="AC671" i="51" s="1"/>
  <c r="V671" i="51" s="1"/>
  <c r="W672" i="51"/>
  <c r="AC672" i="51" s="1"/>
  <c r="V672" i="51" s="1"/>
  <c r="W673" i="51"/>
  <c r="AC673" i="51" s="1"/>
  <c r="V673" i="51" s="1"/>
  <c r="W674" i="51"/>
  <c r="AC674" i="51" s="1"/>
  <c r="V674" i="51" s="1"/>
  <c r="W675" i="51"/>
  <c r="AC675" i="51" s="1"/>
  <c r="V675" i="51" s="1"/>
  <c r="W676" i="51"/>
  <c r="AC676" i="51" s="1"/>
  <c r="V676" i="51" s="1"/>
  <c r="W677" i="51"/>
  <c r="AC677" i="51" s="1"/>
  <c r="V677" i="51" s="1"/>
  <c r="W678" i="51"/>
  <c r="AC678" i="51" s="1"/>
  <c r="V678" i="51" s="1"/>
  <c r="W679" i="51"/>
  <c r="AC679" i="51" s="1"/>
  <c r="V679" i="51" s="1"/>
  <c r="W680" i="51"/>
  <c r="AC680" i="51" s="1"/>
  <c r="V680" i="51" s="1"/>
  <c r="W681" i="51"/>
  <c r="AC681" i="51" s="1"/>
  <c r="V681" i="51" s="1"/>
  <c r="W682" i="51"/>
  <c r="AC682" i="51" s="1"/>
  <c r="V682" i="51" s="1"/>
  <c r="W683" i="51"/>
  <c r="AC683" i="51" s="1"/>
  <c r="V683" i="51" s="1"/>
  <c r="W684" i="51"/>
  <c r="AC684" i="51" s="1"/>
  <c r="V684" i="51" s="1"/>
  <c r="W685" i="51"/>
  <c r="AC685" i="51" s="1"/>
  <c r="V685" i="51" s="1"/>
  <c r="W686" i="51"/>
  <c r="AC686" i="51" s="1"/>
  <c r="V686" i="51" s="1"/>
  <c r="W687" i="51"/>
  <c r="AC687" i="51" s="1"/>
  <c r="V687" i="51" s="1"/>
  <c r="W688" i="51"/>
  <c r="AC688" i="51" s="1"/>
  <c r="V688" i="51" s="1"/>
  <c r="W689" i="51"/>
  <c r="AC689" i="51" s="1"/>
  <c r="V689" i="51" s="1"/>
  <c r="W690" i="51"/>
  <c r="AC690" i="51" s="1"/>
  <c r="V690" i="51" s="1"/>
  <c r="W691" i="51"/>
  <c r="AC691" i="51" s="1"/>
  <c r="V691" i="51" s="1"/>
  <c r="W692" i="51"/>
  <c r="AC692" i="51" s="1"/>
  <c r="V692" i="51" s="1"/>
  <c r="W693" i="51"/>
  <c r="AC693" i="51" s="1"/>
  <c r="V693" i="51" s="1"/>
  <c r="W694" i="51"/>
  <c r="AC694" i="51" s="1"/>
  <c r="V694" i="51" s="1"/>
  <c r="W699" i="51"/>
  <c r="AC699" i="51" s="1"/>
  <c r="V699" i="51" s="1"/>
  <c r="W700" i="51"/>
  <c r="AC700" i="51" s="1"/>
  <c r="V700" i="51" s="1"/>
  <c r="W783" i="51"/>
  <c r="AC783" i="51" s="1"/>
  <c r="V783" i="51" s="1"/>
  <c r="W784" i="51"/>
  <c r="AC784" i="51" s="1"/>
  <c r="V784" i="51" s="1"/>
  <c r="W785" i="51"/>
  <c r="AC785" i="51" s="1"/>
  <c r="V785" i="51" s="1"/>
  <c r="W786" i="51"/>
  <c r="AC786" i="51" s="1"/>
  <c r="V786" i="51" s="1"/>
  <c r="W787" i="51"/>
  <c r="AC787" i="51" s="1"/>
  <c r="V787" i="51" s="1"/>
  <c r="W788" i="51"/>
  <c r="AC788" i="51" s="1"/>
  <c r="V788" i="51" s="1"/>
  <c r="W789" i="51"/>
  <c r="AC789" i="51" s="1"/>
  <c r="V789" i="51" s="1"/>
  <c r="W790" i="51"/>
  <c r="AC790" i="51" s="1"/>
  <c r="V790" i="51" s="1"/>
  <c r="W791" i="51"/>
  <c r="AC791" i="51" s="1"/>
  <c r="V791" i="51" s="1"/>
  <c r="W792" i="51"/>
  <c r="AC792" i="51" s="1"/>
  <c r="V792" i="51" s="1"/>
  <c r="W793" i="51"/>
  <c r="AC793" i="51" s="1"/>
  <c r="V793" i="51" s="1"/>
  <c r="W794" i="51"/>
  <c r="AC794" i="51" s="1"/>
  <c r="V794" i="51" s="1"/>
  <c r="W795" i="51"/>
  <c r="AC795" i="51" s="1"/>
  <c r="V795" i="51" s="1"/>
  <c r="W796" i="51"/>
  <c r="AC796" i="51" s="1"/>
  <c r="V796" i="51" s="1"/>
  <c r="W797" i="51"/>
  <c r="AC797" i="51" s="1"/>
  <c r="V797" i="51" s="1"/>
  <c r="W756" i="51"/>
  <c r="AC756" i="51" s="1"/>
  <c r="V756" i="51" s="1"/>
  <c r="W757" i="51"/>
  <c r="AC757" i="51" s="1"/>
  <c r="V757" i="51" s="1"/>
  <c r="W758" i="51"/>
  <c r="AC758" i="51" s="1"/>
  <c r="V758" i="51" s="1"/>
  <c r="W759" i="51"/>
  <c r="AC759" i="51" s="1"/>
  <c r="V759" i="51" s="1"/>
  <c r="W776" i="51"/>
  <c r="AC776" i="51" s="1"/>
  <c r="V776" i="51" s="1"/>
  <c r="W777" i="51"/>
  <c r="AC777" i="51" s="1"/>
  <c r="V777" i="51" s="1"/>
  <c r="W782" i="51"/>
  <c r="AC782" i="51" s="1"/>
  <c r="V782" i="51" s="1"/>
  <c r="W820" i="51"/>
  <c r="AC820" i="51" s="1"/>
  <c r="V820" i="51" s="1"/>
  <c r="W821" i="51"/>
  <c r="AC821" i="51" s="1"/>
  <c r="V821" i="51" s="1"/>
  <c r="W822" i="51"/>
  <c r="AC822" i="51" s="1"/>
  <c r="V822" i="51" s="1"/>
  <c r="W823" i="51"/>
  <c r="AC823" i="51" s="1"/>
  <c r="V823" i="51" s="1"/>
  <c r="W824" i="51"/>
  <c r="AC824" i="51" s="1"/>
  <c r="V824" i="51" s="1"/>
  <c r="W825" i="51"/>
  <c r="AC825" i="51" s="1"/>
  <c r="V825" i="51" s="1"/>
  <c r="W826" i="51"/>
  <c r="AC826" i="51" s="1"/>
  <c r="V826" i="51" s="1"/>
  <c r="W827" i="51"/>
  <c r="AC827" i="51" s="1"/>
  <c r="V827" i="51" s="1"/>
  <c r="W828" i="51"/>
  <c r="AC828" i="51" s="1"/>
  <c r="V828" i="51" s="1"/>
  <c r="W829" i="51"/>
  <c r="AC829" i="51" s="1"/>
  <c r="V829" i="51" s="1"/>
  <c r="W830" i="51"/>
  <c r="AC830" i="51" s="1"/>
  <c r="V830" i="51" s="1"/>
  <c r="W831" i="51"/>
  <c r="AC831" i="51" s="1"/>
  <c r="V831" i="51" s="1"/>
  <c r="W832" i="51"/>
  <c r="AC832" i="51" s="1"/>
  <c r="V832" i="51" s="1"/>
  <c r="W833" i="51"/>
  <c r="AC833" i="51" s="1"/>
  <c r="V833" i="51" s="1"/>
  <c r="W834" i="51"/>
  <c r="AC834" i="51" s="1"/>
  <c r="V834" i="51" s="1"/>
  <c r="W835" i="51"/>
  <c r="AC835" i="51" s="1"/>
  <c r="V835" i="51" s="1"/>
  <c r="W836" i="51"/>
  <c r="AC836" i="51" s="1"/>
  <c r="V836" i="51" s="1"/>
  <c r="W838" i="51"/>
  <c r="AC838" i="51" s="1"/>
  <c r="V838" i="51" s="1"/>
  <c r="W839" i="51"/>
  <c r="AC839" i="51" s="1"/>
  <c r="V839" i="51" s="1"/>
  <c r="W840" i="51"/>
  <c r="AC840" i="51" s="1"/>
  <c r="V840" i="51" s="1"/>
  <c r="W841" i="51"/>
  <c r="AC841" i="51" s="1"/>
  <c r="V841" i="51" s="1"/>
  <c r="W842" i="51"/>
  <c r="W843" i="51"/>
  <c r="AC843" i="51" s="1"/>
  <c r="V843" i="51" s="1"/>
  <c r="W844" i="51"/>
  <c r="AC844" i="51" s="1"/>
  <c r="V844" i="51" s="1"/>
  <c r="W845" i="51"/>
  <c r="AC845" i="51" s="1"/>
  <c r="V845" i="51" s="1"/>
  <c r="W846" i="51"/>
  <c r="AC846" i="51" s="1"/>
  <c r="V846" i="51" s="1"/>
  <c r="W848" i="51"/>
  <c r="AC848" i="51" s="1"/>
  <c r="V848" i="51" s="1"/>
  <c r="W849" i="51"/>
  <c r="AC849" i="51" s="1"/>
  <c r="V849" i="51" s="1"/>
  <c r="W850" i="51"/>
  <c r="AC850" i="51" s="1"/>
  <c r="V850" i="51" s="1"/>
  <c r="W851" i="51"/>
  <c r="AC851" i="51" s="1"/>
  <c r="V851" i="51" s="1"/>
  <c r="W853" i="51"/>
  <c r="AC853" i="51" s="1"/>
  <c r="V853" i="51" s="1"/>
  <c r="W854" i="51"/>
  <c r="AC854" i="51" s="1"/>
  <c r="V854" i="51" s="1"/>
  <c r="W855" i="51"/>
  <c r="AC855" i="51" s="1"/>
  <c r="V855" i="51" s="1"/>
  <c r="W856" i="51"/>
  <c r="AC856" i="51" s="1"/>
  <c r="V856" i="51" s="1"/>
  <c r="W883" i="51"/>
  <c r="AC883" i="51" s="1"/>
  <c r="V883" i="51" s="1"/>
  <c r="W884" i="51"/>
  <c r="AC884" i="51" s="1"/>
  <c r="V884" i="51" s="1"/>
  <c r="W885" i="51"/>
  <c r="AC885" i="51" s="1"/>
  <c r="V885" i="51" s="1"/>
  <c r="W886" i="51"/>
  <c r="AC886" i="51" s="1"/>
  <c r="V886" i="51" s="1"/>
  <c r="W887" i="51"/>
  <c r="AC887" i="51" s="1"/>
  <c r="V887" i="51" s="1"/>
  <c r="W888" i="51"/>
  <c r="AC888" i="51" s="1"/>
  <c r="V888" i="51" s="1"/>
  <c r="W889" i="51"/>
  <c r="AC889" i="51" s="1"/>
  <c r="V889" i="51" s="1"/>
  <c r="W890" i="51"/>
  <c r="AC890" i="51" s="1"/>
  <c r="V890" i="51" s="1"/>
  <c r="W891" i="51"/>
  <c r="AC891" i="51" s="1"/>
  <c r="V891" i="51" s="1"/>
  <c r="W892" i="51"/>
  <c r="AC892" i="51" s="1"/>
  <c r="V892" i="51" s="1"/>
  <c r="W893" i="51"/>
  <c r="AC893" i="51" s="1"/>
  <c r="V893" i="51" s="1"/>
  <c r="W894" i="51"/>
  <c r="AC894" i="51" s="1"/>
  <c r="V894" i="51" s="1"/>
  <c r="W895" i="51"/>
  <c r="AC895" i="51" s="1"/>
  <c r="V895" i="51" s="1"/>
  <c r="W896" i="51"/>
  <c r="AC896" i="51" s="1"/>
  <c r="V896" i="51" s="1"/>
  <c r="W897" i="51"/>
  <c r="AC897" i="51" s="1"/>
  <c r="V897" i="51" s="1"/>
  <c r="W898" i="51"/>
  <c r="AC898" i="51" s="1"/>
  <c r="V898" i="51" s="1"/>
  <c r="W899" i="51"/>
  <c r="AC899" i="51" s="1"/>
  <c r="V899" i="51" s="1"/>
  <c r="W900" i="51"/>
  <c r="AC900" i="51" s="1"/>
  <c r="V900" i="51" s="1"/>
  <c r="W903" i="51"/>
  <c r="AC903" i="51" s="1"/>
  <c r="V903" i="51" s="1"/>
  <c r="W904" i="51"/>
  <c r="AC904" i="51" s="1"/>
  <c r="V904" i="51" s="1"/>
  <c r="W905" i="51"/>
  <c r="AC905" i="51" s="1"/>
  <c r="V905" i="51" s="1"/>
  <c r="W909" i="51"/>
  <c r="AC909" i="51" s="1"/>
  <c r="V909" i="51" s="1"/>
  <c r="W907" i="51"/>
  <c r="AC907" i="51" s="1"/>
  <c r="V907" i="51" s="1"/>
  <c r="W1019" i="51"/>
  <c r="AC1019" i="51" s="1"/>
  <c r="V1019" i="51" s="1"/>
  <c r="W914" i="51"/>
  <c r="AC914" i="51" s="1"/>
  <c r="V914" i="51" s="1"/>
  <c r="W915" i="51"/>
  <c r="AC915" i="51" s="1"/>
  <c r="V915" i="51" s="1"/>
  <c r="W916" i="51"/>
  <c r="AC916" i="51" s="1"/>
  <c r="V916" i="51" s="1"/>
  <c r="W917" i="51"/>
  <c r="AC917" i="51" s="1"/>
  <c r="V917" i="51" s="1"/>
  <c r="W919" i="51"/>
  <c r="AC919" i="51" s="1"/>
  <c r="V919" i="51" s="1"/>
  <c r="W920" i="51"/>
  <c r="AC920" i="51" s="1"/>
  <c r="V920" i="51" s="1"/>
  <c r="W921" i="51"/>
  <c r="AC921" i="51" s="1"/>
  <c r="V921" i="51" s="1"/>
  <c r="W923" i="51"/>
  <c r="AC923" i="51" s="1"/>
  <c r="V923" i="51" s="1"/>
  <c r="W924" i="51"/>
  <c r="AC924" i="51" s="1"/>
  <c r="V924" i="51" s="1"/>
  <c r="W925" i="51"/>
  <c r="AC925" i="51" s="1"/>
  <c r="V925" i="51" s="1"/>
  <c r="W926" i="51"/>
  <c r="AC926" i="51" s="1"/>
  <c r="V926" i="51" s="1"/>
  <c r="W927" i="51"/>
  <c r="AC927" i="51" s="1"/>
  <c r="V927" i="51" s="1"/>
  <c r="W928" i="51"/>
  <c r="AC928" i="51" s="1"/>
  <c r="V928" i="51" s="1"/>
  <c r="W929" i="51"/>
  <c r="AC929" i="51" s="1"/>
  <c r="V929" i="51" s="1"/>
  <c r="W930" i="51"/>
  <c r="AC930" i="51" s="1"/>
  <c r="V930" i="51" s="1"/>
  <c r="W931" i="51"/>
  <c r="AC931" i="51" s="1"/>
  <c r="V931" i="51" s="1"/>
  <c r="W932" i="51"/>
  <c r="AC932" i="51" s="1"/>
  <c r="V932" i="51" s="1"/>
  <c r="W933" i="51"/>
  <c r="AC933" i="51" s="1"/>
  <c r="V933" i="51" s="1"/>
  <c r="W934" i="51"/>
  <c r="AC934" i="51" s="1"/>
  <c r="V934" i="51" s="1"/>
  <c r="W935" i="51"/>
  <c r="AC935" i="51" s="1"/>
  <c r="V935" i="51" s="1"/>
  <c r="W936" i="51"/>
  <c r="AC936" i="51" s="1"/>
  <c r="V936" i="51" s="1"/>
  <c r="W937" i="51"/>
  <c r="AC937" i="51" s="1"/>
  <c r="V937" i="51" s="1"/>
  <c r="W938" i="51"/>
  <c r="AC938" i="51" s="1"/>
  <c r="V938" i="51" s="1"/>
  <c r="W940" i="51"/>
  <c r="AC940" i="51" s="1"/>
  <c r="V940" i="51" s="1"/>
  <c r="W941" i="51"/>
  <c r="AC941" i="51" s="1"/>
  <c r="V941" i="51" s="1"/>
  <c r="W942" i="51"/>
  <c r="AC942" i="51" s="1"/>
  <c r="V942" i="51" s="1"/>
  <c r="W943" i="51"/>
  <c r="AC943" i="51" s="1"/>
  <c r="V943" i="51" s="1"/>
  <c r="W944" i="51"/>
  <c r="AC944" i="51" s="1"/>
  <c r="V944" i="51" s="1"/>
  <c r="W945" i="51"/>
  <c r="AC945" i="51" s="1"/>
  <c r="V945" i="51" s="1"/>
  <c r="W946" i="51"/>
  <c r="AC946" i="51" s="1"/>
  <c r="V946" i="51" s="1"/>
  <c r="W947" i="51"/>
  <c r="AC947" i="51" s="1"/>
  <c r="V947" i="51" s="1"/>
  <c r="W948" i="51"/>
  <c r="AC948" i="51" s="1"/>
  <c r="V948" i="51" s="1"/>
  <c r="W949" i="51"/>
  <c r="AC949" i="51" s="1"/>
  <c r="V949" i="51" s="1"/>
  <c r="W950" i="51"/>
  <c r="AC950" i="51" s="1"/>
  <c r="V950" i="51" s="1"/>
  <c r="W951" i="51"/>
  <c r="AC951" i="51" s="1"/>
  <c r="V951" i="51" s="1"/>
  <c r="W953" i="51"/>
  <c r="AC953" i="51" s="1"/>
  <c r="V953" i="51" s="1"/>
  <c r="W954" i="51"/>
  <c r="AC954" i="51" s="1"/>
  <c r="V954" i="51" s="1"/>
  <c r="W958" i="51"/>
  <c r="AC958" i="51" s="1"/>
  <c r="V958" i="51" s="1"/>
  <c r="W959" i="51"/>
  <c r="AC959" i="51" s="1"/>
  <c r="V959" i="51" s="1"/>
  <c r="W960" i="51"/>
  <c r="AC960" i="51" s="1"/>
  <c r="V960" i="51" s="1"/>
  <c r="W961" i="51"/>
  <c r="AC961" i="51" s="1"/>
  <c r="V961" i="51" s="1"/>
  <c r="W962" i="51"/>
  <c r="AC962" i="51" s="1"/>
  <c r="V962" i="51" s="1"/>
  <c r="W963" i="51"/>
  <c r="AC963" i="51" s="1"/>
  <c r="V963" i="51" s="1"/>
  <c r="W964" i="51"/>
  <c r="AC964" i="51" s="1"/>
  <c r="V964" i="51" s="1"/>
  <c r="W965" i="51"/>
  <c r="AC965" i="51" s="1"/>
  <c r="V965" i="51" s="1"/>
  <c r="W967" i="51"/>
  <c r="AC967" i="51" s="1"/>
  <c r="V967" i="51" s="1"/>
  <c r="W968" i="51"/>
  <c r="AC968" i="51" s="1"/>
  <c r="V968" i="51" s="1"/>
  <c r="W969" i="51"/>
  <c r="AC969" i="51" s="1"/>
  <c r="V969" i="51" s="1"/>
  <c r="W971" i="51"/>
  <c r="AC971" i="51" s="1"/>
  <c r="V971" i="51" s="1"/>
  <c r="W972" i="51"/>
  <c r="AC972" i="51" s="1"/>
  <c r="V972" i="51" s="1"/>
  <c r="W973" i="51"/>
  <c r="AC973" i="51" s="1"/>
  <c r="V973" i="51" s="1"/>
  <c r="W966" i="51"/>
  <c r="AC966" i="51" s="1"/>
  <c r="V966" i="51" s="1"/>
  <c r="W976" i="51"/>
  <c r="AC976" i="51" s="1"/>
  <c r="V976" i="51" s="1"/>
  <c r="W978" i="51"/>
  <c r="AC978" i="51" s="1"/>
  <c r="V978" i="51" s="1"/>
  <c r="W979" i="51"/>
  <c r="AC979" i="51" s="1"/>
  <c r="V979" i="51" s="1"/>
  <c r="W984" i="51"/>
  <c r="AC984" i="51" s="1"/>
  <c r="V984" i="51" s="1"/>
  <c r="W981" i="51"/>
  <c r="AC981" i="51" s="1"/>
  <c r="V981" i="51" s="1"/>
  <c r="W983" i="51"/>
  <c r="AC983" i="51" s="1"/>
  <c r="V983" i="51" s="1"/>
  <c r="W977" i="51"/>
  <c r="AC977" i="51" s="1"/>
  <c r="V977" i="51" s="1"/>
  <c r="W994" i="51"/>
  <c r="AC994" i="51" s="1"/>
  <c r="V994" i="51" s="1"/>
  <c r="W995" i="51"/>
  <c r="AC995" i="51" s="1"/>
  <c r="V995" i="51" s="1"/>
  <c r="W997" i="51"/>
  <c r="AC997" i="51" s="1"/>
  <c r="V997" i="51" s="1"/>
  <c r="W998" i="51"/>
  <c r="AC998" i="51" s="1"/>
  <c r="V998" i="51" s="1"/>
  <c r="W999" i="51"/>
  <c r="AC999" i="51" s="1"/>
  <c r="V999" i="51" s="1"/>
  <c r="W1000" i="51"/>
  <c r="AC1000" i="51" s="1"/>
  <c r="V1000" i="51" s="1"/>
  <c r="W1001" i="51"/>
  <c r="AC1001" i="51" s="1"/>
  <c r="V1001" i="51" s="1"/>
  <c r="W1002" i="51"/>
  <c r="AC1002" i="51" s="1"/>
  <c r="V1002" i="51" s="1"/>
  <c r="W1003" i="51"/>
  <c r="AC1003" i="51" s="1"/>
  <c r="V1003" i="51" s="1"/>
  <c r="W1004" i="51"/>
  <c r="AC1004" i="51" s="1"/>
  <c r="V1004" i="51" s="1"/>
  <c r="W1005" i="51"/>
  <c r="AC1005" i="51" s="1"/>
  <c r="V1005" i="51" s="1"/>
  <c r="W1006" i="51"/>
  <c r="AC1006" i="51" s="1"/>
  <c r="V1006" i="51" s="1"/>
  <c r="W1007" i="51"/>
  <c r="AC1007" i="51" s="1"/>
  <c r="V1007" i="51" s="1"/>
  <c r="W1008" i="51"/>
  <c r="AC1008" i="51" s="1"/>
  <c r="V1008" i="51" s="1"/>
  <c r="W1009" i="51"/>
  <c r="AC1009" i="51" s="1"/>
  <c r="V1009" i="51" s="1"/>
  <c r="W1010" i="51"/>
  <c r="AC1010" i="51" s="1"/>
  <c r="V1010" i="51" s="1"/>
  <c r="W1011" i="51"/>
  <c r="AC1011" i="51" s="1"/>
  <c r="V1011" i="51" s="1"/>
  <c r="W1022" i="51"/>
  <c r="AC1022" i="51" s="1"/>
  <c r="V1022" i="51" s="1"/>
  <c r="W1023" i="51"/>
  <c r="AC1023" i="51" s="1"/>
  <c r="V1023" i="51" s="1"/>
  <c r="W1024" i="51"/>
  <c r="AC1024" i="51" s="1"/>
  <c r="V1024" i="51" s="1"/>
  <c r="W1025" i="51"/>
  <c r="AC1025" i="51" s="1"/>
  <c r="V1025" i="51" s="1"/>
  <c r="W1026" i="51"/>
  <c r="AC1026" i="51" s="1"/>
  <c r="V1026" i="51" s="1"/>
  <c r="W1027" i="51"/>
  <c r="AC1027" i="51" s="1"/>
  <c r="V1027" i="51" s="1"/>
  <c r="W1028" i="51"/>
  <c r="AC1028" i="51" s="1"/>
  <c r="V1028" i="51" s="1"/>
  <c r="W1029" i="51"/>
  <c r="AC1029" i="51" s="1"/>
  <c r="V1029" i="51" s="1"/>
  <c r="W1053" i="51"/>
  <c r="AC1053" i="51" s="1"/>
  <c r="V1053" i="51" s="1"/>
  <c r="W1054" i="51"/>
  <c r="AC1054" i="51" s="1"/>
  <c r="V1054" i="51" s="1"/>
  <c r="W1055" i="51"/>
  <c r="AC1055" i="51" s="1"/>
  <c r="V1055" i="51" s="1"/>
  <c r="W1056" i="51"/>
  <c r="AC1056" i="51" s="1"/>
  <c r="V1056" i="51" s="1"/>
  <c r="W1057" i="51"/>
  <c r="AC1057" i="51" s="1"/>
  <c r="V1057" i="51" s="1"/>
  <c r="W1058" i="51"/>
  <c r="AC1058" i="51" s="1"/>
  <c r="V1058" i="51" s="1"/>
  <c r="W1034" i="51"/>
  <c r="AC1034" i="51" s="1"/>
  <c r="V1034" i="51" s="1"/>
  <c r="W1032" i="51"/>
  <c r="AC1032" i="51" s="1"/>
  <c r="V1032" i="51" s="1"/>
  <c r="W1031" i="51"/>
  <c r="AC1031" i="51" s="1"/>
  <c r="V1031" i="51" s="1"/>
  <c r="W1037" i="51"/>
  <c r="AC1037" i="51" s="1"/>
  <c r="V1037" i="51" s="1"/>
  <c r="W1074" i="51"/>
  <c r="AC1074" i="51" s="1"/>
  <c r="V1074" i="51" s="1"/>
  <c r="W1075" i="51"/>
  <c r="AC1075" i="51" s="1"/>
  <c r="V1075" i="51" s="1"/>
  <c r="W1076" i="51"/>
  <c r="AC1076" i="51" s="1"/>
  <c r="V1076" i="51" s="1"/>
  <c r="W1073" i="51"/>
  <c r="AC1073" i="51" s="1"/>
  <c r="V1073" i="51" s="1"/>
  <c r="W1077" i="51"/>
  <c r="AC1077" i="51" s="1"/>
  <c r="V1077" i="51" s="1"/>
  <c r="W1080" i="51"/>
  <c r="AC1080" i="51" s="1"/>
  <c r="V1080" i="51" s="1"/>
  <c r="W1081" i="51"/>
  <c r="AC1081" i="51" s="1"/>
  <c r="V1081" i="51" s="1"/>
  <c r="W1084" i="51"/>
  <c r="AC1084" i="51" s="1"/>
  <c r="V1084" i="51" s="1"/>
  <c r="W1085" i="51"/>
  <c r="AC1085" i="51" s="1"/>
  <c r="V1085" i="51" s="1"/>
  <c r="W1090" i="51"/>
  <c r="AC1090" i="51" s="1"/>
  <c r="V1090" i="51" s="1"/>
  <c r="W1091" i="51"/>
  <c r="AC1091" i="51" s="1"/>
  <c r="V1091" i="51" s="1"/>
  <c r="W1092" i="51"/>
  <c r="AC1092" i="51" s="1"/>
  <c r="V1092" i="51" s="1"/>
  <c r="W1110" i="51"/>
  <c r="AC1110" i="51" s="1"/>
  <c r="V1110" i="51" s="1"/>
  <c r="W1121" i="51"/>
  <c r="AC1121" i="51" s="1"/>
  <c r="V1121" i="51" s="1"/>
  <c r="W1122" i="51"/>
  <c r="AC1122" i="51" s="1"/>
  <c r="V1122" i="51" s="1"/>
  <c r="W1124" i="51"/>
  <c r="AC1124" i="51" s="1"/>
  <c r="V1124" i="51" s="1"/>
  <c r="W1125" i="51"/>
  <c r="AC1125" i="51" s="1"/>
  <c r="V1125" i="51" s="1"/>
  <c r="W1126" i="51"/>
  <c r="AC1126" i="51" s="1"/>
  <c r="V1126" i="51" s="1"/>
  <c r="W1127" i="51"/>
  <c r="AC1127" i="51" s="1"/>
  <c r="V1127" i="51" s="1"/>
  <c r="W1094" i="51"/>
  <c r="AC1094" i="51" s="1"/>
  <c r="V1094" i="51" s="1"/>
  <c r="W1131" i="51"/>
  <c r="AC1131" i="51" s="1"/>
  <c r="V1131" i="51" s="1"/>
  <c r="W1132" i="51"/>
  <c r="AC1132" i="51" s="1"/>
  <c r="V1132" i="51" s="1"/>
  <c r="W1135" i="51"/>
  <c r="AC1135" i="51" s="1"/>
  <c r="V1135" i="51" s="1"/>
  <c r="W1136" i="51"/>
  <c r="AC1136" i="51" s="1"/>
  <c r="V1136" i="51" s="1"/>
  <c r="W1137" i="51"/>
  <c r="AC1137" i="51" s="1"/>
  <c r="V1137" i="51" s="1"/>
  <c r="W1138" i="51"/>
  <c r="AC1138" i="51" s="1"/>
  <c r="V1138" i="51" s="1"/>
  <c r="W1139" i="51"/>
  <c r="AC1139" i="51" s="1"/>
  <c r="V1139" i="51" s="1"/>
  <c r="W1140" i="51"/>
  <c r="AC1140" i="51" s="1"/>
  <c r="V1140" i="51" s="1"/>
  <c r="W1141" i="51"/>
  <c r="AC1141" i="51" s="1"/>
  <c r="V1141" i="51" s="1"/>
  <c r="W1142" i="51"/>
  <c r="AC1142" i="51" s="1"/>
  <c r="V1142" i="51" s="1"/>
  <c r="W1143" i="51"/>
  <c r="AC1143" i="51" s="1"/>
  <c r="V1143" i="51" s="1"/>
  <c r="W1144" i="51"/>
  <c r="AC1144" i="51" s="1"/>
  <c r="V1144" i="51" s="1"/>
  <c r="W1152" i="51"/>
  <c r="AC1152" i="51" s="1"/>
  <c r="V1152" i="51" s="1"/>
  <c r="W1153" i="51"/>
  <c r="AC1153" i="51" s="1"/>
  <c r="V1153" i="51" s="1"/>
  <c r="W1118" i="51"/>
  <c r="AC1118" i="51" s="1"/>
  <c r="V1118" i="51" s="1"/>
  <c r="W1101" i="51"/>
  <c r="AC1101" i="51" s="1"/>
  <c r="V1101" i="51" s="1"/>
  <c r="W1102" i="51"/>
  <c r="AC1102" i="51" s="1"/>
  <c r="V1102" i="51" s="1"/>
  <c r="W1114" i="51"/>
  <c r="AC1114" i="51" s="1"/>
  <c r="V1114" i="51" s="1"/>
  <c r="W1108" i="51"/>
  <c r="AC1108" i="51" s="1"/>
  <c r="V1108" i="51" s="1"/>
  <c r="W1227" i="51"/>
  <c r="AC1227" i="51" s="1"/>
  <c r="V1227" i="51" s="1"/>
  <c r="W1237" i="51"/>
  <c r="AC1237" i="51" s="1"/>
  <c r="V1237" i="51" s="1"/>
  <c r="W1232" i="51"/>
  <c r="AC1232" i="51" s="1"/>
  <c r="V1232" i="51" s="1"/>
  <c r="W1233" i="51"/>
  <c r="AC1233" i="51" s="1"/>
  <c r="V1233" i="51" s="1"/>
  <c r="W1234" i="51"/>
  <c r="AC1234" i="51" s="1"/>
  <c r="V1234" i="51" s="1"/>
  <c r="W1226" i="51"/>
  <c r="AC1226" i="51" s="1"/>
  <c r="V1226" i="51" s="1"/>
  <c r="W1236" i="51"/>
  <c r="AC1236" i="51" s="1"/>
  <c r="V1236" i="51" s="1"/>
  <c r="W1106" i="51"/>
  <c r="AC1106" i="51" s="1"/>
  <c r="V1106" i="51" s="1"/>
  <c r="W1116" i="51"/>
  <c r="AC1116" i="51" s="1"/>
  <c r="V1116" i="51" s="1"/>
  <c r="W1239" i="51"/>
  <c r="AC1239" i="51" s="1"/>
  <c r="V1239" i="51" s="1"/>
  <c r="W1260" i="51"/>
  <c r="AC1260" i="51" s="1"/>
  <c r="V1260" i="51" s="1"/>
  <c r="W1168" i="51"/>
  <c r="AC1168" i="51" s="1"/>
  <c r="V1168" i="51" s="1"/>
  <c r="W1170" i="51"/>
  <c r="AC1170" i="51" s="1"/>
  <c r="V1170" i="51" s="1"/>
  <c r="W1171" i="51"/>
  <c r="AC1171" i="51" s="1"/>
  <c r="V1171" i="51" s="1"/>
  <c r="W1172" i="51"/>
  <c r="AC1172" i="51" s="1"/>
  <c r="V1172" i="51" s="1"/>
  <c r="W1173" i="51"/>
  <c r="AC1173" i="51" s="1"/>
  <c r="V1173" i="51" s="1"/>
  <c r="W1174" i="51"/>
  <c r="AC1174" i="51" s="1"/>
  <c r="V1174" i="51" s="1"/>
  <c r="W1175" i="51"/>
  <c r="AC1175" i="51" s="1"/>
  <c r="V1175" i="51" s="1"/>
  <c r="W1176" i="51"/>
  <c r="AC1176" i="51" s="1"/>
  <c r="V1176" i="51" s="1"/>
  <c r="W1178" i="51"/>
  <c r="AC1178" i="51" s="1"/>
  <c r="V1178" i="51" s="1"/>
  <c r="W1179" i="51"/>
  <c r="AC1179" i="51" s="1"/>
  <c r="V1179" i="51" s="1"/>
  <c r="W1180" i="51"/>
  <c r="AC1180" i="51" s="1"/>
  <c r="V1180" i="51" s="1"/>
  <c r="W1181" i="51"/>
  <c r="AC1181" i="51" s="1"/>
  <c r="V1181" i="51" s="1"/>
  <c r="W1183" i="51"/>
  <c r="AC1183" i="51" s="1"/>
  <c r="V1183" i="51" s="1"/>
  <c r="W1184" i="51"/>
  <c r="AC1184" i="51" s="1"/>
  <c r="V1184" i="51" s="1"/>
  <c r="W1185" i="51"/>
  <c r="AC1185" i="51" s="1"/>
  <c r="V1185" i="51" s="1"/>
  <c r="W1186" i="51"/>
  <c r="AC1186" i="51" s="1"/>
  <c r="V1186" i="51" s="1"/>
  <c r="W1187" i="51"/>
  <c r="AC1187" i="51" s="1"/>
  <c r="V1187" i="51" s="1"/>
  <c r="W1188" i="51"/>
  <c r="AC1188" i="51" s="1"/>
  <c r="V1188" i="51" s="1"/>
  <c r="W1189" i="51"/>
  <c r="AC1189" i="51" s="1"/>
  <c r="V1189" i="51" s="1"/>
  <c r="W1190" i="51"/>
  <c r="AC1190" i="51" s="1"/>
  <c r="V1190" i="51" s="1"/>
  <c r="W1191" i="51"/>
  <c r="AC1191" i="51" s="1"/>
  <c r="V1191" i="51" s="1"/>
  <c r="W1192" i="51"/>
  <c r="AC1192" i="51" s="1"/>
  <c r="V1192" i="51" s="1"/>
  <c r="W1198" i="51"/>
  <c r="AC1198" i="51" s="1"/>
  <c r="V1198" i="51" s="1"/>
  <c r="W1199" i="51"/>
  <c r="AC1199" i="51" s="1"/>
  <c r="V1199" i="51" s="1"/>
  <c r="W1208" i="51"/>
  <c r="AC1208" i="51" s="1"/>
  <c r="V1208" i="51" s="1"/>
  <c r="W1209" i="51"/>
  <c r="AC1209" i="51" s="1"/>
  <c r="V1209" i="51" s="1"/>
  <c r="W1210" i="51"/>
  <c r="AC1210" i="51" s="1"/>
  <c r="V1210" i="51" s="1"/>
  <c r="W1211" i="51"/>
  <c r="AC1211" i="51" s="1"/>
  <c r="V1211" i="51" s="1"/>
  <c r="W1212" i="51"/>
  <c r="AC1212" i="51" s="1"/>
  <c r="V1212" i="51" s="1"/>
  <c r="W1213" i="51"/>
  <c r="AC1213" i="51" s="1"/>
  <c r="V1213" i="51" s="1"/>
  <c r="W1215" i="51"/>
  <c r="AC1215" i="51" s="1"/>
  <c r="V1215" i="51" s="1"/>
  <c r="W1216" i="51"/>
  <c r="AC1216" i="51" s="1"/>
  <c r="V1216" i="51" s="1"/>
  <c r="W1217" i="51"/>
  <c r="AC1217" i="51" s="1"/>
  <c r="V1217" i="51" s="1"/>
  <c r="W1218" i="51"/>
  <c r="AC1218" i="51" s="1"/>
  <c r="V1218" i="51" s="1"/>
  <c r="W1219" i="51"/>
  <c r="AC1219" i="51" s="1"/>
  <c r="V1219" i="51" s="1"/>
  <c r="W1220" i="51"/>
  <c r="AC1220" i="51" s="1"/>
  <c r="V1220" i="51" s="1"/>
  <c r="W1221" i="51"/>
  <c r="AC1221" i="51" s="1"/>
  <c r="V1221" i="51" s="1"/>
  <c r="W1222" i="51"/>
  <c r="AC1222" i="51" s="1"/>
  <c r="V1222" i="51" s="1"/>
  <c r="W1223" i="51"/>
  <c r="AC1223" i="51" s="1"/>
  <c r="V1223" i="51" s="1"/>
  <c r="W1224" i="51"/>
  <c r="AC1224" i="51" s="1"/>
  <c r="V1224" i="51" s="1"/>
  <c r="W1225" i="51"/>
  <c r="AC1225" i="51" s="1"/>
  <c r="V1225" i="51" s="1"/>
  <c r="W1263" i="51"/>
  <c r="AC1263" i="51" s="1"/>
  <c r="V1263" i="51" s="1"/>
  <c r="W1264" i="51"/>
  <c r="AC1264" i="51" s="1"/>
  <c r="V1264" i="51" s="1"/>
  <c r="W1265" i="51"/>
  <c r="AC1265" i="51" s="1"/>
  <c r="V1265" i="51" s="1"/>
  <c r="W1266" i="51"/>
  <c r="AC1266" i="51" s="1"/>
  <c r="V1266" i="51" s="1"/>
  <c r="W1267" i="51"/>
  <c r="AC1267" i="51" s="1"/>
  <c r="V1267" i="51" s="1"/>
  <c r="W1285" i="51"/>
  <c r="AC1285" i="51" s="1"/>
  <c r="V1285" i="51" s="1"/>
  <c r="W1270" i="51"/>
  <c r="AC1270" i="51" s="1"/>
  <c r="V1270" i="51" s="1"/>
  <c r="W1115" i="51"/>
  <c r="AC1115" i="51" s="1"/>
  <c r="V1115" i="51" s="1"/>
  <c r="W1258" i="51"/>
  <c r="AC1258" i="51" s="1"/>
  <c r="V1258" i="51" s="1"/>
  <c r="W1162" i="51"/>
  <c r="AC1162" i="51" s="1"/>
  <c r="V1162" i="51" s="1"/>
  <c r="W1228" i="51"/>
  <c r="AC1228" i="51" s="1"/>
  <c r="V1228" i="51" s="1"/>
  <c r="W1257" i="51"/>
  <c r="AC1257" i="51" s="1"/>
  <c r="V1257" i="51" s="1"/>
  <c r="W1119" i="51"/>
  <c r="AC1119" i="51" s="1"/>
  <c r="V1119" i="51" s="1"/>
  <c r="W1300" i="51"/>
  <c r="AC1300" i="51" s="1"/>
  <c r="V1300" i="51" s="1"/>
  <c r="W1261" i="51"/>
  <c r="AC1261" i="51" s="1"/>
  <c r="V1261" i="51" s="1"/>
  <c r="W1304" i="51"/>
  <c r="AC1304" i="51" s="1"/>
  <c r="V1304" i="51" s="1"/>
  <c r="W1252" i="51"/>
  <c r="AC1252" i="51" s="1"/>
  <c r="V1252" i="51" s="1"/>
  <c r="W1229" i="51"/>
  <c r="AC1229" i="51" s="1"/>
  <c r="V1229" i="51" s="1"/>
  <c r="W1238" i="51"/>
  <c r="AC1238" i="51" s="1"/>
  <c r="V1238" i="51" s="1"/>
  <c r="W1299" i="51"/>
  <c r="AC1299" i="51" s="1"/>
  <c r="V1299" i="51" s="1"/>
  <c r="W1298" i="51"/>
  <c r="AC1298" i="51" s="1"/>
  <c r="V1298" i="51" s="1"/>
  <c r="W1059" i="51"/>
  <c r="AC1059" i="51" s="1"/>
  <c r="V1059" i="51" s="1"/>
  <c r="W1060" i="51"/>
  <c r="AC1060" i="51" s="1"/>
  <c r="V1060" i="51" s="1"/>
  <c r="W1061" i="51"/>
  <c r="AC1061" i="51" s="1"/>
  <c r="V1061" i="51" s="1"/>
  <c r="W1062" i="51"/>
  <c r="AC1062" i="51" s="1"/>
  <c r="V1062" i="51" s="1"/>
  <c r="W1063" i="51"/>
  <c r="AC1063" i="51" s="1"/>
  <c r="V1063" i="51" s="1"/>
  <c r="W1064" i="51"/>
  <c r="AC1064" i="51" s="1"/>
  <c r="V1064" i="51" s="1"/>
  <c r="W1065" i="51"/>
  <c r="AC1065" i="51" s="1"/>
  <c r="V1065" i="51" s="1"/>
  <c r="W1066" i="51"/>
  <c r="AC1066" i="51" s="1"/>
  <c r="V1066" i="51" s="1"/>
  <c r="W1274" i="51"/>
  <c r="AC1274" i="51" s="1"/>
  <c r="V1274" i="51" s="1"/>
  <c r="W1275" i="51"/>
  <c r="AC1275" i="51" s="1"/>
  <c r="V1275" i="51" s="1"/>
  <c r="W1297" i="51"/>
  <c r="AC1297" i="51" s="1"/>
  <c r="V1297" i="51" s="1"/>
  <c r="W1284" i="51"/>
  <c r="AC1284" i="51" s="1"/>
  <c r="V1284" i="51" s="1"/>
  <c r="W1314" i="51"/>
  <c r="AC1314" i="51" s="1"/>
  <c r="V1314" i="51" s="1"/>
  <c r="W1322" i="51"/>
  <c r="AC1322" i="51" s="1"/>
  <c r="V1322" i="51" s="1"/>
  <c r="W1323" i="51"/>
  <c r="AC1323" i="51" s="1"/>
  <c r="V1323" i="51" s="1"/>
  <c r="W1324" i="51"/>
  <c r="AC1324" i="51" s="1"/>
  <c r="V1324" i="51" s="1"/>
  <c r="W1325" i="51"/>
  <c r="AC1325" i="51" s="1"/>
  <c r="V1325" i="51" s="1"/>
  <c r="W1326" i="51"/>
  <c r="AC1326" i="51" s="1"/>
  <c r="V1326" i="51" s="1"/>
  <c r="W1327" i="51"/>
  <c r="AC1327" i="51" s="1"/>
  <c r="V1327" i="51" s="1"/>
  <c r="W1328" i="51"/>
  <c r="AC1328" i="51" s="1"/>
  <c r="V1328" i="51" s="1"/>
  <c r="W1329" i="51"/>
  <c r="AC1329" i="51" s="1"/>
  <c r="V1329" i="51" s="1"/>
  <c r="W1330" i="51"/>
  <c r="AC1330" i="51" s="1"/>
  <c r="V1330" i="51" s="1"/>
  <c r="W1333" i="51"/>
  <c r="AC1333" i="51" s="1"/>
  <c r="V1333" i="51" s="1"/>
  <c r="W1334" i="51"/>
  <c r="AC1334" i="51" s="1"/>
  <c r="V1334" i="51" s="1"/>
  <c r="W1335" i="51"/>
  <c r="AC1335" i="51" s="1"/>
  <c r="V1335" i="51" s="1"/>
  <c r="W1336" i="51"/>
  <c r="AC1336" i="51" s="1"/>
  <c r="V1336" i="51" s="1"/>
  <c r="W1337" i="51"/>
  <c r="AC1337" i="51" s="1"/>
  <c r="V1337" i="51" s="1"/>
  <c r="W1338" i="51"/>
  <c r="AC1338" i="51" s="1"/>
  <c r="V1338" i="51" s="1"/>
  <c r="W1339" i="51"/>
  <c r="AC1339" i="51" s="1"/>
  <c r="V1339" i="51" s="1"/>
  <c r="W1340" i="51"/>
  <c r="AC1340" i="51" s="1"/>
  <c r="V1340" i="51" s="1"/>
  <c r="W1341" i="51"/>
  <c r="AC1341" i="51" s="1"/>
  <c r="V1341" i="51" s="1"/>
  <c r="W1342" i="51"/>
  <c r="AC1342" i="51" s="1"/>
  <c r="V1342" i="51" s="1"/>
  <c r="W1353" i="51"/>
  <c r="AC1353" i="51" s="1"/>
  <c r="V1353" i="51" s="1"/>
  <c r="W1350" i="51"/>
  <c r="AC1350" i="51" s="1"/>
  <c r="V1350" i="51" s="1"/>
  <c r="W1351" i="51"/>
  <c r="AC1351" i="51" s="1"/>
  <c r="V1351" i="51" s="1"/>
  <c r="W1352" i="51"/>
  <c r="AC1352" i="51" s="1"/>
  <c r="V1352" i="51" s="1"/>
  <c r="W1419" i="51"/>
  <c r="AC1419" i="51" s="1"/>
  <c r="V1419" i="51" s="1"/>
  <c r="W1361" i="51"/>
  <c r="AC1361" i="51" s="1"/>
  <c r="V1361" i="51" s="1"/>
  <c r="W1363" i="51"/>
  <c r="AC1363" i="51" s="1"/>
  <c r="V1363" i="51" s="1"/>
  <c r="W1362" i="51"/>
  <c r="AC1362" i="51" s="1"/>
  <c r="V1362" i="51" s="1"/>
  <c r="W1364" i="51"/>
  <c r="AC1364" i="51" s="1"/>
  <c r="V1364" i="51" s="1"/>
  <c r="W1369" i="51"/>
  <c r="AC1369" i="51" s="1"/>
  <c r="V1369" i="51" s="1"/>
  <c r="W1367" i="51"/>
  <c r="AC1367" i="51" s="1"/>
  <c r="V1367" i="51" s="1"/>
  <c r="W1357" i="51"/>
  <c r="AC1357" i="51" s="1"/>
  <c r="V1357" i="51" s="1"/>
  <c r="W1380" i="51"/>
  <c r="AC1380" i="51" s="1"/>
  <c r="V1380" i="51" s="1"/>
  <c r="W1381" i="51"/>
  <c r="AC1381" i="51" s="1"/>
  <c r="V1381" i="51" s="1"/>
  <c r="W1382" i="51"/>
  <c r="AC1382" i="51" s="1"/>
  <c r="V1382" i="51" s="1"/>
  <c r="W1385" i="51"/>
  <c r="AC1385" i="51" s="1"/>
  <c r="V1385" i="51" s="1"/>
  <c r="W1386" i="51"/>
  <c r="AC1386" i="51" s="1"/>
  <c r="V1386" i="51" s="1"/>
  <c r="W1388" i="51"/>
  <c r="AC1388" i="51" s="1"/>
  <c r="V1388" i="51" s="1"/>
  <c r="W1389" i="51"/>
  <c r="AC1389" i="51" s="1"/>
  <c r="V1389" i="51" s="1"/>
  <c r="W1384" i="51"/>
  <c r="AC1384" i="51" s="1"/>
  <c r="V1384" i="51" s="1"/>
  <c r="W1370" i="51"/>
  <c r="AC1370" i="51" s="1"/>
  <c r="V1370" i="51" s="1"/>
  <c r="W1392" i="51"/>
  <c r="AC1392" i="51" s="1"/>
  <c r="V1392" i="51" s="1"/>
  <c r="W1393" i="51"/>
  <c r="AC1393" i="51" s="1"/>
  <c r="V1393" i="51" s="1"/>
  <c r="W1394" i="51"/>
  <c r="AC1394" i="51" s="1"/>
  <c r="V1394" i="51" s="1"/>
  <c r="W1375" i="51"/>
  <c r="AC1375" i="51" s="1"/>
  <c r="V1375" i="51" s="1"/>
  <c r="W1396" i="51"/>
  <c r="AC1396" i="51" s="1"/>
  <c r="V1396" i="51" s="1"/>
  <c r="W1397" i="51"/>
  <c r="AC1397" i="51" s="1"/>
  <c r="V1397" i="51" s="1"/>
  <c r="W1398" i="51"/>
  <c r="AC1398" i="51" s="1"/>
  <c r="V1398" i="51" s="1"/>
  <c r="W1399" i="51"/>
  <c r="AC1399" i="51" s="1"/>
  <c r="V1399" i="51" s="1"/>
  <c r="W1400" i="51"/>
  <c r="AC1400" i="51" s="1"/>
  <c r="V1400" i="51" s="1"/>
  <c r="W1401" i="51"/>
  <c r="AC1401" i="51" s="1"/>
  <c r="V1401" i="51" s="1"/>
  <c r="W1402" i="51"/>
  <c r="AC1402" i="51" s="1"/>
  <c r="V1402" i="51" s="1"/>
  <c r="W1414" i="51"/>
  <c r="AC1414" i="51" s="1"/>
  <c r="V1414" i="51" s="1"/>
  <c r="W1405" i="51"/>
  <c r="AC1405" i="51" s="1"/>
  <c r="V1405" i="51" s="1"/>
  <c r="W1406" i="51"/>
  <c r="AC1406" i="51" s="1"/>
  <c r="V1406" i="51" s="1"/>
  <c r="W1407" i="51"/>
  <c r="AC1407" i="51" s="1"/>
  <c r="V1407" i="51" s="1"/>
  <c r="W1415" i="51"/>
  <c r="AC1415" i="51" s="1"/>
  <c r="V1415" i="51" s="1"/>
  <c r="W1416" i="51"/>
  <c r="AC1416" i="51" s="1"/>
  <c r="V1416" i="51" s="1"/>
  <c r="W1417" i="51"/>
  <c r="AC1417" i="51" s="1"/>
  <c r="V1417" i="51" s="1"/>
  <c r="W1422" i="51"/>
  <c r="AC1422" i="51" s="1"/>
  <c r="V1422" i="51" s="1"/>
  <c r="W1420" i="51"/>
  <c r="AC1420" i="51" s="1"/>
  <c r="V1420" i="51" s="1"/>
  <c r="W1421" i="51"/>
  <c r="AC1421" i="51" s="1"/>
  <c r="V1421" i="51" s="1"/>
  <c r="W1423" i="51"/>
  <c r="AC1423" i="51" s="1"/>
  <c r="V1423" i="51" s="1"/>
  <c r="W1424" i="51"/>
  <c r="AC1424" i="51" s="1"/>
  <c r="V1424" i="51" s="1"/>
  <c r="W1426" i="51"/>
  <c r="AC1426" i="51" s="1"/>
  <c r="V1426" i="51" s="1"/>
  <c r="W1431" i="51"/>
  <c r="AC1431" i="51" s="1"/>
  <c r="V1431" i="51" s="1"/>
  <c r="W1430" i="51"/>
  <c r="AC1430" i="51" s="1"/>
  <c r="V1430" i="51" s="1"/>
  <c r="W1432" i="51"/>
  <c r="AC1432" i="51" s="1"/>
  <c r="V1432" i="51" s="1"/>
  <c r="W1434" i="51"/>
  <c r="AC1434" i="51" s="1"/>
  <c r="V1434" i="51" s="1"/>
  <c r="W1435" i="51"/>
  <c r="AC1435" i="51" s="1"/>
  <c r="V1435" i="51" s="1"/>
  <c r="W1437" i="51"/>
  <c r="AC1437" i="51" s="1"/>
  <c r="V1437" i="51" s="1"/>
  <c r="W1439" i="51"/>
  <c r="AC1439" i="51" s="1"/>
  <c r="V1439" i="51" s="1"/>
  <c r="W1440" i="51"/>
  <c r="AC1440" i="51" s="1"/>
  <c r="V1440" i="51" s="1"/>
  <c r="W1428" i="51"/>
  <c r="AC1428" i="51" s="1"/>
  <c r="V1428" i="51" s="1"/>
  <c r="W1429" i="51"/>
  <c r="AC1429" i="51" s="1"/>
  <c r="V1429" i="51" s="1"/>
  <c r="W1446" i="51"/>
  <c r="AC1446" i="51" s="1"/>
  <c r="V1446" i="51" s="1"/>
  <c r="W1448" i="51"/>
  <c r="AC1448" i="51" s="1"/>
  <c r="V1448" i="51" s="1"/>
  <c r="W1449" i="51"/>
  <c r="AC1449" i="51" s="1"/>
  <c r="V1449" i="51" s="1"/>
  <c r="W1451" i="51"/>
  <c r="AC1451" i="51" s="1"/>
  <c r="V1451" i="51" s="1"/>
  <c r="W1452" i="51"/>
  <c r="AC1452" i="51" s="1"/>
  <c r="V1452" i="51" s="1"/>
  <c r="W1453" i="51"/>
  <c r="AC1453" i="51" s="1"/>
  <c r="V1453" i="51" s="1"/>
  <c r="W1454" i="51"/>
  <c r="AC1454" i="51" s="1"/>
  <c r="V1454" i="51" s="1"/>
  <c r="W1447" i="51"/>
  <c r="AC1447" i="51" s="1"/>
  <c r="V1447" i="51" s="1"/>
  <c r="W1465" i="51"/>
  <c r="AC1465" i="51" s="1"/>
  <c r="V1465" i="51" s="1"/>
  <c r="W1466" i="51"/>
  <c r="AC1466" i="51" s="1"/>
  <c r="V1466" i="51" s="1"/>
  <c r="W1467" i="51"/>
  <c r="AC1467" i="51" s="1"/>
  <c r="V1467" i="51" s="1"/>
  <c r="W1374" i="51"/>
  <c r="AC1374" i="51" s="1"/>
  <c r="V1374" i="51" s="1"/>
  <c r="W1460" i="51"/>
  <c r="AC1460" i="51" s="1"/>
  <c r="V1460" i="51" s="1"/>
  <c r="W1473" i="51"/>
  <c r="AC1473" i="51" s="1"/>
  <c r="V1473" i="51" s="1"/>
  <c r="W1474" i="51"/>
  <c r="AC1474" i="51" s="1"/>
  <c r="V1474" i="51" s="1"/>
  <c r="W1476" i="51"/>
  <c r="AC1476" i="51" s="1"/>
  <c r="V1476" i="51" s="1"/>
  <c r="W1477" i="51"/>
  <c r="AC1477" i="51" s="1"/>
  <c r="V1477" i="51" s="1"/>
  <c r="W1478" i="51"/>
  <c r="AC1478" i="51" s="1"/>
  <c r="V1478" i="51" s="1"/>
  <c r="W1480" i="51"/>
  <c r="AC1480" i="51" s="1"/>
  <c r="V1480" i="51" s="1"/>
  <c r="W1483" i="51"/>
  <c r="AC1483" i="51" s="1"/>
  <c r="V1483" i="51" s="1"/>
  <c r="W1496" i="51"/>
  <c r="AC1496" i="51" s="1"/>
  <c r="V1496" i="51" s="1"/>
  <c r="W1493" i="51"/>
  <c r="AC1493" i="51" s="1"/>
  <c r="V1493" i="51" s="1"/>
  <c r="W1492" i="51"/>
  <c r="AC1492" i="51" s="1"/>
  <c r="V1492" i="51" s="1"/>
  <c r="W1494" i="51"/>
  <c r="AC1494" i="51" s="1"/>
  <c r="V1494" i="51" s="1"/>
  <c r="W1495" i="51"/>
  <c r="AC1495" i="51" s="1"/>
  <c r="V1495" i="51" s="1"/>
  <c r="W1497" i="51"/>
  <c r="AC1497" i="51" s="1"/>
  <c r="V1497" i="51" s="1"/>
  <c r="W1503" i="51"/>
  <c r="AC1503" i="51" s="1"/>
  <c r="V1503" i="51" s="1"/>
  <c r="W1484" i="51"/>
  <c r="AC1484" i="51" s="1"/>
  <c r="V1484" i="51" s="1"/>
  <c r="W1504" i="51"/>
  <c r="AC1504" i="51" s="1"/>
  <c r="V1504" i="51" s="1"/>
  <c r="W1505" i="51"/>
  <c r="AC1505" i="51" s="1"/>
  <c r="V1505" i="51" s="1"/>
  <c r="W1506" i="51"/>
  <c r="AC1506" i="51" s="1"/>
  <c r="V1506" i="51" s="1"/>
  <c r="W1507" i="51"/>
  <c r="AC1507" i="51" s="1"/>
  <c r="V1507" i="51" s="1"/>
  <c r="W1509" i="51"/>
  <c r="AC1509" i="51" s="1"/>
  <c r="V1509" i="51" s="1"/>
  <c r="W1510" i="51"/>
  <c r="AC1510" i="51" s="1"/>
  <c r="V1510" i="51" s="1"/>
  <c r="W1512" i="51"/>
  <c r="AC1512" i="51" s="1"/>
  <c r="V1512" i="51" s="1"/>
  <c r="W1525" i="51"/>
  <c r="AC1525" i="51" s="1"/>
  <c r="V1525" i="51" s="1"/>
  <c r="W1526" i="51"/>
  <c r="AC1526" i="51" s="1"/>
  <c r="V1526" i="51" s="1"/>
  <c r="W1527" i="51"/>
  <c r="AC1527" i="51" s="1"/>
  <c r="V1527" i="51" s="1"/>
  <c r="W1528" i="51"/>
  <c r="AC1528" i="51" s="1"/>
  <c r="V1528" i="51" s="1"/>
  <c r="W1529" i="51"/>
  <c r="AC1529" i="51" s="1"/>
  <c r="V1529" i="51" s="1"/>
  <c r="W1531" i="51"/>
  <c r="AC1531" i="51" s="1"/>
  <c r="V1531" i="51" s="1"/>
  <c r="W1532" i="51"/>
  <c r="AC1532" i="51" s="1"/>
  <c r="V1532" i="51" s="1"/>
  <c r="W1533" i="51"/>
  <c r="AC1533" i="51" s="1"/>
  <c r="V1533" i="51" s="1"/>
  <c r="W1534" i="51"/>
  <c r="AC1534" i="51" s="1"/>
  <c r="V1534" i="51" s="1"/>
  <c r="W1535" i="51"/>
  <c r="AC1535" i="51" s="1"/>
  <c r="V1535" i="51" s="1"/>
  <c r="W1536" i="51"/>
  <c r="AC1536" i="51" s="1"/>
  <c r="V1536" i="51" s="1"/>
  <c r="W1537" i="51"/>
  <c r="AC1537" i="51" s="1"/>
  <c r="V1537" i="51" s="1"/>
  <c r="W1538" i="51"/>
  <c r="AC1538" i="51" s="1"/>
  <c r="V1538" i="51" s="1"/>
  <c r="W1539" i="51"/>
  <c r="AC1539" i="51" s="1"/>
  <c r="V1539" i="51" s="1"/>
  <c r="W1540" i="51"/>
  <c r="AC1540" i="51" s="1"/>
  <c r="V1540" i="51" s="1"/>
  <c r="W1541" i="51"/>
  <c r="AC1541" i="51" s="1"/>
  <c r="V1541" i="51" s="1"/>
  <c r="W1542" i="51"/>
  <c r="AC1542" i="51" s="1"/>
  <c r="V1542" i="51" s="1"/>
  <c r="W1543" i="51"/>
  <c r="AC1543" i="51" s="1"/>
  <c r="V1543" i="51" s="1"/>
  <c r="W1544" i="51"/>
  <c r="AC1544" i="51" s="1"/>
  <c r="V1544" i="51" s="1"/>
  <c r="W1545" i="51"/>
  <c r="AC1545" i="51" s="1"/>
  <c r="V1545" i="51" s="1"/>
  <c r="W1546" i="51"/>
  <c r="AC1546" i="51" s="1"/>
  <c r="V1546" i="51" s="1"/>
  <c r="W1547" i="51"/>
  <c r="AC1547" i="51" s="1"/>
  <c r="V1547" i="51" s="1"/>
  <c r="W1548" i="51"/>
  <c r="AC1548" i="51" s="1"/>
  <c r="V1548" i="51" s="1"/>
  <c r="W1549" i="51"/>
  <c r="AC1549" i="51" s="1"/>
  <c r="V1549" i="51" s="1"/>
  <c r="W1550" i="51"/>
  <c r="AC1550" i="51" s="1"/>
  <c r="V1550" i="51" s="1"/>
  <c r="W1554" i="51"/>
  <c r="AC1554" i="51" s="1"/>
  <c r="V1554" i="51" s="1"/>
  <c r="W1556" i="51"/>
  <c r="AC1556" i="51" s="1"/>
  <c r="V1556" i="51" s="1"/>
  <c r="W1565" i="51"/>
  <c r="AC1565" i="51" s="1"/>
  <c r="V1565" i="51" s="1"/>
  <c r="W1566" i="51"/>
  <c r="AC1566" i="51" s="1"/>
  <c r="V1566" i="51" s="1"/>
  <c r="W1567" i="51"/>
  <c r="AC1567" i="51" s="1"/>
  <c r="V1567" i="51" s="1"/>
  <c r="W1568" i="51"/>
  <c r="AC1568" i="51" s="1"/>
  <c r="V1568" i="51" s="1"/>
  <c r="W1569" i="51"/>
  <c r="AC1569" i="51" s="1"/>
  <c r="V1569" i="51" s="1"/>
  <c r="W1571" i="51"/>
  <c r="AC1571" i="51" s="1"/>
  <c r="V1571" i="51" s="1"/>
  <c r="W1573" i="51"/>
  <c r="AC1573" i="51" s="1"/>
  <c r="V1573" i="51" s="1"/>
  <c r="W1574" i="51"/>
  <c r="AC1574" i="51" s="1"/>
  <c r="V1574" i="51" s="1"/>
  <c r="W1575" i="51"/>
  <c r="AC1575" i="51" s="1"/>
  <c r="V1575" i="51" s="1"/>
  <c r="W1576" i="51"/>
  <c r="AC1576" i="51" s="1"/>
  <c r="V1576" i="51" s="1"/>
  <c r="W1579" i="51"/>
  <c r="AC1579" i="51" s="1"/>
  <c r="V1579" i="51" s="1"/>
  <c r="W1580" i="51"/>
  <c r="AC1580" i="51" s="1"/>
  <c r="V1580" i="51" s="1"/>
  <c r="W1577" i="51"/>
  <c r="AC1577" i="51" s="1"/>
  <c r="V1577" i="51" s="1"/>
  <c r="W1581" i="51"/>
  <c r="AC1581" i="51" s="1"/>
  <c r="V1581" i="51" s="1"/>
  <c r="W1582" i="51"/>
  <c r="AC1582" i="51" s="1"/>
  <c r="V1582" i="51" s="1"/>
  <c r="W1583" i="51"/>
  <c r="AC1583" i="51" s="1"/>
  <c r="V1583" i="51" s="1"/>
  <c r="W1584" i="51"/>
  <c r="AC1584" i="51" s="1"/>
  <c r="V1584" i="51" s="1"/>
  <c r="W1585" i="51"/>
  <c r="AC1585" i="51" s="1"/>
  <c r="V1585" i="51" s="1"/>
  <c r="W1621" i="51"/>
  <c r="AC1621" i="51" s="1"/>
  <c r="V1621" i="51" s="1"/>
  <c r="W1622" i="51"/>
  <c r="AC1622" i="51" s="1"/>
  <c r="V1622" i="51" s="1"/>
  <c r="W1623" i="51"/>
  <c r="AC1623" i="51" s="1"/>
  <c r="V1623" i="51" s="1"/>
  <c r="W1624" i="51"/>
  <c r="AC1624" i="51" s="1"/>
  <c r="V1624" i="51" s="1"/>
  <c r="W1625" i="51"/>
  <c r="AC1625" i="51" s="1"/>
  <c r="V1625" i="51" s="1"/>
  <c r="W1626" i="51"/>
  <c r="AC1626" i="51" s="1"/>
  <c r="V1626" i="51" s="1"/>
  <c r="W1627" i="51"/>
  <c r="AC1627" i="51" s="1"/>
  <c r="V1627" i="51" s="1"/>
  <c r="W1628" i="51"/>
  <c r="AC1628" i="51" s="1"/>
  <c r="V1628" i="51" s="1"/>
  <c r="W1629" i="51"/>
  <c r="AC1629" i="51" s="1"/>
  <c r="V1629" i="51" s="1"/>
  <c r="W1630" i="51"/>
  <c r="AC1630" i="51" s="1"/>
  <c r="V1630" i="51" s="1"/>
  <c r="W1631" i="51"/>
  <c r="AC1631" i="51" s="1"/>
  <c r="V1631" i="51" s="1"/>
  <c r="W1635" i="51"/>
  <c r="AC1635" i="51" s="1"/>
  <c r="V1635" i="51" s="1"/>
  <c r="W1636" i="51"/>
  <c r="AC1636" i="51" s="1"/>
  <c r="V1636" i="51" s="1"/>
  <c r="W1637" i="51"/>
  <c r="AC1637" i="51" s="1"/>
  <c r="V1637" i="51" s="1"/>
  <c r="W1638" i="51"/>
  <c r="AC1638" i="51" s="1"/>
  <c r="V1638" i="51" s="1"/>
  <c r="W1639" i="51"/>
  <c r="AC1639" i="51" s="1"/>
  <c r="V1639" i="51" s="1"/>
  <c r="W1640" i="51"/>
  <c r="AC1640" i="51" s="1"/>
  <c r="V1640" i="51" s="1"/>
  <c r="W1641" i="51"/>
  <c r="AC1641" i="51" s="1"/>
  <c r="V1641" i="51" s="1"/>
  <c r="W1642" i="51"/>
  <c r="AC1642" i="51" s="1"/>
  <c r="V1642" i="51" s="1"/>
  <c r="W1643" i="51"/>
  <c r="AC1643" i="51" s="1"/>
  <c r="V1643" i="51" s="1"/>
  <c r="W1644" i="51"/>
  <c r="AC1644" i="51" s="1"/>
  <c r="V1644" i="51" s="1"/>
  <c r="W1647" i="51"/>
  <c r="AC1647" i="51" s="1"/>
  <c r="V1647" i="51" s="1"/>
  <c r="W1648" i="51"/>
  <c r="AC1648" i="51" s="1"/>
  <c r="V1648" i="51" s="1"/>
  <c r="W1650" i="51"/>
  <c r="AC1650" i="51" s="1"/>
  <c r="V1650" i="51" s="1"/>
  <c r="W1651" i="51"/>
  <c r="AC1651" i="51" s="1"/>
  <c r="V1651" i="51" s="1"/>
  <c r="W1652" i="51"/>
  <c r="AC1652" i="51" s="1"/>
  <c r="V1652" i="51" s="1"/>
  <c r="W1653" i="51"/>
  <c r="AC1653" i="51" s="1"/>
  <c r="V1653" i="51" s="1"/>
  <c r="W1654" i="51"/>
  <c r="AC1654" i="51" s="1"/>
  <c r="V1654" i="51" s="1"/>
  <c r="W1656" i="51"/>
  <c r="AC1656" i="51" s="1"/>
  <c r="V1656" i="51" s="1"/>
  <c r="W1657" i="51"/>
  <c r="AC1657" i="51" s="1"/>
  <c r="V1657" i="51" s="1"/>
  <c r="W1658" i="51"/>
  <c r="AC1658" i="51" s="1"/>
  <c r="V1658" i="51" s="1"/>
  <c r="W1659" i="51"/>
  <c r="AC1659" i="51" s="1"/>
  <c r="V1659" i="51" s="1"/>
  <c r="W1661" i="51"/>
  <c r="AC1661" i="51" s="1"/>
  <c r="V1661" i="51" s="1"/>
  <c r="W1662" i="51"/>
  <c r="AC1662" i="51" s="1"/>
  <c r="V1662" i="51" s="1"/>
  <c r="W1663" i="51"/>
  <c r="AC1663" i="51" s="1"/>
  <c r="V1663" i="51" s="1"/>
  <c r="W1664" i="51"/>
  <c r="AC1664" i="51" s="1"/>
  <c r="V1664" i="51" s="1"/>
  <c r="W1665" i="51"/>
  <c r="AC1665" i="51" s="1"/>
  <c r="V1665" i="51" s="1"/>
  <c r="W1666" i="51"/>
  <c r="AC1666" i="51" s="1"/>
  <c r="V1666" i="51" s="1"/>
  <c r="W1667" i="51"/>
  <c r="AC1667" i="51" s="1"/>
  <c r="V1667" i="51" s="1"/>
  <c r="W1668" i="51"/>
  <c r="AC1668" i="51" s="1"/>
  <c r="V1668" i="51" s="1"/>
  <c r="W1669" i="51"/>
  <c r="AC1669" i="51" s="1"/>
  <c r="V1669" i="51" s="1"/>
  <c r="W1670" i="51"/>
  <c r="AC1670" i="51" s="1"/>
  <c r="V1670" i="51" s="1"/>
  <c r="W1671" i="51"/>
  <c r="AC1671" i="51" s="1"/>
  <c r="V1671" i="51" s="1"/>
  <c r="W1672" i="51"/>
  <c r="AC1672" i="51" s="1"/>
  <c r="V1672" i="51" s="1"/>
  <c r="W1673" i="51"/>
  <c r="AC1673" i="51" s="1"/>
  <c r="V1673" i="51" s="1"/>
  <c r="W1674" i="51"/>
  <c r="AC1674" i="51" s="1"/>
  <c r="V1674" i="51" s="1"/>
  <c r="W1675" i="51"/>
  <c r="AC1675" i="51" s="1"/>
  <c r="V1675" i="51" s="1"/>
  <c r="W1676" i="51"/>
  <c r="AC1676" i="51" s="1"/>
  <c r="V1676" i="51" s="1"/>
  <c r="W1677" i="51"/>
  <c r="AC1677" i="51" s="1"/>
  <c r="V1677" i="51" s="1"/>
  <c r="W1678" i="51"/>
  <c r="AC1678" i="51" s="1"/>
  <c r="V1678" i="51" s="1"/>
  <c r="W1679" i="51"/>
  <c r="AC1679" i="51" s="1"/>
  <c r="V1679" i="51" s="1"/>
  <c r="W1680" i="51"/>
  <c r="AC1680" i="51" s="1"/>
  <c r="V1680" i="51" s="1"/>
  <c r="W1681" i="51"/>
  <c r="AC1681" i="51" s="1"/>
  <c r="V1681" i="51" s="1"/>
  <c r="W1685" i="51"/>
  <c r="AC1685" i="51" s="1"/>
  <c r="V1685" i="51" s="1"/>
  <c r="W1688" i="51"/>
  <c r="AC1688" i="51" s="1"/>
  <c r="V1688" i="51" s="1"/>
  <c r="W1689" i="51"/>
  <c r="AC1689" i="51" s="1"/>
  <c r="V1689" i="51" s="1"/>
  <c r="W1690" i="51"/>
  <c r="AC1690" i="51" s="1"/>
  <c r="V1690" i="51" s="1"/>
  <c r="W1691" i="51"/>
  <c r="AC1691" i="51" s="1"/>
  <c r="V1691" i="51" s="1"/>
  <c r="W1692" i="51"/>
  <c r="AC1692" i="51" s="1"/>
  <c r="V1692" i="51" s="1"/>
  <c r="W1693" i="51"/>
  <c r="AC1693" i="51" s="1"/>
  <c r="V1693" i="51" s="1"/>
  <c r="W1694" i="51"/>
  <c r="AC1694" i="51" s="1"/>
  <c r="V1694" i="51" s="1"/>
  <c r="W1695" i="51"/>
  <c r="AC1695" i="51" s="1"/>
  <c r="V1695" i="51" s="1"/>
  <c r="W1696" i="51"/>
  <c r="AC1696" i="51" s="1"/>
  <c r="V1696" i="51" s="1"/>
  <c r="W1697" i="51"/>
  <c r="AC1697" i="51" s="1"/>
  <c r="V1697" i="51" s="1"/>
  <c r="W1698" i="51"/>
  <c r="AC1698" i="51" s="1"/>
  <c r="V1698" i="51" s="1"/>
  <c r="W1699" i="51"/>
  <c r="AC1699" i="51" s="1"/>
  <c r="V1699" i="51" s="1"/>
  <c r="W1700" i="51"/>
  <c r="AC1700" i="51" s="1"/>
  <c r="V1700" i="51" s="1"/>
  <c r="W1701" i="51"/>
  <c r="AC1701" i="51" s="1"/>
  <c r="V1701" i="51" s="1"/>
  <c r="W1702" i="51"/>
  <c r="AC1702" i="51" s="1"/>
  <c r="V1702" i="51" s="1"/>
  <c r="W1703" i="51"/>
  <c r="AC1703" i="51" s="1"/>
  <c r="V1703" i="51" s="1"/>
  <c r="W1704" i="51"/>
  <c r="AC1704" i="51" s="1"/>
  <c r="V1704" i="51" s="1"/>
  <c r="W1705" i="51"/>
  <c r="AC1705" i="51" s="1"/>
  <c r="V1705" i="51" s="1"/>
  <c r="W1710" i="51"/>
  <c r="AC1710" i="51" s="1"/>
  <c r="V1710" i="51" s="1"/>
  <c r="W1711" i="51"/>
  <c r="AC1711" i="51" s="1"/>
  <c r="V1711" i="51" s="1"/>
  <c r="W1712" i="51"/>
  <c r="AC1712" i="51" s="1"/>
  <c r="V1712" i="51" s="1"/>
  <c r="W1713" i="51"/>
  <c r="AC1713" i="51" s="1"/>
  <c r="V1713" i="51" s="1"/>
  <c r="W1714" i="51"/>
  <c r="AC1714" i="51" s="1"/>
  <c r="V1714" i="51" s="1"/>
  <c r="W1715" i="51"/>
  <c r="AC1715" i="51" s="1"/>
  <c r="V1715" i="51" s="1"/>
  <c r="W1716" i="51"/>
  <c r="AC1716" i="51" s="1"/>
  <c r="V1716" i="51" s="1"/>
  <c r="W1717" i="51"/>
  <c r="AC1717" i="51" s="1"/>
  <c r="V1717" i="51" s="1"/>
  <c r="W1718" i="51"/>
  <c r="AC1718" i="51" s="1"/>
  <c r="V1718" i="51" s="1"/>
  <c r="W1719" i="51"/>
  <c r="AC1719" i="51" s="1"/>
  <c r="V1719" i="51" s="1"/>
  <c r="W1720" i="51"/>
  <c r="AC1720" i="51" s="1"/>
  <c r="V1720" i="51" s="1"/>
  <c r="W1721" i="51"/>
  <c r="AC1721" i="51" s="1"/>
  <c r="V1721" i="51" s="1"/>
  <c r="W1722" i="51"/>
  <c r="AC1722" i="51" s="1"/>
  <c r="V1722" i="51" s="1"/>
  <c r="W1723" i="51"/>
  <c r="AC1723" i="51" s="1"/>
  <c r="V1723" i="51" s="1"/>
  <c r="W1724" i="51"/>
  <c r="AC1724" i="51" s="1"/>
  <c r="V1724" i="51" s="1"/>
  <c r="W1725" i="51"/>
  <c r="AC1725" i="51" s="1"/>
  <c r="V1725" i="51" s="1"/>
  <c r="W1726" i="51"/>
  <c r="AC1726" i="51" s="1"/>
  <c r="V1726" i="51" s="1"/>
  <c r="W1727" i="51"/>
  <c r="AC1727" i="51" s="1"/>
  <c r="V1727" i="51" s="1"/>
  <c r="W1728" i="51"/>
  <c r="AC1728" i="51" s="1"/>
  <c r="V1728" i="51" s="1"/>
  <c r="W1729" i="51"/>
  <c r="AC1729" i="51" s="1"/>
  <c r="V1729" i="51" s="1"/>
  <c r="W1730" i="51"/>
  <c r="AC1730" i="51" s="1"/>
  <c r="V1730" i="51" s="1"/>
  <c r="W1731" i="51"/>
  <c r="AC1731" i="51" s="1"/>
  <c r="V1731" i="51" s="1"/>
  <c r="W1732" i="51"/>
  <c r="AC1732" i="51" s="1"/>
  <c r="V1732" i="51" s="1"/>
  <c r="W1736" i="51"/>
  <c r="AC1736" i="51" s="1"/>
  <c r="V1736" i="51" s="1"/>
  <c r="W1737" i="51"/>
  <c r="AC1737" i="51" s="1"/>
  <c r="V1737" i="51" s="1"/>
  <c r="W1741" i="51"/>
  <c r="AC1741" i="51" s="1"/>
  <c r="V1741" i="51" s="1"/>
  <c r="W1742" i="51"/>
  <c r="AC1742" i="51" s="1"/>
  <c r="V1742" i="51" s="1"/>
  <c r="W1743" i="51"/>
  <c r="AC1743" i="51" s="1"/>
  <c r="V1743" i="51" s="1"/>
  <c r="W1744" i="51"/>
  <c r="AC1744" i="51" s="1"/>
  <c r="V1744" i="51" s="1"/>
  <c r="W1745" i="51"/>
  <c r="AC1745" i="51" s="1"/>
  <c r="V1745" i="51" s="1"/>
  <c r="W1746" i="51"/>
  <c r="AC1746" i="51" s="1"/>
  <c r="V1746" i="51" s="1"/>
  <c r="W1747" i="51"/>
  <c r="AC1747" i="51" s="1"/>
  <c r="V1747" i="51" s="1"/>
  <c r="W1748" i="51"/>
  <c r="AC1748" i="51" s="1"/>
  <c r="V1748" i="51" s="1"/>
  <c r="W1749" i="51"/>
  <c r="AC1749" i="51" s="1"/>
  <c r="V1749" i="51" s="1"/>
  <c r="W1750" i="51"/>
  <c r="AC1750" i="51" s="1"/>
  <c r="V1750" i="51" s="1"/>
  <c r="W1751" i="51"/>
  <c r="AC1751" i="51" s="1"/>
  <c r="V1751" i="51" s="1"/>
  <c r="W1752" i="51"/>
  <c r="AC1752" i="51" s="1"/>
  <c r="V1752" i="51" s="1"/>
  <c r="W1753" i="51"/>
  <c r="AC1753" i="51" s="1"/>
  <c r="V1753" i="51" s="1"/>
  <c r="W1754" i="51"/>
  <c r="AC1754" i="51" s="1"/>
  <c r="V1754" i="51" s="1"/>
  <c r="W1755" i="51"/>
  <c r="AC1755" i="51" s="1"/>
  <c r="V1755" i="51" s="1"/>
  <c r="W1756" i="51"/>
  <c r="AC1756" i="51" s="1"/>
  <c r="V1756" i="51" s="1"/>
  <c r="W1757" i="51"/>
  <c r="AC1757" i="51" s="1"/>
  <c r="V1757" i="51" s="1"/>
  <c r="W1758" i="51"/>
  <c r="AC1758" i="51" s="1"/>
  <c r="V1758" i="51" s="1"/>
  <c r="W1759" i="51"/>
  <c r="AC1759" i="51" s="1"/>
  <c r="V1759" i="51" s="1"/>
  <c r="W1760" i="51"/>
  <c r="AC1760" i="51" s="1"/>
  <c r="V1760" i="51" s="1"/>
  <c r="W1761" i="51"/>
  <c r="AC1761" i="51" s="1"/>
  <c r="V1761" i="51" s="1"/>
  <c r="W1762" i="51"/>
  <c r="AC1762" i="51" s="1"/>
  <c r="V1762" i="51" s="1"/>
  <c r="W1763" i="51"/>
  <c r="AC1763" i="51" s="1"/>
  <c r="V1763" i="51" s="1"/>
  <c r="W1764" i="51"/>
  <c r="AC1764" i="51" s="1"/>
  <c r="V1764" i="51" s="1"/>
  <c r="W1765" i="51"/>
  <c r="AC1765" i="51" s="1"/>
  <c r="V1765" i="51" s="1"/>
  <c r="W1766" i="51"/>
  <c r="AC1766" i="51" s="1"/>
  <c r="V1766" i="51" s="1"/>
  <c r="W1767" i="51"/>
  <c r="AC1767" i="51" s="1"/>
  <c r="V1767" i="51" s="1"/>
  <c r="W1768" i="51"/>
  <c r="AC1768" i="51" s="1"/>
  <c r="V1768" i="51" s="1"/>
  <c r="W1769" i="51"/>
  <c r="AC1769" i="51" s="1"/>
  <c r="V1769" i="51" s="1"/>
  <c r="W1770" i="51"/>
  <c r="AC1770" i="51" s="1"/>
  <c r="V1770" i="51" s="1"/>
  <c r="W1771" i="51"/>
  <c r="AC1771" i="51" s="1"/>
  <c r="V1771" i="51" s="1"/>
  <c r="W1772" i="51"/>
  <c r="AC1772" i="51" s="1"/>
  <c r="V1772" i="51" s="1"/>
  <c r="W1773" i="51"/>
  <c r="AC1773" i="51" s="1"/>
  <c r="V1773" i="51" s="1"/>
  <c r="W1774" i="51"/>
  <c r="AC1774" i="51" s="1"/>
  <c r="V1774" i="51" s="1"/>
  <c r="W1777" i="51"/>
  <c r="AC1777" i="51" s="1"/>
  <c r="V1777" i="51" s="1"/>
  <c r="W1778" i="51"/>
  <c r="AC1778" i="51" s="1"/>
  <c r="V1778" i="51" s="1"/>
  <c r="W1779" i="51"/>
  <c r="AC1779" i="51" s="1"/>
  <c r="V1779" i="51" s="1"/>
  <c r="W1780" i="51"/>
  <c r="AC1780" i="51" s="1"/>
  <c r="V1780" i="51" s="1"/>
  <c r="W1781" i="51"/>
  <c r="AC1781" i="51" s="1"/>
  <c r="V1781" i="51" s="1"/>
  <c r="W1782" i="51"/>
  <c r="AC1782" i="51" s="1"/>
  <c r="V1782" i="51" s="1"/>
  <c r="W1783" i="51"/>
  <c r="AC1783" i="51" s="1"/>
  <c r="V1783" i="51" s="1"/>
  <c r="W1784" i="51"/>
  <c r="AC1784" i="51" s="1"/>
  <c r="V1784" i="51" s="1"/>
  <c r="W1785" i="51"/>
  <c r="AC1785" i="51" s="1"/>
  <c r="V1785" i="51" s="1"/>
  <c r="W1789" i="51"/>
  <c r="AC1789" i="51" s="1"/>
  <c r="V1789" i="51" s="1"/>
  <c r="W1790" i="51"/>
  <c r="AC1790" i="51" s="1"/>
  <c r="V1790" i="51" s="1"/>
  <c r="W1791" i="51"/>
  <c r="AC1791" i="51" s="1"/>
  <c r="V1791" i="51" s="1"/>
  <c r="W1792" i="51"/>
  <c r="AC1792" i="51" s="1"/>
  <c r="V1792" i="51" s="1"/>
  <c r="W1793" i="51"/>
  <c r="AC1793" i="51" s="1"/>
  <c r="V1793" i="51" s="1"/>
  <c r="W1794" i="51"/>
  <c r="AC1794" i="51" s="1"/>
  <c r="V1794" i="51" s="1"/>
  <c r="W1795" i="51"/>
  <c r="AC1795" i="51" s="1"/>
  <c r="V1795" i="51" s="1"/>
  <c r="W1796" i="51"/>
  <c r="AC1796" i="51" s="1"/>
  <c r="V1796" i="51" s="1"/>
  <c r="W1797" i="51"/>
  <c r="AC1797" i="51" s="1"/>
  <c r="V1797" i="51" s="1"/>
  <c r="W1798" i="51"/>
  <c r="AC1798" i="51" s="1"/>
  <c r="V1798" i="51" s="1"/>
  <c r="W1799" i="51"/>
  <c r="AC1799" i="51" s="1"/>
  <c r="V1799" i="51" s="1"/>
  <c r="W1800" i="51"/>
  <c r="AC1800" i="51" s="1"/>
  <c r="V1800" i="51" s="1"/>
  <c r="W1846" i="51"/>
  <c r="AC1846" i="51" s="1"/>
  <c r="V1846" i="51" s="1"/>
  <c r="W1847" i="51"/>
  <c r="AC1847" i="51" s="1"/>
  <c r="V1847" i="51" s="1"/>
  <c r="W1848" i="51"/>
  <c r="AC1848" i="51" s="1"/>
  <c r="V1848" i="51" s="1"/>
  <c r="W1851" i="51"/>
  <c r="AC1851" i="51" s="1"/>
  <c r="V1851" i="51" s="1"/>
  <c r="W1853" i="51"/>
  <c r="AC1853" i="51" s="1"/>
  <c r="V1853" i="51" s="1"/>
  <c r="W1854" i="51"/>
  <c r="AC1854" i="51" s="1"/>
  <c r="V1854" i="51" s="1"/>
  <c r="W1855" i="51"/>
  <c r="AC1855" i="51" s="1"/>
  <c r="V1855" i="51" s="1"/>
  <c r="W1856" i="51"/>
  <c r="AC1856" i="51" s="1"/>
  <c r="V1856" i="51" s="1"/>
  <c r="W1857" i="51"/>
  <c r="AC1857" i="51" s="1"/>
  <c r="V1857" i="51" s="1"/>
  <c r="W1859" i="51"/>
  <c r="AC1859" i="51" s="1"/>
  <c r="V1859" i="51" s="1"/>
  <c r="W1860" i="51"/>
  <c r="AC1860" i="51" s="1"/>
  <c r="V1860" i="51" s="1"/>
  <c r="W1863" i="51"/>
  <c r="AC1863" i="51" s="1"/>
  <c r="V1863" i="51" s="1"/>
  <c r="W1864" i="51"/>
  <c r="AC1864" i="51" s="1"/>
  <c r="V1864" i="51" s="1"/>
  <c r="W1865" i="51"/>
  <c r="AC1865" i="51" s="1"/>
  <c r="V1865" i="51" s="1"/>
  <c r="W1868" i="51"/>
  <c r="AC1868" i="51" s="1"/>
  <c r="V1868" i="51" s="1"/>
  <c r="W1869" i="51"/>
  <c r="AC1869" i="51" s="1"/>
  <c r="V1869" i="51" s="1"/>
  <c r="W1870" i="51"/>
  <c r="AC1870" i="51" s="1"/>
  <c r="V1870" i="51" s="1"/>
  <c r="W1871" i="51"/>
  <c r="AC1871" i="51" s="1"/>
  <c r="V1871" i="51" s="1"/>
  <c r="W1872" i="51"/>
  <c r="AC1872" i="51" s="1"/>
  <c r="V1872" i="51" s="1"/>
  <c r="W1873" i="51"/>
  <c r="AC1873" i="51" s="1"/>
  <c r="V1873" i="51" s="1"/>
  <c r="W1874" i="51"/>
  <c r="AC1874" i="51" s="1"/>
  <c r="V1874" i="51" s="1"/>
  <c r="W1875" i="51"/>
  <c r="AC1875" i="51" s="1"/>
  <c r="V1875" i="51" s="1"/>
  <c r="W1877" i="51"/>
  <c r="AC1877" i="51" s="1"/>
  <c r="V1877" i="51" s="1"/>
  <c r="W1878" i="51"/>
  <c r="AC1878" i="51" s="1"/>
  <c r="V1878" i="51" s="1"/>
  <c r="W1879" i="51"/>
  <c r="AC1879" i="51" s="1"/>
  <c r="V1879" i="51" s="1"/>
  <c r="W1880" i="51"/>
  <c r="AC1880" i="51" s="1"/>
  <c r="V1880" i="51" s="1"/>
  <c r="W1881" i="51"/>
  <c r="AC1881" i="51" s="1"/>
  <c r="V1881" i="51" s="1"/>
  <c r="W1882" i="51"/>
  <c r="AC1882" i="51" s="1"/>
  <c r="V1882" i="51" s="1"/>
  <c r="W1884" i="51"/>
  <c r="AC1884" i="51" s="1"/>
  <c r="V1884" i="51" s="1"/>
  <c r="W1885" i="51"/>
  <c r="AC1885" i="51" s="1"/>
  <c r="V1885" i="51" s="1"/>
  <c r="W1886" i="51"/>
  <c r="AC1886" i="51" s="1"/>
  <c r="V1886" i="51" s="1"/>
  <c r="W1887" i="51"/>
  <c r="AC1887" i="51" s="1"/>
  <c r="V1887" i="51" s="1"/>
  <c r="W1888" i="51"/>
  <c r="AC1888" i="51" s="1"/>
  <c r="V1888" i="51" s="1"/>
  <c r="W1889" i="51"/>
  <c r="AC1889" i="51" s="1"/>
  <c r="V1889" i="51" s="1"/>
  <c r="W1890" i="51"/>
  <c r="AC1890" i="51" s="1"/>
  <c r="V1890" i="51" s="1"/>
  <c r="W1891" i="51"/>
  <c r="AC1891" i="51" s="1"/>
  <c r="V1891" i="51" s="1"/>
  <c r="W1892" i="51"/>
  <c r="AC1892" i="51" s="1"/>
  <c r="V1892" i="51" s="1"/>
  <c r="W1893" i="51"/>
  <c r="AC1893" i="51" s="1"/>
  <c r="V1893" i="51" s="1"/>
  <c r="W1894" i="51"/>
  <c r="AC1894" i="51" s="1"/>
  <c r="V1894" i="51" s="1"/>
  <c r="W1895" i="51"/>
  <c r="AC1895" i="51" s="1"/>
  <c r="V1895" i="51" s="1"/>
  <c r="W1896" i="51"/>
  <c r="AC1896" i="51" s="1"/>
  <c r="V1896" i="51" s="1"/>
  <c r="W1897" i="51"/>
  <c r="AC1897" i="51" s="1"/>
  <c r="V1897" i="51" s="1"/>
  <c r="W1898" i="51"/>
  <c r="AC1898" i="51" s="1"/>
  <c r="V1898" i="51" s="1"/>
  <c r="W1899" i="51"/>
  <c r="AC1899" i="51" s="1"/>
  <c r="V1899" i="51" s="1"/>
  <c r="W1900" i="51"/>
  <c r="AC1900" i="51" s="1"/>
  <c r="V1900" i="51" s="1"/>
  <c r="W1902" i="51"/>
  <c r="AC1902" i="51" s="1"/>
  <c r="V1902" i="51" s="1"/>
  <c r="W1903" i="51"/>
  <c r="AC1903" i="51" s="1"/>
  <c r="V1903" i="51" s="1"/>
  <c r="W1904" i="51"/>
  <c r="AC1904" i="51" s="1"/>
  <c r="V1904" i="51" s="1"/>
  <c r="W1905" i="51"/>
  <c r="AC1905" i="51" s="1"/>
  <c r="V1905" i="51" s="1"/>
  <c r="W1906" i="51"/>
  <c r="AC1906" i="51" s="1"/>
  <c r="V1906" i="51" s="1"/>
  <c r="W1907" i="51"/>
  <c r="AC1907" i="51" s="1"/>
  <c r="V1907" i="51" s="1"/>
  <c r="W1908" i="51"/>
  <c r="AC1908" i="51" s="1"/>
  <c r="V1908" i="51" s="1"/>
  <c r="W1909" i="51"/>
  <c r="AC1909" i="51" s="1"/>
  <c r="V1909" i="51" s="1"/>
  <c r="W1910" i="51"/>
  <c r="AC1910" i="51" s="1"/>
  <c r="V1910" i="51" s="1"/>
  <c r="W1911" i="51"/>
  <c r="AC1911" i="51" s="1"/>
  <c r="V1911" i="51" s="1"/>
  <c r="W1932" i="51"/>
  <c r="AC1932" i="51" s="1"/>
  <c r="V1932" i="51" s="1"/>
  <c r="W1935" i="51"/>
  <c r="AC1935" i="51" s="1"/>
  <c r="V1935" i="51" s="1"/>
  <c r="W1936" i="51"/>
  <c r="AC1936" i="51" s="1"/>
  <c r="V1936" i="51" s="1"/>
  <c r="W1937" i="51"/>
  <c r="AC1937" i="51" s="1"/>
  <c r="V1937" i="51" s="1"/>
  <c r="W1938" i="51"/>
  <c r="AC1938" i="51" s="1"/>
  <c r="V1938" i="51" s="1"/>
  <c r="W1940" i="51"/>
  <c r="AC1940" i="51" s="1"/>
  <c r="V1940" i="51" s="1"/>
  <c r="W1941" i="51"/>
  <c r="AC1941" i="51" s="1"/>
  <c r="V1941" i="51" s="1"/>
  <c r="W1942" i="51"/>
  <c r="AC1942" i="51" s="1"/>
  <c r="V1942" i="51" s="1"/>
  <c r="W1943" i="51"/>
  <c r="AC1943" i="51" s="1"/>
  <c r="V1943" i="51" s="1"/>
  <c r="W1944" i="51"/>
  <c r="AC1944" i="51" s="1"/>
  <c r="V1944" i="51" s="1"/>
  <c r="W1945" i="51"/>
  <c r="AC1945" i="51" s="1"/>
  <c r="V1945" i="51" s="1"/>
  <c r="W1946" i="51"/>
  <c r="AC1946" i="51" s="1"/>
  <c r="V1946" i="51" s="1"/>
  <c r="W1947" i="51"/>
  <c r="AC1947" i="51" s="1"/>
  <c r="V1947" i="51" s="1"/>
  <c r="W1948" i="51"/>
  <c r="AC1948" i="51" s="1"/>
  <c r="V1948" i="51" s="1"/>
  <c r="W1949" i="51"/>
  <c r="AC1949" i="51" s="1"/>
  <c r="V1949" i="51" s="1"/>
  <c r="W1950" i="51"/>
  <c r="AC1950" i="51" s="1"/>
  <c r="V1950" i="51" s="1"/>
  <c r="W1951" i="51"/>
  <c r="AC1951" i="51" s="1"/>
  <c r="V1951" i="51" s="1"/>
  <c r="W1952" i="51"/>
  <c r="AC1952" i="51" s="1"/>
  <c r="V1952" i="51" s="1"/>
  <c r="W1954" i="51"/>
  <c r="AC1954" i="51" s="1"/>
  <c r="V1954" i="51" s="1"/>
  <c r="W1961" i="51"/>
  <c r="AC1961" i="51" s="1"/>
  <c r="V1961" i="51" s="1"/>
  <c r="W1962" i="51"/>
  <c r="AC1962" i="51" s="1"/>
  <c r="V1962" i="51" s="1"/>
  <c r="W1963" i="51"/>
  <c r="AC1963" i="51" s="1"/>
  <c r="V1963" i="51" s="1"/>
  <c r="W1964" i="51"/>
  <c r="AC1964" i="51" s="1"/>
  <c r="V1964" i="51" s="1"/>
  <c r="W1965" i="51"/>
  <c r="AC1965" i="51" s="1"/>
  <c r="V1965" i="51" s="1"/>
  <c r="W1979" i="51"/>
  <c r="AC1979" i="51" s="1"/>
  <c r="V1979" i="51" s="1"/>
  <c r="W1980" i="51"/>
  <c r="AC1980" i="51" s="1"/>
  <c r="V1980" i="51" s="1"/>
  <c r="W1982" i="51"/>
  <c r="AC1982" i="51" s="1"/>
  <c r="V1982" i="51" s="1"/>
  <c r="W1983" i="51"/>
  <c r="AC1983" i="51" s="1"/>
  <c r="V1983" i="51" s="1"/>
  <c r="W1984" i="51"/>
  <c r="AC1984" i="51" s="1"/>
  <c r="V1984" i="51" s="1"/>
  <c r="W1987" i="51"/>
  <c r="AC1987" i="51" s="1"/>
  <c r="V1987" i="51" s="1"/>
  <c r="W1994" i="51"/>
  <c r="AC1994" i="51" s="1"/>
  <c r="V1994" i="51" s="1"/>
  <c r="W1995" i="51"/>
  <c r="AC1995" i="51" s="1"/>
  <c r="V1995" i="51" s="1"/>
  <c r="W1996" i="51"/>
  <c r="AC1996" i="51" s="1"/>
  <c r="V1996" i="51" s="1"/>
  <c r="W2003" i="51"/>
  <c r="AC2003" i="51" s="1"/>
  <c r="V2003" i="51" s="1"/>
  <c r="W2015" i="51"/>
  <c r="AC2015" i="51" s="1"/>
  <c r="V2015" i="51" s="1"/>
  <c r="W2016" i="51"/>
  <c r="AC2016" i="51" s="1"/>
  <c r="V2016" i="51" s="1"/>
  <c r="W2025" i="51"/>
  <c r="AC2025" i="51" s="1"/>
  <c r="V2025" i="51" s="1"/>
  <c r="W2026" i="51"/>
  <c r="AC2026" i="51" s="1"/>
  <c r="V2026" i="51" s="1"/>
  <c r="W2037" i="51"/>
  <c r="AC2037" i="51" s="1"/>
  <c r="V2037" i="51" s="1"/>
  <c r="W2039" i="51"/>
  <c r="AC2039" i="51" s="1"/>
  <c r="V2039" i="51" s="1"/>
  <c r="W2040" i="51"/>
  <c r="AC2040" i="51" s="1"/>
  <c r="V2040" i="51" s="1"/>
  <c r="W2042" i="51"/>
  <c r="AC2042" i="51" s="1"/>
  <c r="V2042" i="51" s="1"/>
  <c r="W2043" i="51"/>
  <c r="AC2043" i="51" s="1"/>
  <c r="V2043" i="51" s="1"/>
  <c r="W2044" i="51"/>
  <c r="AC2044" i="51" s="1"/>
  <c r="V2044" i="51" s="1"/>
  <c r="W2045" i="51"/>
  <c r="AC2045" i="51" s="1"/>
  <c r="V2045" i="51" s="1"/>
  <c r="W2046" i="51"/>
  <c r="AC2046" i="51" s="1"/>
  <c r="V2046" i="51" s="1"/>
  <c r="W2047" i="51"/>
  <c r="AC2047" i="51" s="1"/>
  <c r="V2047" i="51" s="1"/>
  <c r="W2053" i="51"/>
  <c r="AC2053" i="51" s="1"/>
  <c r="V2053" i="51" s="1"/>
  <c r="W2054" i="51"/>
  <c r="AC2054" i="51" s="1"/>
  <c r="V2054" i="51" s="1"/>
  <c r="W2057" i="51"/>
  <c r="AC2057" i="51" s="1"/>
  <c r="V2057" i="51" s="1"/>
  <c r="W2058" i="51"/>
  <c r="AC2058" i="51" s="1"/>
  <c r="V2058" i="51" s="1"/>
  <c r="W2065" i="51"/>
  <c r="AC2065" i="51" s="1"/>
  <c r="V2065" i="51" s="1"/>
  <c r="W2066" i="51"/>
  <c r="AC2066" i="51" s="1"/>
  <c r="V2066" i="51" s="1"/>
  <c r="W2070" i="51"/>
  <c r="AC2070" i="51" s="1"/>
  <c r="V2070" i="51" s="1"/>
  <c r="W2071" i="51"/>
  <c r="AC2071" i="51" s="1"/>
  <c r="V2071" i="51" s="1"/>
  <c r="W2072" i="51"/>
  <c r="AC2072" i="51" s="1"/>
  <c r="V2072" i="51" s="1"/>
  <c r="W2073" i="51"/>
  <c r="AC2073" i="51" s="1"/>
  <c r="V2073" i="51" s="1"/>
  <c r="W2074" i="51"/>
  <c r="AC2074" i="51" s="1"/>
  <c r="V2074" i="51" s="1"/>
  <c r="W2075" i="51"/>
  <c r="AC2075" i="51" s="1"/>
  <c r="V2075" i="51" s="1"/>
  <c r="W2076" i="51"/>
  <c r="AC2076" i="51" s="1"/>
  <c r="V2076" i="51" s="1"/>
  <c r="U2183" i="51"/>
  <c r="W530" i="51"/>
  <c r="AC530" i="51" s="1"/>
  <c r="V530" i="51" s="1"/>
  <c r="W531" i="51"/>
  <c r="AC531" i="51" s="1"/>
  <c r="V531" i="51" s="1"/>
  <c r="AC842" i="51" l="1"/>
  <c r="V842" i="51" s="1"/>
  <c r="AC273" i="51"/>
  <c r="V273" i="51" s="1"/>
  <c r="AC729" i="51"/>
  <c r="V729" i="51" s="1"/>
  <c r="AC2182" i="51" l="1"/>
  <c r="W2183" i="51"/>
  <c r="V2183" i="51" l="1"/>
  <c r="AD383" i="51" l="1"/>
  <c r="AF383" i="51" s="1"/>
  <c r="AG383" i="51" s="1"/>
  <c r="AD287" i="51"/>
  <c r="AF287" i="51" s="1"/>
  <c r="AG287" i="51" s="1"/>
  <c r="AD122" i="51"/>
  <c r="AF122" i="51" s="1"/>
  <c r="AG122" i="51" s="1"/>
  <c r="AD66" i="51"/>
  <c r="AF66" i="51" s="1"/>
  <c r="AG66" i="51" s="1"/>
  <c r="AD143" i="51"/>
  <c r="AF143" i="51" s="1"/>
  <c r="AG143" i="51" s="1"/>
  <c r="AD749" i="51"/>
  <c r="AF749" i="51" s="1"/>
  <c r="AG749" i="51" s="1"/>
  <c r="AD590" i="51"/>
  <c r="AF590" i="51" s="1"/>
  <c r="AG590" i="51" s="1"/>
  <c r="AD375" i="51"/>
  <c r="AF375" i="51" s="1"/>
  <c r="AG375" i="51" s="1"/>
  <c r="AD102" i="51"/>
  <c r="AF102" i="51" s="1"/>
  <c r="AG102" i="51" s="1"/>
  <c r="AD701" i="51"/>
  <c r="AF701" i="51" s="1"/>
  <c r="AG701" i="51" s="1"/>
  <c r="AD1011" i="51"/>
  <c r="AF1011" i="51" s="1"/>
  <c r="AG1011" i="51" s="1"/>
  <c r="AD707" i="51"/>
  <c r="AF707" i="51" s="1"/>
  <c r="AG707" i="51" s="1"/>
  <c r="AD70" i="51"/>
  <c r="AF70" i="51" s="1"/>
  <c r="AG70" i="51" s="1"/>
  <c r="AD505" i="51"/>
  <c r="AF505" i="51" s="1"/>
  <c r="AG505" i="51" s="1"/>
  <c r="AD408" i="51"/>
  <c r="AF408" i="51" s="1"/>
  <c r="AG408" i="51" s="1"/>
  <c r="AD256" i="51"/>
  <c r="AF256" i="51" s="1"/>
  <c r="AG256" i="51" s="1"/>
  <c r="AD209" i="51"/>
  <c r="AF209" i="51" s="1"/>
  <c r="AG209" i="51" s="1"/>
  <c r="AD335" i="51"/>
  <c r="AF335" i="51" s="1"/>
  <c r="AG335" i="51" s="1"/>
  <c r="AD35" i="51"/>
  <c r="AF35" i="51" s="1"/>
  <c r="AG35" i="51" s="1"/>
  <c r="AD718" i="51"/>
  <c r="AF718" i="51" s="1"/>
  <c r="AG718" i="51" s="1"/>
  <c r="AD560" i="51"/>
  <c r="AF560" i="51" s="1"/>
  <c r="AG560" i="51" s="1"/>
  <c r="AD280" i="51"/>
  <c r="AF280" i="51" s="1"/>
  <c r="AG280" i="51" s="1"/>
  <c r="AD1024" i="51"/>
  <c r="AF1024" i="51" s="1"/>
  <c r="AG1024" i="51" s="1"/>
  <c r="AD198" i="51"/>
  <c r="AF198" i="51" s="1"/>
  <c r="AG198" i="51" s="1"/>
  <c r="AD1004" i="51"/>
  <c r="AF1004" i="51" s="1"/>
  <c r="AG1004" i="51" s="1"/>
  <c r="AD201" i="51"/>
  <c r="AF201" i="51" s="1"/>
  <c r="AG201" i="51" s="1"/>
  <c r="AD564" i="51"/>
  <c r="AF564" i="51" s="1"/>
  <c r="AG564" i="51" s="1"/>
  <c r="AD45" i="51"/>
  <c r="AF45" i="51" s="1"/>
  <c r="AG45" i="51" s="1"/>
  <c r="AD550" i="51"/>
  <c r="AF550" i="51" s="1"/>
  <c r="AG550" i="51" s="1"/>
  <c r="AD133" i="51"/>
  <c r="AF133" i="51" s="1"/>
  <c r="AG133" i="51" s="1"/>
  <c r="AD516" i="51"/>
  <c r="AF516" i="51" s="1"/>
  <c r="AG516" i="51" s="1"/>
  <c r="AD296" i="51"/>
  <c r="AF296" i="51" s="1"/>
  <c r="AG296" i="51" s="1"/>
  <c r="AD824" i="51"/>
  <c r="AF824" i="51" s="1"/>
  <c r="AG824" i="51" s="1"/>
  <c r="AD690" i="51"/>
  <c r="AF690" i="51" s="1"/>
  <c r="AG690" i="51" s="1"/>
  <c r="AD109" i="51"/>
  <c r="AF109" i="51" s="1"/>
  <c r="AG109" i="51" s="1"/>
  <c r="AD619" i="51"/>
  <c r="AF619" i="51" s="1"/>
  <c r="AG619" i="51" s="1"/>
  <c r="AD1134" i="51"/>
  <c r="AF1134" i="51" s="1"/>
  <c r="AG1134" i="51" s="1"/>
  <c r="AD970" i="51"/>
  <c r="AF970" i="51" s="1"/>
  <c r="AG970" i="51" s="1"/>
  <c r="AD806" i="51"/>
  <c r="AF806" i="51" s="1"/>
  <c r="AG806" i="51" s="1"/>
  <c r="AD203" i="51"/>
  <c r="AF203" i="51" s="1"/>
  <c r="AG203" i="51" s="1"/>
  <c r="AD53" i="51"/>
  <c r="AF53" i="51" s="1"/>
  <c r="AG53" i="51" s="1"/>
  <c r="AD559" i="51"/>
  <c r="AF559" i="51" s="1"/>
  <c r="AG559" i="51" s="1"/>
  <c r="AD140" i="51"/>
  <c r="AF140" i="51" s="1"/>
  <c r="AG140" i="51" s="1"/>
  <c r="AD334" i="51"/>
  <c r="AF334" i="51" s="1"/>
  <c r="AG334" i="51" s="1"/>
  <c r="AD526" i="51"/>
  <c r="AF526" i="51" s="1"/>
  <c r="AG526" i="51" s="1"/>
  <c r="AD304" i="51"/>
  <c r="AF304" i="51" s="1"/>
  <c r="AG304" i="51" s="1"/>
  <c r="AD832" i="51"/>
  <c r="AF832" i="51" s="1"/>
  <c r="AG832" i="51" s="1"/>
  <c r="AD698" i="51"/>
  <c r="AF698" i="51" s="1"/>
  <c r="AG698" i="51" s="1"/>
  <c r="AD129" i="51"/>
  <c r="AF129" i="51" s="1"/>
  <c r="AG129" i="51" s="1"/>
  <c r="AD633" i="51"/>
  <c r="AF633" i="51" s="1"/>
  <c r="AG633" i="51" s="1"/>
  <c r="AD28" i="51"/>
  <c r="AF28" i="51" s="1"/>
  <c r="AG28" i="51" s="1"/>
  <c r="AD978" i="51"/>
  <c r="AF978" i="51" s="1"/>
  <c r="AG978" i="51" s="1"/>
  <c r="AD811" i="51"/>
  <c r="AF811" i="51" s="1"/>
  <c r="AG811" i="51" s="1"/>
  <c r="AD211" i="51"/>
  <c r="AF211" i="51" s="1"/>
  <c r="AG211" i="51" s="1"/>
  <c r="AD61" i="51"/>
  <c r="AF61" i="51" s="1"/>
  <c r="AG61" i="51" s="1"/>
  <c r="AD566" i="51"/>
  <c r="AF566" i="51" s="1"/>
  <c r="AG566" i="51" s="1"/>
  <c r="AD149" i="51"/>
  <c r="AF149" i="51" s="1"/>
  <c r="AG149" i="51" s="1"/>
  <c r="AD536" i="51"/>
  <c r="AF536" i="51" s="1"/>
  <c r="AG536" i="51" s="1"/>
  <c r="AD312" i="51"/>
  <c r="AF312" i="51" s="1"/>
  <c r="AG312" i="51" s="1"/>
  <c r="AD706" i="51"/>
  <c r="AF706" i="51" s="1"/>
  <c r="AG706" i="51" s="1"/>
  <c r="AD154" i="51"/>
  <c r="AF154" i="51" s="1"/>
  <c r="AG154" i="51" s="1"/>
  <c r="AD646" i="51"/>
  <c r="AF646" i="51" s="1"/>
  <c r="AG646" i="51" s="1"/>
  <c r="AD362" i="51"/>
  <c r="AF362" i="51" s="1"/>
  <c r="AG362" i="51" s="1"/>
  <c r="AD262" i="51"/>
  <c r="AF262" i="51" s="1"/>
  <c r="AG262" i="51" s="1"/>
  <c r="AD95" i="51"/>
  <c r="AF95" i="51" s="1"/>
  <c r="AG95" i="51" s="1"/>
  <c r="AD40" i="51"/>
  <c r="AF40" i="51" s="1"/>
  <c r="AG40" i="51" s="1"/>
  <c r="AD75" i="51"/>
  <c r="AF75" i="51" s="1"/>
  <c r="AG75" i="51" s="1"/>
  <c r="AD567" i="51"/>
  <c r="AF567" i="51" s="1"/>
  <c r="AG567" i="51" s="1"/>
  <c r="AD7" i="51"/>
  <c r="AF7" i="51" s="1"/>
  <c r="AG7" i="51" s="1"/>
  <c r="AD446" i="51"/>
  <c r="AF446" i="51" s="1"/>
  <c r="AG446" i="51" s="1"/>
  <c r="AD191" i="51"/>
  <c r="AF191" i="51" s="1"/>
  <c r="AG191" i="51" s="1"/>
  <c r="AD134" i="51"/>
  <c r="AF134" i="51" s="1"/>
  <c r="AG134" i="51" s="1"/>
  <c r="AD249" i="51"/>
  <c r="AF249" i="51" s="1"/>
  <c r="AG249" i="51" s="1"/>
  <c r="AD648" i="51"/>
  <c r="AF648" i="51" s="1"/>
  <c r="AG648" i="51" s="1"/>
  <c r="AD465" i="51"/>
  <c r="AF465" i="51" s="1"/>
  <c r="AG465" i="51" s="1"/>
  <c r="AD230" i="51"/>
  <c r="AF230" i="51" s="1"/>
  <c r="AG230" i="51" s="1"/>
  <c r="AD542" i="51"/>
  <c r="AF542" i="51" s="1"/>
  <c r="AG542" i="51" s="1"/>
  <c r="AD953" i="51"/>
  <c r="AF953" i="51" s="1"/>
  <c r="AG953" i="51" s="1"/>
  <c r="AD792" i="51"/>
  <c r="AF792" i="51" s="1"/>
  <c r="AG792" i="51" s="1"/>
  <c r="AD442" i="51"/>
  <c r="AF442" i="51" s="1"/>
  <c r="AG442" i="51" s="1"/>
  <c r="AD1067" i="51"/>
  <c r="AF1067" i="51" s="1"/>
  <c r="AG1067" i="51" s="1"/>
  <c r="AD934" i="51"/>
  <c r="AF934" i="51" s="1"/>
  <c r="AG934" i="51" s="1"/>
  <c r="AD795" i="51"/>
  <c r="AF795" i="51" s="1"/>
  <c r="AG795" i="51" s="1"/>
  <c r="AD476" i="51"/>
  <c r="AF476" i="51" s="1"/>
  <c r="AG476" i="51" s="1"/>
  <c r="AD131" i="51"/>
  <c r="AF131" i="51" s="1"/>
  <c r="AG131" i="51" s="1"/>
  <c r="AD474" i="51"/>
  <c r="AF474" i="51" s="1"/>
  <c r="AG474" i="51" s="1"/>
  <c r="AD55" i="51"/>
  <c r="AF55" i="51" s="1"/>
  <c r="AG55" i="51" s="1"/>
  <c r="AD266" i="51"/>
  <c r="AF266" i="51" s="1"/>
  <c r="AG266" i="51" s="1"/>
  <c r="AD419" i="51"/>
  <c r="AF419" i="51" s="1"/>
  <c r="AG419" i="51" s="1"/>
  <c r="AD774" i="51"/>
  <c r="AF774" i="51" s="1"/>
  <c r="AG774" i="51" s="1"/>
  <c r="AD617" i="51"/>
  <c r="AF617" i="51" s="1"/>
  <c r="AG617" i="51" s="1"/>
  <c r="AD400" i="51"/>
  <c r="AF400" i="51" s="1"/>
  <c r="AG400" i="51" s="1"/>
  <c r="AD481" i="51"/>
  <c r="AF481" i="51" s="1"/>
  <c r="AG481" i="51" s="1"/>
  <c r="AD1081" i="51"/>
  <c r="AF1081" i="51" s="1"/>
  <c r="AG1081" i="51" s="1"/>
  <c r="AD702" i="51"/>
  <c r="AF702" i="51" s="1"/>
  <c r="AG702" i="51" s="1"/>
  <c r="AD416" i="51"/>
  <c r="AF416" i="51" s="1"/>
  <c r="AG416" i="51" s="1"/>
  <c r="AD1060" i="51"/>
  <c r="AF1060" i="51" s="1"/>
  <c r="AG1060" i="51" s="1"/>
  <c r="AD427" i="51"/>
  <c r="AF427" i="51" s="1"/>
  <c r="AG427" i="51" s="1"/>
  <c r="AD863" i="51"/>
  <c r="AF863" i="51" s="1"/>
  <c r="AG863" i="51" s="1"/>
  <c r="AD248" i="51"/>
  <c r="AF248" i="51" s="1"/>
  <c r="AG248" i="51" s="1"/>
  <c r="AD112" i="51"/>
  <c r="AF112" i="51" s="1"/>
  <c r="AG112" i="51" s="1"/>
  <c r="AD605" i="51"/>
  <c r="AF605" i="51" s="1"/>
  <c r="AG605" i="51" s="1"/>
  <c r="AD386" i="51"/>
  <c r="AF386" i="51" s="1"/>
  <c r="AG386" i="51" s="1"/>
  <c r="AD364" i="51"/>
  <c r="AF364" i="51" s="1"/>
  <c r="AG364" i="51" s="1"/>
  <c r="AD127" i="51"/>
  <c r="AF127" i="51" s="1"/>
  <c r="AG127" i="51" s="1"/>
  <c r="AD743" i="51"/>
  <c r="AF743" i="51" s="1"/>
  <c r="AG743" i="51" s="1"/>
  <c r="AD231" i="51"/>
  <c r="AF231" i="51" s="1"/>
  <c r="AG231" i="51" s="1"/>
  <c r="AD722" i="51"/>
  <c r="AF722" i="51" s="1"/>
  <c r="AG722" i="51" s="1"/>
  <c r="AD1030" i="51"/>
  <c r="AF1030" i="51" s="1"/>
  <c r="AG1030" i="51" s="1"/>
  <c r="AD254" i="51"/>
  <c r="AF254" i="51" s="1"/>
  <c r="AG254" i="51" s="1"/>
  <c r="AD121" i="51"/>
  <c r="AF121" i="51" s="1"/>
  <c r="AG121" i="51" s="1"/>
  <c r="AD39" i="51"/>
  <c r="AF39" i="51" s="1"/>
  <c r="AG39" i="51" s="1"/>
  <c r="AD394" i="51"/>
  <c r="AF394" i="51" s="1"/>
  <c r="AG394" i="51" s="1"/>
  <c r="AD374" i="51"/>
  <c r="AF374" i="51" s="1"/>
  <c r="AG374" i="51" s="1"/>
  <c r="AD146" i="51"/>
  <c r="AF146" i="51" s="1"/>
  <c r="AG146" i="51" s="1"/>
  <c r="AD751" i="51"/>
  <c r="AF751" i="51" s="1"/>
  <c r="AG751" i="51" s="1"/>
  <c r="AD243" i="51"/>
  <c r="AF243" i="51" s="1"/>
  <c r="AG243" i="51" s="1"/>
  <c r="AD1038" i="51"/>
  <c r="AF1038" i="51" s="1"/>
  <c r="AG1038" i="51" s="1"/>
  <c r="AD861" i="51"/>
  <c r="AF861" i="51" s="1"/>
  <c r="AG861" i="51" s="1"/>
  <c r="AD259" i="51"/>
  <c r="AF259" i="51" s="1"/>
  <c r="AG259" i="51" s="1"/>
  <c r="AD130" i="51"/>
  <c r="AF130" i="51" s="1"/>
  <c r="AG130" i="51" s="1"/>
  <c r="AD615" i="51"/>
  <c r="AF615" i="51" s="1"/>
  <c r="AG615" i="51" s="1"/>
  <c r="AD48" i="51"/>
  <c r="AF48" i="51" s="1"/>
  <c r="AG48" i="51" s="1"/>
  <c r="AD403" i="51"/>
  <c r="AF403" i="51" s="1"/>
  <c r="AG403" i="51" s="1"/>
  <c r="AD604" i="51"/>
  <c r="AF604" i="51" s="1"/>
  <c r="AG604" i="51" s="1"/>
  <c r="AD385" i="51"/>
  <c r="AF385" i="51" s="1"/>
  <c r="AG385" i="51" s="1"/>
  <c r="AD759" i="51"/>
  <c r="AF759" i="51" s="1"/>
  <c r="AG759" i="51" s="1"/>
  <c r="AD739" i="51"/>
  <c r="AF739" i="51" s="1"/>
  <c r="AG739" i="51" s="1"/>
  <c r="AD422" i="51"/>
  <c r="AF422" i="51" s="1"/>
  <c r="AG422" i="51" s="1"/>
  <c r="AD318" i="51"/>
  <c r="AF318" i="51" s="1"/>
  <c r="AG318" i="51" s="1"/>
  <c r="AD166" i="51"/>
  <c r="AF166" i="51" s="1"/>
  <c r="AG166" i="51" s="1"/>
  <c r="AD108" i="51"/>
  <c r="AF108" i="51" s="1"/>
  <c r="AG108" i="51" s="1"/>
  <c r="AD217" i="51"/>
  <c r="AF217" i="51" s="1"/>
  <c r="AG217" i="51" s="1"/>
  <c r="AD788" i="51"/>
  <c r="AF788" i="51" s="1"/>
  <c r="AG788" i="51" s="1"/>
  <c r="AD621" i="51"/>
  <c r="AF621" i="51" s="1"/>
  <c r="AG621" i="51" s="1"/>
  <c r="AD434" i="51"/>
  <c r="AF434" i="51" s="1"/>
  <c r="AG434" i="51" s="1"/>
  <c r="AD195" i="51"/>
  <c r="AF195" i="51" s="1"/>
  <c r="AG195" i="51" s="1"/>
  <c r="AD510" i="51"/>
  <c r="AF510" i="51" s="1"/>
  <c r="AG510" i="51" s="1"/>
  <c r="AD63" i="51"/>
  <c r="AF63" i="51" s="1"/>
  <c r="AG63" i="51" s="1"/>
  <c r="AD499" i="51"/>
  <c r="AF499" i="51" s="1"/>
  <c r="AG499" i="51" s="1"/>
  <c r="AD399" i="51"/>
  <c r="AF399" i="51" s="1"/>
  <c r="AG399" i="51" s="1"/>
  <c r="AD200" i="51"/>
  <c r="AF200" i="51" s="1"/>
  <c r="AG200" i="51" s="1"/>
  <c r="AD324" i="51"/>
  <c r="AF324" i="51" s="1"/>
  <c r="AG324" i="51" s="1"/>
  <c r="AD12" i="51"/>
  <c r="AF12" i="51" s="1"/>
  <c r="AG12" i="51" s="1"/>
  <c r="AD549" i="51"/>
  <c r="AF549" i="51" s="1"/>
  <c r="AG549" i="51" s="1"/>
  <c r="AD246" i="51"/>
  <c r="AF246" i="51" s="1"/>
  <c r="AG246" i="51" s="1"/>
  <c r="AD1017" i="51"/>
  <c r="AF1017" i="51" s="1"/>
  <c r="AG1017" i="51" s="1"/>
  <c r="AD592" i="51"/>
  <c r="AF592" i="51" s="1"/>
  <c r="AG592" i="51" s="1"/>
  <c r="AD159" i="51"/>
  <c r="AF159" i="51" s="1"/>
  <c r="AG159" i="51" s="1"/>
  <c r="AD996" i="51"/>
  <c r="AF996" i="51" s="1"/>
  <c r="AG996" i="51" s="1"/>
  <c r="AD171" i="51"/>
  <c r="AF171" i="51" s="1"/>
  <c r="AG171" i="51" s="1"/>
  <c r="AD371" i="51"/>
  <c r="AF371" i="51" s="1"/>
  <c r="AG371" i="51" s="1"/>
  <c r="AD190" i="51"/>
  <c r="AF190" i="51" s="1"/>
  <c r="AG190" i="51" s="1"/>
  <c r="AD38" i="51"/>
  <c r="AF38" i="51" s="1"/>
  <c r="AG38" i="51" s="1"/>
  <c r="AD541" i="51"/>
  <c r="AF541" i="51" s="1"/>
  <c r="AG541" i="51" s="1"/>
  <c r="AD124" i="51"/>
  <c r="AF124" i="51" s="1"/>
  <c r="AG124" i="51" s="1"/>
  <c r="AD503" i="51"/>
  <c r="AF503" i="51" s="1"/>
  <c r="AG503" i="51" s="1"/>
  <c r="AD682" i="51"/>
  <c r="AF682" i="51" s="1"/>
  <c r="AG682" i="51" s="1"/>
  <c r="AD82" i="51"/>
  <c r="AF82" i="51" s="1"/>
  <c r="AG82" i="51" s="1"/>
  <c r="AD611" i="51"/>
  <c r="AF611" i="51" s="1"/>
  <c r="AG611" i="51" s="1"/>
  <c r="AD962" i="51"/>
  <c r="AF962" i="51" s="1"/>
  <c r="AG962" i="51" s="1"/>
  <c r="AD793" i="51"/>
  <c r="AF793" i="51" s="1"/>
  <c r="AG793" i="51" s="1"/>
  <c r="AD581" i="51"/>
  <c r="AF581" i="51" s="1"/>
  <c r="AG581" i="51" s="1"/>
  <c r="AD586" i="51"/>
  <c r="AF586" i="51" s="1"/>
  <c r="AG586" i="51" s="1"/>
  <c r="AD973" i="51"/>
  <c r="AF973" i="51" s="1"/>
  <c r="AG973" i="51" s="1"/>
  <c r="AD300" i="51"/>
  <c r="AF300" i="51" s="1"/>
  <c r="AG300" i="51" s="1"/>
  <c r="AD181" i="51"/>
  <c r="AF181" i="51" s="1"/>
  <c r="AG181" i="51" s="1"/>
  <c r="AD6" i="51"/>
  <c r="AF6" i="51" s="1"/>
  <c r="AG6" i="51" s="1"/>
  <c r="AD97" i="51"/>
  <c r="AF97" i="51" s="1"/>
  <c r="AG97" i="51" s="1"/>
  <c r="AD456" i="51"/>
  <c r="AF456" i="51" s="1"/>
  <c r="AG456" i="51" s="1"/>
  <c r="AD647" i="51"/>
  <c r="AF647" i="51" s="1"/>
  <c r="AG647" i="51" s="1"/>
  <c r="AD455" i="51"/>
  <c r="AF455" i="51" s="1"/>
  <c r="AG455" i="51" s="1"/>
  <c r="AD239" i="51"/>
  <c r="AF239" i="51" s="1"/>
  <c r="AG239" i="51" s="1"/>
  <c r="AD805" i="51"/>
  <c r="AF805" i="51" s="1"/>
  <c r="AG805" i="51" s="1"/>
  <c r="AD315" i="51"/>
  <c r="AF315" i="51" s="1"/>
  <c r="AG315" i="51" s="1"/>
  <c r="AD809" i="51"/>
  <c r="AF809" i="51" s="1"/>
  <c r="AG809" i="51" s="1"/>
  <c r="AD502" i="51"/>
  <c r="AF502" i="51" s="1"/>
  <c r="AG502" i="51" s="1"/>
  <c r="AD1090" i="51"/>
  <c r="AF1090" i="51" s="1"/>
  <c r="AG1090" i="51" s="1"/>
  <c r="AD903" i="51"/>
  <c r="AF903" i="51" s="1"/>
  <c r="AG903" i="51" s="1"/>
  <c r="AD308" i="51"/>
  <c r="AF308" i="51" s="1"/>
  <c r="AG308" i="51" s="1"/>
  <c r="AD189" i="51"/>
  <c r="AF189" i="51" s="1"/>
  <c r="AG189" i="51" s="1"/>
  <c r="AD16" i="51"/>
  <c r="AF16" i="51" s="1"/>
  <c r="AG16" i="51" s="1"/>
  <c r="AD106" i="51"/>
  <c r="AF106" i="51" s="1"/>
  <c r="AG106" i="51" s="1"/>
  <c r="AD463" i="51"/>
  <c r="AF463" i="51" s="1"/>
  <c r="AG463" i="51" s="1"/>
  <c r="AD656" i="51"/>
  <c r="AF656" i="51" s="1"/>
  <c r="AG656" i="51" s="1"/>
  <c r="AD252" i="51"/>
  <c r="AF252" i="51" s="1"/>
  <c r="AG252" i="51" s="1"/>
  <c r="AD816" i="51"/>
  <c r="AF816" i="51" s="1"/>
  <c r="AG816" i="51" s="1"/>
  <c r="AD123" i="51"/>
  <c r="AF123" i="51" s="1"/>
  <c r="AG123" i="51" s="1"/>
  <c r="AD561" i="51"/>
  <c r="AF561" i="51" s="1"/>
  <c r="AG561" i="51" s="1"/>
  <c r="AD47" i="51"/>
  <c r="AF47" i="51" s="1"/>
  <c r="AG47" i="51" s="1"/>
  <c r="AD257" i="51"/>
  <c r="AF257" i="51" s="1"/>
  <c r="AG257" i="51" s="1"/>
  <c r="AD407" i="51"/>
  <c r="AF407" i="51" s="1"/>
  <c r="AG407" i="51" s="1"/>
  <c r="AD179" i="51"/>
  <c r="AF179" i="51" s="1"/>
  <c r="AG179" i="51" s="1"/>
  <c r="AD766" i="51"/>
  <c r="AF766" i="51" s="1"/>
  <c r="AG766" i="51" s="1"/>
  <c r="AD388" i="51"/>
  <c r="AF388" i="51" s="1"/>
  <c r="AG388" i="51" s="1"/>
  <c r="AD461" i="51"/>
  <c r="AF461" i="51" s="1"/>
  <c r="AG461" i="51" s="1"/>
  <c r="AD1073" i="51"/>
  <c r="AF1073" i="51" s="1"/>
  <c r="AG1073" i="51" s="1"/>
  <c r="AD896" i="51"/>
  <c r="AF896" i="51" s="1"/>
  <c r="AG896" i="51" s="1"/>
  <c r="AD691" i="51"/>
  <c r="AF691" i="51" s="1"/>
  <c r="AG691" i="51" s="1"/>
  <c r="AD382" i="51"/>
  <c r="AF382" i="51" s="1"/>
  <c r="AG382" i="51" s="1"/>
  <c r="AD1055" i="51"/>
  <c r="AF1055" i="51" s="1"/>
  <c r="AG1055" i="51" s="1"/>
  <c r="AD392" i="51"/>
  <c r="AF392" i="51" s="1"/>
  <c r="AG392" i="51" s="1"/>
  <c r="AD853" i="51"/>
  <c r="AF853" i="51" s="1"/>
  <c r="AG853" i="51" s="1"/>
  <c r="AD241" i="51"/>
  <c r="AF241" i="51" s="1"/>
  <c r="AG241" i="51" s="1"/>
  <c r="AD103" i="51"/>
  <c r="AF103" i="51" s="1"/>
  <c r="AG103" i="51" s="1"/>
  <c r="AD600" i="51"/>
  <c r="AF600" i="51" s="1"/>
  <c r="AG600" i="51" s="1"/>
  <c r="AD27" i="51"/>
  <c r="AF27" i="51" s="1"/>
  <c r="AG27" i="51" s="1"/>
  <c r="AD378" i="51"/>
  <c r="AF378" i="51" s="1"/>
  <c r="AG378" i="51" s="1"/>
  <c r="AD582" i="51"/>
  <c r="AF582" i="51" s="1"/>
  <c r="AG582" i="51" s="1"/>
  <c r="AD101" i="51"/>
  <c r="AF101" i="51" s="1"/>
  <c r="AG101" i="51" s="1"/>
  <c r="AD735" i="51"/>
  <c r="AF735" i="51" s="1"/>
  <c r="AG735" i="51" s="1"/>
  <c r="AD711" i="51"/>
  <c r="AF711" i="51" s="1"/>
  <c r="AG711" i="51" s="1"/>
  <c r="AD281" i="51"/>
  <c r="AF281" i="51" s="1"/>
  <c r="AG281" i="51" s="1"/>
  <c r="AD1025" i="51"/>
  <c r="AF1025" i="51" s="1"/>
  <c r="AG1025" i="51" s="1"/>
  <c r="AD678" i="51"/>
  <c r="AF678" i="51" s="1"/>
  <c r="AG678" i="51" s="1"/>
  <c r="AD293" i="51"/>
  <c r="AF293" i="51" s="1"/>
  <c r="AG293" i="51" s="1"/>
  <c r="AD683" i="51"/>
  <c r="AF683" i="51" s="1"/>
  <c r="AG683" i="51" s="1"/>
  <c r="AD1093" i="51"/>
  <c r="AF1093" i="51" s="1"/>
  <c r="AG1093" i="51" s="1"/>
  <c r="AD341" i="51"/>
  <c r="AF341" i="51" s="1"/>
  <c r="AG341" i="51" s="1"/>
  <c r="AD240" i="51"/>
  <c r="AF240" i="51" s="1"/>
  <c r="AG240" i="51" s="1"/>
  <c r="AD71" i="51"/>
  <c r="AF71" i="51" s="1"/>
  <c r="AG71" i="51" s="1"/>
  <c r="AD19" i="51"/>
  <c r="AF19" i="51" s="1"/>
  <c r="AG19" i="51" s="1"/>
  <c r="AD11" i="51"/>
  <c r="AF11" i="51" s="1"/>
  <c r="AG11" i="51" s="1"/>
  <c r="AD538" i="51"/>
  <c r="AF538" i="51" s="1"/>
  <c r="AG538" i="51" s="1"/>
  <c r="AD320" i="51"/>
  <c r="AF320" i="51" s="1"/>
  <c r="AG320" i="51" s="1"/>
  <c r="AD846" i="51"/>
  <c r="AF846" i="51" s="1"/>
  <c r="AG846" i="51" s="1"/>
  <c r="AD389" i="51"/>
  <c r="AF389" i="51" s="1"/>
  <c r="AG389" i="51" s="1"/>
  <c r="AD860" i="51"/>
  <c r="AF860" i="51" s="1"/>
  <c r="AG860" i="51" s="1"/>
  <c r="AD1135" i="51"/>
  <c r="AF1135" i="51" s="1"/>
  <c r="AG1135" i="51" s="1"/>
  <c r="AD963" i="51"/>
  <c r="AF963" i="51" s="1"/>
  <c r="AG963" i="51" s="1"/>
  <c r="AD349" i="51"/>
  <c r="AF349" i="51" s="1"/>
  <c r="AG349" i="51" s="1"/>
  <c r="AD31" i="51"/>
  <c r="AF31" i="51" s="1"/>
  <c r="AG31" i="51" s="1"/>
  <c r="AD717" i="51"/>
  <c r="AF717" i="51" s="1"/>
  <c r="AG717" i="51" s="1"/>
  <c r="AD548" i="51"/>
  <c r="AF548" i="51" s="1"/>
  <c r="AG548" i="51" s="1"/>
  <c r="AD327" i="51"/>
  <c r="AF327" i="51" s="1"/>
  <c r="AG327" i="51" s="1"/>
  <c r="AD401" i="51"/>
  <c r="AF401" i="51" s="1"/>
  <c r="AG401" i="51" s="1"/>
  <c r="AD867" i="51"/>
  <c r="AF867" i="51" s="1"/>
  <c r="AG867" i="51" s="1"/>
  <c r="AD634" i="51"/>
  <c r="AF634" i="51" s="1"/>
  <c r="AG634" i="51" s="1"/>
  <c r="AD1142" i="51"/>
  <c r="AF1142" i="51" s="1"/>
  <c r="AG1142" i="51" s="1"/>
  <c r="AD971" i="51"/>
  <c r="AF971" i="51" s="1"/>
  <c r="AG971" i="51" s="1"/>
  <c r="AD255" i="51"/>
  <c r="AF255" i="51" s="1"/>
  <c r="AG255" i="51" s="1"/>
  <c r="AD86" i="51"/>
  <c r="AF86" i="51" s="1"/>
  <c r="AG86" i="51" s="1"/>
  <c r="AD34" i="51"/>
  <c r="AF34" i="51" s="1"/>
  <c r="AG34" i="51" s="1"/>
  <c r="AD51" i="51"/>
  <c r="AF51" i="51" s="1"/>
  <c r="AG51" i="51" s="1"/>
  <c r="AD725" i="51"/>
  <c r="AF725" i="51" s="1"/>
  <c r="AG725" i="51" s="1"/>
  <c r="AD558" i="51"/>
  <c r="AF558" i="51" s="1"/>
  <c r="AG558" i="51" s="1"/>
  <c r="AD20" i="51"/>
  <c r="AF20" i="51" s="1"/>
  <c r="AG20" i="51" s="1"/>
  <c r="AD413" i="51"/>
  <c r="AF413" i="51" s="1"/>
  <c r="AG413" i="51" s="1"/>
  <c r="AD99" i="51"/>
  <c r="AF99" i="51" s="1"/>
  <c r="AG99" i="51" s="1"/>
  <c r="AD537" i="51"/>
  <c r="AF537" i="51" s="1"/>
  <c r="AG537" i="51" s="1"/>
  <c r="AD444" i="51"/>
  <c r="AF444" i="51" s="1"/>
  <c r="AG444" i="51" s="1"/>
  <c r="AD26" i="51"/>
  <c r="AF26" i="51" s="1"/>
  <c r="AG26" i="51" s="1"/>
  <c r="AD236" i="51"/>
  <c r="AF236" i="51" s="1"/>
  <c r="AG236" i="51" s="1"/>
  <c r="AD372" i="51"/>
  <c r="AF372" i="51" s="1"/>
  <c r="AG372" i="51" s="1"/>
  <c r="AD120" i="51"/>
  <c r="AF120" i="51" s="1"/>
  <c r="AG120" i="51" s="1"/>
  <c r="AD742" i="51"/>
  <c r="AF742" i="51" s="1"/>
  <c r="AG742" i="51" s="1"/>
  <c r="AD356" i="51"/>
  <c r="AF356" i="51" s="1"/>
  <c r="AG356" i="51" s="1"/>
  <c r="AD183" i="51"/>
  <c r="AF183" i="51" s="1"/>
  <c r="AG183" i="51" s="1"/>
  <c r="AD32" i="51"/>
  <c r="AF32" i="51" s="1"/>
  <c r="AG32" i="51" s="1"/>
  <c r="AD532" i="51"/>
  <c r="AF532" i="51" s="1"/>
  <c r="AG532" i="51" s="1"/>
  <c r="AD114" i="51"/>
  <c r="AF114" i="51" s="1"/>
  <c r="AG114" i="51" s="1"/>
  <c r="AD273" i="51"/>
  <c r="AF273" i="51" s="1"/>
  <c r="AG273" i="51" s="1"/>
  <c r="AD818" i="51"/>
  <c r="AF818" i="51" s="1"/>
  <c r="AG818" i="51" s="1"/>
  <c r="AD674" i="51"/>
  <c r="AF674" i="51" s="1"/>
  <c r="AG674" i="51" s="1"/>
  <c r="AD60" i="51"/>
  <c r="AF60" i="51" s="1"/>
  <c r="AG60" i="51" s="1"/>
  <c r="AD602" i="51"/>
  <c r="AF602" i="51" s="1"/>
  <c r="AG602" i="51" s="1"/>
  <c r="AD1124" i="51"/>
  <c r="AF1124" i="51" s="1"/>
  <c r="AG1124" i="51" s="1"/>
  <c r="AD954" i="51"/>
  <c r="AF954" i="51" s="1"/>
  <c r="AG954" i="51" s="1"/>
  <c r="AD779" i="51"/>
  <c r="AF779" i="51" s="1"/>
  <c r="AG779" i="51" s="1"/>
  <c r="AD568" i="51"/>
  <c r="AF568" i="51" s="1"/>
  <c r="AG568" i="51" s="1"/>
  <c r="AD1112" i="51"/>
  <c r="AF1112" i="51" s="1"/>
  <c r="AG1112" i="51" s="1"/>
  <c r="AD570" i="51"/>
  <c r="AF570" i="51" s="1"/>
  <c r="AG570" i="51" s="1"/>
  <c r="AD957" i="51"/>
  <c r="AF957" i="51" s="1"/>
  <c r="AG957" i="51" s="1"/>
  <c r="AD172" i="51"/>
  <c r="AF172" i="51" s="1"/>
  <c r="AG172" i="51" s="1"/>
  <c r="AD651" i="51"/>
  <c r="AF651" i="51" s="1"/>
  <c r="AG651" i="51" s="1"/>
  <c r="AD88" i="51"/>
  <c r="AF88" i="51" s="1"/>
  <c r="AG88" i="51" s="1"/>
  <c r="AD449" i="51"/>
  <c r="AF449" i="51" s="1"/>
  <c r="AG449" i="51" s="1"/>
  <c r="AD638" i="51"/>
  <c r="AF638" i="51" s="1"/>
  <c r="AG638" i="51" s="1"/>
  <c r="AD445" i="51"/>
  <c r="AF445" i="51" s="1"/>
  <c r="AG445" i="51" s="1"/>
  <c r="AD798" i="51"/>
  <c r="AF798" i="51" s="1"/>
  <c r="AG798" i="51" s="1"/>
  <c r="AD309" i="51"/>
  <c r="AF309" i="51" s="1"/>
  <c r="AG309" i="51" s="1"/>
  <c r="AD802" i="51"/>
  <c r="AF802" i="51" s="1"/>
  <c r="AG802" i="51" s="1"/>
  <c r="AD483" i="51"/>
  <c r="AF483" i="51" s="1"/>
  <c r="AG483" i="51" s="1"/>
  <c r="AD1082" i="51"/>
  <c r="AF1082" i="51" s="1"/>
  <c r="AG1082" i="51" s="1"/>
  <c r="AD897" i="51"/>
  <c r="AF897" i="51" s="1"/>
  <c r="AG897" i="51" s="1"/>
  <c r="AD770" i="51"/>
  <c r="AF770" i="51" s="1"/>
  <c r="AG770" i="51" s="1"/>
  <c r="AD492" i="51"/>
  <c r="AF492" i="51" s="1"/>
  <c r="AG492" i="51" s="1"/>
  <c r="AD772" i="51"/>
  <c r="AF772" i="51" s="1"/>
  <c r="AG772" i="51" s="1"/>
  <c r="AD398" i="51"/>
  <c r="AF398" i="51" s="1"/>
  <c r="AG398" i="51" s="1"/>
  <c r="AD301" i="51"/>
  <c r="AF301" i="51" s="1"/>
  <c r="AG301" i="51" s="1"/>
  <c r="AD139" i="51"/>
  <c r="AF139" i="51" s="1"/>
  <c r="AG139" i="51" s="1"/>
  <c r="AD80" i="51"/>
  <c r="AF80" i="51" s="1"/>
  <c r="AG80" i="51" s="1"/>
  <c r="AD178" i="51"/>
  <c r="AF178" i="51" s="1"/>
  <c r="AG178" i="51" s="1"/>
  <c r="AD765" i="51"/>
  <c r="AF765" i="51" s="1"/>
  <c r="AG765" i="51" s="1"/>
  <c r="AD397" i="51"/>
  <c r="AF397" i="51" s="1"/>
  <c r="AG397" i="51" s="1"/>
  <c r="AD152" i="51"/>
  <c r="AF152" i="51" s="1"/>
  <c r="AG152" i="51" s="1"/>
  <c r="AD479" i="51"/>
  <c r="AF479" i="51" s="1"/>
  <c r="AG479" i="51" s="1"/>
  <c r="AD909" i="51"/>
  <c r="AF909" i="51" s="1"/>
  <c r="AG909" i="51" s="1"/>
  <c r="AD723" i="51"/>
  <c r="AF723" i="51" s="1"/>
  <c r="AG723" i="51" s="1"/>
  <c r="AD283" i="51"/>
  <c r="AF283" i="51" s="1"/>
  <c r="AG283" i="51" s="1"/>
  <c r="AD406" i="51"/>
  <c r="AF406" i="51" s="1"/>
  <c r="AG406" i="51" s="1"/>
  <c r="AD310" i="51"/>
  <c r="AF310" i="51" s="1"/>
  <c r="AG310" i="51" s="1"/>
  <c r="AD148" i="51"/>
  <c r="AF148" i="51" s="1"/>
  <c r="AG148" i="51" s="1"/>
  <c r="AD89" i="51"/>
  <c r="AF89" i="51" s="1"/>
  <c r="AG89" i="51" s="1"/>
  <c r="AD192" i="51"/>
  <c r="AF192" i="51" s="1"/>
  <c r="AG192" i="51" s="1"/>
  <c r="AD773" i="51"/>
  <c r="AF773" i="51" s="1"/>
  <c r="AG773" i="51" s="1"/>
  <c r="AD610" i="51"/>
  <c r="AF610" i="51" s="1"/>
  <c r="AG610" i="51" s="1"/>
  <c r="AD410" i="51"/>
  <c r="AF410" i="51" s="1"/>
  <c r="AG410" i="51" s="1"/>
  <c r="AD169" i="51"/>
  <c r="AF169" i="51" s="1"/>
  <c r="AG169" i="51" s="1"/>
  <c r="AD489" i="51"/>
  <c r="AF489" i="51" s="1"/>
  <c r="AG489" i="51" s="1"/>
  <c r="AD916" i="51"/>
  <c r="AF916" i="51" s="1"/>
  <c r="AG916" i="51" s="1"/>
  <c r="AD1031" i="51"/>
  <c r="AF1031" i="51" s="1"/>
  <c r="AG1031" i="51" s="1"/>
  <c r="AD414" i="51"/>
  <c r="AF414" i="51" s="1"/>
  <c r="AG414" i="51" s="1"/>
  <c r="AD94" i="51"/>
  <c r="AF94" i="51" s="1"/>
  <c r="AG94" i="51" s="1"/>
  <c r="AD593" i="51"/>
  <c r="AF593" i="51" s="1"/>
  <c r="AG593" i="51" s="1"/>
  <c r="AD18" i="51"/>
  <c r="AF18" i="51" s="1"/>
  <c r="AG18" i="51" s="1"/>
  <c r="AD370" i="51"/>
  <c r="AF370" i="51" s="1"/>
  <c r="AG370" i="51" s="1"/>
  <c r="AD343" i="51"/>
  <c r="AF343" i="51" s="1"/>
  <c r="AG343" i="51" s="1"/>
  <c r="AD77" i="51"/>
  <c r="AF77" i="51" s="1"/>
  <c r="AG77" i="51" s="1"/>
  <c r="AD210" i="51"/>
  <c r="AF210" i="51" s="1"/>
  <c r="AG210" i="51" s="1"/>
  <c r="AD700" i="51"/>
  <c r="AF700" i="51" s="1"/>
  <c r="AG700" i="51" s="1"/>
  <c r="AD247" i="51"/>
  <c r="AF247" i="51" s="1"/>
  <c r="AG247" i="51" s="1"/>
  <c r="AD1018" i="51"/>
  <c r="AF1018" i="51" s="1"/>
  <c r="AG1018" i="51" s="1"/>
  <c r="AD667" i="51"/>
  <c r="AF667" i="51" s="1"/>
  <c r="AG667" i="51" s="1"/>
  <c r="AD258" i="51"/>
  <c r="AF258" i="51" s="1"/>
  <c r="AG258" i="51" s="1"/>
  <c r="AD669" i="51"/>
  <c r="AF669" i="51" s="1"/>
  <c r="AG669" i="51" s="1"/>
  <c r="AD1077" i="51"/>
  <c r="AF1077" i="51" s="1"/>
  <c r="AG1077" i="51" s="1"/>
  <c r="AD233" i="51"/>
  <c r="AF233" i="51" s="1"/>
  <c r="AG233" i="51" s="1"/>
  <c r="AD62" i="51"/>
  <c r="AF62" i="51" s="1"/>
  <c r="AG62" i="51" s="1"/>
  <c r="AD10" i="51"/>
  <c r="AF10" i="51" s="1"/>
  <c r="AG10" i="51" s="1"/>
  <c r="AD509" i="51"/>
  <c r="AF509" i="51" s="1"/>
  <c r="AG509" i="51" s="1"/>
  <c r="AD704" i="51"/>
  <c r="AF704" i="51" s="1"/>
  <c r="AG704" i="51" s="1"/>
  <c r="AD527" i="51"/>
  <c r="AF527" i="51" s="1"/>
  <c r="AG527" i="51" s="1"/>
  <c r="AD313" i="51"/>
  <c r="AF313" i="51" s="1"/>
  <c r="AG313" i="51" s="1"/>
  <c r="AD838" i="51"/>
  <c r="AF838" i="51" s="1"/>
  <c r="AG838" i="51" s="1"/>
  <c r="AD379" i="51"/>
  <c r="AF379" i="51" s="1"/>
  <c r="AG379" i="51" s="1"/>
  <c r="AD1128" i="51"/>
  <c r="AF1128" i="51" s="1"/>
  <c r="AG1128" i="51" s="1"/>
  <c r="AD955" i="51"/>
  <c r="AF955" i="51" s="1"/>
  <c r="AG955" i="51" s="1"/>
  <c r="AD847" i="51"/>
  <c r="AF847" i="51" s="1"/>
  <c r="AG847" i="51" s="1"/>
  <c r="AD614" i="51"/>
  <c r="AF614" i="51" s="1"/>
  <c r="AG614" i="51" s="1"/>
  <c r="AD849" i="51"/>
  <c r="AF849" i="51" s="1"/>
  <c r="AG849" i="51" s="1"/>
  <c r="AD23" i="51"/>
  <c r="AF23" i="51" s="1"/>
  <c r="AG23" i="51" s="1"/>
  <c r="AD458" i="51"/>
  <c r="AF458" i="51" s="1"/>
  <c r="AG458" i="51" s="1"/>
  <c r="AD351" i="51"/>
  <c r="AF351" i="51" s="1"/>
  <c r="AG351" i="51" s="1"/>
  <c r="AD206" i="51"/>
  <c r="AF206" i="51" s="1"/>
  <c r="AG206" i="51" s="1"/>
  <c r="AD151" i="51"/>
  <c r="AF151" i="51" s="1"/>
  <c r="AG151" i="51" s="1"/>
  <c r="AD272" i="51"/>
  <c r="AF272" i="51" s="1"/>
  <c r="AG272" i="51" s="1"/>
  <c r="AD817" i="51"/>
  <c r="AF817" i="51" s="1"/>
  <c r="AG817" i="51" s="1"/>
  <c r="AD665" i="51"/>
  <c r="AF665" i="51" s="1"/>
  <c r="AG665" i="51" s="1"/>
  <c r="AD487" i="51"/>
  <c r="AF487" i="51" s="1"/>
  <c r="AG487" i="51" s="1"/>
  <c r="AD253" i="51"/>
  <c r="AF253" i="51" s="1"/>
  <c r="AG253" i="51" s="1"/>
  <c r="AD563" i="51"/>
  <c r="AF563" i="51" s="1"/>
  <c r="AG563" i="51" s="1"/>
  <c r="AD969" i="51"/>
  <c r="AF969" i="51" s="1"/>
  <c r="AG969" i="51" s="1"/>
  <c r="AD810" i="51"/>
  <c r="AF810" i="51" s="1"/>
  <c r="AG810" i="51" s="1"/>
  <c r="AD488" i="51"/>
  <c r="AF488" i="51" s="1"/>
  <c r="AG488" i="51" s="1"/>
  <c r="AD30" i="51"/>
  <c r="AF30" i="51" s="1"/>
  <c r="AG30" i="51" s="1"/>
  <c r="AD464" i="51"/>
  <c r="AF464" i="51" s="1"/>
  <c r="AG464" i="51" s="1"/>
  <c r="AD358" i="51"/>
  <c r="AF358" i="51" s="1"/>
  <c r="AG358" i="51" s="1"/>
  <c r="AD215" i="51"/>
  <c r="AF215" i="51" s="1"/>
  <c r="AG215" i="51" s="1"/>
  <c r="AD160" i="51"/>
  <c r="AF160" i="51" s="1"/>
  <c r="AG160" i="51" s="1"/>
  <c r="AD285" i="51"/>
  <c r="AF285" i="51" s="1"/>
  <c r="AG285" i="51" s="1"/>
  <c r="AD673" i="51"/>
  <c r="AF673" i="51" s="1"/>
  <c r="AG673" i="51" s="1"/>
  <c r="AD497" i="51"/>
  <c r="AF497" i="51" s="1"/>
  <c r="AG497" i="51" s="1"/>
  <c r="AD265" i="51"/>
  <c r="AF265" i="51" s="1"/>
  <c r="AG265" i="51" s="1"/>
  <c r="AD22" i="51"/>
  <c r="AF22" i="51" s="1"/>
  <c r="AG22" i="51" s="1"/>
  <c r="AD977" i="51"/>
  <c r="AF977" i="51" s="1"/>
  <c r="AG977" i="51" s="1"/>
  <c r="AD508" i="51"/>
  <c r="AF508" i="51" s="1"/>
  <c r="AG508" i="51" s="1"/>
  <c r="AD36" i="51"/>
  <c r="AF36" i="51" s="1"/>
  <c r="AG36" i="51" s="1"/>
  <c r="AD471" i="51"/>
  <c r="AF471" i="51" s="1"/>
  <c r="AG471" i="51" s="1"/>
  <c r="AD366" i="51"/>
  <c r="AF366" i="51" s="1"/>
  <c r="AG366" i="51" s="1"/>
  <c r="AD168" i="51"/>
  <c r="AF168" i="51" s="1"/>
  <c r="AG168" i="51" s="1"/>
  <c r="AD295" i="51"/>
  <c r="AF295" i="51" s="1"/>
  <c r="AG295" i="51" s="1"/>
  <c r="AD823" i="51"/>
  <c r="AF823" i="51" s="1"/>
  <c r="AG823" i="51" s="1"/>
  <c r="AD681" i="51"/>
  <c r="AF681" i="51" s="1"/>
  <c r="AG681" i="51" s="1"/>
  <c r="AD289" i="51"/>
  <c r="AF289" i="51" s="1"/>
  <c r="AG289" i="51" s="1"/>
  <c r="AD165" i="51"/>
  <c r="AF165" i="51" s="1"/>
  <c r="AG165" i="51" s="1"/>
  <c r="AD643" i="51"/>
  <c r="AF643" i="51" s="1"/>
  <c r="AG643" i="51" s="1"/>
  <c r="AD440" i="51"/>
  <c r="AF440" i="51" s="1"/>
  <c r="AG440" i="51" s="1"/>
  <c r="AD629" i="51"/>
  <c r="AF629" i="51" s="1"/>
  <c r="AG629" i="51" s="1"/>
  <c r="AD433" i="51"/>
  <c r="AF433" i="51" s="1"/>
  <c r="AG433" i="51" s="1"/>
  <c r="AD221" i="51"/>
  <c r="AF221" i="51" s="1"/>
  <c r="AG221" i="51" s="1"/>
  <c r="AD790" i="51"/>
  <c r="AF790" i="51" s="1"/>
  <c r="AG790" i="51" s="1"/>
  <c r="AD791" i="51"/>
  <c r="AF791" i="51" s="1"/>
  <c r="AG791" i="51" s="1"/>
  <c r="AD462" i="51"/>
  <c r="AF462" i="51" s="1"/>
  <c r="AG462" i="51" s="1"/>
  <c r="AD1074" i="51"/>
  <c r="AF1074" i="51" s="1"/>
  <c r="AG1074" i="51" s="1"/>
  <c r="AD756" i="51"/>
  <c r="AF756" i="51" s="1"/>
  <c r="AG756" i="51" s="1"/>
  <c r="AD470" i="51"/>
  <c r="AF470" i="51" s="1"/>
  <c r="AG470" i="51" s="1"/>
  <c r="AD761" i="51"/>
  <c r="AF761" i="51" s="1"/>
  <c r="AG761" i="51" s="1"/>
  <c r="AD1151" i="51"/>
  <c r="AF1151" i="51" s="1"/>
  <c r="AG1151" i="51" s="1"/>
  <c r="AD390" i="51"/>
  <c r="AF390" i="51" s="1"/>
  <c r="AG390" i="51" s="1"/>
  <c r="AD132" i="51"/>
  <c r="AF132" i="51" s="1"/>
  <c r="AG132" i="51" s="1"/>
  <c r="AD74" i="51"/>
  <c r="AF74" i="51" s="1"/>
  <c r="AG74" i="51" s="1"/>
  <c r="AD163" i="51"/>
  <c r="AF163" i="51" s="1"/>
  <c r="AG163" i="51" s="1"/>
  <c r="AD757" i="51"/>
  <c r="AF757" i="51" s="1"/>
  <c r="AG757" i="51" s="1"/>
  <c r="AD597" i="51"/>
  <c r="AF597" i="51" s="1"/>
  <c r="AG597" i="51" s="1"/>
  <c r="AD387" i="51"/>
  <c r="AF387" i="51" s="1"/>
  <c r="AG387" i="51" s="1"/>
  <c r="AD128" i="51"/>
  <c r="AF128" i="51" s="1"/>
  <c r="AG128" i="51" s="1"/>
  <c r="AD331" i="51"/>
  <c r="AF331" i="51" s="1"/>
  <c r="AG331" i="51" s="1"/>
  <c r="AD226" i="51"/>
  <c r="AF226" i="51" s="1"/>
  <c r="AG226" i="51" s="1"/>
  <c r="AD54" i="51"/>
  <c r="AF54" i="51" s="1"/>
  <c r="AG54" i="51" s="1"/>
  <c r="AD150" i="51"/>
  <c r="AF150" i="51" s="1"/>
  <c r="AG150" i="51" s="1"/>
  <c r="AD501" i="51"/>
  <c r="AF501" i="51" s="1"/>
  <c r="AG501" i="51" s="1"/>
  <c r="AD696" i="51"/>
  <c r="AF696" i="51" s="1"/>
  <c r="AG696" i="51" s="1"/>
  <c r="AD517" i="51"/>
  <c r="AF517" i="51" s="1"/>
  <c r="AG517" i="51" s="1"/>
  <c r="AD306" i="51"/>
  <c r="AF306" i="51" s="1"/>
  <c r="AG306" i="51" s="1"/>
  <c r="AD833" i="51"/>
  <c r="AF833" i="51" s="1"/>
  <c r="AG833" i="51" s="1"/>
  <c r="AD367" i="51"/>
  <c r="AF367" i="51" s="1"/>
  <c r="AG367" i="51" s="1"/>
  <c r="AD603" i="51"/>
  <c r="AF603" i="51" s="1"/>
  <c r="AG603" i="51" s="1"/>
  <c r="AD947" i="51"/>
  <c r="AF947" i="51" s="1"/>
  <c r="AG947" i="51" s="1"/>
  <c r="AD836" i="51"/>
  <c r="AF836" i="51" s="1"/>
  <c r="AG836" i="51" s="1"/>
  <c r="AD839" i="51"/>
  <c r="AF839" i="51" s="1"/>
  <c r="AG839" i="51" s="1"/>
  <c r="AD15" i="51"/>
  <c r="AF15" i="51" s="1"/>
  <c r="AG15" i="51" s="1"/>
  <c r="AD452" i="51"/>
  <c r="AF452" i="51" s="1"/>
  <c r="AG452" i="51" s="1"/>
  <c r="AD342" i="51"/>
  <c r="AF342" i="51" s="1"/>
  <c r="AG342" i="51" s="1"/>
  <c r="AD142" i="51"/>
  <c r="AF142" i="51" s="1"/>
  <c r="AG142" i="51" s="1"/>
  <c r="AD260" i="51"/>
  <c r="AF260" i="51" s="1"/>
  <c r="AG260" i="51" s="1"/>
  <c r="AD813" i="51"/>
  <c r="AF813" i="51" s="1"/>
  <c r="AG813" i="51" s="1"/>
  <c r="AD657" i="51"/>
  <c r="AF657" i="51" s="1"/>
  <c r="AG657" i="51" s="1"/>
  <c r="AD466" i="51"/>
  <c r="AF466" i="51" s="1"/>
  <c r="AG466" i="51" s="1"/>
  <c r="AD498" i="51"/>
  <c r="AF498" i="51" s="1"/>
  <c r="AG498" i="51" s="1"/>
  <c r="AD64" i="51"/>
  <c r="AF64" i="51" s="1"/>
  <c r="AG64" i="51" s="1"/>
  <c r="AD781" i="51"/>
  <c r="AF781" i="51" s="1"/>
  <c r="AG781" i="51" s="1"/>
  <c r="AD1089" i="51"/>
  <c r="AF1089" i="51" s="1"/>
  <c r="AG1089" i="51" s="1"/>
  <c r="AD578" i="51"/>
  <c r="AF578" i="51" s="1"/>
  <c r="AG578" i="51" s="1"/>
  <c r="AD443" i="51"/>
  <c r="AF443" i="51" s="1"/>
  <c r="AG443" i="51" s="1"/>
  <c r="AD424" i="51"/>
  <c r="AF424" i="51" s="1"/>
  <c r="AG424" i="51" s="1"/>
  <c r="AD585" i="51"/>
  <c r="AF585" i="51" s="1"/>
  <c r="AG585" i="51" s="1"/>
  <c r="AD454" i="51"/>
  <c r="AF454" i="51" s="1"/>
  <c r="AG454" i="51" s="1"/>
  <c r="AD797" i="51"/>
  <c r="AF797" i="51" s="1"/>
  <c r="AG797" i="51" s="1"/>
  <c r="AD277" i="51"/>
  <c r="AF277" i="51" s="1"/>
  <c r="AG277" i="51" s="1"/>
  <c r="AD41" i="51"/>
  <c r="AF41" i="51" s="1"/>
  <c r="AG41" i="51" s="1"/>
  <c r="AD138" i="51"/>
  <c r="AF138" i="51" s="1"/>
  <c r="AG138" i="51" s="1"/>
  <c r="AD87" i="51"/>
  <c r="AF87" i="51" s="1"/>
  <c r="AG87" i="51" s="1"/>
  <c r="AD477" i="51"/>
  <c r="AF477" i="51" s="1"/>
  <c r="AG477" i="51" s="1"/>
  <c r="AD319" i="51"/>
  <c r="AF319" i="51" s="1"/>
  <c r="AG319" i="51" s="1"/>
  <c r="AD344" i="51"/>
  <c r="AF344" i="51" s="1"/>
  <c r="AG344" i="51" s="1"/>
  <c r="AD448" i="51"/>
  <c r="AF448" i="51" s="1"/>
  <c r="AG448" i="51" s="1"/>
  <c r="AD753" i="51"/>
  <c r="AF753" i="51" s="1"/>
  <c r="AG753" i="51" s="1"/>
  <c r="AD369" i="51"/>
  <c r="AF369" i="51" s="1"/>
  <c r="AG369" i="51" s="1"/>
  <c r="AD270" i="51"/>
  <c r="AF270" i="51" s="1"/>
  <c r="AG270" i="51" s="1"/>
  <c r="AD104" i="51"/>
  <c r="AF104" i="51" s="1"/>
  <c r="AG104" i="51" s="1"/>
  <c r="AD50" i="51"/>
  <c r="AF50" i="51" s="1"/>
  <c r="AG50" i="51" s="1"/>
  <c r="AD93" i="51"/>
  <c r="AF93" i="51" s="1"/>
  <c r="AG93" i="51" s="1"/>
  <c r="AD733" i="51"/>
  <c r="AF733" i="51" s="1"/>
  <c r="AG733" i="51" s="1"/>
  <c r="AD573" i="51"/>
  <c r="AF573" i="51" s="1"/>
  <c r="AG573" i="51" s="1"/>
  <c r="AD355" i="51"/>
  <c r="AF355" i="51" s="1"/>
  <c r="AG355" i="51" s="1"/>
  <c r="AD437" i="51"/>
  <c r="AF437" i="51" s="1"/>
  <c r="AG437" i="51" s="1"/>
  <c r="AD115" i="51"/>
  <c r="AF115" i="51" s="1"/>
  <c r="AG115" i="51" s="1"/>
  <c r="AD553" i="51"/>
  <c r="AF553" i="51" s="1"/>
  <c r="AG553" i="51" s="1"/>
  <c r="AD459" i="51"/>
  <c r="AF459" i="51" s="1"/>
  <c r="AG459" i="51" s="1"/>
  <c r="AD251" i="51"/>
  <c r="AF251" i="51" s="1"/>
  <c r="AG251" i="51" s="1"/>
  <c r="AD395" i="51"/>
  <c r="AF395" i="51" s="1"/>
  <c r="AG395" i="51" s="1"/>
  <c r="AD164" i="51"/>
  <c r="AF164" i="51" s="1"/>
  <c r="AG164" i="51" s="1"/>
  <c r="AD758" i="51"/>
  <c r="AF758" i="51" s="1"/>
  <c r="AG758" i="51" s="1"/>
  <c r="AD377" i="51"/>
  <c r="AF377" i="51" s="1"/>
  <c r="AG377" i="51" s="1"/>
  <c r="AD439" i="51"/>
  <c r="AF439" i="51" s="1"/>
  <c r="AG439" i="51" s="1"/>
  <c r="AD565" i="51"/>
  <c r="AF565" i="51" s="1"/>
  <c r="AG565" i="51" s="1"/>
  <c r="AD925" i="51"/>
  <c r="AF925" i="51" s="1"/>
  <c r="AG925" i="51" s="1"/>
  <c r="AD988" i="51"/>
  <c r="AF988" i="51" s="1"/>
  <c r="AG988" i="51" s="1"/>
  <c r="AD626" i="51"/>
  <c r="AF626" i="51" s="1"/>
  <c r="AG626" i="51" s="1"/>
  <c r="AD1214" i="51"/>
  <c r="AF1214" i="51" s="1"/>
  <c r="AG1214" i="51" s="1"/>
  <c r="AD1640" i="51"/>
  <c r="AF1640" i="51" s="1"/>
  <c r="AG1640" i="51" s="1"/>
  <c r="AD176" i="51"/>
  <c r="AF176" i="51" s="1"/>
  <c r="AG176" i="51" s="1"/>
  <c r="AD1351" i="51"/>
  <c r="AF1351" i="51" s="1"/>
  <c r="AG1351" i="51" s="1"/>
  <c r="AD1035" i="51"/>
  <c r="AF1035" i="51" s="1"/>
  <c r="AG1035" i="51" s="1"/>
  <c r="AD1064" i="51"/>
  <c r="AF1064" i="51" s="1"/>
  <c r="AG1064" i="51" s="1"/>
  <c r="AD1099" i="51"/>
  <c r="AF1099" i="51" s="1"/>
  <c r="AG1099" i="51" s="1"/>
  <c r="AD1237" i="51"/>
  <c r="AF1237" i="51" s="1"/>
  <c r="AG1237" i="51" s="1"/>
  <c r="AD1749" i="51"/>
  <c r="AF1749" i="51" s="1"/>
  <c r="AG1749" i="51" s="1"/>
  <c r="AD1244" i="51"/>
  <c r="AF1244" i="51" s="1"/>
  <c r="AG1244" i="51" s="1"/>
  <c r="AD1878" i="51"/>
  <c r="AF1878" i="51" s="1"/>
  <c r="AG1878" i="51" s="1"/>
  <c r="AD1390" i="51"/>
  <c r="AF1390" i="51" s="1"/>
  <c r="AG1390" i="51" s="1"/>
  <c r="AD2003" i="51"/>
  <c r="AF2003" i="51" s="1"/>
  <c r="AG2003" i="51" s="1"/>
  <c r="AD2138" i="51"/>
  <c r="AF2138" i="51" s="1"/>
  <c r="AG2138" i="51" s="1"/>
  <c r="AD1755" i="51"/>
  <c r="AF1755" i="51" s="1"/>
  <c r="AG1755" i="51" s="1"/>
  <c r="AD1058" i="51"/>
  <c r="AF1058" i="51" s="1"/>
  <c r="AG1058" i="51" s="1"/>
  <c r="AD663" i="51"/>
  <c r="AF663" i="51" s="1"/>
  <c r="AG663" i="51" s="1"/>
  <c r="AD234" i="51"/>
  <c r="AF234" i="51" s="1"/>
  <c r="AG234" i="51" s="1"/>
  <c r="AD1049" i="51"/>
  <c r="AF1049" i="51" s="1"/>
  <c r="AG1049" i="51" s="1"/>
  <c r="AD1536" i="51"/>
  <c r="AF1536" i="51" s="1"/>
  <c r="AG1536" i="51" s="1"/>
  <c r="AD2004" i="51"/>
  <c r="AF2004" i="51" s="1"/>
  <c r="AG2004" i="51" s="1"/>
  <c r="AD1256" i="51"/>
  <c r="AF1256" i="51" s="1"/>
  <c r="AG1256" i="51" s="1"/>
  <c r="AD1696" i="51"/>
  <c r="AF1696" i="51" s="1"/>
  <c r="AG1696" i="51" s="1"/>
  <c r="AD815" i="51"/>
  <c r="AF815" i="51" s="1"/>
  <c r="AG815" i="51" s="1"/>
  <c r="AD856" i="51"/>
  <c r="AF856" i="51" s="1"/>
  <c r="AG856" i="51" s="1"/>
  <c r="AD1141" i="51"/>
  <c r="AF1141" i="51" s="1"/>
  <c r="AG1141" i="51" s="1"/>
  <c r="AD1594" i="51"/>
  <c r="AF1594" i="51" s="1"/>
  <c r="AG1594" i="51" s="1"/>
  <c r="AD2161" i="51"/>
  <c r="AF2161" i="51" s="1"/>
  <c r="AG2161" i="51" s="1"/>
  <c r="AD1731" i="51"/>
  <c r="AF1731" i="51" s="1"/>
  <c r="AG1731" i="51" s="1"/>
  <c r="AD1212" i="51"/>
  <c r="AF1212" i="51" s="1"/>
  <c r="AG1212" i="51" s="1"/>
  <c r="AD467" i="51"/>
  <c r="AF467" i="51" s="1"/>
  <c r="AG467" i="51" s="1"/>
  <c r="AD1019" i="51"/>
  <c r="AF1019" i="51" s="1"/>
  <c r="AG1019" i="51" s="1"/>
  <c r="AD78" i="51"/>
  <c r="AF78" i="51" s="1"/>
  <c r="AG78" i="51" s="1"/>
  <c r="AD218" i="51"/>
  <c r="AF218" i="51" s="1"/>
  <c r="AG218" i="51" s="1"/>
  <c r="AD426" i="51"/>
  <c r="AF426" i="51" s="1"/>
  <c r="AG426" i="51" s="1"/>
  <c r="AD76" i="51"/>
  <c r="AF76" i="51" s="1"/>
  <c r="AG76" i="51" s="1"/>
  <c r="AD322" i="51"/>
  <c r="AF322" i="51" s="1"/>
  <c r="AG322" i="51" s="1"/>
  <c r="AD623" i="51"/>
  <c r="AF623" i="51" s="1"/>
  <c r="AG623" i="51" s="1"/>
  <c r="AD197" i="51"/>
  <c r="AF197" i="51" s="1"/>
  <c r="AG197" i="51" s="1"/>
  <c r="AD116" i="51"/>
  <c r="AF116" i="51" s="1"/>
  <c r="AG116" i="51" s="1"/>
  <c r="AD664" i="51"/>
  <c r="AF664" i="51" s="1"/>
  <c r="AG664" i="51" s="1"/>
  <c r="AD264" i="51"/>
  <c r="AF264" i="51" s="1"/>
  <c r="AG264" i="51" s="1"/>
  <c r="AD345" i="51"/>
  <c r="AF345" i="51" s="1"/>
  <c r="AG345" i="51" s="1"/>
  <c r="AD161" i="51"/>
  <c r="AF161" i="51" s="1"/>
  <c r="AG161" i="51" s="1"/>
  <c r="AD205" i="51"/>
  <c r="AF205" i="51" s="1"/>
  <c r="AG205" i="51" s="1"/>
  <c r="AD158" i="51"/>
  <c r="AF158" i="51" s="1"/>
  <c r="AG158" i="51" s="1"/>
  <c r="AD303" i="51"/>
  <c r="AF303" i="51" s="1"/>
  <c r="AG303" i="51" s="1"/>
  <c r="AD396" i="51"/>
  <c r="AF396" i="51" s="1"/>
  <c r="AG396" i="51" s="1"/>
  <c r="AD518" i="51"/>
  <c r="AF518" i="51" s="1"/>
  <c r="AG518" i="51" s="1"/>
  <c r="AD170" i="51"/>
  <c r="AF170" i="51" s="1"/>
  <c r="AG170" i="51" s="1"/>
  <c r="AD834" i="51"/>
  <c r="AF834" i="51" s="1"/>
  <c r="AG834" i="51" s="1"/>
  <c r="AD430" i="51"/>
  <c r="AF430" i="51" s="1"/>
  <c r="AG430" i="51" s="1"/>
  <c r="AD323" i="51"/>
  <c r="AF323" i="51" s="1"/>
  <c r="AG323" i="51" s="1"/>
  <c r="AD173" i="51"/>
  <c r="AF173" i="51" s="1"/>
  <c r="AG173" i="51" s="1"/>
  <c r="AD117" i="51"/>
  <c r="AF117" i="51" s="1"/>
  <c r="AG117" i="51" s="1"/>
  <c r="AD796" i="51"/>
  <c r="AF796" i="51" s="1"/>
  <c r="AG796" i="51" s="1"/>
  <c r="AD630" i="51"/>
  <c r="AF630" i="51" s="1"/>
  <c r="AG630" i="51" s="1"/>
  <c r="AD447" i="51"/>
  <c r="AF447" i="51" s="1"/>
  <c r="AG447" i="51" s="1"/>
  <c r="AD208" i="51"/>
  <c r="AF208" i="51" s="1"/>
  <c r="AG208" i="51" s="1"/>
  <c r="AD520" i="51"/>
  <c r="AF520" i="51" s="1"/>
  <c r="AG520" i="51" s="1"/>
  <c r="AD175" i="51"/>
  <c r="AF175" i="51" s="1"/>
  <c r="AG175" i="51" s="1"/>
  <c r="AD24" i="51"/>
  <c r="AF24" i="51" s="1"/>
  <c r="AG24" i="51" s="1"/>
  <c r="AD523" i="51"/>
  <c r="AF523" i="51" s="1"/>
  <c r="AG523" i="51" s="1"/>
  <c r="AD105" i="51"/>
  <c r="AF105" i="51" s="1"/>
  <c r="AG105" i="51" s="1"/>
  <c r="AD484" i="51"/>
  <c r="AF484" i="51" s="1"/>
  <c r="AG484" i="51" s="1"/>
  <c r="AD261" i="51"/>
  <c r="AF261" i="51" s="1"/>
  <c r="AG261" i="51" s="1"/>
  <c r="AD814" i="51"/>
  <c r="AF814" i="51" s="1"/>
  <c r="AG814" i="51" s="1"/>
  <c r="AD666" i="51"/>
  <c r="AF666" i="51" s="1"/>
  <c r="AG666" i="51" s="1"/>
  <c r="AD42" i="51"/>
  <c r="AF42" i="51" s="1"/>
  <c r="AG42" i="51" s="1"/>
  <c r="AD754" i="51"/>
  <c r="AF754" i="51" s="1"/>
  <c r="AG754" i="51" s="1"/>
  <c r="AD1047" i="51"/>
  <c r="AF1047" i="51" s="1"/>
  <c r="AG1047" i="51" s="1"/>
  <c r="AD1076" i="51"/>
  <c r="AF1076" i="51" s="1"/>
  <c r="AG1076" i="51" s="1"/>
  <c r="AD747" i="51"/>
  <c r="AF747" i="51" s="1"/>
  <c r="AG747" i="51" s="1"/>
  <c r="AD1262" i="51"/>
  <c r="AF1262" i="51" s="1"/>
  <c r="AG1262" i="51" s="1"/>
  <c r="AD1703" i="51"/>
  <c r="AF1703" i="51" s="1"/>
  <c r="AG1703" i="51" s="1"/>
  <c r="AD848" i="51"/>
  <c r="AF848" i="51" s="1"/>
  <c r="AG848" i="51" s="1"/>
  <c r="AD1409" i="51"/>
  <c r="AF1409" i="51" s="1"/>
  <c r="AG1409" i="51" s="1"/>
  <c r="AD1867" i="51"/>
  <c r="AF1867" i="51" s="1"/>
  <c r="AG1867" i="51" s="1"/>
  <c r="AD1130" i="51"/>
  <c r="AF1130" i="51" s="1"/>
  <c r="AG1130" i="51" s="1"/>
  <c r="AD1158" i="51"/>
  <c r="AF1158" i="51" s="1"/>
  <c r="AG1158" i="51" s="1"/>
  <c r="AD1119" i="51"/>
  <c r="AF1119" i="51" s="1"/>
  <c r="AG1119" i="51" s="1"/>
  <c r="AD1831" i="51"/>
  <c r="AF1831" i="51" s="1"/>
  <c r="AG1831" i="51" s="1"/>
  <c r="AD1340" i="51"/>
  <c r="AF1340" i="51" s="1"/>
  <c r="AG1340" i="51" s="1"/>
  <c r="AD1954" i="51"/>
  <c r="AF1954" i="51" s="1"/>
  <c r="AG1954" i="51" s="1"/>
  <c r="AD1466" i="51"/>
  <c r="AF1466" i="51" s="1"/>
  <c r="AG1466" i="51" s="1"/>
  <c r="AD1638" i="51"/>
  <c r="AF1638" i="51" s="1"/>
  <c r="AG1638" i="51" s="1"/>
  <c r="AD1133" i="51"/>
  <c r="AF1133" i="51" s="1"/>
  <c r="AG1133" i="51" s="1"/>
  <c r="AD1836" i="51"/>
  <c r="AF1836" i="51" s="1"/>
  <c r="AG1836" i="51" s="1"/>
  <c r="AD187" i="51"/>
  <c r="AF187" i="51" s="1"/>
  <c r="AG187" i="51" s="1"/>
  <c r="AD918" i="51"/>
  <c r="AF918" i="51" s="1"/>
  <c r="AG918" i="51" s="1"/>
  <c r="AD494" i="51"/>
  <c r="AF494" i="51" s="1"/>
  <c r="AG494" i="51" s="1"/>
  <c r="AD1587" i="51"/>
  <c r="AF1587" i="51" s="1"/>
  <c r="AG1587" i="51" s="1"/>
  <c r="AD2051" i="51"/>
  <c r="AF2051" i="51" s="1"/>
  <c r="AG2051" i="51" s="1"/>
  <c r="AD1304" i="51"/>
  <c r="AF1304" i="51" s="1"/>
  <c r="AG1304" i="51" s="1"/>
  <c r="AD1759" i="51"/>
  <c r="AF1759" i="51" s="1"/>
  <c r="AG1759" i="51" s="1"/>
  <c r="AD929" i="51"/>
  <c r="AF929" i="51" s="1"/>
  <c r="AG929" i="51" s="1"/>
  <c r="AD960" i="51"/>
  <c r="AF960" i="51" s="1"/>
  <c r="AG960" i="51" s="1"/>
  <c r="AD997" i="51"/>
  <c r="AF997" i="51" s="1"/>
  <c r="AG997" i="51" s="1"/>
  <c r="AD1195" i="51"/>
  <c r="AF1195" i="51" s="1"/>
  <c r="AG1195" i="51" s="1"/>
  <c r="AD1677" i="51"/>
  <c r="AF1677" i="51" s="1"/>
  <c r="AG1677" i="51" s="1"/>
  <c r="AD1016" i="51"/>
  <c r="AF1016" i="51" s="1"/>
  <c r="AG1016" i="51" s="1"/>
  <c r="AD1814" i="51"/>
  <c r="AF1814" i="51" s="1"/>
  <c r="AG1814" i="51" s="1"/>
  <c r="AD1319" i="51"/>
  <c r="AF1319" i="51" s="1"/>
  <c r="AG1319" i="51" s="1"/>
  <c r="AD1934" i="51"/>
  <c r="AF1934" i="51" s="1"/>
  <c r="AG1934" i="51" s="1"/>
  <c r="AD1502" i="51"/>
  <c r="AF1502" i="51" s="1"/>
  <c r="AG1502" i="51" s="1"/>
  <c r="AD2098" i="51"/>
  <c r="AF2098" i="51" s="1"/>
  <c r="AG2098" i="51" s="1"/>
  <c r="AD1683" i="51"/>
  <c r="AF1683" i="51" s="1"/>
  <c r="AG1683" i="51" s="1"/>
  <c r="AD552" i="51"/>
  <c r="AF552" i="51" s="1"/>
  <c r="AG552" i="51" s="1"/>
  <c r="AD1075" i="51"/>
  <c r="AF1075" i="51" s="1"/>
  <c r="AG1075" i="51" s="1"/>
  <c r="AD137" i="51"/>
  <c r="AF137" i="51" s="1"/>
  <c r="AG137" i="51" s="1"/>
  <c r="AD275" i="51"/>
  <c r="AF275" i="51" s="1"/>
  <c r="AG275" i="51" s="1"/>
  <c r="AD622" i="51"/>
  <c r="AF622" i="51" s="1"/>
  <c r="AG622" i="51" s="1"/>
  <c r="AD910" i="51"/>
  <c r="AF910" i="51" s="1"/>
  <c r="AG910" i="51" s="1"/>
  <c r="AD490" i="51"/>
  <c r="AF490" i="51" s="1"/>
  <c r="AG490" i="51" s="1"/>
  <c r="AD220" i="51"/>
  <c r="AF220" i="51" s="1"/>
  <c r="AG220" i="51" s="1"/>
  <c r="AD524" i="51"/>
  <c r="AF524" i="51" s="1"/>
  <c r="AG524" i="51" s="1"/>
  <c r="AD724" i="51"/>
  <c r="AF724" i="51" s="1"/>
  <c r="AG724" i="51" s="1"/>
  <c r="AD314" i="51"/>
  <c r="AF314" i="51" s="1"/>
  <c r="AG314" i="51" s="1"/>
  <c r="AD98" i="51"/>
  <c r="AF98" i="51" s="1"/>
  <c r="AG98" i="51" s="1"/>
  <c r="AD780" i="51"/>
  <c r="AF780" i="51" s="1"/>
  <c r="AG780" i="51" s="1"/>
  <c r="AD423" i="51"/>
  <c r="AF423" i="51" s="1"/>
  <c r="AG423" i="51" s="1"/>
  <c r="AD436" i="51"/>
  <c r="AF436" i="51" s="1"/>
  <c r="AG436" i="51" s="1"/>
  <c r="AD219" i="51"/>
  <c r="AF219" i="51" s="1"/>
  <c r="AG219" i="51" s="1"/>
  <c r="AD373" i="51"/>
  <c r="AF373" i="51" s="1"/>
  <c r="AG373" i="51" s="1"/>
  <c r="AD57" i="51"/>
  <c r="AF57" i="51" s="1"/>
  <c r="AG57" i="51" s="1"/>
  <c r="AD485" i="51"/>
  <c r="AF485" i="51" s="1"/>
  <c r="AG485" i="51" s="1"/>
  <c r="AD649" i="51"/>
  <c r="AF649" i="51" s="1"/>
  <c r="AG649" i="51" s="1"/>
  <c r="AD268" i="51"/>
  <c r="AF268" i="51" s="1"/>
  <c r="AG268" i="51" s="1"/>
  <c r="AD49" i="51"/>
  <c r="AF49" i="51" s="1"/>
  <c r="AG49" i="51" s="1"/>
  <c r="AD185" i="51"/>
  <c r="AF185" i="51" s="1"/>
  <c r="AG185" i="51" s="1"/>
  <c r="AD697" i="51"/>
  <c r="AF697" i="51" s="1"/>
  <c r="AG697" i="51" s="1"/>
  <c r="AD528" i="51"/>
  <c r="AF528" i="51" s="1"/>
  <c r="AG528" i="51" s="1"/>
  <c r="AD186" i="51"/>
  <c r="AF186" i="51" s="1"/>
  <c r="AG186" i="51" s="1"/>
  <c r="AD85" i="51"/>
  <c r="AF85" i="51" s="1"/>
  <c r="AG85" i="51" s="1"/>
  <c r="AD588" i="51"/>
  <c r="AF588" i="51" s="1"/>
  <c r="AG588" i="51" s="1"/>
  <c r="AD9" i="51"/>
  <c r="AF9" i="51" s="1"/>
  <c r="AG9" i="51" s="1"/>
  <c r="AD361" i="51"/>
  <c r="AF361" i="51" s="1"/>
  <c r="AG361" i="51" s="1"/>
  <c r="AD336" i="51"/>
  <c r="AF336" i="51" s="1"/>
  <c r="AG336" i="51" s="1"/>
  <c r="AD59" i="51"/>
  <c r="AF59" i="51" s="1"/>
  <c r="AG59" i="51" s="1"/>
  <c r="AD727" i="51"/>
  <c r="AF727" i="51" s="1"/>
  <c r="AG727" i="51" s="1"/>
  <c r="AD196" i="51"/>
  <c r="AF196" i="51" s="1"/>
  <c r="AG196" i="51" s="1"/>
  <c r="AD686" i="51"/>
  <c r="AF686" i="51" s="1"/>
  <c r="AG686" i="51" s="1"/>
  <c r="AD883" i="51"/>
  <c r="AF883" i="51" s="1"/>
  <c r="AG883" i="51" s="1"/>
  <c r="AD92" i="51"/>
  <c r="AF92" i="51" s="1"/>
  <c r="AG92" i="51" s="1"/>
  <c r="AD162" i="51"/>
  <c r="AF162" i="51" s="1"/>
  <c r="AG162" i="51" s="1"/>
  <c r="AD1310" i="51"/>
  <c r="AF1310" i="51" s="1"/>
  <c r="AG1310" i="51" s="1"/>
  <c r="AD1766" i="51"/>
  <c r="AF1766" i="51" s="1"/>
  <c r="AG1766" i="51" s="1"/>
  <c r="AD942" i="51"/>
  <c r="AF942" i="51" s="1"/>
  <c r="AG942" i="51" s="1"/>
  <c r="AD1464" i="51"/>
  <c r="AF1464" i="51" s="1"/>
  <c r="AG1464" i="51" s="1"/>
  <c r="AD1924" i="51"/>
  <c r="AF1924" i="51" s="1"/>
  <c r="AG1924" i="51" s="1"/>
  <c r="AD1184" i="51"/>
  <c r="AF1184" i="51" s="1"/>
  <c r="AG1184" i="51" s="1"/>
  <c r="AD1201" i="51"/>
  <c r="AF1201" i="51" s="1"/>
  <c r="AG1201" i="51" s="1"/>
  <c r="AD1217" i="51"/>
  <c r="AF1217" i="51" s="1"/>
  <c r="AG1217" i="51" s="1"/>
  <c r="AD1277" i="51"/>
  <c r="AF1277" i="51" s="1"/>
  <c r="AG1277" i="51" s="1"/>
  <c r="AD1902" i="51"/>
  <c r="AF1902" i="51" s="1"/>
  <c r="AG1902" i="51" s="1"/>
  <c r="AD1419" i="51"/>
  <c r="AF1419" i="51" s="1"/>
  <c r="AG1419" i="51" s="1"/>
  <c r="AD1535" i="51"/>
  <c r="AF1535" i="51" s="1"/>
  <c r="AG1535" i="51" s="1"/>
  <c r="AD1723" i="51"/>
  <c r="AF1723" i="51" s="1"/>
  <c r="AG1723" i="51" s="1"/>
  <c r="AD1284" i="51"/>
  <c r="AF1284" i="51" s="1"/>
  <c r="AG1284" i="51" s="1"/>
  <c r="AD1906" i="51"/>
  <c r="AF1906" i="51" s="1"/>
  <c r="AG1906" i="51" s="1"/>
  <c r="AD577" i="51"/>
  <c r="AF577" i="51" s="1"/>
  <c r="AG577" i="51" s="1"/>
  <c r="AD933" i="51"/>
  <c r="AF933" i="51" s="1"/>
  <c r="AG933" i="51" s="1"/>
  <c r="AD1012" i="51"/>
  <c r="AF1012" i="51" s="1"/>
  <c r="AG1012" i="51" s="1"/>
  <c r="AD642" i="51"/>
  <c r="AF642" i="51" s="1"/>
  <c r="AG642" i="51" s="1"/>
  <c r="AD1221" i="51"/>
  <c r="AF1221" i="51" s="1"/>
  <c r="AG1221" i="51" s="1"/>
  <c r="AD1648" i="51"/>
  <c r="AF1648" i="51" s="1"/>
  <c r="AG1648" i="51" s="1"/>
  <c r="AD402" i="51"/>
  <c r="AF402" i="51" s="1"/>
  <c r="AG402" i="51" s="1"/>
  <c r="AD1358" i="51"/>
  <c r="AF1358" i="51" s="1"/>
  <c r="AG1358" i="51" s="1"/>
  <c r="AD1821" i="51"/>
  <c r="AF1821" i="51" s="1"/>
  <c r="AG1821" i="51" s="1"/>
  <c r="AD1051" i="51"/>
  <c r="AF1051" i="51" s="1"/>
  <c r="AG1051" i="51" s="1"/>
  <c r="AD1080" i="51"/>
  <c r="AF1080" i="51" s="1"/>
  <c r="AG1080" i="51" s="1"/>
  <c r="AD1111" i="51"/>
  <c r="AF1111" i="51" s="1"/>
  <c r="AG1111" i="51" s="1"/>
  <c r="AD321" i="51"/>
  <c r="AF321" i="51" s="1"/>
  <c r="AG321" i="51" s="1"/>
  <c r="AD1761" i="51"/>
  <c r="AF1761" i="51" s="1"/>
  <c r="AG1761" i="51" s="1"/>
  <c r="AD1259" i="51"/>
  <c r="AF1259" i="51" s="1"/>
  <c r="AG1259" i="51" s="1"/>
  <c r="AD1887" i="51"/>
  <c r="AF1887" i="51" s="1"/>
  <c r="AG1887" i="51" s="1"/>
  <c r="AD1399" i="51"/>
  <c r="AF1399" i="51" s="1"/>
  <c r="AG1399" i="51" s="1"/>
  <c r="AD902" i="51"/>
  <c r="AF902" i="51" s="1"/>
  <c r="AG902" i="51" s="1"/>
  <c r="AD513" i="51"/>
  <c r="AF513" i="51" s="1"/>
  <c r="AG513" i="51" s="1"/>
  <c r="AD340" i="51"/>
  <c r="AF340" i="51" s="1"/>
  <c r="AG340" i="51" s="1"/>
  <c r="AD612" i="51"/>
  <c r="AF612" i="51" s="1"/>
  <c r="AG612" i="51" s="1"/>
  <c r="AD8" i="51"/>
  <c r="AF8" i="51" s="1"/>
  <c r="AG8" i="51" s="1"/>
  <c r="AD1037" i="51"/>
  <c r="AF1037" i="51" s="1"/>
  <c r="AG1037" i="51" s="1"/>
  <c r="AD911" i="51"/>
  <c r="AF911" i="51" s="1"/>
  <c r="AG911" i="51" s="1"/>
  <c r="AD435" i="51"/>
  <c r="AF435" i="51" s="1"/>
  <c r="AG435" i="51" s="1"/>
  <c r="AD229" i="51"/>
  <c r="AF229" i="51" s="1"/>
  <c r="AG229" i="51" s="1"/>
  <c r="AD100" i="51"/>
  <c r="AF100" i="51" s="1"/>
  <c r="AG100" i="51" s="1"/>
  <c r="AD507" i="51"/>
  <c r="AF507" i="51" s="1"/>
  <c r="AG507" i="51" s="1"/>
  <c r="AD328" i="51"/>
  <c r="AF328" i="51" s="1"/>
  <c r="AG328" i="51" s="1"/>
  <c r="AD267" i="51"/>
  <c r="AF267" i="51" s="1"/>
  <c r="AG267" i="51" s="1"/>
  <c r="AD504" i="51"/>
  <c r="AF504" i="51" s="1"/>
  <c r="AG504" i="51" s="1"/>
  <c r="AD125" i="51"/>
  <c r="AF125" i="51" s="1"/>
  <c r="AG125" i="51" s="1"/>
  <c r="AD547" i="51"/>
  <c r="AF547" i="51" s="1"/>
  <c r="AG547" i="51" s="1"/>
  <c r="AD689" i="51"/>
  <c r="AF689" i="51" s="1"/>
  <c r="AG689" i="51" s="1"/>
  <c r="AD338" i="51"/>
  <c r="AF338" i="51" s="1"/>
  <c r="AG338" i="51" s="1"/>
  <c r="AD107" i="51"/>
  <c r="AF107" i="51" s="1"/>
  <c r="AG107" i="51" s="1"/>
  <c r="AD545" i="51"/>
  <c r="AF545" i="51" s="1"/>
  <c r="AG545" i="51" s="1"/>
  <c r="AD451" i="51"/>
  <c r="AF451" i="51" s="1"/>
  <c r="AG451" i="51" s="1"/>
  <c r="AD33" i="51"/>
  <c r="AF33" i="51" s="1"/>
  <c r="AG33" i="51" s="1"/>
  <c r="AD244" i="51"/>
  <c r="AF244" i="51" s="1"/>
  <c r="AG244" i="51" s="1"/>
  <c r="AD384" i="51"/>
  <c r="AF384" i="51" s="1"/>
  <c r="AG384" i="51" s="1"/>
  <c r="AD144" i="51"/>
  <c r="AF144" i="51" s="1"/>
  <c r="AG144" i="51" s="1"/>
  <c r="AD750" i="51"/>
  <c r="AF750" i="51" s="1"/>
  <c r="AG750" i="51" s="1"/>
  <c r="AD598" i="51"/>
  <c r="AF598" i="51" s="1"/>
  <c r="AG598" i="51" s="1"/>
  <c r="AD404" i="51"/>
  <c r="AF404" i="51" s="1"/>
  <c r="AG404" i="51" s="1"/>
  <c r="AD282" i="51"/>
  <c r="AF282" i="51" s="1"/>
  <c r="AG282" i="51" s="1"/>
  <c r="AD156" i="51"/>
  <c r="AF156" i="51" s="1"/>
  <c r="AG156" i="51" s="1"/>
  <c r="AD635" i="51"/>
  <c r="AF635" i="51" s="1"/>
  <c r="AG635" i="51" s="1"/>
  <c r="AD73" i="51"/>
  <c r="AF73" i="51" s="1"/>
  <c r="AG73" i="51" s="1"/>
  <c r="AD431" i="51"/>
  <c r="AF431" i="51" s="1"/>
  <c r="AG431" i="51" s="1"/>
  <c r="AD420" i="51"/>
  <c r="AF420" i="51" s="1"/>
  <c r="AG420" i="51" s="1"/>
  <c r="AD207" i="51"/>
  <c r="AF207" i="51" s="1"/>
  <c r="AG207" i="51" s="1"/>
  <c r="AD782" i="51"/>
  <c r="AF782" i="51" s="1"/>
  <c r="AG782" i="51" s="1"/>
  <c r="AD290" i="51"/>
  <c r="AF290" i="51" s="1"/>
  <c r="AG290" i="51" s="1"/>
  <c r="AD777" i="51"/>
  <c r="AF777" i="51" s="1"/>
  <c r="AG777" i="51" s="1"/>
  <c r="AD994" i="51"/>
  <c r="AF994" i="51" s="1"/>
  <c r="AG994" i="51" s="1"/>
  <c r="AD468" i="51"/>
  <c r="AF468" i="51" s="1"/>
  <c r="AG468" i="51" s="1"/>
  <c r="AD450" i="51"/>
  <c r="AF450" i="51" s="1"/>
  <c r="AG450" i="51" s="1"/>
  <c r="AD393" i="51"/>
  <c r="AF393" i="51" s="1"/>
  <c r="AG393" i="51" s="1"/>
  <c r="AD1363" i="51"/>
  <c r="AF1363" i="51" s="1"/>
  <c r="AG1363" i="51" s="1"/>
  <c r="AD1826" i="51"/>
  <c r="AF1826" i="51" s="1"/>
  <c r="AG1826" i="51" s="1"/>
  <c r="AD1062" i="51"/>
  <c r="AF1062" i="51" s="1"/>
  <c r="AG1062" i="51" s="1"/>
  <c r="AD1515" i="51"/>
  <c r="AF1515" i="51" s="1"/>
  <c r="AG1515" i="51" s="1"/>
  <c r="AD1984" i="51"/>
  <c r="AF1984" i="51" s="1"/>
  <c r="AG1984" i="51" s="1"/>
  <c r="AD1236" i="51"/>
  <c r="AF1236" i="51" s="1"/>
  <c r="AG1236" i="51" s="1"/>
  <c r="AD800" i="51"/>
  <c r="AF800" i="51" s="1"/>
  <c r="AG800" i="51" s="1"/>
  <c r="AD1368" i="51"/>
  <c r="AF1368" i="51" s="1"/>
  <c r="AG1368" i="51" s="1"/>
  <c r="AD1982" i="51"/>
  <c r="AF1982" i="51" s="1"/>
  <c r="AG1982" i="51" s="1"/>
  <c r="AD1491" i="51"/>
  <c r="AF1491" i="51" s="1"/>
  <c r="AG1491" i="51" s="1"/>
  <c r="AD2092" i="51"/>
  <c r="AF2092" i="51" s="1"/>
  <c r="AG2092" i="51" s="1"/>
  <c r="AD968" i="51"/>
  <c r="AF968" i="51" s="1"/>
  <c r="AG968" i="51" s="1"/>
  <c r="AD1807" i="51"/>
  <c r="AF1807" i="51" s="1"/>
  <c r="AG1807" i="51" s="1"/>
  <c r="AD1374" i="51"/>
  <c r="AF1374" i="51" s="1"/>
  <c r="AG1374" i="51" s="1"/>
  <c r="AD874" i="51"/>
  <c r="AF874" i="51" s="1"/>
  <c r="AG874" i="51" s="1"/>
  <c r="AD768" i="51"/>
  <c r="AF768" i="51" s="1"/>
  <c r="AG768" i="51" s="1"/>
  <c r="AD1054" i="51"/>
  <c r="AF1054" i="51" s="1"/>
  <c r="AG1054" i="51" s="1"/>
  <c r="AD1084" i="51"/>
  <c r="AF1084" i="51" s="1"/>
  <c r="AG1084" i="51" s="1"/>
  <c r="AD785" i="51"/>
  <c r="AF785" i="51" s="1"/>
  <c r="AG785" i="51" s="1"/>
  <c r="AD1269" i="51"/>
  <c r="AF1269" i="51" s="1"/>
  <c r="AG1269" i="51" s="1"/>
  <c r="AD1711" i="51"/>
  <c r="AF1711" i="51" s="1"/>
  <c r="AG1711" i="51" s="1"/>
  <c r="AD854" i="51"/>
  <c r="AF854" i="51" s="1"/>
  <c r="AG854" i="51" s="1"/>
  <c r="AD1416" i="51"/>
  <c r="AF1416" i="51" s="1"/>
  <c r="AG1416" i="51" s="1"/>
  <c r="AD1875" i="51"/>
  <c r="AF1875" i="51" s="1"/>
  <c r="AG1875" i="51" s="1"/>
  <c r="AD1139" i="51"/>
  <c r="AF1139" i="51" s="1"/>
  <c r="AG1139" i="51" s="1"/>
  <c r="AD961" i="51"/>
  <c r="AF961" i="51" s="1"/>
  <c r="AG961" i="51" s="1"/>
  <c r="AD940" i="51"/>
  <c r="AF940" i="51" s="1"/>
  <c r="AG940" i="51" s="1"/>
  <c r="AD572" i="51"/>
  <c r="AF572" i="51" s="1"/>
  <c r="AG572" i="51" s="1"/>
  <c r="AD432" i="51"/>
  <c r="AF432" i="51" s="1"/>
  <c r="AG432" i="51" s="1"/>
  <c r="AD411" i="51"/>
  <c r="AF411" i="51" s="1"/>
  <c r="AG411" i="51" s="1"/>
  <c r="AD713" i="51"/>
  <c r="AF713" i="51" s="1"/>
  <c r="AG713" i="51" s="1"/>
  <c r="AD72" i="51"/>
  <c r="AF72" i="51" s="1"/>
  <c r="AG72" i="51" s="1"/>
  <c r="AD789" i="51"/>
  <c r="AF789" i="51" s="1"/>
  <c r="AG789" i="51" s="1"/>
  <c r="AD1096" i="51"/>
  <c r="AF1096" i="51" s="1"/>
  <c r="AG1096" i="51" s="1"/>
  <c r="AD91" i="51"/>
  <c r="AF91" i="51" s="1"/>
  <c r="AG91" i="51" s="1"/>
  <c r="AD292" i="51"/>
  <c r="AF292" i="51" s="1"/>
  <c r="AG292" i="51" s="1"/>
  <c r="AD228" i="51"/>
  <c r="AF228" i="51" s="1"/>
  <c r="AG228" i="51" s="1"/>
  <c r="AD583" i="51"/>
  <c r="AF583" i="51" s="1"/>
  <c r="AG583" i="51" s="1"/>
  <c r="AD177" i="51"/>
  <c r="AF177" i="51" s="1"/>
  <c r="AG177" i="51" s="1"/>
  <c r="AD609" i="51"/>
  <c r="AF609" i="51" s="1"/>
  <c r="AG609" i="51" s="1"/>
  <c r="AD804" i="51"/>
  <c r="AF804" i="51" s="1"/>
  <c r="AG804" i="51" s="1"/>
  <c r="AD767" i="51"/>
  <c r="AF767" i="51" s="1"/>
  <c r="AG767" i="51" s="1"/>
  <c r="AD425" i="51"/>
  <c r="AF425" i="51" s="1"/>
  <c r="AG425" i="51" s="1"/>
  <c r="AD14" i="51"/>
  <c r="AF14" i="51" s="1"/>
  <c r="AG14" i="51" s="1"/>
  <c r="AD514" i="51"/>
  <c r="AF514" i="51" s="1"/>
  <c r="AG514" i="51" s="1"/>
  <c r="AD96" i="51"/>
  <c r="AF96" i="51" s="1"/>
  <c r="AG96" i="51" s="1"/>
  <c r="AD305" i="51"/>
  <c r="AF305" i="51" s="1"/>
  <c r="AG305" i="51" s="1"/>
  <c r="AD473" i="51"/>
  <c r="AF473" i="51" s="1"/>
  <c r="AG473" i="51" s="1"/>
  <c r="AD250" i="51"/>
  <c r="AF250" i="51" s="1"/>
  <c r="AG250" i="51" s="1"/>
  <c r="AD658" i="51"/>
  <c r="AF658" i="51" s="1"/>
  <c r="AG658" i="51" s="1"/>
  <c r="AD21" i="51"/>
  <c r="AF21" i="51" s="1"/>
  <c r="AG21" i="51" s="1"/>
  <c r="AD576" i="51"/>
  <c r="AF576" i="51" s="1"/>
  <c r="AG576" i="51" s="1"/>
  <c r="AD325" i="51"/>
  <c r="AF325" i="51" s="1"/>
  <c r="AG325" i="51" s="1"/>
  <c r="AD223" i="51"/>
  <c r="AF223" i="51" s="1"/>
  <c r="AG223" i="51" s="1"/>
  <c r="AD46" i="51"/>
  <c r="AF46" i="51" s="1"/>
  <c r="AG46" i="51" s="1"/>
  <c r="AD141" i="51"/>
  <c r="AF141" i="51" s="1"/>
  <c r="AG141" i="51" s="1"/>
  <c r="AD495" i="51"/>
  <c r="AF495" i="51" s="1"/>
  <c r="AG495" i="51" s="1"/>
  <c r="AD688" i="51"/>
  <c r="AF688" i="51" s="1"/>
  <c r="AG688" i="51" s="1"/>
  <c r="AD506" i="51"/>
  <c r="AF506" i="51" s="1"/>
  <c r="AG506" i="51" s="1"/>
  <c r="AD297" i="51"/>
  <c r="AF297" i="51" s="1"/>
  <c r="AG297" i="51" s="1"/>
  <c r="AD825" i="51"/>
  <c r="AF825" i="51" s="1"/>
  <c r="AG825" i="51" s="1"/>
  <c r="AD357" i="51"/>
  <c r="AF357" i="51" s="1"/>
  <c r="AG357" i="51" s="1"/>
  <c r="AD820" i="51"/>
  <c r="AF820" i="51" s="1"/>
  <c r="AG820" i="51" s="1"/>
  <c r="AD1110" i="51"/>
  <c r="AF1110" i="51" s="1"/>
  <c r="AG1110" i="51" s="1"/>
  <c r="AD624" i="51"/>
  <c r="AF624" i="51" s="1"/>
  <c r="AG624" i="51" s="1"/>
  <c r="AD641" i="51"/>
  <c r="AF641" i="51" s="1"/>
  <c r="AG641" i="51" s="1"/>
  <c r="AD135" i="51"/>
  <c r="AF135" i="51" s="1"/>
  <c r="AG135" i="51" s="1"/>
  <c r="AD1422" i="51"/>
  <c r="AF1422" i="51" s="1"/>
  <c r="AG1422" i="51" s="1"/>
  <c r="AD1881" i="51"/>
  <c r="AF1881" i="51" s="1"/>
  <c r="AG1881" i="51" s="1"/>
  <c r="AD1146" i="51"/>
  <c r="AF1146" i="51" s="1"/>
  <c r="AG1146" i="51" s="1"/>
  <c r="AD1570" i="51"/>
  <c r="AF1570" i="51" s="1"/>
  <c r="AG1570" i="51" s="1"/>
  <c r="AD2033" i="51"/>
  <c r="AF2033" i="51" s="1"/>
  <c r="AG2033" i="51" s="1"/>
  <c r="AD1287" i="51"/>
  <c r="AF1287" i="51" s="1"/>
  <c r="AG1287" i="51" s="1"/>
  <c r="AD1301" i="51"/>
  <c r="AF1301" i="51" s="1"/>
  <c r="AG1301" i="51" s="1"/>
  <c r="AD920" i="51"/>
  <c r="AF920" i="51" s="1"/>
  <c r="AG920" i="51" s="1"/>
  <c r="AD1444" i="51"/>
  <c r="AF1444" i="51" s="1"/>
  <c r="AG1444" i="51" s="1"/>
  <c r="AD2048" i="51"/>
  <c r="AF2048" i="51" s="1"/>
  <c r="AG2048" i="51" s="1"/>
  <c r="AD1561" i="51"/>
  <c r="AF1561" i="51" s="1"/>
  <c r="AG1561" i="51" s="1"/>
  <c r="AD2137" i="51"/>
  <c r="AF2137" i="51" s="1"/>
  <c r="AG2137" i="51" s="1"/>
  <c r="AD1690" i="51"/>
  <c r="AF1690" i="51" s="1"/>
  <c r="AG1690" i="51" s="1"/>
  <c r="AD1246" i="51"/>
  <c r="AF1246" i="51" s="1"/>
  <c r="AG1246" i="51" s="1"/>
  <c r="AD1880" i="51"/>
  <c r="AF1880" i="51" s="1"/>
  <c r="AG1880" i="51" s="1"/>
  <c r="AD1448" i="51"/>
  <c r="AF1448" i="51" s="1"/>
  <c r="AG1448" i="51" s="1"/>
  <c r="AD1220" i="51"/>
  <c r="AF1220" i="51" s="1"/>
  <c r="AG1220" i="51" s="1"/>
  <c r="AD887" i="51"/>
  <c r="AF887" i="51" s="1"/>
  <c r="AG887" i="51" s="1"/>
  <c r="AD199" i="51"/>
  <c r="AF199" i="51" s="1"/>
  <c r="AG199" i="51" s="1"/>
  <c r="AD118" i="51"/>
  <c r="AF118" i="51" s="1"/>
  <c r="AG118" i="51" s="1"/>
  <c r="AD1314" i="51"/>
  <c r="AF1314" i="51" s="1"/>
  <c r="AG1314" i="51" s="1"/>
  <c r="AD1774" i="51"/>
  <c r="AF1774" i="51" s="1"/>
  <c r="AG1774" i="51" s="1"/>
  <c r="AD958" i="51"/>
  <c r="AF958" i="51" s="1"/>
  <c r="AG958" i="51" s="1"/>
  <c r="AD1192" i="51"/>
  <c r="AF1192" i="51" s="1"/>
  <c r="AG1192" i="51" s="1"/>
  <c r="AD1209" i="51"/>
  <c r="AF1209" i="51" s="1"/>
  <c r="AG1209" i="51" s="1"/>
  <c r="AD1225" i="51"/>
  <c r="AF1225" i="51" s="1"/>
  <c r="AG1225" i="51" s="1"/>
  <c r="AD1292" i="51"/>
  <c r="AF1292" i="51" s="1"/>
  <c r="AG1292" i="51" s="1"/>
  <c r="AD1912" i="51"/>
  <c r="AF1912" i="51" s="1"/>
  <c r="AG1912" i="51" s="1"/>
  <c r="AD1425" i="51"/>
  <c r="AF1425" i="51" s="1"/>
  <c r="AG1425" i="51" s="1"/>
  <c r="AD2034" i="51"/>
  <c r="AF2034" i="51" s="1"/>
  <c r="AG2034" i="51" s="1"/>
  <c r="AD1545" i="51"/>
  <c r="AF1545" i="51" s="1"/>
  <c r="AG1545" i="51" s="1"/>
  <c r="AD2124" i="51"/>
  <c r="AF2124" i="51" s="1"/>
  <c r="AG2124" i="51" s="1"/>
  <c r="AD1733" i="51"/>
  <c r="AF1733" i="51" s="1"/>
  <c r="AG1733" i="51" s="1"/>
  <c r="AD712" i="51"/>
  <c r="AF712" i="51" s="1"/>
  <c r="AG712" i="51" s="1"/>
  <c r="AD715" i="51"/>
  <c r="AF715" i="51" s="1"/>
  <c r="AG715" i="51" s="1"/>
  <c r="AD417" i="51"/>
  <c r="AF417" i="51" s="1"/>
  <c r="AG417" i="51" s="1"/>
  <c r="AD52" i="51"/>
  <c r="AF52" i="51" s="1"/>
  <c r="AG52" i="51" s="1"/>
  <c r="AD302" i="51"/>
  <c r="AF302" i="51" s="1"/>
  <c r="AG302" i="51" s="1"/>
  <c r="AD83" i="51"/>
  <c r="AF83" i="51" s="1"/>
  <c r="AG83" i="51" s="1"/>
  <c r="AD574" i="51"/>
  <c r="AF574" i="51" s="1"/>
  <c r="AG574" i="51" s="1"/>
  <c r="AD525" i="51"/>
  <c r="AF525" i="51" s="1"/>
  <c r="AG525" i="51" s="1"/>
  <c r="AD153" i="51"/>
  <c r="AF153" i="51" s="1"/>
  <c r="AG153" i="51" s="1"/>
  <c r="AD25" i="51"/>
  <c r="AF25" i="51" s="1"/>
  <c r="AG25" i="51" s="1"/>
  <c r="AD469" i="51"/>
  <c r="AF469" i="51" s="1"/>
  <c r="AG469" i="51" s="1"/>
  <c r="AD475" i="51"/>
  <c r="AF475" i="51" s="1"/>
  <c r="AG475" i="51" s="1"/>
  <c r="AD640" i="51"/>
  <c r="AF640" i="51" s="1"/>
  <c r="AG640" i="51" s="1"/>
  <c r="AD68" i="51"/>
  <c r="AF68" i="51" s="1"/>
  <c r="AG68" i="51" s="1"/>
  <c r="AD478" i="51"/>
  <c r="AF478" i="51" s="1"/>
  <c r="AG478" i="51" s="1"/>
  <c r="AD620" i="51"/>
  <c r="AF620" i="51" s="1"/>
  <c r="AG620" i="51" s="1"/>
  <c r="AD672" i="51"/>
  <c r="AF672" i="51" s="1"/>
  <c r="AG672" i="51" s="1"/>
  <c r="AD13" i="51"/>
  <c r="AF13" i="51" s="1"/>
  <c r="AG13" i="51" s="1"/>
  <c r="AD819" i="51"/>
  <c r="AF819" i="51" s="1"/>
  <c r="AG819" i="51" s="1"/>
  <c r="AD225" i="51"/>
  <c r="AF225" i="51" s="1"/>
  <c r="AG225" i="51" s="1"/>
  <c r="AD79" i="51"/>
  <c r="AF79" i="51" s="1"/>
  <c r="AG79" i="51" s="1"/>
  <c r="AD580" i="51"/>
  <c r="AF580" i="51" s="1"/>
  <c r="AG580" i="51" s="1"/>
  <c r="AD167" i="51"/>
  <c r="AF167" i="51" s="1"/>
  <c r="AG167" i="51" s="1"/>
  <c r="AD354" i="51"/>
  <c r="AF354" i="51" s="1"/>
  <c r="AG354" i="51" s="1"/>
  <c r="AD557" i="51"/>
  <c r="AF557" i="51" s="1"/>
  <c r="AG557" i="51" s="1"/>
  <c r="AD326" i="51"/>
  <c r="AF326" i="51" s="1"/>
  <c r="AG326" i="51" s="1"/>
  <c r="AD719" i="51"/>
  <c r="AF719" i="51" s="1"/>
  <c r="AG719" i="51" s="1"/>
  <c r="AD184" i="51"/>
  <c r="AF184" i="51" s="1"/>
  <c r="AG184" i="51" s="1"/>
  <c r="AD675" i="51"/>
  <c r="AF675" i="51" s="1"/>
  <c r="AG675" i="51" s="1"/>
  <c r="AD376" i="51"/>
  <c r="AF376" i="51" s="1"/>
  <c r="AG376" i="51" s="1"/>
  <c r="AD279" i="51"/>
  <c r="AF279" i="51" s="1"/>
  <c r="AG279" i="51" s="1"/>
  <c r="AD113" i="51"/>
  <c r="AF113" i="51" s="1"/>
  <c r="AG113" i="51" s="1"/>
  <c r="AD58" i="51"/>
  <c r="AF58" i="51" s="1"/>
  <c r="AG58" i="51" s="1"/>
  <c r="AD119" i="51"/>
  <c r="AF119" i="51" s="1"/>
  <c r="AG119" i="51" s="1"/>
  <c r="AD741" i="51"/>
  <c r="AF741" i="51" s="1"/>
  <c r="AG741" i="51" s="1"/>
  <c r="AD365" i="51"/>
  <c r="AF365" i="51" s="1"/>
  <c r="AG365" i="51" s="1"/>
  <c r="AD81" i="51"/>
  <c r="AF81" i="51" s="1"/>
  <c r="AG81" i="51" s="1"/>
  <c r="AD931" i="51"/>
  <c r="AF931" i="51" s="1"/>
  <c r="AG931" i="51" s="1"/>
  <c r="AD352" i="51"/>
  <c r="AF352" i="51" s="1"/>
  <c r="AG352" i="51" s="1"/>
  <c r="AD745" i="51"/>
  <c r="AF745" i="51" s="1"/>
  <c r="AG745" i="51" s="1"/>
  <c r="AD760" i="51"/>
  <c r="AF760" i="51" s="1"/>
  <c r="AG760" i="51" s="1"/>
  <c r="AD889" i="51"/>
  <c r="AF889" i="51" s="1"/>
  <c r="AG889" i="51" s="1"/>
  <c r="AD1477" i="51"/>
  <c r="AF1477" i="51" s="1"/>
  <c r="AG1477" i="51" s="1"/>
  <c r="AD1937" i="51"/>
  <c r="AF1937" i="51" s="1"/>
  <c r="AG1937" i="51" s="1"/>
  <c r="AD1199" i="51"/>
  <c r="AF1199" i="51" s="1"/>
  <c r="AG1199" i="51" s="1"/>
  <c r="AD1625" i="51"/>
  <c r="AF1625" i="51" s="1"/>
  <c r="AG1625" i="51" s="1"/>
  <c r="AD245" i="51"/>
  <c r="AF245" i="51" s="1"/>
  <c r="AG245" i="51" s="1"/>
  <c r="AD601" i="51"/>
  <c r="AF601" i="51" s="1"/>
  <c r="AG601" i="51" s="1"/>
  <c r="AD1042" i="51"/>
  <c r="AF1042" i="51" s="1"/>
  <c r="AG1042" i="51" s="1"/>
  <c r="AD1513" i="51"/>
  <c r="AF1513" i="51" s="1"/>
  <c r="AG1513" i="51" s="1"/>
  <c r="AD2106" i="51"/>
  <c r="AF2106" i="51" s="1"/>
  <c r="AG2106" i="51" s="1"/>
  <c r="AD1636" i="51"/>
  <c r="AF1636" i="51" s="1"/>
  <c r="AG1636" i="51" s="1"/>
  <c r="AD752" i="51"/>
  <c r="AF752" i="51" s="1"/>
  <c r="AG752" i="51" s="1"/>
  <c r="AD1773" i="51"/>
  <c r="AF1773" i="51" s="1"/>
  <c r="AG1773" i="51" s="1"/>
  <c r="AD1344" i="51"/>
  <c r="AF1344" i="51" s="1"/>
  <c r="AG1344" i="51" s="1"/>
  <c r="AD1956" i="51"/>
  <c r="AF1956" i="51" s="1"/>
  <c r="AG1956" i="51" s="1"/>
  <c r="AD1519" i="51"/>
  <c r="AF1519" i="51" s="1"/>
  <c r="AG1519" i="51" s="1"/>
  <c r="AD1002" i="51"/>
  <c r="AF1002" i="51" s="1"/>
  <c r="AG1002" i="51" s="1"/>
  <c r="AD491" i="51"/>
  <c r="AF491" i="51" s="1"/>
  <c r="AG491" i="51" s="1"/>
  <c r="AD512" i="51"/>
  <c r="AF512" i="51" s="1"/>
  <c r="AG512" i="51" s="1"/>
  <c r="AD428" i="51"/>
  <c r="AF428" i="51" s="1"/>
  <c r="AG428" i="51" s="1"/>
  <c r="AD1371" i="51"/>
  <c r="AF1371" i="51" s="1"/>
  <c r="AG1371" i="51" s="1"/>
  <c r="AD1834" i="51"/>
  <c r="AF1834" i="51" s="1"/>
  <c r="AG1834" i="51" s="1"/>
  <c r="AD1078" i="51"/>
  <c r="AF1078" i="51" s="1"/>
  <c r="AG1078" i="51" s="1"/>
  <c r="AD1523" i="51"/>
  <c r="AF1523" i="51" s="1"/>
  <c r="AG1523" i="51" s="1"/>
  <c r="AD1992" i="51"/>
  <c r="AF1992" i="51" s="1"/>
  <c r="AG1992" i="51" s="1"/>
  <c r="AD1242" i="51"/>
  <c r="AF1242" i="51" s="1"/>
  <c r="AG1242" i="51" s="1"/>
  <c r="AD808" i="51"/>
  <c r="AF808" i="51" s="1"/>
  <c r="AG808" i="51" s="1"/>
  <c r="AD482" i="51"/>
  <c r="AF482" i="51" s="1"/>
  <c r="AG482" i="51" s="1"/>
  <c r="AD204" i="51"/>
  <c r="AF204" i="51" s="1"/>
  <c r="AG204" i="51" s="1"/>
  <c r="AD145" i="51"/>
  <c r="AF145" i="51" s="1"/>
  <c r="AG145" i="51" s="1"/>
  <c r="AD284" i="51"/>
  <c r="AF284" i="51" s="1"/>
  <c r="AG284" i="51" s="1"/>
  <c r="AD631" i="51"/>
  <c r="AF631" i="51" s="1"/>
  <c r="AG631" i="51" s="1"/>
  <c r="AD868" i="51"/>
  <c r="AF868" i="51" s="1"/>
  <c r="AG868" i="51" s="1"/>
  <c r="AD157" i="51"/>
  <c r="AF157" i="51" s="1"/>
  <c r="AG157" i="51" s="1"/>
  <c r="AD202" i="51"/>
  <c r="AF202" i="51" s="1"/>
  <c r="AG202" i="51" s="1"/>
  <c r="AD616" i="51"/>
  <c r="AF616" i="51" s="1"/>
  <c r="AG616" i="51" s="1"/>
  <c r="AD348" i="51"/>
  <c r="AF348" i="51" s="1"/>
  <c r="AG348" i="51" s="1"/>
  <c r="AD5" i="51"/>
  <c r="AF5" i="51" s="1"/>
  <c r="AG5" i="51" s="1"/>
  <c r="AD346" i="51"/>
  <c r="AF346" i="51" s="1"/>
  <c r="AG346" i="51" s="1"/>
  <c r="AD831" i="51"/>
  <c r="AF831" i="51" s="1"/>
  <c r="AG831" i="51" s="1"/>
  <c r="AD180" i="51"/>
  <c r="AF180" i="51" s="1"/>
  <c r="AG180" i="51" s="1"/>
  <c r="AD37" i="51"/>
  <c r="AF37" i="51" s="1"/>
  <c r="AG37" i="51" s="1"/>
  <c r="AD274" i="51"/>
  <c r="AF274" i="51" s="1"/>
  <c r="AG274" i="51" s="1"/>
  <c r="AD147" i="51"/>
  <c r="AF147" i="51" s="1"/>
  <c r="AG147" i="51" s="1"/>
  <c r="AD627" i="51"/>
  <c r="AF627" i="51" s="1"/>
  <c r="AG627" i="51" s="1"/>
  <c r="AD65" i="51"/>
  <c r="AF65" i="51" s="1"/>
  <c r="AG65" i="51" s="1"/>
  <c r="AD421" i="51"/>
  <c r="AF421" i="51" s="1"/>
  <c r="AG421" i="51" s="1"/>
  <c r="AD409" i="51"/>
  <c r="AF409" i="51" s="1"/>
  <c r="AG409" i="51" s="1"/>
  <c r="AD194" i="51"/>
  <c r="AF194" i="51" s="1"/>
  <c r="AG194" i="51" s="1"/>
  <c r="AD775" i="51"/>
  <c r="AF775" i="51" s="1"/>
  <c r="AG775" i="51" s="1"/>
  <c r="AD278" i="51"/>
  <c r="AF278" i="51" s="1"/>
  <c r="AG278" i="51" s="1"/>
  <c r="AD764" i="51"/>
  <c r="AF764" i="51" s="1"/>
  <c r="AG764" i="51" s="1"/>
  <c r="AD438" i="51"/>
  <c r="AF438" i="51" s="1"/>
  <c r="AG438" i="51" s="1"/>
  <c r="AD329" i="51"/>
  <c r="AF329" i="51" s="1"/>
  <c r="AG329" i="51" s="1"/>
  <c r="AD182" i="51"/>
  <c r="AF182" i="51" s="1"/>
  <c r="AG182" i="51" s="1"/>
  <c r="AD126" i="51"/>
  <c r="AF126" i="51" s="1"/>
  <c r="AG126" i="51" s="1"/>
  <c r="AD237" i="51"/>
  <c r="AF237" i="51" s="1"/>
  <c r="AG237" i="51" s="1"/>
  <c r="AD803" i="51"/>
  <c r="AF803" i="51" s="1"/>
  <c r="AG803" i="51" s="1"/>
  <c r="AD639" i="51"/>
  <c r="AF639" i="51" s="1"/>
  <c r="AG639" i="51" s="1"/>
  <c r="AD222" i="51"/>
  <c r="AF222" i="51" s="1"/>
  <c r="AG222" i="51" s="1"/>
  <c r="AD531" i="51"/>
  <c r="AF531" i="51" s="1"/>
  <c r="AG531" i="51" s="1"/>
  <c r="AD652" i="51"/>
  <c r="AF652" i="51" s="1"/>
  <c r="AG652" i="51" s="1"/>
  <c r="AD111" i="51"/>
  <c r="AF111" i="51" s="1"/>
  <c r="AG111" i="51" s="1"/>
  <c r="AD1033" i="51"/>
  <c r="AF1033" i="51" s="1"/>
  <c r="AG1033" i="51" s="1"/>
  <c r="AD1530" i="51"/>
  <c r="AF1530" i="51" s="1"/>
  <c r="AG1530" i="51" s="1"/>
  <c r="AD1997" i="51"/>
  <c r="AF1997" i="51" s="1"/>
  <c r="AG1997" i="51" s="1"/>
  <c r="AD1249" i="51"/>
  <c r="AF1249" i="51" s="1"/>
  <c r="AG1249" i="51" s="1"/>
  <c r="AD298" i="51"/>
  <c r="AF298" i="51" s="1"/>
  <c r="AG298" i="51" s="1"/>
  <c r="AD263" i="51"/>
  <c r="AF263" i="51" s="1"/>
  <c r="AG263" i="51" s="1"/>
  <c r="AD726" i="51"/>
  <c r="AF726" i="51" s="1"/>
  <c r="AG726" i="51" s="1"/>
  <c r="AD521" i="51"/>
  <c r="AF521" i="51" s="1"/>
  <c r="AG521" i="51" s="1"/>
  <c r="AD353" i="51"/>
  <c r="AF353" i="51" s="1"/>
  <c r="AG353" i="51" s="1"/>
  <c r="AD337" i="51"/>
  <c r="AF337" i="51" s="1"/>
  <c r="AG337" i="51" s="1"/>
  <c r="AD917" i="51"/>
  <c r="AF917" i="51" s="1"/>
  <c r="AG917" i="51" s="1"/>
  <c r="AD529" i="51"/>
  <c r="AF529" i="51" s="1"/>
  <c r="AG529" i="51" s="1"/>
  <c r="AD17" i="51"/>
  <c r="AF17" i="51" s="1"/>
  <c r="AG17" i="51" s="1"/>
  <c r="AD363" i="51"/>
  <c r="AF363" i="51" s="1"/>
  <c r="AG363" i="51" s="1"/>
  <c r="AD734" i="51"/>
  <c r="AF734" i="51" s="1"/>
  <c r="AG734" i="51" s="1"/>
  <c r="AD544" i="51"/>
  <c r="AF544" i="51" s="1"/>
  <c r="AG544" i="51" s="1"/>
  <c r="AD69" i="51"/>
  <c r="AF69" i="51" s="1"/>
  <c r="AG69" i="51" s="1"/>
  <c r="AD227" i="51"/>
  <c r="AF227" i="51" s="1"/>
  <c r="AG227" i="51" s="1"/>
  <c r="AD412" i="51"/>
  <c r="AF412" i="51" s="1"/>
  <c r="AG412" i="51" s="1"/>
  <c r="AD238" i="51"/>
  <c r="AF238" i="51" s="1"/>
  <c r="AG238" i="51" s="1"/>
  <c r="AD276" i="51"/>
  <c r="AF276" i="51" s="1"/>
  <c r="AG276" i="51" s="1"/>
  <c r="AD288" i="51"/>
  <c r="AF288" i="51" s="1"/>
  <c r="AG288" i="51" s="1"/>
  <c r="AD661" i="51"/>
  <c r="AF661" i="51" s="1"/>
  <c r="AG661" i="51" s="1"/>
  <c r="AD214" i="51"/>
  <c r="AF214" i="51" s="1"/>
  <c r="AG214" i="51" s="1"/>
  <c r="AD486" i="51"/>
  <c r="AF486" i="51" s="1"/>
  <c r="AG486" i="51" s="1"/>
  <c r="AD680" i="51"/>
  <c r="AF680" i="51" s="1"/>
  <c r="AG680" i="51" s="1"/>
  <c r="AD496" i="51"/>
  <c r="AF496" i="51" s="1"/>
  <c r="AG496" i="51" s="1"/>
  <c r="AD286" i="51"/>
  <c r="AF286" i="51" s="1"/>
  <c r="AG286" i="51" s="1"/>
  <c r="AD347" i="51"/>
  <c r="AF347" i="51" s="1"/>
  <c r="AG347" i="51" s="1"/>
  <c r="AD56" i="51"/>
  <c r="AF56" i="51" s="1"/>
  <c r="AG56" i="51" s="1"/>
  <c r="AD493" i="51"/>
  <c r="AF493" i="51" s="1"/>
  <c r="AG493" i="51" s="1"/>
  <c r="AD242" i="51"/>
  <c r="AF242" i="51" s="1"/>
  <c r="AG242" i="51" s="1"/>
  <c r="AD193" i="51"/>
  <c r="AF193" i="51" s="1"/>
  <c r="AG193" i="51" s="1"/>
  <c r="AD844" i="51"/>
  <c r="AF844" i="51" s="1"/>
  <c r="AG844" i="51" s="1"/>
  <c r="AD705" i="51"/>
  <c r="AF705" i="51" s="1"/>
  <c r="AG705" i="51" s="1"/>
  <c r="AD539" i="51"/>
  <c r="AF539" i="51" s="1"/>
  <c r="AG539" i="51" s="1"/>
  <c r="AD307" i="51"/>
  <c r="AF307" i="51" s="1"/>
  <c r="AG307" i="51" s="1"/>
  <c r="AD216" i="51"/>
  <c r="AF216" i="51" s="1"/>
  <c r="AG216" i="51" s="1"/>
  <c r="AD136" i="51"/>
  <c r="AF136" i="51" s="1"/>
  <c r="AG136" i="51" s="1"/>
  <c r="AD822" i="51"/>
  <c r="AF822" i="51" s="1"/>
  <c r="AG822" i="51" s="1"/>
  <c r="AD912" i="51"/>
  <c r="AF912" i="51" s="1"/>
  <c r="AG912" i="51" s="1"/>
  <c r="AD472" i="51"/>
  <c r="AF472" i="51" s="1"/>
  <c r="AG472" i="51" s="1"/>
  <c r="AD1145" i="51"/>
  <c r="AF1145" i="51" s="1"/>
  <c r="AG1145" i="51" s="1"/>
  <c r="AD1579" i="51"/>
  <c r="AF1579" i="51" s="1"/>
  <c r="AG1579" i="51" s="1"/>
  <c r="AD2043" i="51"/>
  <c r="AF2043" i="51" s="1"/>
  <c r="AG2043" i="51" s="1"/>
  <c r="AD981" i="51"/>
  <c r="AF981" i="51" s="1"/>
  <c r="AG981" i="51" s="1"/>
  <c r="AD1803" i="51"/>
  <c r="AF1803" i="51" s="1"/>
  <c r="AG1803" i="51" s="1"/>
  <c r="AD2094" i="51"/>
  <c r="AF2094" i="51" s="1"/>
  <c r="AG2094" i="51" s="1"/>
  <c r="AD783" i="51"/>
  <c r="AF783" i="51" s="1"/>
  <c r="AG783" i="51" s="1"/>
  <c r="AD1944" i="51"/>
  <c r="AF1944" i="51" s="1"/>
  <c r="AG1944" i="51" s="1"/>
  <c r="AD460" i="51"/>
  <c r="AF460" i="51" s="1"/>
  <c r="AG460" i="51" s="1"/>
  <c r="AD1057" i="51"/>
  <c r="AF1057" i="51" s="1"/>
  <c r="AG1057" i="51" s="1"/>
  <c r="AD2112" i="51"/>
  <c r="AF2112" i="51" s="1"/>
  <c r="AG2112" i="51" s="1"/>
  <c r="AD858" i="51"/>
  <c r="AF858" i="51" s="1"/>
  <c r="AG858" i="51" s="1"/>
  <c r="AD1029" i="51"/>
  <c r="AF1029" i="51" s="1"/>
  <c r="AG1029" i="51" s="1"/>
  <c r="AD1965" i="51"/>
  <c r="AF1965" i="51" s="1"/>
  <c r="AG1965" i="51" s="1"/>
  <c r="AD1765" i="51"/>
  <c r="AF1765" i="51" s="1"/>
  <c r="AG1765" i="51" s="1"/>
  <c r="AD1065" i="51"/>
  <c r="AF1065" i="51" s="1"/>
  <c r="AG1065" i="51" s="1"/>
  <c r="AD677" i="51"/>
  <c r="AF677" i="51" s="1"/>
  <c r="AG677" i="51" s="1"/>
  <c r="AD862" i="51"/>
  <c r="AF862" i="51" s="1"/>
  <c r="AG862" i="51" s="1"/>
  <c r="AD269" i="51"/>
  <c r="AF269" i="51" s="1"/>
  <c r="AG269" i="51" s="1"/>
  <c r="AD1061" i="51"/>
  <c r="AF1061" i="51" s="1"/>
  <c r="AG1061" i="51" s="1"/>
  <c r="AD1542" i="51"/>
  <c r="AF1542" i="51" s="1"/>
  <c r="AG1542" i="51" s="1"/>
  <c r="AD2012" i="51"/>
  <c r="AF2012" i="51" s="1"/>
  <c r="AG2012" i="51" s="1"/>
  <c r="AD1263" i="51"/>
  <c r="AF1263" i="51" s="1"/>
  <c r="AG1263" i="51" s="1"/>
  <c r="AD1704" i="51"/>
  <c r="AF1704" i="51" s="1"/>
  <c r="AG1704" i="51" s="1"/>
  <c r="AD850" i="51"/>
  <c r="AF850" i="51" s="1"/>
  <c r="AG850" i="51" s="1"/>
  <c r="AD866" i="51"/>
  <c r="AF866" i="51" s="1"/>
  <c r="AG866" i="51" s="1"/>
  <c r="AD1148" i="51"/>
  <c r="AF1148" i="51" s="1"/>
  <c r="AG1148" i="51" s="1"/>
  <c r="AD1606" i="51"/>
  <c r="AF1606" i="51" s="1"/>
  <c r="AG1606" i="51" s="1"/>
  <c r="AD924" i="51"/>
  <c r="AF924" i="51" s="1"/>
  <c r="AG924" i="51" s="1"/>
  <c r="AD291" i="51"/>
  <c r="AF291" i="51" s="1"/>
  <c r="AG291" i="51" s="1"/>
  <c r="AD316" i="51"/>
  <c r="AF316" i="51" s="1"/>
  <c r="AG316" i="51" s="1"/>
  <c r="AD212" i="51"/>
  <c r="AF212" i="51" s="1"/>
  <c r="AG212" i="51" s="1"/>
  <c r="AD1326" i="51"/>
  <c r="AF1326" i="51" s="1"/>
  <c r="AG1326" i="51" s="1"/>
  <c r="AD1789" i="51"/>
  <c r="AF1789" i="51" s="1"/>
  <c r="AG1789" i="51" s="1"/>
  <c r="AD990" i="51"/>
  <c r="AF990" i="51" s="1"/>
  <c r="AG990" i="51" s="1"/>
  <c r="AD1484" i="51"/>
  <c r="AF1484" i="51" s="1"/>
  <c r="AG1484" i="51" s="1"/>
  <c r="AD1945" i="51"/>
  <c r="AF1945" i="51" s="1"/>
  <c r="AG1945" i="51" s="1"/>
  <c r="AD1208" i="51"/>
  <c r="AF1208" i="51" s="1"/>
  <c r="AG1208" i="51" s="1"/>
  <c r="AD1053" i="51"/>
  <c r="AF1053" i="51" s="1"/>
  <c r="AG1053" i="51" s="1"/>
  <c r="AD554" i="51"/>
  <c r="AF554" i="51" s="1"/>
  <c r="AG554" i="51" s="1"/>
  <c r="AD569" i="51"/>
  <c r="AF569" i="51" s="1"/>
  <c r="AG569" i="51" s="1"/>
  <c r="AD540" i="51"/>
  <c r="AF540" i="51" s="1"/>
  <c r="AG540" i="51" s="1"/>
  <c r="AD1392" i="51"/>
  <c r="AF1392" i="51" s="1"/>
  <c r="AG1392" i="51" s="1"/>
  <c r="AD1852" i="51"/>
  <c r="AF1852" i="51" s="1"/>
  <c r="AG1852" i="51" s="1"/>
  <c r="AD1543" i="51"/>
  <c r="AF1543" i="51" s="1"/>
  <c r="AG1543" i="51" s="1"/>
  <c r="AD594" i="51"/>
  <c r="AF594" i="51" s="1"/>
  <c r="AG594" i="51" s="1"/>
  <c r="AD584" i="51"/>
  <c r="AF584" i="51" s="1"/>
  <c r="AG584" i="51" s="1"/>
  <c r="AD562" i="51"/>
  <c r="AF562" i="51" s="1"/>
  <c r="AG562" i="51" s="1"/>
  <c r="AD1400" i="51"/>
  <c r="AF1400" i="51" s="1"/>
  <c r="AG1400" i="51" s="1"/>
  <c r="AD1858" i="51"/>
  <c r="AF1858" i="51" s="1"/>
  <c r="AG1858" i="51" s="1"/>
  <c r="AD1122" i="51"/>
  <c r="AF1122" i="51" s="1"/>
  <c r="AG1122" i="51" s="1"/>
  <c r="AD730" i="51"/>
  <c r="AF730" i="51" s="1"/>
  <c r="AG730" i="51" s="1"/>
  <c r="AD1393" i="51"/>
  <c r="AF1393" i="51" s="1"/>
  <c r="AG1393" i="51" s="1"/>
  <c r="AD1026" i="51"/>
  <c r="AF1026" i="51" s="1"/>
  <c r="AG1026" i="51" s="1"/>
  <c r="AD1434" i="51"/>
  <c r="AF1434" i="51" s="1"/>
  <c r="AG1434" i="51" s="1"/>
  <c r="AD1120" i="51"/>
  <c r="AF1120" i="51" s="1"/>
  <c r="AG1120" i="51" s="1"/>
  <c r="AD2020" i="51"/>
  <c r="AF2020" i="51" s="1"/>
  <c r="AG2020" i="51" s="1"/>
  <c r="AD1741" i="51"/>
  <c r="AF1741" i="51" s="1"/>
  <c r="AG1741" i="51" s="1"/>
  <c r="AD1518" i="51"/>
  <c r="AF1518" i="51" s="1"/>
  <c r="AG1518" i="51" s="1"/>
  <c r="AD1272" i="51"/>
  <c r="AF1272" i="51" s="1"/>
  <c r="AG1272" i="51" s="1"/>
  <c r="AD1289" i="51"/>
  <c r="AF1289" i="51" s="1"/>
  <c r="AG1289" i="51" s="1"/>
  <c r="AD1928" i="51"/>
  <c r="AF1928" i="51" s="1"/>
  <c r="AG1928" i="51" s="1"/>
  <c r="AD2001" i="51"/>
  <c r="AF2001" i="51" s="1"/>
  <c r="AG2001" i="51" s="1"/>
  <c r="AD1654" i="51"/>
  <c r="AF1654" i="51" s="1"/>
  <c r="AG1654" i="51" s="1"/>
  <c r="AD1276" i="51"/>
  <c r="AF1276" i="51" s="1"/>
  <c r="AG1276" i="51" s="1"/>
  <c r="AD2042" i="51"/>
  <c r="AF2042" i="51" s="1"/>
  <c r="AG2042" i="51" s="1"/>
  <c r="AD330" i="51"/>
  <c r="AF330" i="51" s="1"/>
  <c r="AG330" i="51" s="1"/>
  <c r="AD1471" i="51"/>
  <c r="AF1471" i="51" s="1"/>
  <c r="AG1471" i="51" s="1"/>
  <c r="AD1847" i="51"/>
  <c r="AF1847" i="51" s="1"/>
  <c r="AG1847" i="51" s="1"/>
  <c r="AD1008" i="51"/>
  <c r="AF1008" i="51" s="1"/>
  <c r="AG1008" i="51" s="1"/>
  <c r="AD966" i="51"/>
  <c r="AF966" i="51" s="1"/>
  <c r="AG966" i="51" s="1"/>
  <c r="AD1812" i="51"/>
  <c r="AF1812" i="51" s="1"/>
  <c r="AG1812" i="51" s="1"/>
  <c r="AD1526" i="51"/>
  <c r="AF1526" i="51" s="1"/>
  <c r="AG1526" i="51" s="1"/>
  <c r="AD2050" i="51"/>
  <c r="AF2050" i="51" s="1"/>
  <c r="AG2050" i="51" s="1"/>
  <c r="AD1842" i="51"/>
  <c r="AF1842" i="51" s="1"/>
  <c r="AG1842" i="51" s="1"/>
  <c r="AD1609" i="51"/>
  <c r="AF1609" i="51" s="1"/>
  <c r="AG1609" i="51" s="1"/>
  <c r="AD1548" i="51"/>
  <c r="AF1548" i="51" s="1"/>
  <c r="AG1548" i="51" s="1"/>
  <c r="AD1959" i="51"/>
  <c r="AF1959" i="51" s="1"/>
  <c r="AG1959" i="51" s="1"/>
  <c r="AD1575" i="51"/>
  <c r="AF1575" i="51" s="1"/>
  <c r="AG1575" i="51" s="1"/>
  <c r="AD1238" i="51"/>
  <c r="AF1238" i="51" s="1"/>
  <c r="AG1238" i="51" s="1"/>
  <c r="AD1688" i="51"/>
  <c r="AF1688" i="51" s="1"/>
  <c r="AG1688" i="51" s="1"/>
  <c r="AD1132" i="51"/>
  <c r="AF1132" i="51" s="1"/>
  <c r="AG1132" i="51" s="1"/>
  <c r="AD1180" i="51"/>
  <c r="AF1180" i="51" s="1"/>
  <c r="AG1180" i="51" s="1"/>
  <c r="AD1590" i="51"/>
  <c r="AF1590" i="51" s="1"/>
  <c r="AG1590" i="51" s="1"/>
  <c r="AD654" i="51"/>
  <c r="AF654" i="51" s="1"/>
  <c r="AG654" i="51" s="1"/>
  <c r="AD1152" i="51"/>
  <c r="AF1152" i="51" s="1"/>
  <c r="AG1152" i="51" s="1"/>
  <c r="AD1153" i="51"/>
  <c r="AF1153" i="51" s="1"/>
  <c r="AG1153" i="51" s="1"/>
  <c r="AD1149" i="51"/>
  <c r="AF1149" i="51" s="1"/>
  <c r="AG1149" i="51" s="1"/>
  <c r="AD1352" i="51"/>
  <c r="AF1352" i="51" s="1"/>
  <c r="AG1352" i="51" s="1"/>
  <c r="AD1474" i="51"/>
  <c r="AF1474" i="51" s="1"/>
  <c r="AG1474" i="51" s="1"/>
  <c r="AD2036" i="51"/>
  <c r="AF2036" i="51" s="1"/>
  <c r="AG2036" i="51" s="1"/>
  <c r="AD1843" i="51"/>
  <c r="AF1843" i="51" s="1"/>
  <c r="AG1843" i="51" s="1"/>
  <c r="AD224" i="51"/>
  <c r="AF224" i="51" s="1"/>
  <c r="AG224" i="51" s="1"/>
  <c r="AD845" i="51"/>
  <c r="AF845" i="51" s="1"/>
  <c r="AG845" i="51" s="1"/>
  <c r="AD926" i="51"/>
  <c r="AF926" i="51" s="1"/>
  <c r="AG926" i="51" s="1"/>
  <c r="AD515" i="51"/>
  <c r="AF515" i="51" s="1"/>
  <c r="AG515" i="51" s="1"/>
  <c r="AD1595" i="51"/>
  <c r="AF1595" i="51" s="1"/>
  <c r="AG1595" i="51" s="1"/>
  <c r="AD2057" i="51"/>
  <c r="AF2057" i="51" s="1"/>
  <c r="AG2057" i="51" s="1"/>
  <c r="AD1311" i="51"/>
  <c r="AF1311" i="51" s="1"/>
  <c r="AG1311" i="51" s="1"/>
  <c r="AD1767" i="51"/>
  <c r="AF1767" i="51" s="1"/>
  <c r="AG1767" i="51" s="1"/>
  <c r="AD943" i="51"/>
  <c r="AF943" i="51" s="1"/>
  <c r="AG943" i="51" s="1"/>
  <c r="AD976" i="51"/>
  <c r="AF976" i="51" s="1"/>
  <c r="AG976" i="51" s="1"/>
  <c r="AD1013" i="51"/>
  <c r="AF1013" i="51" s="1"/>
  <c r="AG1013" i="51" s="1"/>
  <c r="AD1203" i="51"/>
  <c r="AF1203" i="51" s="1"/>
  <c r="AG1203" i="51" s="1"/>
  <c r="AD1686" i="51"/>
  <c r="AF1686" i="51" s="1"/>
  <c r="AG1686" i="51" s="1"/>
  <c r="AD1046" i="51"/>
  <c r="AF1046" i="51" s="1"/>
  <c r="AG1046" i="51" s="1"/>
  <c r="AD533" i="51"/>
  <c r="AF533" i="51" s="1"/>
  <c r="AG533" i="51" s="1"/>
  <c r="AD555" i="51"/>
  <c r="AF555" i="51" s="1"/>
  <c r="AG555" i="51" s="1"/>
  <c r="AD519" i="51"/>
  <c r="AF519" i="51" s="1"/>
  <c r="AG519" i="51" s="1"/>
  <c r="AD1385" i="51"/>
  <c r="AF1385" i="51" s="1"/>
  <c r="AG1385" i="51" s="1"/>
  <c r="AD1846" i="51"/>
  <c r="AF1846" i="51" s="1"/>
  <c r="AG1846" i="51" s="1"/>
  <c r="AD1107" i="51"/>
  <c r="AF1107" i="51" s="1"/>
  <c r="AG1107" i="51" s="1"/>
  <c r="AD1537" i="51"/>
  <c r="AF1537" i="51" s="1"/>
  <c r="AG1537" i="51" s="1"/>
  <c r="AD2005" i="51"/>
  <c r="AF2005" i="51" s="1"/>
  <c r="AG2005" i="51" s="1"/>
  <c r="AD90" i="51"/>
  <c r="AF90" i="51" s="1"/>
  <c r="AG90" i="51" s="1"/>
  <c r="AD703" i="51"/>
  <c r="AF703" i="51" s="1"/>
  <c r="AG703" i="51" s="1"/>
  <c r="AD693" i="51"/>
  <c r="AF693" i="51" s="1"/>
  <c r="AG693" i="51" s="1"/>
  <c r="AD763" i="51"/>
  <c r="AF763" i="51" s="1"/>
  <c r="AG763" i="51" s="1"/>
  <c r="AD1449" i="51"/>
  <c r="AF1449" i="51" s="1"/>
  <c r="AG1449" i="51" s="1"/>
  <c r="AD1907" i="51"/>
  <c r="AF1907" i="51" s="1"/>
  <c r="AG1907" i="51" s="1"/>
  <c r="AD1168" i="51"/>
  <c r="AF1168" i="51" s="1"/>
  <c r="AG1168" i="51" s="1"/>
  <c r="AD886" i="51"/>
  <c r="AF886" i="51" s="1"/>
  <c r="AG886" i="51" s="1"/>
  <c r="AD155" i="51"/>
  <c r="AF155" i="51" s="1"/>
  <c r="AG155" i="51" s="1"/>
  <c r="AD714" i="51"/>
  <c r="AF714" i="51" s="1"/>
  <c r="AG714" i="51" s="1"/>
  <c r="AD729" i="51"/>
  <c r="AF729" i="51" s="1"/>
  <c r="AG729" i="51" s="1"/>
  <c r="AD1456" i="51"/>
  <c r="AF1456" i="51" s="1"/>
  <c r="AG1456" i="51" s="1"/>
  <c r="AD1915" i="51"/>
  <c r="AF1915" i="51" s="1"/>
  <c r="AG1915" i="51" s="1"/>
  <c r="AD1175" i="51"/>
  <c r="AF1175" i="51" s="1"/>
  <c r="AG1175" i="51" s="1"/>
  <c r="AD891" i="51"/>
  <c r="AF891" i="51" s="1"/>
  <c r="AG891" i="51" s="1"/>
  <c r="AD841" i="51"/>
  <c r="AF841" i="51" s="1"/>
  <c r="AG841" i="51" s="1"/>
  <c r="AD1596" i="51"/>
  <c r="AF1596" i="51" s="1"/>
  <c r="AG1596" i="51" s="1"/>
  <c r="AD1280" i="51"/>
  <c r="AF1280" i="51" s="1"/>
  <c r="AG1280" i="51" s="1"/>
  <c r="AD1147" i="51"/>
  <c r="AF1147" i="51" s="1"/>
  <c r="AG1147" i="51" s="1"/>
  <c r="AD1560" i="51"/>
  <c r="AF1560" i="51" s="1"/>
  <c r="AG1560" i="51" s="1"/>
  <c r="AD1306" i="51"/>
  <c r="AF1306" i="51" s="1"/>
  <c r="AG1306" i="51" s="1"/>
  <c r="AD2107" i="51"/>
  <c r="AF2107" i="51" s="1"/>
  <c r="AG2107" i="51" s="1"/>
  <c r="AD1841" i="51"/>
  <c r="AF1841" i="51" s="1"/>
  <c r="AG1841" i="51" s="1"/>
  <c r="AD1608" i="51"/>
  <c r="AF1608" i="51" s="1"/>
  <c r="AG1608" i="51" s="1"/>
  <c r="AD1403" i="51"/>
  <c r="AF1403" i="51" s="1"/>
  <c r="AG1403" i="51" s="1"/>
  <c r="AD1394" i="51"/>
  <c r="AF1394" i="51" s="1"/>
  <c r="AG1394" i="51" s="1"/>
  <c r="AD2117" i="51"/>
  <c r="AF2117" i="51" s="1"/>
  <c r="AG2117" i="51" s="1"/>
  <c r="AD1969" i="51"/>
  <c r="AF1969" i="51" s="1"/>
  <c r="AG1969" i="51" s="1"/>
  <c r="AD1583" i="51"/>
  <c r="AF1583" i="51" s="1"/>
  <c r="AG1583" i="51" s="1"/>
  <c r="AD1839" i="51"/>
  <c r="AF1839" i="51" s="1"/>
  <c r="AG1839" i="51" s="1"/>
  <c r="AD1039" i="51"/>
  <c r="AF1039" i="51" s="1"/>
  <c r="AG1039" i="51" s="1"/>
  <c r="AD1695" i="51"/>
  <c r="AF1695" i="51" s="1"/>
  <c r="AG1695" i="51" s="1"/>
  <c r="AD1961" i="51"/>
  <c r="AF1961" i="51" s="1"/>
  <c r="AG1961" i="51" s="1"/>
  <c r="AD1922" i="51"/>
  <c r="AF1922" i="51" s="1"/>
  <c r="AG1922" i="51" s="1"/>
  <c r="AD1616" i="51"/>
  <c r="AF1616" i="51" s="1"/>
  <c r="AG1616" i="51" s="1"/>
  <c r="AD1353" i="51"/>
  <c r="AF1353" i="51" s="1"/>
  <c r="AG1353" i="51" s="1"/>
  <c r="AD2130" i="51"/>
  <c r="AF2130" i="51" s="1"/>
  <c r="AG2130" i="51" s="1"/>
  <c r="AD1935" i="51"/>
  <c r="AF1935" i="51" s="1"/>
  <c r="AG1935" i="51" s="1"/>
  <c r="AD1714" i="51"/>
  <c r="AF1714" i="51" s="1"/>
  <c r="AG1714" i="51" s="1"/>
  <c r="AD2096" i="51"/>
  <c r="AF2096" i="51" s="1"/>
  <c r="AG2096" i="51" s="1"/>
  <c r="AD1894" i="51"/>
  <c r="AF1894" i="51" s="1"/>
  <c r="AG1894" i="51" s="1"/>
  <c r="AD1512" i="51"/>
  <c r="AF1512" i="51" s="1"/>
  <c r="AG1512" i="51" s="1"/>
  <c r="AD2173" i="51"/>
  <c r="AF2173" i="51" s="1"/>
  <c r="AG2173" i="51" s="1"/>
  <c r="AD2156" i="51"/>
  <c r="AF2156" i="51" s="1"/>
  <c r="AG2156" i="51" s="1"/>
  <c r="AD1751" i="51"/>
  <c r="AF1751" i="51" s="1"/>
  <c r="AG1751" i="51" s="1"/>
  <c r="AD1187" i="51"/>
  <c r="AF1187" i="51" s="1"/>
  <c r="AG1187" i="51" s="1"/>
  <c r="AD1307" i="51"/>
  <c r="AF1307" i="51" s="1"/>
  <c r="AG1307" i="51" s="1"/>
  <c r="AD1671" i="51"/>
  <c r="AF1671" i="51" s="1"/>
  <c r="AG1671" i="51" s="1"/>
  <c r="AD771" i="51"/>
  <c r="AF771" i="51" s="1"/>
  <c r="AG771" i="51" s="1"/>
  <c r="AD1207" i="51"/>
  <c r="AF1207" i="51" s="1"/>
  <c r="AG1207" i="51" s="1"/>
  <c r="AD1258" i="51"/>
  <c r="AF1258" i="51" s="1"/>
  <c r="AG1258" i="51" s="1"/>
  <c r="AD1378" i="51"/>
  <c r="AF1378" i="51" s="1"/>
  <c r="AG1378" i="51" s="1"/>
  <c r="AD1500" i="51"/>
  <c r="AF1500" i="51" s="1"/>
  <c r="AG1500" i="51" s="1"/>
  <c r="AD1617" i="51"/>
  <c r="AF1617" i="51" s="1"/>
  <c r="AG1617" i="51" s="1"/>
  <c r="AD1354" i="51"/>
  <c r="AF1354" i="51" s="1"/>
  <c r="AG1354" i="51" s="1"/>
  <c r="AD1918" i="51"/>
  <c r="AF1918" i="51" s="1"/>
  <c r="AG1918" i="51" s="1"/>
  <c r="AD591" i="51"/>
  <c r="AF591" i="51" s="1"/>
  <c r="AG591" i="51" s="1"/>
  <c r="AD1020" i="51"/>
  <c r="AF1020" i="51" s="1"/>
  <c r="AG1020" i="51" s="1"/>
  <c r="AD655" i="51"/>
  <c r="AF655" i="51" s="1"/>
  <c r="AG655" i="51" s="1"/>
  <c r="AD1656" i="51"/>
  <c r="AF1656" i="51" s="1"/>
  <c r="AG1656" i="51" s="1"/>
  <c r="AD575" i="51"/>
  <c r="AF575" i="51" s="1"/>
  <c r="AG575" i="51" s="1"/>
  <c r="AD1364" i="51"/>
  <c r="AF1364" i="51" s="1"/>
  <c r="AG1364" i="51" s="1"/>
  <c r="AD1827" i="51"/>
  <c r="AF1827" i="51" s="1"/>
  <c r="AG1827" i="51" s="1"/>
  <c r="AD1063" i="51"/>
  <c r="AF1063" i="51" s="1"/>
  <c r="AG1063" i="51" s="1"/>
  <c r="AD1095" i="51"/>
  <c r="AF1095" i="51" s="1"/>
  <c r="AG1095" i="51" s="1"/>
  <c r="AD1117" i="51"/>
  <c r="AF1117" i="51" s="1"/>
  <c r="AG1117" i="51" s="1"/>
  <c r="AD710" i="51"/>
  <c r="AF710" i="51" s="1"/>
  <c r="AG710" i="51" s="1"/>
  <c r="AD875" i="51"/>
  <c r="AF875" i="51" s="1"/>
  <c r="AG875" i="51" s="1"/>
  <c r="AD29" i="51"/>
  <c r="AF29" i="51" s="1"/>
  <c r="AG29" i="51" s="1"/>
  <c r="AD692" i="51"/>
  <c r="AF692" i="51" s="1"/>
  <c r="AG692" i="51" s="1"/>
  <c r="AD679" i="51"/>
  <c r="AF679" i="51" s="1"/>
  <c r="AG679" i="51" s="1"/>
  <c r="AD721" i="51"/>
  <c r="AF721" i="51" s="1"/>
  <c r="AG721" i="51" s="1"/>
  <c r="AD1442" i="51"/>
  <c r="AF1442" i="51" s="1"/>
  <c r="AG1442" i="51" s="1"/>
  <c r="AD1162" i="51"/>
  <c r="AF1162" i="51" s="1"/>
  <c r="AG1162" i="51" s="1"/>
  <c r="AD1588" i="51"/>
  <c r="AF1588" i="51" s="1"/>
  <c r="AG1588" i="51" s="1"/>
  <c r="AD2052" i="51"/>
  <c r="AF2052" i="51" s="1"/>
  <c r="AG2052" i="51" s="1"/>
  <c r="AD993" i="51"/>
  <c r="AF993" i="51" s="1"/>
  <c r="AG993" i="51" s="1"/>
  <c r="AD551" i="51"/>
  <c r="AF551" i="51" s="1"/>
  <c r="AG551" i="51" s="1"/>
  <c r="AD812" i="51"/>
  <c r="AF812" i="51" s="1"/>
  <c r="AG812" i="51" s="1"/>
  <c r="AD941" i="51"/>
  <c r="AF941" i="51" s="1"/>
  <c r="AG941" i="51" s="1"/>
  <c r="AD1967" i="51"/>
  <c r="AF1967" i="51" s="1"/>
  <c r="AG1967" i="51" s="1"/>
  <c r="AD1001" i="51"/>
  <c r="AF1001" i="51" s="1"/>
  <c r="AG1001" i="51" s="1"/>
  <c r="AD827" i="51"/>
  <c r="AF827" i="51" s="1"/>
  <c r="AG827" i="51" s="1"/>
  <c r="AD989" i="51"/>
  <c r="AF989" i="51" s="1"/>
  <c r="AG989" i="51" s="1"/>
  <c r="AD1510" i="51"/>
  <c r="AF1510" i="51" s="1"/>
  <c r="AG1510" i="51" s="1"/>
  <c r="AD1975" i="51"/>
  <c r="AF1975" i="51" s="1"/>
  <c r="AG1975" i="51" s="1"/>
  <c r="AD687" i="51"/>
  <c r="AF687" i="51" s="1"/>
  <c r="AG687" i="51" s="1"/>
  <c r="AD1248" i="51"/>
  <c r="AF1248" i="51" s="1"/>
  <c r="AG1248" i="51" s="1"/>
  <c r="AD1720" i="51"/>
  <c r="AF1720" i="51" s="1"/>
  <c r="AG1720" i="51" s="1"/>
  <c r="AD737" i="51"/>
  <c r="AF737" i="51" s="1"/>
  <c r="AG737" i="51" s="1"/>
  <c r="AD608" i="51"/>
  <c r="AF608" i="51" s="1"/>
  <c r="AG608" i="51" s="1"/>
  <c r="AD1698" i="51"/>
  <c r="AF1698" i="51" s="1"/>
  <c r="AG1698" i="51" s="1"/>
  <c r="AD1410" i="51"/>
  <c r="AF1410" i="51" s="1"/>
  <c r="AG1410" i="51" s="1"/>
  <c r="AD2170" i="51"/>
  <c r="AF2170" i="51" s="1"/>
  <c r="AG2170" i="51" s="1"/>
  <c r="AD1955" i="51"/>
  <c r="AF1955" i="51" s="1"/>
  <c r="AG1955" i="51" s="1"/>
  <c r="AD1713" i="51"/>
  <c r="AF1713" i="51" s="1"/>
  <c r="AG1713" i="51" s="1"/>
  <c r="AD1494" i="51"/>
  <c r="AF1494" i="51" s="1"/>
  <c r="AG1494" i="51" s="1"/>
  <c r="AD1469" i="51"/>
  <c r="AF1469" i="51" s="1"/>
  <c r="AG1469" i="51" s="1"/>
  <c r="AD1602" i="51"/>
  <c r="AF1602" i="51" s="1"/>
  <c r="AG1602" i="51" s="1"/>
  <c r="AD1196" i="51"/>
  <c r="AF1196" i="51" s="1"/>
  <c r="AG1196" i="51" s="1"/>
  <c r="AD2100" i="51"/>
  <c r="AF2100" i="51" s="1"/>
  <c r="AG2100" i="51" s="1"/>
  <c r="AD1414" i="51"/>
  <c r="AF1414" i="51" s="1"/>
  <c r="AG1414" i="51" s="1"/>
  <c r="AD1930" i="51"/>
  <c r="AF1930" i="51" s="1"/>
  <c r="AG1930" i="51" s="1"/>
  <c r="AD1231" i="51"/>
  <c r="AF1231" i="51" s="1"/>
  <c r="AG1231" i="51" s="1"/>
  <c r="AD1218" i="51"/>
  <c r="AF1218" i="51" s="1"/>
  <c r="AG1218" i="51" s="1"/>
  <c r="AD2019" i="51"/>
  <c r="AF2019" i="51" s="1"/>
  <c r="AG2019" i="51" s="1"/>
  <c r="AD1740" i="51"/>
  <c r="AF1740" i="51" s="1"/>
  <c r="AG1740" i="51" s="1"/>
  <c r="AD1446" i="51"/>
  <c r="AF1446" i="51" s="1"/>
  <c r="AG1446" i="51" s="1"/>
  <c r="AD776" i="51"/>
  <c r="AF776" i="51" s="1"/>
  <c r="AG776" i="51" s="1"/>
  <c r="AD1584" i="51"/>
  <c r="AF1584" i="51" s="1"/>
  <c r="AG1584" i="51" s="1"/>
  <c r="AD1851" i="51"/>
  <c r="AF1851" i="51" s="1"/>
  <c r="AG1851" i="51" s="1"/>
  <c r="AD842" i="51"/>
  <c r="AF842" i="51" s="1"/>
  <c r="AG842" i="51" s="1"/>
  <c r="AD1571" i="51"/>
  <c r="AF1571" i="51" s="1"/>
  <c r="AG1571" i="51" s="1"/>
  <c r="AD1700" i="51"/>
  <c r="AF1700" i="51" s="1"/>
  <c r="AG1700" i="51" s="1"/>
  <c r="AD1429" i="51"/>
  <c r="AF1429" i="51" s="1"/>
  <c r="AG1429" i="51" s="1"/>
  <c r="AD1160" i="51"/>
  <c r="AF1160" i="51" s="1"/>
  <c r="AG1160" i="51" s="1"/>
  <c r="AD922" i="51"/>
  <c r="AF922" i="51" s="1"/>
  <c r="AG922" i="51" s="1"/>
  <c r="AD778" i="51"/>
  <c r="AF778" i="51" s="1"/>
  <c r="AG778" i="51" s="1"/>
  <c r="AD1059" i="51"/>
  <c r="AF1059" i="51" s="1"/>
  <c r="AG1059" i="51" s="1"/>
  <c r="AD1092" i="51"/>
  <c r="AF1092" i="51" s="1"/>
  <c r="AG1092" i="51" s="1"/>
  <c r="AD799" i="51"/>
  <c r="AF799" i="51" s="1"/>
  <c r="AG799" i="51" s="1"/>
  <c r="AD1719" i="51"/>
  <c r="AF1719" i="51" s="1"/>
  <c r="AG1719" i="51" s="1"/>
  <c r="AD864" i="51"/>
  <c r="AF864" i="51" s="1"/>
  <c r="AG864" i="51" s="1"/>
  <c r="AD1882" i="51"/>
  <c r="AF1882" i="51" s="1"/>
  <c r="AG1882" i="51" s="1"/>
  <c r="AD1157" i="51"/>
  <c r="AF1157" i="51" s="1"/>
  <c r="AG1157" i="51" s="1"/>
  <c r="AD1171" i="51"/>
  <c r="AF1171" i="51" s="1"/>
  <c r="AG1171" i="51" s="1"/>
  <c r="AD985" i="51"/>
  <c r="AF985" i="51" s="1"/>
  <c r="AG985" i="51" s="1"/>
  <c r="AD530" i="51"/>
  <c r="AF530" i="51" s="1"/>
  <c r="AG530" i="51" s="1"/>
  <c r="AD807" i="51"/>
  <c r="AF807" i="51" s="1"/>
  <c r="AG807" i="51" s="1"/>
  <c r="AD927" i="51"/>
  <c r="AF927" i="51" s="1"/>
  <c r="AG927" i="51" s="1"/>
  <c r="AD1496" i="51"/>
  <c r="AF1496" i="51" s="1"/>
  <c r="AG1496" i="51" s="1"/>
  <c r="AD1960" i="51"/>
  <c r="AF1960" i="51" s="1"/>
  <c r="AG1960" i="51" s="1"/>
  <c r="AD1222" i="51"/>
  <c r="AF1222" i="51" s="1"/>
  <c r="AG1222" i="51" s="1"/>
  <c r="AD1649" i="51"/>
  <c r="AF1649" i="51" s="1"/>
  <c r="AG1649" i="51" s="1"/>
  <c r="AD429" i="51"/>
  <c r="AF429" i="51" s="1"/>
  <c r="AG429" i="51" s="1"/>
  <c r="AD744" i="51"/>
  <c r="AF744" i="51" s="1"/>
  <c r="AG744" i="51" s="1"/>
  <c r="AD878" i="51"/>
  <c r="AF878" i="51" s="1"/>
  <c r="AG878" i="51" s="1"/>
  <c r="AD317" i="51"/>
  <c r="AF317" i="51" s="1"/>
  <c r="AG317" i="51" s="1"/>
  <c r="AD1114" i="51"/>
  <c r="AF1114" i="51" s="1"/>
  <c r="AG1114" i="51" s="1"/>
  <c r="AD1555" i="51"/>
  <c r="AF1555" i="51" s="1"/>
  <c r="AG1555" i="51" s="1"/>
  <c r="AD2024" i="51"/>
  <c r="AF2024" i="51" s="1"/>
  <c r="AG2024" i="51" s="1"/>
  <c r="AD755" i="51"/>
  <c r="AF755" i="51" s="1"/>
  <c r="AG755" i="51" s="1"/>
  <c r="AD1121" i="51"/>
  <c r="AF1121" i="51" s="1"/>
  <c r="AG1121" i="51" s="1"/>
  <c r="AD1563" i="51"/>
  <c r="AF1563" i="51" s="1"/>
  <c r="AG1563" i="51" s="1"/>
  <c r="AD1279" i="51"/>
  <c r="AF1279" i="51" s="1"/>
  <c r="AG1279" i="51" s="1"/>
  <c r="AD188" i="51"/>
  <c r="AF188" i="51" s="1"/>
  <c r="AG188" i="51" s="1"/>
  <c r="AD1463" i="51"/>
  <c r="AF1463" i="51" s="1"/>
  <c r="AG1463" i="51" s="1"/>
  <c r="AD992" i="51"/>
  <c r="AF992" i="51" s="1"/>
  <c r="AG992" i="51" s="1"/>
  <c r="AD906" i="51"/>
  <c r="AF906" i="51" s="1"/>
  <c r="AG906" i="51" s="1"/>
  <c r="AD1802" i="51"/>
  <c r="AF1802" i="51" s="1"/>
  <c r="AG1802" i="51" s="1"/>
  <c r="AD1516" i="51"/>
  <c r="AF1516" i="51" s="1"/>
  <c r="AG1516" i="51" s="1"/>
  <c r="AD1155" i="51"/>
  <c r="AF1155" i="51" s="1"/>
  <c r="AG1155" i="51" s="1"/>
  <c r="AD2041" i="51"/>
  <c r="AF2041" i="51" s="1"/>
  <c r="AG2041" i="51" s="1"/>
  <c r="AD1578" i="51"/>
  <c r="AF1578" i="51" s="1"/>
  <c r="AG1578" i="51" s="1"/>
  <c r="AD1539" i="51"/>
  <c r="AF1539" i="51" s="1"/>
  <c r="AG1539" i="51" s="1"/>
  <c r="AD1920" i="51"/>
  <c r="AF1920" i="51" s="1"/>
  <c r="AG1920" i="51" s="1"/>
  <c r="AD2073" i="51"/>
  <c r="AF2073" i="51" s="1"/>
  <c r="AG2073" i="51" s="1"/>
  <c r="AD1760" i="51"/>
  <c r="AF1760" i="51" s="1"/>
  <c r="AG1760" i="51" s="1"/>
  <c r="AD1068" i="51"/>
  <c r="AF1068" i="51" s="1"/>
  <c r="AG1068" i="51" s="1"/>
  <c r="AD881" i="51"/>
  <c r="AF881" i="51" s="1"/>
  <c r="AG881" i="51" s="1"/>
  <c r="AD1317" i="51"/>
  <c r="AF1317" i="51" s="1"/>
  <c r="AG1317" i="51" s="1"/>
  <c r="AD1071" i="51"/>
  <c r="AF1071" i="51" s="1"/>
  <c r="AG1071" i="51" s="1"/>
  <c r="AD1840" i="51"/>
  <c r="AF1840" i="51" s="1"/>
  <c r="AG1840" i="51" s="1"/>
  <c r="AD1553" i="51"/>
  <c r="AF1553" i="51" s="1"/>
  <c r="AG1553" i="51" s="1"/>
  <c r="AD914" i="51"/>
  <c r="AF914" i="51" s="1"/>
  <c r="AG914" i="51" s="1"/>
  <c r="AD1667" i="51"/>
  <c r="AF1667" i="51" s="1"/>
  <c r="AG1667" i="51" s="1"/>
  <c r="AD1925" i="51"/>
  <c r="AF1925" i="51" s="1"/>
  <c r="AG1925" i="51" s="1"/>
  <c r="AD939" i="51"/>
  <c r="AF939" i="51" s="1"/>
  <c r="AG939" i="51" s="1"/>
  <c r="AD898" i="51"/>
  <c r="AF898" i="51" s="1"/>
  <c r="AG898" i="51" s="1"/>
  <c r="AD1633" i="51"/>
  <c r="AF1633" i="51" s="1"/>
  <c r="AG1633" i="51" s="1"/>
  <c r="AD645" i="51"/>
  <c r="AF645" i="51" s="1"/>
  <c r="AG645" i="51" s="1"/>
  <c r="AD1525" i="51"/>
  <c r="AF1525" i="51" s="1"/>
  <c r="AG1525" i="51" s="1"/>
  <c r="AD1646" i="51"/>
  <c r="AF1646" i="51" s="1"/>
  <c r="AG1646" i="51" s="1"/>
  <c r="AD1784" i="51"/>
  <c r="AF1784" i="51" s="1"/>
  <c r="AG1784" i="51" s="1"/>
  <c r="AD1573" i="51"/>
  <c r="AF1573" i="51" s="1"/>
  <c r="AG1573" i="51" s="1"/>
  <c r="AD1382" i="51"/>
  <c r="AF1382" i="51" s="1"/>
  <c r="AG1382" i="51" s="1"/>
  <c r="AD1234" i="51"/>
  <c r="AF1234" i="51" s="1"/>
  <c r="AG1234" i="51" s="1"/>
  <c r="AD892" i="51"/>
  <c r="AF892" i="51" s="1"/>
  <c r="AG892" i="51" s="1"/>
  <c r="AD232" i="51"/>
  <c r="AF232" i="51" s="1"/>
  <c r="AG232" i="51" s="1"/>
  <c r="AD174" i="51"/>
  <c r="AF174" i="51" s="1"/>
  <c r="AG174" i="51" s="1"/>
  <c r="AD1322" i="51"/>
  <c r="AF1322" i="51" s="1"/>
  <c r="AG1322" i="51" s="1"/>
  <c r="AD1781" i="51"/>
  <c r="AF1781" i="51" s="1"/>
  <c r="AG1781" i="51" s="1"/>
  <c r="AD974" i="51"/>
  <c r="AF974" i="51" s="1"/>
  <c r="AG974" i="51" s="1"/>
  <c r="AD1478" i="51"/>
  <c r="AF1478" i="51" s="1"/>
  <c r="AG1478" i="51" s="1"/>
  <c r="AD1938" i="51"/>
  <c r="AF1938" i="51" s="1"/>
  <c r="AG1938" i="51" s="1"/>
  <c r="AD1200" i="51"/>
  <c r="AF1200" i="51" s="1"/>
  <c r="AG1200" i="51" s="1"/>
  <c r="AD1216" i="51"/>
  <c r="AF1216" i="51" s="1"/>
  <c r="AG1216" i="51" s="1"/>
  <c r="AD299" i="51"/>
  <c r="AF299" i="51" s="1"/>
  <c r="AG299" i="51" s="1"/>
  <c r="AD1103" i="51"/>
  <c r="AF1103" i="51" s="1"/>
  <c r="AG1103" i="51" s="1"/>
  <c r="AD870" i="51"/>
  <c r="AF870" i="51" s="1"/>
  <c r="AG870" i="51" s="1"/>
  <c r="AD294" i="51"/>
  <c r="AF294" i="51" s="1"/>
  <c r="AG294" i="51" s="1"/>
  <c r="AD1106" i="51"/>
  <c r="AF1106" i="51" s="1"/>
  <c r="AG1106" i="51" s="1"/>
  <c r="AD1549" i="51"/>
  <c r="AF1549" i="51" s="1"/>
  <c r="AG1549" i="51" s="1"/>
  <c r="AD1270" i="51"/>
  <c r="AF1270" i="51" s="1"/>
  <c r="AG1270" i="51" s="1"/>
  <c r="AD1712" i="51"/>
  <c r="AF1712" i="51" s="1"/>
  <c r="AG1712" i="51" s="1"/>
  <c r="AD855" i="51"/>
  <c r="AF855" i="51" s="1"/>
  <c r="AG855" i="51" s="1"/>
  <c r="AD380" i="51"/>
  <c r="AF380" i="51" s="1"/>
  <c r="AG380" i="51" s="1"/>
  <c r="AD877" i="51"/>
  <c r="AF877" i="51" s="1"/>
  <c r="AG877" i="51" s="1"/>
  <c r="AD956" i="51"/>
  <c r="AF956" i="51" s="1"/>
  <c r="AG956" i="51" s="1"/>
  <c r="AD556" i="51"/>
  <c r="AF556" i="51" s="1"/>
  <c r="AG556" i="51" s="1"/>
  <c r="AD1182" i="51"/>
  <c r="AF1182" i="51" s="1"/>
  <c r="AG1182" i="51" s="1"/>
  <c r="AD1610" i="51"/>
  <c r="AF1610" i="51" s="1"/>
  <c r="AG1610" i="51" s="1"/>
  <c r="AD2069" i="51"/>
  <c r="AF2069" i="51" s="1"/>
  <c r="AG2069" i="51" s="1"/>
  <c r="AD1323" i="51"/>
  <c r="AF1323" i="51" s="1"/>
  <c r="AG1323" i="51" s="1"/>
  <c r="AD405" i="51"/>
  <c r="AF405" i="51" s="1"/>
  <c r="AG405" i="51" s="1"/>
  <c r="AD884" i="51"/>
  <c r="AF884" i="51" s="1"/>
  <c r="AG884" i="51" s="1"/>
  <c r="AD964" i="51"/>
  <c r="AF964" i="51" s="1"/>
  <c r="AG964" i="51" s="1"/>
  <c r="AD596" i="51"/>
  <c r="AF596" i="51" s="1"/>
  <c r="AG596" i="51" s="1"/>
  <c r="AD1190" i="51"/>
  <c r="AF1190" i="51" s="1"/>
  <c r="AG1190" i="51" s="1"/>
  <c r="AD1618" i="51"/>
  <c r="AF1618" i="51" s="1"/>
  <c r="AG1618" i="51" s="1"/>
  <c r="AD851" i="51"/>
  <c r="AF851" i="51" s="1"/>
  <c r="AG851" i="51" s="1"/>
  <c r="AD2153" i="51"/>
  <c r="AF2153" i="51" s="1"/>
  <c r="AG2153" i="51" s="1"/>
  <c r="AD1420" i="51"/>
  <c r="AF1420" i="51" s="1"/>
  <c r="AG1420" i="51" s="1"/>
  <c r="AD1427" i="51"/>
  <c r="AF1427" i="51" s="1"/>
  <c r="AG1427" i="51" s="1"/>
  <c r="AD2039" i="51"/>
  <c r="AF2039" i="51" s="1"/>
  <c r="AG2039" i="51" s="1"/>
  <c r="AD1165" i="51"/>
  <c r="AF1165" i="51" s="1"/>
  <c r="AG1165" i="51" s="1"/>
  <c r="AD1963" i="51"/>
  <c r="AF1963" i="51" s="1"/>
  <c r="AG1963" i="51" s="1"/>
  <c r="AD1857" i="51"/>
  <c r="AF1857" i="51" s="1"/>
  <c r="AG1857" i="51" s="1"/>
  <c r="AD1650" i="51"/>
  <c r="AF1650" i="51" s="1"/>
  <c r="AG1650" i="51" s="1"/>
  <c r="AD1459" i="51"/>
  <c r="AF1459" i="51" s="1"/>
  <c r="AG1459" i="51" s="1"/>
  <c r="AD1336" i="51"/>
  <c r="AF1336" i="51" s="1"/>
  <c r="AG1336" i="51" s="1"/>
  <c r="AD1010" i="51"/>
  <c r="AF1010" i="51" s="1"/>
  <c r="AG1010" i="51" s="1"/>
  <c r="AD511" i="51"/>
  <c r="AF511" i="51" s="1"/>
  <c r="AG511" i="51" s="1"/>
  <c r="AD534" i="51"/>
  <c r="AF534" i="51" s="1"/>
  <c r="AG534" i="51" s="1"/>
  <c r="AD457" i="51"/>
  <c r="AF457" i="51" s="1"/>
  <c r="AG457" i="51" s="1"/>
  <c r="AD1531" i="51"/>
  <c r="AF1531" i="51" s="1"/>
  <c r="AG1531" i="51" s="1"/>
  <c r="AD1998" i="51"/>
  <c r="AF1998" i="51" s="1"/>
  <c r="AG1998" i="51" s="1"/>
  <c r="AD1250" i="51"/>
  <c r="AF1250" i="51" s="1"/>
  <c r="AG1250" i="51" s="1"/>
  <c r="AD1265" i="51"/>
  <c r="AF1265" i="51" s="1"/>
  <c r="AG1265" i="51" s="1"/>
  <c r="AD1388" i="51"/>
  <c r="AF1388" i="51" s="1"/>
  <c r="AG1388" i="51" s="1"/>
  <c r="AD350" i="51"/>
  <c r="AF350" i="51" s="1"/>
  <c r="AG350" i="51" s="1"/>
  <c r="AD869" i="51"/>
  <c r="AF869" i="51" s="1"/>
  <c r="AG869" i="51" s="1"/>
  <c r="AD948" i="51"/>
  <c r="AF948" i="51" s="1"/>
  <c r="AG948" i="51" s="1"/>
  <c r="AD535" i="51"/>
  <c r="AF535" i="51" s="1"/>
  <c r="AG535" i="51" s="1"/>
  <c r="AD1174" i="51"/>
  <c r="AF1174" i="51" s="1"/>
  <c r="AG1174" i="51" s="1"/>
  <c r="AD1603" i="51"/>
  <c r="AF1603" i="51" s="1"/>
  <c r="AG1603" i="51" s="1"/>
  <c r="AD2064" i="51"/>
  <c r="AF2064" i="51" s="1"/>
  <c r="AG2064" i="51" s="1"/>
  <c r="AD1315" i="51"/>
  <c r="AF1315" i="51" s="1"/>
  <c r="AG1315" i="51" s="1"/>
  <c r="AD959" i="51"/>
  <c r="AF959" i="51" s="1"/>
  <c r="AG959" i="51" s="1"/>
  <c r="AD662" i="51"/>
  <c r="AF662" i="51" s="1"/>
  <c r="AG662" i="51" s="1"/>
  <c r="AD987" i="51"/>
  <c r="AF987" i="51" s="1"/>
  <c r="AG987" i="51" s="1"/>
  <c r="AD1032" i="51"/>
  <c r="AF1032" i="51" s="1"/>
  <c r="AG1032" i="51" s="1"/>
  <c r="AD708" i="51"/>
  <c r="AF708" i="51" s="1"/>
  <c r="AG708" i="51" s="1"/>
  <c r="AD1672" i="51"/>
  <c r="AF1672" i="51" s="1"/>
  <c r="AG1672" i="51" s="1"/>
  <c r="AD684" i="51"/>
  <c r="AF684" i="51" s="1"/>
  <c r="AG684" i="51" s="1"/>
  <c r="AD676" i="51"/>
  <c r="AF676" i="51" s="1"/>
  <c r="AG676" i="51" s="1"/>
  <c r="AD995" i="51"/>
  <c r="AF995" i="51" s="1"/>
  <c r="AG995" i="51" s="1"/>
  <c r="AD1040" i="51"/>
  <c r="AF1040" i="51" s="1"/>
  <c r="AG1040" i="51" s="1"/>
  <c r="AD716" i="51"/>
  <c r="AF716" i="51" s="1"/>
  <c r="AG716" i="51" s="1"/>
  <c r="AD1240" i="51"/>
  <c r="AF1240" i="51" s="1"/>
  <c r="AG1240" i="51" s="1"/>
  <c r="AD1680" i="51"/>
  <c r="AF1680" i="51" s="1"/>
  <c r="AG1680" i="51" s="1"/>
  <c r="AD944" i="51"/>
  <c r="AF944" i="51" s="1"/>
  <c r="AG944" i="51" s="1"/>
  <c r="AD952" i="51"/>
  <c r="AF952" i="51" s="1"/>
  <c r="AG952" i="51" s="1"/>
  <c r="AD1493" i="51"/>
  <c r="AF1493" i="51" s="1"/>
  <c r="AG1493" i="51" s="1"/>
  <c r="AD381" i="51"/>
  <c r="AF381" i="51" s="1"/>
  <c r="AG381" i="51" s="1"/>
  <c r="AD1483" i="51"/>
  <c r="AF1483" i="51" s="1"/>
  <c r="AG1483" i="51" s="1"/>
  <c r="AD2090" i="51"/>
  <c r="AF2090" i="51" s="1"/>
  <c r="AG2090" i="51" s="1"/>
  <c r="AD829" i="51"/>
  <c r="AF829" i="51" s="1"/>
  <c r="AG829" i="51" s="1"/>
  <c r="AD1994" i="51"/>
  <c r="AF1994" i="51" s="1"/>
  <c r="AG1994" i="51" s="1"/>
  <c r="AD2097" i="51"/>
  <c r="AF2097" i="51" s="1"/>
  <c r="AG2097" i="51" s="1"/>
  <c r="AD2015" i="51"/>
  <c r="AF2015" i="51" s="1"/>
  <c r="AG2015" i="51" s="1"/>
  <c r="AD1816" i="51"/>
  <c r="AF1816" i="51" s="1"/>
  <c r="AG1816" i="51" s="1"/>
  <c r="AD1529" i="51"/>
  <c r="AF1529" i="51" s="1"/>
  <c r="AG1529" i="51" s="1"/>
  <c r="AD852" i="51"/>
  <c r="AF852" i="51" s="1"/>
  <c r="AG852" i="51" s="1"/>
  <c r="AD1118" i="51"/>
  <c r="AF1118" i="51" s="1"/>
  <c r="AG1118" i="51" s="1"/>
  <c r="AD653" i="51"/>
  <c r="AF653" i="51" s="1"/>
  <c r="AG653" i="51" s="1"/>
  <c r="AD668" i="51"/>
  <c r="AF668" i="51" s="1"/>
  <c r="AG668" i="51" s="1"/>
  <c r="AD671" i="51"/>
  <c r="AF671" i="51" s="1"/>
  <c r="AG671" i="51" s="1"/>
  <c r="AD1897" i="51"/>
  <c r="AF1897" i="51" s="1"/>
  <c r="AG1897" i="51" s="1"/>
  <c r="AD1580" i="51"/>
  <c r="AF1580" i="51" s="1"/>
  <c r="AG1580" i="51" s="1"/>
  <c r="AD2044" i="51"/>
  <c r="AF2044" i="51" s="1"/>
  <c r="AG2044" i="51" s="1"/>
  <c r="AD1300" i="51"/>
  <c r="AF1300" i="51" s="1"/>
  <c r="AG1300" i="51" s="1"/>
  <c r="AD1313" i="51"/>
  <c r="AF1313" i="51" s="1"/>
  <c r="AG1313" i="51" s="1"/>
  <c r="AD950" i="51"/>
  <c r="AF950" i="51" s="1"/>
  <c r="AG950" i="51" s="1"/>
  <c r="AD1462" i="51"/>
  <c r="AF1462" i="51" s="1"/>
  <c r="AG1462" i="51" s="1"/>
  <c r="AD650" i="51"/>
  <c r="AF650" i="51" s="1"/>
  <c r="AG650" i="51" s="1"/>
  <c r="AD979" i="51"/>
  <c r="AF979" i="51" s="1"/>
  <c r="AG979" i="51" s="1"/>
  <c r="AD694" i="51"/>
  <c r="AF694" i="51" s="1"/>
  <c r="AG694" i="51" s="1"/>
  <c r="AD1664" i="51"/>
  <c r="AF1664" i="51" s="1"/>
  <c r="AG1664" i="51" s="1"/>
  <c r="AD628" i="51"/>
  <c r="AF628" i="51" s="1"/>
  <c r="AG628" i="51" s="1"/>
  <c r="AD871" i="51"/>
  <c r="AF871" i="51" s="1"/>
  <c r="AG871" i="51" s="1"/>
  <c r="AD1721" i="51"/>
  <c r="AF1721" i="51" s="1"/>
  <c r="AG1721" i="51" s="1"/>
  <c r="AD637" i="51"/>
  <c r="AF637" i="51" s="1"/>
  <c r="AG637" i="51" s="1"/>
  <c r="AD1889" i="51"/>
  <c r="AF1889" i="51" s="1"/>
  <c r="AG1889" i="51" s="1"/>
  <c r="AD936" i="51"/>
  <c r="AF936" i="51" s="1"/>
  <c r="AG936" i="51" s="1"/>
  <c r="AD2056" i="51"/>
  <c r="AF2056" i="51" s="1"/>
  <c r="AG2056" i="51" s="1"/>
  <c r="AD2144" i="51"/>
  <c r="AF2144" i="51" s="1"/>
  <c r="AG2144" i="51" s="1"/>
  <c r="AD2076" i="51"/>
  <c r="AF2076" i="51" s="1"/>
  <c r="AG2076" i="51" s="1"/>
  <c r="AD1891" i="51"/>
  <c r="AF1891" i="51" s="1"/>
  <c r="AG1891" i="51" s="1"/>
  <c r="AD1600" i="51"/>
  <c r="AF1600" i="51" s="1"/>
  <c r="AG1600" i="51" s="1"/>
  <c r="AD945" i="51"/>
  <c r="AF945" i="51" s="1"/>
  <c r="AG945" i="51" s="1"/>
  <c r="AD415" i="51"/>
  <c r="AF415" i="51" s="1"/>
  <c r="AG415" i="51" s="1"/>
  <c r="AD794" i="51"/>
  <c r="AF794" i="51" s="1"/>
  <c r="AG794" i="51" s="1"/>
  <c r="AD784" i="51"/>
  <c r="AF784" i="51" s="1"/>
  <c r="AG784" i="51" s="1"/>
  <c r="AD1489" i="51"/>
  <c r="AF1489" i="51" s="1"/>
  <c r="AG1489" i="51" s="1"/>
  <c r="AD1952" i="51"/>
  <c r="AF1952" i="51" s="1"/>
  <c r="AG1952" i="51" s="1"/>
  <c r="AD1215" i="51"/>
  <c r="AF1215" i="51" s="1"/>
  <c r="AG1215" i="51" s="1"/>
  <c r="AD1641" i="51"/>
  <c r="AF1641" i="51" s="1"/>
  <c r="AG1641" i="51" s="1"/>
  <c r="AD213" i="51"/>
  <c r="AF213" i="51" s="1"/>
  <c r="AG213" i="51" s="1"/>
  <c r="AD599" i="51"/>
  <c r="AF599" i="51" s="1"/>
  <c r="AG599" i="51" s="1"/>
  <c r="AD699" i="51"/>
  <c r="AF699" i="51" s="1"/>
  <c r="AG699" i="51" s="1"/>
  <c r="AD1070" i="51"/>
  <c r="AF1070" i="51" s="1"/>
  <c r="AG1070" i="51" s="1"/>
  <c r="AD1534" i="51"/>
  <c r="AF1534" i="51" s="1"/>
  <c r="AG1534" i="51" s="1"/>
  <c r="AD821" i="51"/>
  <c r="AF821" i="51" s="1"/>
  <c r="AG821" i="51" s="1"/>
  <c r="AD1083" i="51"/>
  <c r="AF1083" i="51" s="1"/>
  <c r="AG1083" i="51" s="1"/>
  <c r="AD1098" i="51"/>
  <c r="AF1098" i="51" s="1"/>
  <c r="AG1098" i="51" s="1"/>
  <c r="AD1278" i="51"/>
  <c r="AF1278" i="51" s="1"/>
  <c r="AG1278" i="51" s="1"/>
  <c r="AD1727" i="51"/>
  <c r="AF1727" i="51" s="1"/>
  <c r="AG1727" i="51" s="1"/>
  <c r="AD880" i="51"/>
  <c r="AF880" i="51" s="1"/>
  <c r="AG880" i="51" s="1"/>
  <c r="AD932" i="51"/>
  <c r="AF932" i="51" s="1"/>
  <c r="AG932" i="51" s="1"/>
  <c r="AD1334" i="51"/>
  <c r="AF1334" i="51" s="1"/>
  <c r="AG1334" i="51" s="1"/>
  <c r="AD1342" i="51"/>
  <c r="AF1342" i="51" s="1"/>
  <c r="AG1342" i="51" s="1"/>
  <c r="AD1386" i="51"/>
  <c r="AF1386" i="51" s="1"/>
  <c r="AG1386" i="51" s="1"/>
  <c r="AD1923" i="51"/>
  <c r="AF1923" i="51" s="1"/>
  <c r="AG1923" i="51" s="1"/>
  <c r="AD1228" i="51"/>
  <c r="AF1228" i="51" s="1"/>
  <c r="AG1228" i="51" s="1"/>
  <c r="AD2011" i="51"/>
  <c r="AF2011" i="51" s="1"/>
  <c r="AG2011" i="51" s="1"/>
  <c r="AD1437" i="51"/>
  <c r="AF1437" i="51" s="1"/>
  <c r="AG1437" i="51" s="1"/>
  <c r="AD2022" i="51"/>
  <c r="AF2022" i="51" s="1"/>
  <c r="AG2022" i="51" s="1"/>
  <c r="AD1693" i="51"/>
  <c r="AF1693" i="51" s="1"/>
  <c r="AG1693" i="51" s="1"/>
  <c r="AD2053" i="51"/>
  <c r="AF2053" i="51" s="1"/>
  <c r="AG2053" i="51" s="1"/>
  <c r="AD2027" i="51"/>
  <c r="AF2027" i="51" s="1"/>
  <c r="AG2027" i="51" s="1"/>
  <c r="AD736" i="51"/>
  <c r="AF736" i="51" s="1"/>
  <c r="AG736" i="51" s="1"/>
  <c r="AD1223" i="51"/>
  <c r="AF1223" i="51" s="1"/>
  <c r="AG1223" i="51" s="1"/>
  <c r="AD1472" i="51"/>
  <c r="AF1472" i="51" s="1"/>
  <c r="AG1472" i="51" s="1"/>
  <c r="AD2040" i="51"/>
  <c r="AF2040" i="51" s="1"/>
  <c r="AG2040" i="51" s="1"/>
  <c r="AD1320" i="51"/>
  <c r="AF1320" i="51" s="1"/>
  <c r="AG1320" i="51" s="1"/>
  <c r="AD1309" i="51"/>
  <c r="AF1309" i="51" s="1"/>
  <c r="AG1309" i="51" s="1"/>
  <c r="AD1479" i="51"/>
  <c r="AF1479" i="51" s="1"/>
  <c r="AG1479" i="51" s="1"/>
  <c r="AD1461" i="51"/>
  <c r="AF1461" i="51" s="1"/>
  <c r="AG1461" i="51" s="1"/>
  <c r="AD1697" i="51"/>
  <c r="AF1697" i="51" s="1"/>
  <c r="AG1697" i="51" s="1"/>
  <c r="AD1009" i="51"/>
  <c r="AF1009" i="51" s="1"/>
  <c r="AG1009" i="51" s="1"/>
  <c r="AD1005" i="51"/>
  <c r="AF1005" i="51" s="1"/>
  <c r="AG1005" i="51" s="1"/>
  <c r="AD1611" i="51"/>
  <c r="AF1611" i="51" s="1"/>
  <c r="AG1611" i="51" s="1"/>
  <c r="AD1312" i="51"/>
  <c r="AF1312" i="51" s="1"/>
  <c r="AG1312" i="51" s="1"/>
  <c r="AD1178" i="51"/>
  <c r="AF1178" i="51" s="1"/>
  <c r="AG1178" i="51" s="1"/>
  <c r="AD1576" i="51"/>
  <c r="AF1576" i="51" s="1"/>
  <c r="AG1576" i="51" s="1"/>
  <c r="AD1330" i="51"/>
  <c r="AF1330" i="51" s="1"/>
  <c r="AG1330" i="51" s="1"/>
  <c r="AD2118" i="51"/>
  <c r="AF2118" i="51" s="1"/>
  <c r="AG2118" i="51" s="1"/>
  <c r="AD1879" i="51"/>
  <c r="AF1879" i="51" s="1"/>
  <c r="AG1879" i="51" s="1"/>
  <c r="AD1628" i="51"/>
  <c r="AF1628" i="51" s="1"/>
  <c r="AG1628" i="51" s="1"/>
  <c r="AD1421" i="51"/>
  <c r="AF1421" i="51" s="1"/>
  <c r="AG1421" i="51" s="1"/>
  <c r="AD1384" i="51"/>
  <c r="AF1384" i="51" s="1"/>
  <c r="AG1384" i="51" s="1"/>
  <c r="AD2142" i="51"/>
  <c r="AF2142" i="51" s="1"/>
  <c r="AG2142" i="51" s="1"/>
  <c r="AD2008" i="51"/>
  <c r="AF2008" i="51" s="1"/>
  <c r="AG2008" i="51" s="1"/>
  <c r="AD1666" i="51"/>
  <c r="AF1666" i="51" s="1"/>
  <c r="AG1666" i="51" s="1"/>
  <c r="AD2045" i="51"/>
  <c r="AF2045" i="51" s="1"/>
  <c r="AG2045" i="51" s="1"/>
  <c r="AD43" i="51"/>
  <c r="AF43" i="51" s="1"/>
  <c r="AG43" i="51" s="1"/>
  <c r="AD1758" i="51"/>
  <c r="AF1758" i="51" s="1"/>
  <c r="AG1758" i="51" s="1"/>
  <c r="AD1976" i="51"/>
  <c r="AF1976" i="51" s="1"/>
  <c r="AG1976" i="51" s="1"/>
  <c r="AD1170" i="51"/>
  <c r="AF1170" i="51" s="1"/>
  <c r="AG1170" i="51" s="1"/>
  <c r="AD1154" i="51"/>
  <c r="AF1154" i="51" s="1"/>
  <c r="AG1154" i="51" s="1"/>
  <c r="AD1941" i="51"/>
  <c r="AF1941" i="51" s="1"/>
  <c r="AG1941" i="51" s="1"/>
  <c r="AD1658" i="51"/>
  <c r="AF1658" i="51" s="1"/>
  <c r="AG1658" i="51" s="1"/>
  <c r="AD1370" i="51"/>
  <c r="AF1370" i="51" s="1"/>
  <c r="AG1370" i="51" s="1"/>
  <c r="AD543" i="51"/>
  <c r="AF543" i="51" s="1"/>
  <c r="AG543" i="51" s="1"/>
  <c r="AD1977" i="51"/>
  <c r="AF1977" i="51" s="1"/>
  <c r="AG1977" i="51" s="1"/>
  <c r="AD1734" i="51"/>
  <c r="AF1734" i="51" s="1"/>
  <c r="AG1734" i="51" s="1"/>
  <c r="AD1642" i="51"/>
  <c r="AF1642" i="51" s="1"/>
  <c r="AG1642" i="51" s="1"/>
  <c r="AD1966" i="51"/>
  <c r="AF1966" i="51" s="1"/>
  <c r="AG1966" i="51" s="1"/>
  <c r="AD1582" i="51"/>
  <c r="AF1582" i="51" s="1"/>
  <c r="AG1582" i="51" s="1"/>
  <c r="AD1337" i="51"/>
  <c r="AF1337" i="51" s="1"/>
  <c r="AG1337" i="51" s="1"/>
  <c r="AD2127" i="51"/>
  <c r="AF2127" i="51" s="1"/>
  <c r="AG2127" i="51" s="1"/>
  <c r="AD360" i="51"/>
  <c r="AF360" i="51" s="1"/>
  <c r="AG360" i="51" s="1"/>
  <c r="AD1286" i="51"/>
  <c r="AF1286" i="51" s="1"/>
  <c r="AG1286" i="51" s="1"/>
  <c r="AD919" i="51"/>
  <c r="AF919" i="51" s="1"/>
  <c r="AG919" i="51" s="1"/>
  <c r="AD1397" i="51"/>
  <c r="AF1397" i="51" s="1"/>
  <c r="AG1397" i="51" s="1"/>
  <c r="AD720" i="51"/>
  <c r="AF720" i="51" s="1"/>
  <c r="AG720" i="51" s="1"/>
  <c r="AD1985" i="51"/>
  <c r="AF1985" i="51" s="1"/>
  <c r="AG1985" i="51" s="1"/>
  <c r="AD1679" i="51"/>
  <c r="AF1679" i="51" s="1"/>
  <c r="AG1679" i="51" s="1"/>
  <c r="AD1467" i="51"/>
  <c r="AF1467" i="51" s="1"/>
  <c r="AG1467" i="51" s="1"/>
  <c r="AD1219" i="51"/>
  <c r="AF1219" i="51" s="1"/>
  <c r="AG1219" i="51" s="1"/>
  <c r="AD84" i="51"/>
  <c r="AF84" i="51" s="1"/>
  <c r="AG84" i="51" s="1"/>
  <c r="AD1137" i="51"/>
  <c r="AF1137" i="51" s="1"/>
  <c r="AG1137" i="51" s="1"/>
  <c r="AD1665" i="51"/>
  <c r="AF1665" i="51" s="1"/>
  <c r="AG1665" i="51" s="1"/>
  <c r="AD1328" i="51"/>
  <c r="AF1328" i="51" s="1"/>
  <c r="AG1328" i="51" s="1"/>
  <c r="AD1202" i="51"/>
  <c r="AF1202" i="51" s="1"/>
  <c r="AG1202" i="51" s="1"/>
  <c r="AD1635" i="51"/>
  <c r="AF1635" i="51" s="1"/>
  <c r="AG1635" i="51" s="1"/>
  <c r="AD1379" i="51"/>
  <c r="AF1379" i="51" s="1"/>
  <c r="AG1379" i="51" s="1"/>
  <c r="AD2148" i="51"/>
  <c r="AF2148" i="51" s="1"/>
  <c r="AG2148" i="51" s="1"/>
  <c r="AD1904" i="51"/>
  <c r="AF1904" i="51" s="1"/>
  <c r="AG1904" i="51" s="1"/>
  <c r="AD1682" i="51"/>
  <c r="AF1682" i="51" s="1"/>
  <c r="AG1682" i="51" s="1"/>
  <c r="AD1468" i="51"/>
  <c r="AF1468" i="51" s="1"/>
  <c r="AG1468" i="51" s="1"/>
  <c r="AD888" i="51"/>
  <c r="AF888" i="51" s="1"/>
  <c r="AG888" i="51" s="1"/>
  <c r="AD1624" i="51"/>
  <c r="AF1624" i="51" s="1"/>
  <c r="AG1624" i="51" s="1"/>
  <c r="AD1908" i="51"/>
  <c r="AF1908" i="51" s="1"/>
  <c r="AG1908" i="51" s="1"/>
  <c r="AD1116" i="51"/>
  <c r="AF1116" i="51" s="1"/>
  <c r="AG1116" i="51" s="1"/>
  <c r="AD1086" i="51"/>
  <c r="AF1086" i="51" s="1"/>
  <c r="AG1086" i="51" s="1"/>
  <c r="AD1877" i="51"/>
  <c r="AF1877" i="51" s="1"/>
  <c r="AG1877" i="51" s="1"/>
  <c r="AD1585" i="51"/>
  <c r="AF1585" i="51" s="1"/>
  <c r="AG1585" i="51" s="1"/>
  <c r="AD1297" i="51"/>
  <c r="AF1297" i="51" s="1"/>
  <c r="AG1297" i="51" s="1"/>
  <c r="AD2102" i="51"/>
  <c r="AF2102" i="51" s="1"/>
  <c r="AG2102" i="51" s="1"/>
  <c r="AD1905" i="51"/>
  <c r="AF1905" i="51" s="1"/>
  <c r="AG1905" i="51" s="1"/>
  <c r="AD1661" i="51"/>
  <c r="AF1661" i="51" s="1"/>
  <c r="AG1661" i="51" s="1"/>
  <c r="AD1372" i="51"/>
  <c r="AF1372" i="51" s="1"/>
  <c r="AG1372" i="51" s="1"/>
  <c r="AD1091" i="51"/>
  <c r="AF1091" i="51" s="1"/>
  <c r="AG1091" i="51" s="1"/>
  <c r="AD1735" i="51"/>
  <c r="AF1735" i="51" s="1"/>
  <c r="AG1735" i="51" s="1"/>
  <c r="AD1097" i="51"/>
  <c r="AF1097" i="51" s="1"/>
  <c r="AG1097" i="51" s="1"/>
  <c r="AD1742" i="51"/>
  <c r="AF1742" i="51" s="1"/>
  <c r="AG1742" i="51" s="1"/>
  <c r="AD1443" i="51"/>
  <c r="AF1443" i="51" s="1"/>
  <c r="AG1443" i="51" s="1"/>
  <c r="AD1295" i="51"/>
  <c r="AF1295" i="51" s="1"/>
  <c r="AG1295" i="51" s="1"/>
  <c r="AD2091" i="51"/>
  <c r="AF2091" i="51" s="1"/>
  <c r="AG2091" i="51" s="1"/>
  <c r="AD1527" i="51"/>
  <c r="AF1527" i="51" s="1"/>
  <c r="AG1527" i="51" s="1"/>
  <c r="AD2109" i="51"/>
  <c r="AF2109" i="51" s="1"/>
  <c r="AG2109" i="51" s="1"/>
  <c r="AD1777" i="51"/>
  <c r="AF1777" i="51" s="1"/>
  <c r="AG1777" i="51" s="1"/>
  <c r="AD2149" i="51"/>
  <c r="AF2149" i="51" s="1"/>
  <c r="AG2149" i="51" s="1"/>
  <c r="AD879" i="51"/>
  <c r="AF879" i="51" s="1"/>
  <c r="AG879" i="51" s="1"/>
  <c r="AD1305" i="51"/>
  <c r="AF1305" i="51" s="1"/>
  <c r="AG1305" i="51" s="1"/>
  <c r="AD1438" i="51"/>
  <c r="AF1438" i="51" s="1"/>
  <c r="AG1438" i="51" s="1"/>
  <c r="AD1413" i="51"/>
  <c r="AF1413" i="51" s="1"/>
  <c r="AG1413" i="51" s="1"/>
  <c r="AD1705" i="51"/>
  <c r="AF1705" i="51" s="1"/>
  <c r="AG1705" i="51" s="1"/>
  <c r="AD1770" i="51"/>
  <c r="AF1770" i="51" s="1"/>
  <c r="AG1770" i="51" s="1"/>
  <c r="AD1989" i="51"/>
  <c r="AF1989" i="51" s="1"/>
  <c r="AG1989" i="51" s="1"/>
  <c r="AD1299" i="51"/>
  <c r="AF1299" i="51" s="1"/>
  <c r="AG1299" i="51" s="1"/>
  <c r="AD1736" i="51"/>
  <c r="AF1736" i="51" s="1"/>
  <c r="AG1736" i="51" s="1"/>
  <c r="AD709" i="51"/>
  <c r="AF709" i="51" s="1"/>
  <c r="AG709" i="51" s="1"/>
  <c r="AD1718" i="51"/>
  <c r="AF1718" i="51" s="1"/>
  <c r="AG1718" i="51" s="1"/>
  <c r="AD1445" i="51"/>
  <c r="AF1445" i="51" s="1"/>
  <c r="AG1445" i="51" s="1"/>
  <c r="AD522" i="51"/>
  <c r="AF522" i="51" s="1"/>
  <c r="AG522" i="51" s="1"/>
  <c r="AD1974" i="51"/>
  <c r="AF1974" i="51" s="1"/>
  <c r="AG1974" i="51" s="1"/>
  <c r="AD1754" i="51"/>
  <c r="AF1754" i="51" s="1"/>
  <c r="AG1754" i="51" s="1"/>
  <c r="AD1486" i="51"/>
  <c r="AF1486" i="51" s="1"/>
  <c r="AG1486" i="51" s="1"/>
  <c r="AD1685" i="51"/>
  <c r="AF1685" i="51" s="1"/>
  <c r="AG1685" i="51" s="1"/>
  <c r="AD2121" i="51"/>
  <c r="AF2121" i="51" s="1"/>
  <c r="AG2121" i="51" s="1"/>
  <c r="AD1971" i="51"/>
  <c r="AF1971" i="51" s="1"/>
  <c r="AG1971" i="51" s="1"/>
  <c r="AD1716" i="51"/>
  <c r="AF1716" i="51" s="1"/>
  <c r="AG1716" i="51" s="1"/>
  <c r="AD1991" i="51"/>
  <c r="AF1991" i="51" s="1"/>
  <c r="AG1991" i="51" s="1"/>
  <c r="AD2078" i="51"/>
  <c r="AF2078" i="51" s="1"/>
  <c r="AG2078" i="51" s="1"/>
  <c r="AD1243" i="51"/>
  <c r="AF1243" i="51" s="1"/>
  <c r="AG1243" i="51" s="1"/>
  <c r="AD2031" i="51"/>
  <c r="AF2031" i="51" s="1"/>
  <c r="AG2031" i="51" s="1"/>
  <c r="AD1762" i="51"/>
  <c r="AF1762" i="51" s="1"/>
  <c r="AG1762" i="51" s="1"/>
  <c r="AD1482" i="51"/>
  <c r="AF1482" i="51" s="1"/>
  <c r="AG1482" i="51" s="1"/>
  <c r="AD1213" i="51"/>
  <c r="AF1213" i="51" s="1"/>
  <c r="AG1213" i="51" s="1"/>
  <c r="AD2060" i="51"/>
  <c r="AF2060" i="51" s="1"/>
  <c r="AG2060" i="51" s="1"/>
  <c r="AD1725" i="51"/>
  <c r="AF1725" i="51" s="1"/>
  <c r="AG1725" i="51" s="1"/>
  <c r="AD2099" i="51"/>
  <c r="AF2099" i="51" s="1"/>
  <c r="AG2099" i="51" s="1"/>
  <c r="AD2174" i="51"/>
  <c r="AF2174" i="51" s="1"/>
  <c r="AG2174" i="51" s="1"/>
  <c r="AD1504" i="51"/>
  <c r="AF1504" i="51" s="1"/>
  <c r="AG1504" i="51" s="1"/>
  <c r="AD1257" i="51"/>
  <c r="AF1257" i="51" s="1"/>
  <c r="AG1257" i="51" s="1"/>
  <c r="AD1085" i="51"/>
  <c r="AF1085" i="51" s="1"/>
  <c r="AG1085" i="51" s="1"/>
  <c r="AD1499" i="51"/>
  <c r="AF1499" i="51" s="1"/>
  <c r="AG1499" i="51" s="1"/>
  <c r="AD1230" i="51"/>
  <c r="AF1230" i="51" s="1"/>
  <c r="AG1230" i="51" s="1"/>
  <c r="AD1804" i="51"/>
  <c r="AF1804" i="51" s="1"/>
  <c r="AG1804" i="51" s="1"/>
  <c r="AD1345" i="51"/>
  <c r="AF1345" i="51" s="1"/>
  <c r="AG1345" i="51" s="1"/>
  <c r="AD986" i="51"/>
  <c r="AF986" i="51" s="1"/>
  <c r="AG986" i="51" s="1"/>
  <c r="AD1790" i="51"/>
  <c r="AF1790" i="51" s="1"/>
  <c r="AG1790" i="51" s="1"/>
  <c r="AD901" i="51"/>
  <c r="AF901" i="51" s="1"/>
  <c r="AG901" i="51" s="1"/>
  <c r="AD872" i="51"/>
  <c r="AF872" i="51" s="1"/>
  <c r="AG872" i="51" s="1"/>
  <c r="AD1771" i="51"/>
  <c r="AF1771" i="51" s="1"/>
  <c r="AG1771" i="51" s="1"/>
  <c r="AD1473" i="51"/>
  <c r="AF1473" i="51" s="1"/>
  <c r="AG1473" i="51" s="1"/>
  <c r="AD1028" i="51"/>
  <c r="AF1028" i="51" s="1"/>
  <c r="AG1028" i="51" s="1"/>
  <c r="AD2021" i="51"/>
  <c r="AF2021" i="51" s="1"/>
  <c r="AG2021" i="51" s="1"/>
  <c r="AD1785" i="51"/>
  <c r="AF1785" i="51" s="1"/>
  <c r="AG1785" i="51" s="1"/>
  <c r="AD1554" i="51"/>
  <c r="AF1554" i="51" s="1"/>
  <c r="AG1554" i="51" s="1"/>
  <c r="AD606" i="51"/>
  <c r="AF606" i="51" s="1"/>
  <c r="AG606" i="51" s="1"/>
  <c r="AD1866" i="51"/>
  <c r="AF1866" i="51" s="1"/>
  <c r="AG1866" i="51" s="1"/>
  <c r="AD2025" i="51"/>
  <c r="AF2025" i="51" s="1"/>
  <c r="AG2025" i="51" s="1"/>
  <c r="AD1193" i="51"/>
  <c r="AF1193" i="51" s="1"/>
  <c r="AG1193" i="51" s="1"/>
  <c r="AD1172" i="51"/>
  <c r="AF1172" i="51" s="1"/>
  <c r="AG1172" i="51" s="1"/>
  <c r="AD1972" i="51"/>
  <c r="AF1972" i="51" s="1"/>
  <c r="AG1972" i="51" s="1"/>
  <c r="AD1689" i="51"/>
  <c r="AF1689" i="51" s="1"/>
  <c r="AG1689" i="51" s="1"/>
  <c r="AD1428" i="51"/>
  <c r="AF1428" i="51" s="1"/>
  <c r="AG1428" i="51" s="1"/>
  <c r="AD311" i="51"/>
  <c r="AF311" i="51" s="1"/>
  <c r="AG311" i="51" s="1"/>
  <c r="AD1797" i="51"/>
  <c r="AF1797" i="51" s="1"/>
  <c r="AG1797" i="51" s="1"/>
  <c r="AD332" i="51"/>
  <c r="AF332" i="51" s="1"/>
  <c r="AG332" i="51" s="1"/>
  <c r="AD1805" i="51"/>
  <c r="AF1805" i="51" s="1"/>
  <c r="AG1805" i="51" s="1"/>
  <c r="AD1497" i="51"/>
  <c r="AF1497" i="51" s="1"/>
  <c r="AG1497" i="51" s="1"/>
  <c r="AD1183" i="51"/>
  <c r="AF1183" i="51" s="1"/>
  <c r="AG1183" i="51" s="1"/>
  <c r="AD1637" i="51"/>
  <c r="AF1637" i="51" s="1"/>
  <c r="AG1637" i="51" s="1"/>
  <c r="AD983" i="51"/>
  <c r="AF983" i="51" s="1"/>
  <c r="AG983" i="51" s="1"/>
  <c r="AD1854" i="51"/>
  <c r="AF1854" i="51" s="1"/>
  <c r="AG1854" i="51" s="1"/>
  <c r="AD67" i="51"/>
  <c r="AF67" i="51" s="1"/>
  <c r="AG67" i="51" s="1"/>
  <c r="AD1255" i="51"/>
  <c r="AF1255" i="51" s="1"/>
  <c r="AG1255" i="51" s="1"/>
  <c r="AD786" i="51"/>
  <c r="AF786" i="51" s="1"/>
  <c r="AG786" i="51" s="1"/>
  <c r="AD1708" i="51"/>
  <c r="AF1708" i="51" s="1"/>
  <c r="AG1708" i="51" s="1"/>
  <c r="AD2177" i="51"/>
  <c r="AF2177" i="51" s="1"/>
  <c r="AG2177" i="51" s="1"/>
  <c r="AD1528" i="51"/>
  <c r="AF1528" i="51" s="1"/>
  <c r="AG1528" i="51" s="1"/>
  <c r="AD1503" i="51"/>
  <c r="AF1503" i="51" s="1"/>
  <c r="AG1503" i="51" s="1"/>
  <c r="AD1787" i="51"/>
  <c r="AF1787" i="51" s="1"/>
  <c r="AG1787" i="51" s="1"/>
  <c r="AD2018" i="51"/>
  <c r="AF2018" i="51" s="1"/>
  <c r="AG2018" i="51" s="1"/>
  <c r="AD1634" i="51"/>
  <c r="AF1634" i="51" s="1"/>
  <c r="AG1634" i="51" s="1"/>
  <c r="AD579" i="51"/>
  <c r="AF579" i="51" s="1"/>
  <c r="AG579" i="51" s="1"/>
  <c r="AD1514" i="51"/>
  <c r="AF1514" i="51" s="1"/>
  <c r="AG1514" i="51" s="1"/>
  <c r="AD1853" i="51"/>
  <c r="AF1853" i="51" s="1"/>
  <c r="AG1853" i="51" s="1"/>
  <c r="AD1023" i="51"/>
  <c r="AF1023" i="51" s="1"/>
  <c r="AG1023" i="51" s="1"/>
  <c r="AD982" i="51"/>
  <c r="AF982" i="51" s="1"/>
  <c r="AG982" i="51" s="1"/>
  <c r="AD1245" i="51"/>
  <c r="AF1245" i="51" s="1"/>
  <c r="AG1245" i="51" s="1"/>
  <c r="AD2059" i="51"/>
  <c r="AF2059" i="51" s="1"/>
  <c r="AG2059" i="51" s="1"/>
  <c r="AD1557" i="51"/>
  <c r="AF1557" i="51" s="1"/>
  <c r="AG1557" i="51" s="1"/>
  <c r="AD1980" i="51"/>
  <c r="AF1980" i="51" s="1"/>
  <c r="AG1980" i="51" s="1"/>
  <c r="AD1613" i="51"/>
  <c r="AF1613" i="51" s="1"/>
  <c r="AG1613" i="51" s="1"/>
  <c r="AD1226" i="51"/>
  <c r="AF1226" i="51" s="1"/>
  <c r="AG1226" i="51" s="1"/>
  <c r="AD2101" i="51"/>
  <c r="AF2101" i="51" s="1"/>
  <c r="AG2101" i="51" s="1"/>
  <c r="AD1417" i="51"/>
  <c r="AF1417" i="51" s="1"/>
  <c r="AG1417" i="51" s="1"/>
  <c r="AD110" i="51"/>
  <c r="AF110" i="51" s="1"/>
  <c r="AG110" i="51" s="1"/>
  <c r="AD928" i="51"/>
  <c r="AF928" i="51" s="1"/>
  <c r="AG928" i="51" s="1"/>
  <c r="AD900" i="51"/>
  <c r="AF900" i="51" s="1"/>
  <c r="AG900" i="51" s="1"/>
  <c r="AD1329" i="51"/>
  <c r="AF1329" i="51" s="1"/>
  <c r="AG1329" i="51" s="1"/>
  <c r="AD1229" i="51"/>
  <c r="AF1229" i="51" s="1"/>
  <c r="AG1229" i="51" s="1"/>
  <c r="AD1856" i="51"/>
  <c r="AF1856" i="51" s="1"/>
  <c r="AG1856" i="51" s="1"/>
  <c r="AD1572" i="51"/>
  <c r="AF1572" i="51" s="1"/>
  <c r="AG1572" i="51" s="1"/>
  <c r="AD1361" i="51"/>
  <c r="AF1361" i="51" s="1"/>
  <c r="AG1361" i="51" s="1"/>
  <c r="AD2125" i="51"/>
  <c r="AF2125" i="51" s="1"/>
  <c r="AG2125" i="51" s="1"/>
  <c r="AD1947" i="51"/>
  <c r="AF1947" i="51" s="1"/>
  <c r="AG1947" i="51" s="1"/>
  <c r="AD1809" i="51"/>
  <c r="AF1809" i="51" s="1"/>
  <c r="AG1809" i="51" s="1"/>
  <c r="AD1533" i="51"/>
  <c r="AF1533" i="51" s="1"/>
  <c r="AG1533" i="51" s="1"/>
  <c r="AD840" i="51"/>
  <c r="AF840" i="51" s="1"/>
  <c r="AG840" i="51" s="1"/>
  <c r="AD2072" i="51"/>
  <c r="AF2072" i="51" s="1"/>
  <c r="AG2072" i="51" s="1"/>
  <c r="AD1950" i="51"/>
  <c r="AF1950" i="51" s="1"/>
  <c r="AG1950" i="51" s="1"/>
  <c r="AD1127" i="51"/>
  <c r="AF1127" i="51" s="1"/>
  <c r="AG1127" i="51" s="1"/>
  <c r="AD1657" i="51"/>
  <c r="AF1657" i="51" s="1"/>
  <c r="AG1657" i="51" s="1"/>
  <c r="AD1194" i="51"/>
  <c r="AF1194" i="51" s="1"/>
  <c r="AG1194" i="51" s="1"/>
  <c r="AD1623" i="51"/>
  <c r="AF1623" i="51" s="1"/>
  <c r="AG1623" i="51" s="1"/>
  <c r="AD1369" i="51"/>
  <c r="AF1369" i="51" s="1"/>
  <c r="AG1369" i="51" s="1"/>
  <c r="AD2129" i="51"/>
  <c r="AF2129" i="51" s="1"/>
  <c r="AG2129" i="51" s="1"/>
  <c r="AD1900" i="51"/>
  <c r="AF1900" i="51" s="1"/>
  <c r="AG1900" i="51" s="1"/>
  <c r="AD1670" i="51"/>
  <c r="AF1670" i="51" s="1"/>
  <c r="AG1670" i="51" s="1"/>
  <c r="AD1439" i="51"/>
  <c r="AF1439" i="51" s="1"/>
  <c r="AG1439" i="51" s="1"/>
  <c r="AD1109" i="51"/>
  <c r="AF1109" i="51" s="1"/>
  <c r="AG1109" i="51" s="1"/>
  <c r="AD1027" i="51"/>
  <c r="AF1027" i="51" s="1"/>
  <c r="AG1027" i="51" s="1"/>
  <c r="AD1865" i="51"/>
  <c r="AF1865" i="51" s="1"/>
  <c r="AG1865" i="51" s="1"/>
  <c r="AD1282" i="51"/>
  <c r="AF1282" i="51" s="1"/>
  <c r="AG1282" i="51" s="1"/>
  <c r="AD1901" i="51"/>
  <c r="AF1901" i="51" s="1"/>
  <c r="AG1901" i="51" s="1"/>
  <c r="AD1651" i="51"/>
  <c r="AF1651" i="51" s="1"/>
  <c r="AG1651" i="51" s="1"/>
  <c r="AD972" i="51"/>
  <c r="AF972" i="51" s="1"/>
  <c r="AG972" i="51" s="1"/>
  <c r="AD685" i="51"/>
  <c r="AF685" i="51" s="1"/>
  <c r="AG685" i="51" s="1"/>
  <c r="AD894" i="51"/>
  <c r="AF894" i="51" s="1"/>
  <c r="AG894" i="51" s="1"/>
  <c r="AD2074" i="51"/>
  <c r="AF2074" i="51" s="1"/>
  <c r="AG2074" i="51" s="1"/>
  <c r="AD1835" i="51"/>
  <c r="AF1835" i="51" s="1"/>
  <c r="AG1835" i="51" s="1"/>
  <c r="AD890" i="51"/>
  <c r="AF890" i="51" s="1"/>
  <c r="AG890" i="51" s="1"/>
  <c r="AD2077" i="51"/>
  <c r="AF2077" i="51" s="1"/>
  <c r="AG2077" i="51" s="1"/>
  <c r="AD1003" i="51"/>
  <c r="AF1003" i="51" s="1"/>
  <c r="AG1003" i="51" s="1"/>
  <c r="AD1953" i="51"/>
  <c r="AF1953" i="51" s="1"/>
  <c r="AG1953" i="51" s="1"/>
  <c r="AD1607" i="51"/>
  <c r="AF1607" i="51" s="1"/>
  <c r="AG1607" i="51" s="1"/>
  <c r="AD2113" i="51"/>
  <c r="AF2113" i="51" s="1"/>
  <c r="AG2113" i="51" s="1"/>
  <c r="AD1702" i="51"/>
  <c r="AF1702" i="51" s="1"/>
  <c r="AG1702" i="51" s="1"/>
  <c r="AD2080" i="51"/>
  <c r="AF2080" i="51" s="1"/>
  <c r="AG2080" i="51" s="1"/>
  <c r="AD2116" i="51"/>
  <c r="AF2116" i="51" s="1"/>
  <c r="AG2116" i="51" s="1"/>
  <c r="AD1191" i="51"/>
  <c r="AF1191" i="51" s="1"/>
  <c r="AG1191" i="51" s="1"/>
  <c r="AD2169" i="51"/>
  <c r="AF2169" i="51" s="1"/>
  <c r="AG2169" i="51" s="1"/>
  <c r="AD1647" i="51"/>
  <c r="AF1647" i="51" s="1"/>
  <c r="AG1647" i="51" s="1"/>
  <c r="AD1620" i="51"/>
  <c r="AF1620" i="51" s="1"/>
  <c r="AG1620" i="51" s="1"/>
  <c r="AD1817" i="51"/>
  <c r="AF1817" i="51" s="1"/>
  <c r="AG1817" i="51" s="1"/>
  <c r="AD1862" i="51"/>
  <c r="AF1862" i="51" s="1"/>
  <c r="AG1862" i="51" s="1"/>
  <c r="AD1829" i="51"/>
  <c r="AF1829" i="51" s="1"/>
  <c r="AG1829" i="51" s="1"/>
  <c r="AD2079" i="51"/>
  <c r="AF2079" i="51" s="1"/>
  <c r="AG2079" i="51" s="1"/>
  <c r="AD1105" i="51"/>
  <c r="AF1105" i="51" s="1"/>
  <c r="AG1105" i="51" s="1"/>
  <c r="AD1750" i="51"/>
  <c r="AF1750" i="51" s="1"/>
  <c r="AG1750" i="51" s="1"/>
  <c r="AD1968" i="51"/>
  <c r="AF1968" i="51" s="1"/>
  <c r="AG1968" i="51" s="1"/>
  <c r="AD1164" i="51"/>
  <c r="AF1164" i="51" s="1"/>
  <c r="AG1164" i="51" s="1"/>
  <c r="AD1932" i="51"/>
  <c r="AF1932" i="51" s="1"/>
  <c r="AG1932" i="51" s="1"/>
  <c r="AD1626" i="51"/>
  <c r="AF1626" i="51" s="1"/>
  <c r="AG1626" i="51" s="1"/>
  <c r="AD1360" i="51"/>
  <c r="AF1360" i="51" s="1"/>
  <c r="AG1360" i="51" s="1"/>
  <c r="AD1946" i="51"/>
  <c r="AF1946" i="51" s="1"/>
  <c r="AG1946" i="51" s="1"/>
  <c r="AD1724" i="51"/>
  <c r="AF1724" i="51" s="1"/>
  <c r="AG1724" i="51" s="1"/>
  <c r="AD1630" i="51"/>
  <c r="AF1630" i="51" s="1"/>
  <c r="AG1630" i="51" s="1"/>
  <c r="AD2104" i="51"/>
  <c r="AF2104" i="51" s="1"/>
  <c r="AG2104" i="51" s="1"/>
  <c r="AD1929" i="51"/>
  <c r="AF1929" i="51" s="1"/>
  <c r="AG1929" i="51" s="1"/>
  <c r="AD937" i="51"/>
  <c r="AF937" i="51" s="1"/>
  <c r="AG937" i="51" s="1"/>
  <c r="AD1453" i="51"/>
  <c r="AF1453" i="51" s="1"/>
  <c r="AG1453" i="51" s="1"/>
  <c r="AD1241" i="51"/>
  <c r="AF1241" i="51" s="1"/>
  <c r="AG1241" i="51" s="1"/>
  <c r="AD1123" i="51"/>
  <c r="AF1123" i="51" s="1"/>
  <c r="AG1123" i="51" s="1"/>
  <c r="AD905" i="51"/>
  <c r="AF905" i="51" s="1"/>
  <c r="AG905" i="51" s="1"/>
  <c r="AD339" i="51"/>
  <c r="AF339" i="51" s="1"/>
  <c r="AG339" i="51" s="1"/>
  <c r="AD1973" i="51"/>
  <c r="AF1973" i="51" s="1"/>
  <c r="AG1973" i="51" s="1"/>
  <c r="AD1669" i="51"/>
  <c r="AF1669" i="51" s="1"/>
  <c r="AG1669" i="51" s="1"/>
  <c r="AD1458" i="51"/>
  <c r="AF1458" i="51" s="1"/>
  <c r="AG1458" i="51" s="1"/>
  <c r="AD1188" i="51"/>
  <c r="AF1188" i="51" s="1"/>
  <c r="AG1188" i="51" s="1"/>
  <c r="AD1161" i="51"/>
  <c r="AF1161" i="51" s="1"/>
  <c r="AG1161" i="51" s="1"/>
  <c r="AD1883" i="51"/>
  <c r="AF1883" i="51" s="1"/>
  <c r="AG1883" i="51" s="1"/>
  <c r="AD1890" i="51"/>
  <c r="AF1890" i="51" s="1"/>
  <c r="AG1890" i="51" s="1"/>
  <c r="AD333" i="51"/>
  <c r="AF333" i="51" s="1"/>
  <c r="AG333" i="51" s="1"/>
  <c r="AD1006" i="51"/>
  <c r="AF1006" i="51" s="1"/>
  <c r="AG1006" i="51" s="1"/>
  <c r="AD731" i="51"/>
  <c r="AF731" i="51" s="1"/>
  <c r="AG731" i="51" s="1"/>
  <c r="AD728" i="51"/>
  <c r="AF728" i="51" s="1"/>
  <c r="AG728" i="51" s="1"/>
  <c r="AD1211" i="51"/>
  <c r="AF1211" i="51" s="1"/>
  <c r="AG1211" i="51" s="1"/>
  <c r="AD1709" i="51"/>
  <c r="AF1709" i="51" s="1"/>
  <c r="AG1709" i="51" s="1"/>
  <c r="AD1808" i="51"/>
  <c r="AF1808" i="51" s="1"/>
  <c r="AG1808" i="51" s="1"/>
  <c r="AD2167" i="51"/>
  <c r="AF2167" i="51" s="1"/>
  <c r="AG2167" i="51" s="1"/>
  <c r="AD1788" i="51"/>
  <c r="AF1788" i="51" s="1"/>
  <c r="AG1788" i="51" s="1"/>
  <c r="AD1757" i="51"/>
  <c r="AF1757" i="51" s="1"/>
  <c r="AG1757" i="51" s="1"/>
  <c r="AD1401" i="51"/>
  <c r="AF1401" i="51" s="1"/>
  <c r="AG1401" i="51" s="1"/>
  <c r="AD1041" i="51"/>
  <c r="AF1041" i="51" s="1"/>
  <c r="AG1041" i="51" s="1"/>
  <c r="AD1150" i="51"/>
  <c r="AF1150" i="51" s="1"/>
  <c r="AG1150" i="51" s="1"/>
  <c r="AD1753" i="51"/>
  <c r="AF1753" i="51" s="1"/>
  <c r="AG1753" i="51" s="1"/>
  <c r="AD1744" i="51"/>
  <c r="AF1744" i="51" s="1"/>
  <c r="AG1744" i="51" s="1"/>
  <c r="AD1927" i="51"/>
  <c r="AF1927" i="51" s="1"/>
  <c r="AG1927" i="51" s="1"/>
  <c r="AD1939" i="51"/>
  <c r="AF1939" i="51" s="1"/>
  <c r="AG1939" i="51" s="1"/>
  <c r="AD2037" i="51"/>
  <c r="AF2037" i="51" s="1"/>
  <c r="AG2037" i="51" s="1"/>
  <c r="AD826" i="51"/>
  <c r="AF826" i="51" s="1"/>
  <c r="AG826" i="51" s="1"/>
  <c r="AD1983" i="51"/>
  <c r="AF1983" i="51" s="1"/>
  <c r="AG1983" i="51" s="1"/>
  <c r="AD2070" i="51"/>
  <c r="AF2070" i="51" s="1"/>
  <c r="AG2070" i="51" s="1"/>
  <c r="AD1752" i="51"/>
  <c r="AF1752" i="51" s="1"/>
  <c r="AG1752" i="51" s="1"/>
  <c r="AD1455" i="51"/>
  <c r="AF1455" i="51" s="1"/>
  <c r="AG1455" i="51" s="1"/>
  <c r="AD1181" i="51"/>
  <c r="AF1181" i="51" s="1"/>
  <c r="AG1181" i="51" s="1"/>
  <c r="AD1715" i="51"/>
  <c r="AF1715" i="51" s="1"/>
  <c r="AG1715" i="51" s="1"/>
  <c r="AD1000" i="51"/>
  <c r="AF1000" i="51" s="1"/>
  <c r="AG1000" i="51" s="1"/>
  <c r="AD2086" i="51"/>
  <c r="AF2086" i="51" s="1"/>
  <c r="AG2086" i="51" s="1"/>
  <c r="AD1863" i="51"/>
  <c r="AF1863" i="51" s="1"/>
  <c r="AG1863" i="51" s="1"/>
  <c r="AD2139" i="51"/>
  <c r="AF2139" i="51" s="1"/>
  <c r="AG2139" i="51" s="1"/>
  <c r="AD3" i="51"/>
  <c r="AF3" i="51" s="1"/>
  <c r="AG3" i="51" s="1"/>
  <c r="AD1457" i="51"/>
  <c r="AF1457" i="51" s="1"/>
  <c r="AG1457" i="51" s="1"/>
  <c r="AD1069" i="51"/>
  <c r="AF1069" i="51" s="1"/>
  <c r="AG1069" i="51" s="1"/>
  <c r="AD1488" i="51"/>
  <c r="AF1488" i="51" s="1"/>
  <c r="AG1488" i="51" s="1"/>
  <c r="AD1205" i="51"/>
  <c r="AF1205" i="51" s="1"/>
  <c r="AG1205" i="51" s="1"/>
  <c r="AD2058" i="51"/>
  <c r="AF2058" i="51" s="1"/>
  <c r="AG2058" i="51" s="1"/>
  <c r="AD1794" i="51"/>
  <c r="AF1794" i="51" s="1"/>
  <c r="AG1794" i="51" s="1"/>
  <c r="AD1546" i="51"/>
  <c r="AF1546" i="51" s="1"/>
  <c r="AG1546" i="51" s="1"/>
  <c r="AD1333" i="51"/>
  <c r="AF1333" i="51" s="1"/>
  <c r="AG1333" i="51" s="1"/>
  <c r="AD1346" i="51"/>
  <c r="AF1346" i="51" s="1"/>
  <c r="AG1346" i="51" s="1"/>
  <c r="AD1958" i="51"/>
  <c r="AF1958" i="51" s="1"/>
  <c r="AG1958" i="51" s="1"/>
  <c r="AD1079" i="51"/>
  <c r="AF1079" i="51" s="1"/>
  <c r="AG1079" i="51" s="1"/>
  <c r="AD1435" i="51"/>
  <c r="AF1435" i="51" s="1"/>
  <c r="AG1435" i="51" s="1"/>
  <c r="AD899" i="51"/>
  <c r="AF899" i="51" s="1"/>
  <c r="AG899" i="51" s="1"/>
  <c r="AD1048" i="51"/>
  <c r="AF1048" i="51" s="1"/>
  <c r="AG1048" i="51" s="1"/>
  <c r="AD865" i="51"/>
  <c r="AF865" i="51" s="1"/>
  <c r="AG865" i="51" s="1"/>
  <c r="AD1015" i="51"/>
  <c r="AF1015" i="51" s="1"/>
  <c r="AG1015" i="51" s="1"/>
  <c r="AD1832" i="51"/>
  <c r="AF1832" i="51" s="1"/>
  <c r="AG1832" i="51" s="1"/>
  <c r="AD1308" i="51"/>
  <c r="AF1308" i="51" s="1"/>
  <c r="AG1308" i="51" s="1"/>
  <c r="AD2026" i="51"/>
  <c r="AF2026" i="51" s="1"/>
  <c r="AG2026" i="51" s="1"/>
  <c r="AD923" i="51"/>
  <c r="AF923" i="51" s="1"/>
  <c r="AG923" i="51" s="1"/>
  <c r="AD1604" i="51"/>
  <c r="AF1604" i="51" s="1"/>
  <c r="AG1604" i="51" s="1"/>
  <c r="AD1318" i="51"/>
  <c r="AF1318" i="51" s="1"/>
  <c r="AG1318" i="51" s="1"/>
  <c r="AD1869" i="51"/>
  <c r="AF1869" i="51" s="1"/>
  <c r="AG1869" i="51" s="1"/>
  <c r="AD1102" i="51"/>
  <c r="AF1102" i="51" s="1"/>
  <c r="AG1102" i="51" s="1"/>
  <c r="AD1347" i="51"/>
  <c r="AF1347" i="51" s="1"/>
  <c r="AG1347" i="51" s="1"/>
  <c r="AD2068" i="51"/>
  <c r="AF2068" i="51" s="1"/>
  <c r="AG2068" i="51" s="1"/>
  <c r="AD1979" i="51"/>
  <c r="AF1979" i="51" s="1"/>
  <c r="AG1979" i="51" s="1"/>
  <c r="AD44" i="51"/>
  <c r="AF44" i="51" s="1"/>
  <c r="AG44" i="51" s="1"/>
  <c r="AD913" i="51"/>
  <c r="AF913" i="51" s="1"/>
  <c r="AG913" i="51" s="1"/>
  <c r="AD1204" i="51"/>
  <c r="AF1204" i="51" s="1"/>
  <c r="AG1204" i="51" s="1"/>
  <c r="AD1850" i="51"/>
  <c r="AF1850" i="51" s="1"/>
  <c r="AG1850" i="51" s="1"/>
  <c r="AD1562" i="51"/>
  <c r="AF1562" i="51" s="1"/>
  <c r="AG1562" i="51" s="1"/>
  <c r="AD1332" i="51"/>
  <c r="AF1332" i="51" s="1"/>
  <c r="AG1332" i="51" s="1"/>
  <c r="AD2119" i="51"/>
  <c r="AF2119" i="51" s="1"/>
  <c r="AG2119" i="51" s="1"/>
  <c r="AD1936" i="51"/>
  <c r="AF1936" i="51" s="1"/>
  <c r="AG1936" i="51" s="1"/>
  <c r="AD1799" i="51"/>
  <c r="AF1799" i="51" s="1"/>
  <c r="AG1799" i="51" s="1"/>
  <c r="AD235" i="51"/>
  <c r="AF235" i="51" s="1"/>
  <c r="AG235" i="51" s="1"/>
  <c r="AD1490" i="51"/>
  <c r="AF1490" i="51" s="1"/>
  <c r="AG1490" i="51" s="1"/>
  <c r="AD1021" i="51"/>
  <c r="AF1021" i="51" s="1"/>
  <c r="AG1021" i="51" s="1"/>
  <c r="AD1094" i="51"/>
  <c r="AF1094" i="51" s="1"/>
  <c r="AG1094" i="51" s="1"/>
  <c r="AD1325" i="51"/>
  <c r="AF1325" i="51" s="1"/>
  <c r="AG1325" i="51" s="1"/>
  <c r="AD1412" i="51"/>
  <c r="AF1412" i="51" s="1"/>
  <c r="AG1412" i="51" s="1"/>
  <c r="AD1044" i="51"/>
  <c r="AF1044" i="51" s="1"/>
  <c r="AG1044" i="51" s="1"/>
  <c r="AD1729" i="51"/>
  <c r="AF1729" i="51" s="1"/>
  <c r="AG1729" i="51" s="1"/>
  <c r="AD2134" i="51"/>
  <c r="AF2134" i="51" s="1"/>
  <c r="AG2134" i="51" s="1"/>
  <c r="AD740" i="51"/>
  <c r="AF740" i="51" s="1"/>
  <c r="AG740" i="51" s="1"/>
  <c r="AD1728" i="51"/>
  <c r="AF1728" i="51" s="1"/>
  <c r="AG1728" i="51" s="1"/>
  <c r="AD659" i="51"/>
  <c r="AF659" i="51" s="1"/>
  <c r="AG659" i="51" s="1"/>
  <c r="AD1436" i="51"/>
  <c r="AF1436" i="51" s="1"/>
  <c r="AG1436" i="51" s="1"/>
  <c r="AD1964" i="51"/>
  <c r="AF1964" i="51" s="1"/>
  <c r="AG1964" i="51" s="1"/>
  <c r="AD2114" i="51"/>
  <c r="AF2114" i="51" s="1"/>
  <c r="AG2114" i="51" s="1"/>
  <c r="AD1302" i="51"/>
  <c r="AF1302" i="51" s="1"/>
  <c r="AG1302" i="51" s="1"/>
  <c r="AD1643" i="51"/>
  <c r="AF1643" i="51" s="1"/>
  <c r="AG1643" i="51" s="1"/>
  <c r="AD2159" i="51"/>
  <c r="AF2159" i="51" s="1"/>
  <c r="AG2159" i="51" s="1"/>
  <c r="AD1324" i="51"/>
  <c r="AF1324" i="51" s="1"/>
  <c r="AG1324" i="51" s="1"/>
  <c r="AD1558" i="51"/>
  <c r="AF1558" i="51" s="1"/>
  <c r="AG1558" i="51" s="1"/>
  <c r="AD837" i="51"/>
  <c r="AF837" i="51" s="1"/>
  <c r="AG837" i="51" s="1"/>
  <c r="AD1235" i="51"/>
  <c r="AF1235" i="51" s="1"/>
  <c r="AG1235" i="51" s="1"/>
  <c r="AD1115" i="51"/>
  <c r="AF1115" i="51" s="1"/>
  <c r="AG1115" i="51" s="1"/>
  <c r="AD1349" i="51"/>
  <c r="AF1349" i="51" s="1"/>
  <c r="AG1349" i="51" s="1"/>
  <c r="AD2176" i="51"/>
  <c r="AF2176" i="51" s="1"/>
  <c r="AG2176" i="51" s="1"/>
  <c r="AD1942" i="51"/>
  <c r="AF1942" i="51" s="1"/>
  <c r="AG1942" i="51" s="1"/>
  <c r="AD1659" i="51"/>
  <c r="AF1659" i="51" s="1"/>
  <c r="AG1659" i="51" s="1"/>
  <c r="AD1447" i="51"/>
  <c r="AF1447" i="51" s="1"/>
  <c r="AG1447" i="51" s="1"/>
  <c r="AD1101" i="51"/>
  <c r="AF1101" i="51" s="1"/>
  <c r="AG1101" i="51" s="1"/>
  <c r="AD1136" i="51"/>
  <c r="AF1136" i="51" s="1"/>
  <c r="AG1136" i="51" s="1"/>
  <c r="AD1872" i="51"/>
  <c r="AF1872" i="51" s="1"/>
  <c r="AG1872" i="51" s="1"/>
  <c r="AD1896" i="51"/>
  <c r="AF1896" i="51" s="1"/>
  <c r="AG1896" i="51" s="1"/>
  <c r="AD1339" i="51"/>
  <c r="AF1339" i="51" s="1"/>
  <c r="AG1339" i="51" s="1"/>
  <c r="AD1910" i="51"/>
  <c r="AF1910" i="51" s="1"/>
  <c r="AG1910" i="51" s="1"/>
  <c r="AD1763" i="51"/>
  <c r="AF1763" i="51" s="1"/>
  <c r="AG1763" i="51" s="1"/>
  <c r="AD2146" i="51"/>
  <c r="AF2146" i="51" s="1"/>
  <c r="AG2146" i="51" s="1"/>
  <c r="AD1743" i="51"/>
  <c r="AF1743" i="51" s="1"/>
  <c r="AG1743" i="51" s="1"/>
  <c r="AD1615" i="51"/>
  <c r="AF1615" i="51" s="1"/>
  <c r="AG1615" i="51" s="1"/>
  <c r="AD1260" i="51"/>
  <c r="AF1260" i="51" s="1"/>
  <c r="AG1260" i="51" s="1"/>
  <c r="AD1848" i="51"/>
  <c r="AF1848" i="51" s="1"/>
  <c r="AG1848" i="51" s="1"/>
  <c r="AD2133" i="51"/>
  <c r="AF2133" i="51" s="1"/>
  <c r="AG2133" i="51" s="1"/>
  <c r="AD1593" i="51"/>
  <c r="AF1593" i="51" s="1"/>
  <c r="AG1593" i="51" s="1"/>
  <c r="AD391" i="51"/>
  <c r="AF391" i="51" s="1"/>
  <c r="AG391" i="51" s="1"/>
  <c r="AD2013" i="51"/>
  <c r="AF2013" i="51" s="1"/>
  <c r="AG2013" i="51" s="1"/>
  <c r="AD857" i="51"/>
  <c r="AF857" i="51" s="1"/>
  <c r="AG857" i="51" s="1"/>
  <c r="AD1373" i="51"/>
  <c r="AF1373" i="51" s="1"/>
  <c r="AG1373" i="51" s="1"/>
  <c r="AD1745" i="51"/>
  <c r="AF1745" i="51" s="1"/>
  <c r="AG1745" i="51" s="1"/>
  <c r="AD1820" i="51"/>
  <c r="AF1820" i="51" s="1"/>
  <c r="AG1820" i="51" s="1"/>
  <c r="AD1163" i="51"/>
  <c r="AF1163" i="51" s="1"/>
  <c r="AG1163" i="51" s="1"/>
  <c r="AD1586" i="51"/>
  <c r="AF1586" i="51" s="1"/>
  <c r="AG1586" i="51" s="1"/>
  <c r="AD1996" i="51"/>
  <c r="AF1996" i="51" s="1"/>
  <c r="AG1996" i="51" s="1"/>
  <c r="AD441" i="51"/>
  <c r="AF441" i="51" s="1"/>
  <c r="AG441" i="51" s="1"/>
  <c r="AD1335" i="51"/>
  <c r="AF1335" i="51" s="1"/>
  <c r="AG1335" i="51" s="1"/>
  <c r="AD915" i="51"/>
  <c r="AF915" i="51" s="1"/>
  <c r="AG915" i="51" s="1"/>
  <c r="AD1541" i="51"/>
  <c r="AF1541" i="51" s="1"/>
  <c r="AG1541" i="51" s="1"/>
  <c r="AD1793" i="51"/>
  <c r="AF1793" i="51" s="1"/>
  <c r="AG1793" i="51" s="1"/>
  <c r="AD1598" i="51"/>
  <c r="AF1598" i="51" s="1"/>
  <c r="AG1598" i="51" s="1"/>
  <c r="AD1362" i="51"/>
  <c r="AF1362" i="51" s="1"/>
  <c r="AG1362" i="51" s="1"/>
  <c r="AD613" i="51"/>
  <c r="AF613" i="51" s="1"/>
  <c r="AG613" i="51" s="1"/>
  <c r="AD1874" i="51"/>
  <c r="AF1874" i="51" s="1"/>
  <c r="AG1874" i="51" s="1"/>
  <c r="AD1224" i="51"/>
  <c r="AF1224" i="51" s="1"/>
  <c r="AG1224" i="51" s="1"/>
  <c r="AD1179" i="51"/>
  <c r="AF1179" i="51" s="1"/>
  <c r="AG1179" i="51" s="1"/>
  <c r="AD2002" i="51"/>
  <c r="AF2002" i="51" s="1"/>
  <c r="AG2002" i="51" s="1"/>
  <c r="AD1699" i="51"/>
  <c r="AF1699" i="51" s="1"/>
  <c r="AG1699" i="51" s="1"/>
  <c r="AD1426" i="51"/>
  <c r="AF1426" i="51" s="1"/>
  <c r="AG1426" i="51" s="1"/>
  <c r="AD1088" i="51"/>
  <c r="AF1088" i="51" s="1"/>
  <c r="AG1088" i="51" s="1"/>
  <c r="AD1796" i="51"/>
  <c r="AF1796" i="51" s="1"/>
  <c r="AG1796" i="51" s="1"/>
  <c r="AD1845" i="51"/>
  <c r="AF1845" i="51" s="1"/>
  <c r="AG1845" i="51" s="1"/>
  <c r="AD2160" i="51"/>
  <c r="AF2160" i="51" s="1"/>
  <c r="AG2160" i="51" s="1"/>
  <c r="AD2115" i="51"/>
  <c r="AF2115" i="51" s="1"/>
  <c r="AG2115" i="51" s="1"/>
  <c r="AD1507" i="51"/>
  <c r="AF1507" i="51" s="1"/>
  <c r="AG1507" i="51" s="1"/>
  <c r="AD1675" i="51"/>
  <c r="AF1675" i="51" s="1"/>
  <c r="AG1675" i="51" s="1"/>
  <c r="AD2071" i="51"/>
  <c r="AF2071" i="51" s="1"/>
  <c r="AG2071" i="51" s="1"/>
  <c r="AD1387" i="51"/>
  <c r="AF1387" i="51" s="1"/>
  <c r="AG1387" i="51" s="1"/>
  <c r="AD1978" i="51"/>
  <c r="AF1978" i="51" s="1"/>
  <c r="AG1978" i="51" s="1"/>
  <c r="AD2088" i="51"/>
  <c r="AF2088" i="51" s="1"/>
  <c r="AG2088" i="51" s="1"/>
  <c r="AD2081" i="51"/>
  <c r="AF2081" i="51" s="1"/>
  <c r="AG2081" i="51" s="1"/>
  <c r="AD1506" i="51"/>
  <c r="AF1506" i="51" s="1"/>
  <c r="AG1506" i="51" s="1"/>
  <c r="AD2055" i="51"/>
  <c r="AF2055" i="51" s="1"/>
  <c r="AG2055" i="51" s="1"/>
  <c r="AD2147" i="51"/>
  <c r="AF2147" i="51" s="1"/>
  <c r="AG2147" i="51" s="1"/>
  <c r="AD1909" i="51"/>
  <c r="AF1909" i="51" s="1"/>
  <c r="AG1909" i="51" s="1"/>
  <c r="AD1838" i="51"/>
  <c r="AF1838" i="51" s="1"/>
  <c r="AG1838" i="51" s="1"/>
  <c r="AD2009" i="51"/>
  <c r="AF2009" i="51" s="1"/>
  <c r="AG2009" i="51" s="1"/>
  <c r="AD1988" i="51"/>
  <c r="AF1988" i="51" s="1"/>
  <c r="AG1988" i="51" s="1"/>
  <c r="AD2141" i="51"/>
  <c r="AF2141" i="51" s="1"/>
  <c r="AG2141" i="51" s="1"/>
  <c r="AD2007" i="51"/>
  <c r="AF2007" i="51" s="1"/>
  <c r="AG2007" i="51" s="1"/>
  <c r="AD2171" i="51"/>
  <c r="AF2171" i="51" s="1"/>
  <c r="AG2171" i="51" s="1"/>
  <c r="AD1505" i="51"/>
  <c r="AF1505" i="51" s="1"/>
  <c r="AG1505" i="51" s="1"/>
  <c r="AD2140" i="51"/>
  <c r="AF2140" i="51" s="1"/>
  <c r="AG2140" i="51" s="1"/>
  <c r="AD835" i="51"/>
  <c r="AF835" i="51" s="1"/>
  <c r="AG835" i="51" s="1"/>
  <c r="AD1341" i="51"/>
  <c r="AF1341" i="51" s="1"/>
  <c r="AG1341" i="51" s="1"/>
  <c r="AD1933" i="51"/>
  <c r="AF1933" i="51" s="1"/>
  <c r="AG1933" i="51" s="1"/>
  <c r="AD828" i="51"/>
  <c r="AF828" i="51" s="1"/>
  <c r="AG828" i="51" s="1"/>
  <c r="AD1538" i="51"/>
  <c r="AF1538" i="51" s="1"/>
  <c r="AG1538" i="51" s="1"/>
  <c r="AD1433" i="51"/>
  <c r="AF1433" i="51" s="1"/>
  <c r="AG1433" i="51" s="1"/>
  <c r="AD1045" i="51"/>
  <c r="AF1045" i="51" s="1"/>
  <c r="AG1045" i="51" s="1"/>
  <c r="AD1859" i="51"/>
  <c r="AF1859" i="51" s="1"/>
  <c r="AG1859" i="51" s="1"/>
  <c r="AD1730" i="51"/>
  <c r="AF1730" i="51" s="1"/>
  <c r="AG1730" i="51" s="1"/>
  <c r="AD1888" i="51"/>
  <c r="AF1888" i="51" s="1"/>
  <c r="AG1888" i="51" s="1"/>
  <c r="AD1629" i="51"/>
  <c r="AF1629" i="51" s="1"/>
  <c r="AG1629" i="51" s="1"/>
  <c r="AD2047" i="51"/>
  <c r="AF2047" i="51" s="1"/>
  <c r="AG2047" i="51" s="1"/>
  <c r="AD1275" i="51"/>
  <c r="AF1275" i="51" s="1"/>
  <c r="AG1275" i="51" s="1"/>
  <c r="AD1350" i="51"/>
  <c r="AF1350" i="51" s="1"/>
  <c r="AG1350" i="51" s="1"/>
  <c r="AD589" i="51"/>
  <c r="AF589" i="51" s="1"/>
  <c r="AG589" i="51" s="1"/>
  <c r="AD1014" i="51"/>
  <c r="AF1014" i="51" s="1"/>
  <c r="AG1014" i="51" s="1"/>
  <c r="AD2122" i="51"/>
  <c r="AF2122" i="51" s="1"/>
  <c r="AG2122" i="51" s="1"/>
  <c r="AD1380" i="51"/>
  <c r="AF1380" i="51" s="1"/>
  <c r="AG1380" i="51" s="1"/>
  <c r="AD1775" i="51"/>
  <c r="AF1775" i="51" s="1"/>
  <c r="AG1775" i="51" s="1"/>
  <c r="AD1861" i="51"/>
  <c r="AF1861" i="51" s="1"/>
  <c r="AG1861" i="51" s="1"/>
  <c r="AD2038" i="51"/>
  <c r="AF2038" i="51" s="1"/>
  <c r="AG2038" i="51" s="1"/>
  <c r="AD1264" i="51"/>
  <c r="AF1264" i="51" s="1"/>
  <c r="AG1264" i="51" s="1"/>
  <c r="AD1254" i="51"/>
  <c r="AF1254" i="51" s="1"/>
  <c r="AG1254" i="51" s="1"/>
  <c r="AD1678" i="51"/>
  <c r="AF1678" i="51" s="1"/>
  <c r="AG1678" i="51" s="1"/>
  <c r="AD1710" i="51"/>
  <c r="AF1710" i="51" s="1"/>
  <c r="AG1710" i="51" s="1"/>
  <c r="AD1066" i="51"/>
  <c r="AF1066" i="51" s="1"/>
  <c r="AG1066" i="51" s="1"/>
  <c r="AD1556" i="51"/>
  <c r="AF1556" i="51" s="1"/>
  <c r="AG1556" i="51" s="1"/>
  <c r="AD738" i="51"/>
  <c r="AF738" i="51" s="1"/>
  <c r="AG738" i="51" s="1"/>
  <c r="AD1645" i="51"/>
  <c r="AF1645" i="51" s="1"/>
  <c r="AG1645" i="51" s="1"/>
  <c r="AD1903" i="51"/>
  <c r="AF1903" i="51" s="1"/>
  <c r="AG1903" i="51" s="1"/>
  <c r="AD1722" i="51"/>
  <c r="AF1722" i="51" s="1"/>
  <c r="AG1722" i="51" s="1"/>
  <c r="AD1589" i="51"/>
  <c r="AF1589" i="51" s="1"/>
  <c r="AG1589" i="51" s="1"/>
  <c r="AD1476" i="51"/>
  <c r="AF1476" i="51" s="1"/>
  <c r="AG1476" i="51" s="1"/>
  <c r="AD980" i="51"/>
  <c r="AF980" i="51" s="1"/>
  <c r="AG980" i="51" s="1"/>
  <c r="AD2089" i="51"/>
  <c r="AF2089" i="51" s="1"/>
  <c r="AG2089" i="51" s="1"/>
  <c r="AD732" i="51"/>
  <c r="AF732" i="51" s="1"/>
  <c r="AG732" i="51" s="1"/>
  <c r="AD1288" i="51"/>
  <c r="AF1288" i="51" s="1"/>
  <c r="AG1288" i="51" s="1"/>
  <c r="AD951" i="51"/>
  <c r="AF951" i="51" s="1"/>
  <c r="AG951" i="51" s="1"/>
  <c r="AD2082" i="51"/>
  <c r="AF2082" i="51" s="1"/>
  <c r="AG2082" i="51" s="1"/>
  <c r="AD1823" i="51"/>
  <c r="AF1823" i="51" s="1"/>
  <c r="AG1823" i="51" s="1"/>
  <c r="AD1517" i="51"/>
  <c r="AF1517" i="51" s="1"/>
  <c r="AG1517" i="51" s="1"/>
  <c r="AD1298" i="51"/>
  <c r="AF1298" i="51" s="1"/>
  <c r="AG1298" i="51" s="1"/>
  <c r="AD2103" i="51"/>
  <c r="AF2103" i="51" s="1"/>
  <c r="AG2103" i="51" s="1"/>
  <c r="AD1892" i="51"/>
  <c r="AF1892" i="51" s="1"/>
  <c r="AG1892" i="51" s="1"/>
  <c r="AD1706" i="51"/>
  <c r="AF1706" i="51" s="1"/>
  <c r="AG1706" i="51" s="1"/>
  <c r="AD1452" i="51"/>
  <c r="AF1452" i="51" s="1"/>
  <c r="AG1452" i="51" s="1"/>
  <c r="AD2029" i="51"/>
  <c r="AF2029" i="51" s="1"/>
  <c r="AG2029" i="51" s="1"/>
  <c r="AD1876" i="51"/>
  <c r="AF1876" i="51" s="1"/>
  <c r="AG1876" i="51" s="1"/>
  <c r="AD1990" i="51"/>
  <c r="AF1990" i="51" s="1"/>
  <c r="AG1990" i="51" s="1"/>
  <c r="AD1981" i="51"/>
  <c r="AF1981" i="51" s="1"/>
  <c r="AG1981" i="51" s="1"/>
  <c r="AD2062" i="51"/>
  <c r="AF2062" i="51" s="1"/>
  <c r="AG2062" i="51" s="1"/>
  <c r="AD2010" i="51"/>
  <c r="AF2010" i="51" s="1"/>
  <c r="AG2010" i="51" s="1"/>
  <c r="AD1197" i="51"/>
  <c r="AF1197" i="51" s="1"/>
  <c r="AG1197" i="51" s="1"/>
  <c r="AD1684" i="51"/>
  <c r="AF1684" i="51" s="1"/>
  <c r="AG1684" i="51" s="1"/>
  <c r="AD1949" i="51"/>
  <c r="AF1949" i="51" s="1"/>
  <c r="AG1949" i="51" s="1"/>
  <c r="AD1253" i="51"/>
  <c r="AF1253" i="51" s="1"/>
  <c r="AG1253" i="51" s="1"/>
  <c r="AD2126" i="51"/>
  <c r="AF2126" i="51" s="1"/>
  <c r="AG2126" i="51" s="1"/>
  <c r="AD1970" i="51"/>
  <c r="AF1970" i="51" s="1"/>
  <c r="AG1970" i="51" s="1"/>
  <c r="AD2046" i="51"/>
  <c r="AF2046" i="51" s="1"/>
  <c r="AG2046" i="51" s="1"/>
  <c r="AD1999" i="51"/>
  <c r="AF1999" i="51" s="1"/>
  <c r="AG1999" i="51" s="1"/>
  <c r="AD1864" i="51"/>
  <c r="AF1864" i="51" s="1"/>
  <c r="AG1864" i="51" s="1"/>
  <c r="AD1822" i="51"/>
  <c r="AF1822" i="51" s="1"/>
  <c r="AG1822" i="51" s="1"/>
  <c r="AD1432" i="51"/>
  <c r="AF1432" i="51" s="1"/>
  <c r="AG1432" i="51" s="1"/>
  <c r="AD1568" i="51"/>
  <c r="AF1568" i="51" s="1"/>
  <c r="AG1568" i="51" s="1"/>
  <c r="AD1487" i="51"/>
  <c r="AF1487" i="51" s="1"/>
  <c r="AG1487" i="51" s="1"/>
  <c r="AD2063" i="51"/>
  <c r="AF2063" i="51" s="1"/>
  <c r="AG2063" i="51" s="1"/>
  <c r="AD2061" i="51"/>
  <c r="AF2061" i="51" s="1"/>
  <c r="AG2061" i="51" s="1"/>
  <c r="AD2087" i="51"/>
  <c r="AF2087" i="51" s="1"/>
  <c r="AG2087" i="51" s="1"/>
  <c r="AD1285" i="51"/>
  <c r="AF1285" i="51" s="1"/>
  <c r="AG1285" i="51" s="1"/>
  <c r="AD1926" i="51"/>
  <c r="AF1926" i="51" s="1"/>
  <c r="AG1926" i="51" s="1"/>
  <c r="AD1156" i="51"/>
  <c r="AF1156" i="51" s="1"/>
  <c r="AG1156" i="51" s="1"/>
  <c r="AD1450" i="51"/>
  <c r="AF1450" i="51" s="1"/>
  <c r="AG1450" i="51" s="1"/>
  <c r="AD1321" i="51"/>
  <c r="AF1321" i="51" s="1"/>
  <c r="AG1321" i="51" s="1"/>
  <c r="AD1739" i="51"/>
  <c r="AF1739" i="51" s="1"/>
  <c r="AG1739" i="51" s="1"/>
  <c r="AD876" i="51"/>
  <c r="AF876" i="51" s="1"/>
  <c r="AG876" i="51" s="1"/>
  <c r="AD1316" i="51"/>
  <c r="AF1316" i="51" s="1"/>
  <c r="AG1316" i="51" s="1"/>
  <c r="AD1849" i="51"/>
  <c r="AF1849" i="51" s="1"/>
  <c r="AG1849" i="51" s="1"/>
  <c r="AD1986" i="51"/>
  <c r="AF1986" i="51" s="1"/>
  <c r="AG1986" i="51" s="1"/>
  <c r="AD1423" i="51"/>
  <c r="AF1423" i="51" s="1"/>
  <c r="AG1423" i="51" s="1"/>
  <c r="AD2163" i="51"/>
  <c r="AF2163" i="51" s="1"/>
  <c r="AG2163" i="51" s="1"/>
  <c r="AD1873" i="51"/>
  <c r="AF1873" i="51" s="1"/>
  <c r="AG1873" i="51" s="1"/>
  <c r="AD1569" i="51"/>
  <c r="AF1569" i="51" s="1"/>
  <c r="AG1569" i="51" s="1"/>
  <c r="AD975" i="51"/>
  <c r="AF975" i="51" s="1"/>
  <c r="AG975" i="51" s="1"/>
  <c r="AD1159" i="51"/>
  <c r="AF1159" i="51" s="1"/>
  <c r="AG1159" i="51" s="1"/>
  <c r="AD1465" i="51"/>
  <c r="AF1465" i="51" s="1"/>
  <c r="AG1465" i="51" s="1"/>
  <c r="AD1492" i="51"/>
  <c r="AF1492" i="51" s="1"/>
  <c r="AG1492" i="51" s="1"/>
  <c r="AD1870" i="51"/>
  <c r="AF1870" i="51" s="1"/>
  <c r="AG1870" i="51" s="1"/>
  <c r="AD1957" i="51"/>
  <c r="AF1957" i="51" s="1"/>
  <c r="AG1957" i="51" s="1"/>
  <c r="AD1050" i="51"/>
  <c r="AF1050" i="51" s="1"/>
  <c r="AG1050" i="51" s="1"/>
  <c r="AD1185" i="51"/>
  <c r="AF1185" i="51" s="1"/>
  <c r="AG1185" i="51" s="1"/>
  <c r="AD1407" i="51"/>
  <c r="AF1407" i="51" s="1"/>
  <c r="AG1407" i="51" s="1"/>
  <c r="AD1783" i="51"/>
  <c r="AF1783" i="51" s="1"/>
  <c r="AG1783" i="51" s="1"/>
  <c r="AD1815" i="51"/>
  <c r="AF1815" i="51" s="1"/>
  <c r="AG1815" i="51" s="1"/>
  <c r="AD801" i="51"/>
  <c r="AF801" i="51" s="1"/>
  <c r="AG801" i="51" s="1"/>
  <c r="AD595" i="51"/>
  <c r="AF595" i="51" s="1"/>
  <c r="AG595" i="51" s="1"/>
  <c r="AD1673" i="51"/>
  <c r="AF1673" i="51" s="1"/>
  <c r="AG1673" i="51" s="1"/>
  <c r="AD949" i="51"/>
  <c r="AF949" i="51" s="1"/>
  <c r="AG949" i="51" s="1"/>
  <c r="AD1780" i="51"/>
  <c r="AF1780" i="51" s="1"/>
  <c r="AG1780" i="51" s="1"/>
  <c r="AD1824" i="51"/>
  <c r="AF1824" i="51" s="1"/>
  <c r="AG1824" i="51" s="1"/>
  <c r="AD1691" i="51"/>
  <c r="AF1691" i="51" s="1"/>
  <c r="AG1691" i="51" s="1"/>
  <c r="AD1565" i="51"/>
  <c r="AF1565" i="51" s="1"/>
  <c r="AG1565" i="51" s="1"/>
  <c r="AD625" i="51"/>
  <c r="AF625" i="51" s="1"/>
  <c r="AG625" i="51" s="1"/>
  <c r="AD1138" i="51"/>
  <c r="AF1138" i="51" s="1"/>
  <c r="AG1138" i="51" s="1"/>
  <c r="AD1022" i="51"/>
  <c r="AF1022" i="51" s="1"/>
  <c r="AG1022" i="51" s="1"/>
  <c r="AD787" i="51"/>
  <c r="AF787" i="51" s="1"/>
  <c r="AG787" i="51" s="1"/>
  <c r="AD2143" i="51"/>
  <c r="AF2143" i="51" s="1"/>
  <c r="AG2143" i="51" s="1"/>
  <c r="AD1913" i="51"/>
  <c r="AF1913" i="51" s="1"/>
  <c r="AG1913" i="51" s="1"/>
  <c r="AD1627" i="51"/>
  <c r="AF1627" i="51" s="1"/>
  <c r="AG1627" i="51" s="1"/>
  <c r="AD1402" i="51"/>
  <c r="AF1402" i="51" s="1"/>
  <c r="AG1402" i="51" s="1"/>
  <c r="AD921" i="51"/>
  <c r="AF921" i="51" s="1"/>
  <c r="AG921" i="51" s="1"/>
  <c r="AD1644" i="51"/>
  <c r="AF1644" i="51" s="1"/>
  <c r="AG1644" i="51" s="1"/>
  <c r="AD2111" i="51"/>
  <c r="AF2111" i="51" s="1"/>
  <c r="AG2111" i="51" s="1"/>
  <c r="AD1431" i="51"/>
  <c r="AF1431" i="51" s="1"/>
  <c r="AG1431" i="51" s="1"/>
  <c r="AD2172" i="51"/>
  <c r="AF2172" i="51" s="1"/>
  <c r="AG2172" i="51" s="1"/>
  <c r="AD1921" i="51"/>
  <c r="AF1921" i="51" s="1"/>
  <c r="AG1921" i="51" s="1"/>
  <c r="AD1266" i="51"/>
  <c r="AF1266" i="51" s="1"/>
  <c r="AG1266" i="51" s="1"/>
  <c r="AD1830" i="51"/>
  <c r="AF1830" i="51" s="1"/>
  <c r="AG1830" i="51" s="1"/>
  <c r="AD1356" i="51"/>
  <c r="AF1356" i="51" s="1"/>
  <c r="AG1356" i="51" s="1"/>
  <c r="AD2028" i="51"/>
  <c r="AF2028" i="51" s="1"/>
  <c r="AG2028" i="51" s="1"/>
  <c r="AD1663" i="51"/>
  <c r="AF1663" i="51" s="1"/>
  <c r="AG1663" i="51" s="1"/>
  <c r="AD1844" i="51"/>
  <c r="AF1844" i="51" s="1"/>
  <c r="AG1844" i="51" s="1"/>
  <c r="AD2175" i="51"/>
  <c r="AF2175" i="51" s="1"/>
  <c r="AG2175" i="51" s="1"/>
  <c r="AD2158" i="51"/>
  <c r="AF2158" i="51" s="1"/>
  <c r="AG2158" i="51" s="1"/>
  <c r="AD1440" i="51"/>
  <c r="AF1440" i="51" s="1"/>
  <c r="AG1440" i="51" s="1"/>
  <c r="AD1791" i="51"/>
  <c r="AF1791" i="51" s="1"/>
  <c r="AG1791" i="51" s="1"/>
  <c r="AD1274" i="51"/>
  <c r="AF1274" i="51" s="1"/>
  <c r="AG1274" i="51" s="1"/>
  <c r="AD1338" i="51"/>
  <c r="AF1338" i="51" s="1"/>
  <c r="AG1338" i="51" s="1"/>
  <c r="AD1621" i="51"/>
  <c r="AF1621" i="51" s="1"/>
  <c r="AG1621" i="51" s="1"/>
  <c r="AD1818" i="51"/>
  <c r="AF1818" i="51" s="1"/>
  <c r="AG1818" i="51" s="1"/>
  <c r="AD2166" i="51"/>
  <c r="AF2166" i="51" s="1"/>
  <c r="AG2166" i="51" s="1"/>
  <c r="AD1567" i="51"/>
  <c r="AF1567" i="51" s="1"/>
  <c r="AG1567" i="51" s="1"/>
  <c r="AD1377" i="51"/>
  <c r="AF1377" i="51" s="1"/>
  <c r="AG1377" i="51" s="1"/>
  <c r="AD1251" i="51"/>
  <c r="AF1251" i="51" s="1"/>
  <c r="AG1251" i="51" s="1"/>
  <c r="AD830" i="51"/>
  <c r="AF830" i="51" s="1"/>
  <c r="AG830" i="51" s="1"/>
  <c r="AD1227" i="51"/>
  <c r="AF1227" i="51" s="1"/>
  <c r="AG1227" i="51" s="1"/>
  <c r="AD1810" i="51"/>
  <c r="AF1810" i="51" s="1"/>
  <c r="AG1810" i="51" s="1"/>
  <c r="AD984" i="51"/>
  <c r="AF984" i="51" s="1"/>
  <c r="AG984" i="51" s="1"/>
  <c r="AD1748" i="51"/>
  <c r="AF1748" i="51" s="1"/>
  <c r="AG1748" i="51" s="1"/>
  <c r="AD2168" i="51"/>
  <c r="AF2168" i="51" s="1"/>
  <c r="AG2168" i="51" s="1"/>
  <c r="AD1113" i="51"/>
  <c r="AF1113" i="51" s="1"/>
  <c r="AG1113" i="51" s="1"/>
  <c r="AD4" i="51"/>
  <c r="AF4" i="51" s="1"/>
  <c r="AG4" i="51" s="1"/>
  <c r="AD843" i="51"/>
  <c r="AF843" i="51" s="1"/>
  <c r="AG843" i="51" s="1"/>
  <c r="AD1612" i="51"/>
  <c r="AF1612" i="51" s="1"/>
  <c r="AG1612" i="51" s="1"/>
  <c r="AD1043" i="51"/>
  <c r="AF1043" i="51" s="1"/>
  <c r="AG1043" i="51" s="1"/>
  <c r="AD2054" i="51"/>
  <c r="AF2054" i="51" s="1"/>
  <c r="AG2054" i="51" s="1"/>
  <c r="AD636" i="51"/>
  <c r="AF636" i="51" s="1"/>
  <c r="AG636" i="51" s="1"/>
  <c r="AD882" i="51"/>
  <c r="AF882" i="51" s="1"/>
  <c r="AG882" i="51" s="1"/>
  <c r="AD1359" i="51"/>
  <c r="AF1359" i="51" s="1"/>
  <c r="AG1359" i="51" s="1"/>
  <c r="AD2084" i="51"/>
  <c r="AF2084" i="51" s="1"/>
  <c r="AG2084" i="51" s="1"/>
  <c r="AD1357" i="51"/>
  <c r="AF1357" i="51" s="1"/>
  <c r="AG1357" i="51" s="1"/>
  <c r="AD1406" i="51"/>
  <c r="AF1406" i="51" s="1"/>
  <c r="AG1406" i="51" s="1"/>
  <c r="AD1559" i="51"/>
  <c r="AF1559" i="51" s="1"/>
  <c r="AG1559" i="51" s="1"/>
  <c r="AD1813" i="51"/>
  <c r="AF1813" i="51" s="1"/>
  <c r="AG1813" i="51" s="1"/>
  <c r="AD1232" i="51"/>
  <c r="AF1232" i="51" s="1"/>
  <c r="AG1232" i="51" s="1"/>
  <c r="AD1552" i="51"/>
  <c r="AF1552" i="51" s="1"/>
  <c r="AG1552" i="51" s="1"/>
  <c r="AD1577" i="51"/>
  <c r="AF1577" i="51" s="1"/>
  <c r="AG1577" i="51" s="1"/>
  <c r="AD1987" i="51"/>
  <c r="AF1987" i="51" s="1"/>
  <c r="AG1987" i="51" s="1"/>
  <c r="AD1294" i="51"/>
  <c r="AF1294" i="51" s="1"/>
  <c r="AG1294" i="51" s="1"/>
  <c r="AD1899" i="51"/>
  <c r="AF1899" i="51" s="1"/>
  <c r="AG1899" i="51" s="1"/>
  <c r="AD859" i="51"/>
  <c r="AF859" i="51" s="1"/>
  <c r="AG859" i="51" s="1"/>
  <c r="AD1233" i="51"/>
  <c r="AF1233" i="51" s="1"/>
  <c r="AG1233" i="51" s="1"/>
  <c r="AD607" i="51"/>
  <c r="AF607" i="51" s="1"/>
  <c r="AG607" i="51" s="1"/>
  <c r="AD1798" i="51"/>
  <c r="AF1798" i="51" s="1"/>
  <c r="AG1798" i="51" s="1"/>
  <c r="AD1131" i="51"/>
  <c r="AF1131" i="51" s="1"/>
  <c r="AG1131" i="51" s="1"/>
  <c r="AD2136" i="51"/>
  <c r="AF2136" i="51" s="1"/>
  <c r="AG2136" i="51" s="1"/>
  <c r="AD2083" i="51"/>
  <c r="AF2083" i="51" s="1"/>
  <c r="AG2083" i="51" s="1"/>
  <c r="AD1914" i="51"/>
  <c r="AF1914" i="51" s="1"/>
  <c r="AG1914" i="51" s="1"/>
  <c r="AD1795" i="51"/>
  <c r="AF1795" i="51" s="1"/>
  <c r="AG1795" i="51" s="1"/>
  <c r="AD1786" i="51"/>
  <c r="AF1786" i="51" s="1"/>
  <c r="AG1786" i="51" s="1"/>
  <c r="AD618" i="51"/>
  <c r="AF618" i="51" s="1"/>
  <c r="AG618" i="51" s="1"/>
  <c r="AD1343" i="51"/>
  <c r="AF1343" i="51" s="1"/>
  <c r="AG1343" i="51" s="1"/>
  <c r="AD1176" i="51"/>
  <c r="AF1176" i="51" s="1"/>
  <c r="AG1176" i="51" s="1"/>
  <c r="AD965" i="51"/>
  <c r="AF965" i="51" s="1"/>
  <c r="AG965" i="51" s="1"/>
  <c r="AD1424" i="51"/>
  <c r="AF1424" i="51" s="1"/>
  <c r="AG1424" i="51" s="1"/>
  <c r="AD1072" i="51"/>
  <c r="AF1072" i="51" s="1"/>
  <c r="AG1072" i="51" s="1"/>
  <c r="AD2014" i="51"/>
  <c r="AF2014" i="51" s="1"/>
  <c r="AG2014" i="51" s="1"/>
  <c r="AD1732" i="51"/>
  <c r="AF1732" i="51" s="1"/>
  <c r="AG1732" i="51" s="1"/>
  <c r="AD1511" i="51"/>
  <c r="AF1511" i="51" s="1"/>
  <c r="AG1511" i="51" s="1"/>
  <c r="AD1261" i="51"/>
  <c r="AF1261" i="51" s="1"/>
  <c r="AG1261" i="51" s="1"/>
  <c r="AD1375" i="51"/>
  <c r="AF1375" i="51" s="1"/>
  <c r="AG1375" i="51" s="1"/>
  <c r="AD1574" i="51"/>
  <c r="AF1574" i="51" s="1"/>
  <c r="AG1574" i="51" s="1"/>
  <c r="AD1738" i="51"/>
  <c r="AF1738" i="51" s="1"/>
  <c r="AG1738" i="51" s="1"/>
  <c r="AD1756" i="51"/>
  <c r="AF1756" i="51" s="1"/>
  <c r="AG1756" i="51" s="1"/>
  <c r="AD938" i="51"/>
  <c r="AF938" i="51" s="1"/>
  <c r="AG938" i="51" s="1"/>
  <c r="AD1819" i="51"/>
  <c r="AF1819" i="51" s="1"/>
  <c r="AG1819" i="51" s="1"/>
  <c r="AD1769" i="51"/>
  <c r="AF1769" i="51" s="1"/>
  <c r="AG1769" i="51" s="1"/>
  <c r="AD1480" i="51"/>
  <c r="AF1480" i="51" s="1"/>
  <c r="AG1480" i="51" s="1"/>
  <c r="AD1252" i="51"/>
  <c r="AF1252" i="51" s="1"/>
  <c r="AG1252" i="51" s="1"/>
  <c r="AD1931" i="51"/>
  <c r="AF1931" i="51" s="1"/>
  <c r="AG1931" i="51" s="1"/>
  <c r="AD1676" i="51"/>
  <c r="AF1676" i="51" s="1"/>
  <c r="AG1676" i="51" s="1"/>
  <c r="AD2110" i="51"/>
  <c r="AF2110" i="51" s="1"/>
  <c r="AG2110" i="51" s="1"/>
  <c r="AD1746" i="51"/>
  <c r="AF1746" i="51" s="1"/>
  <c r="AG1746" i="51" s="1"/>
  <c r="AD1778" i="51"/>
  <c r="AF1778" i="51" s="1"/>
  <c r="AG1778" i="51" s="1"/>
  <c r="AD1768" i="51"/>
  <c r="AF1768" i="51" s="1"/>
  <c r="AG1768" i="51" s="1"/>
  <c r="AD999" i="51"/>
  <c r="AF999" i="51" s="1"/>
  <c r="AG999" i="51" s="1"/>
  <c r="AD2095" i="51"/>
  <c r="AF2095" i="51" s="1"/>
  <c r="AG2095" i="51" s="1"/>
  <c r="AD1495" i="51"/>
  <c r="AF1495" i="51" s="1"/>
  <c r="AG1495" i="51" s="1"/>
  <c r="AD2150" i="51"/>
  <c r="AF2150" i="51" s="1"/>
  <c r="AG2150" i="51" s="1"/>
  <c r="AD1267" i="51"/>
  <c r="AF1267" i="51" s="1"/>
  <c r="AG1267" i="51" s="1"/>
  <c r="AD1365" i="51"/>
  <c r="AF1365" i="51" s="1"/>
  <c r="AG1365" i="51" s="1"/>
  <c r="AD1662" i="51"/>
  <c r="AF1662" i="51" s="1"/>
  <c r="AG1662" i="51" s="1"/>
  <c r="AD1293" i="51"/>
  <c r="AF1293" i="51" s="1"/>
  <c r="AG1293" i="51" s="1"/>
  <c r="AD1404" i="51"/>
  <c r="AF1404" i="51" s="1"/>
  <c r="AG1404" i="51" s="1"/>
  <c r="AD1056" i="51"/>
  <c r="AF1056" i="51" s="1"/>
  <c r="AG1056" i="51" s="1"/>
  <c r="AD1948" i="51"/>
  <c r="AF1948" i="51" s="1"/>
  <c r="AG1948" i="51" s="1"/>
  <c r="AD2151" i="51"/>
  <c r="AF2151" i="51" s="1"/>
  <c r="AG2151" i="51" s="1"/>
  <c r="AD1036" i="51"/>
  <c r="AF1036" i="51" s="1"/>
  <c r="AG1036" i="51" s="1"/>
  <c r="AD1454" i="51"/>
  <c r="AF1454" i="51" s="1"/>
  <c r="AG1454" i="51" s="1"/>
  <c r="AD1660" i="51"/>
  <c r="AF1660" i="51" s="1"/>
  <c r="AG1660" i="51" s="1"/>
  <c r="AD1566" i="51"/>
  <c r="AF1566" i="51" s="1"/>
  <c r="AG1566" i="51" s="1"/>
  <c r="AD1653" i="51"/>
  <c r="AF1653" i="51" s="1"/>
  <c r="AG1653" i="51" s="1"/>
  <c r="AD1707" i="51"/>
  <c r="AF1707" i="51" s="1"/>
  <c r="AG1707" i="51" s="1"/>
  <c r="AD946" i="51"/>
  <c r="AF946" i="51" s="1"/>
  <c r="AG946" i="51" s="1"/>
  <c r="AD2032" i="51"/>
  <c r="AF2032" i="51" s="1"/>
  <c r="AG2032" i="51" s="1"/>
  <c r="AD1052" i="51"/>
  <c r="AF1052" i="51" s="1"/>
  <c r="AG1052" i="51" s="1"/>
  <c r="AD1239" i="51"/>
  <c r="AF1239" i="51" s="1"/>
  <c r="AG1239" i="51" s="1"/>
  <c r="AD1668" i="51"/>
  <c r="AF1668" i="51" s="1"/>
  <c r="AG1668" i="51" s="1"/>
  <c r="AD2067" i="51"/>
  <c r="AF2067" i="51" s="1"/>
  <c r="AG2067" i="51" s="1"/>
  <c r="AD904" i="51"/>
  <c r="AF904" i="51" s="1"/>
  <c r="AG904" i="51" s="1"/>
  <c r="AD480" i="51"/>
  <c r="AF480" i="51" s="1"/>
  <c r="AG480" i="51" s="1"/>
  <c r="AD1962" i="51"/>
  <c r="AF1962" i="51" s="1"/>
  <c r="AG1962" i="51" s="1"/>
  <c r="AD1995" i="51"/>
  <c r="AF1995" i="51" s="1"/>
  <c r="AG1995" i="51" s="1"/>
  <c r="AD1355" i="51"/>
  <c r="AF1355" i="51" s="1"/>
  <c r="AG1355" i="51" s="1"/>
  <c r="AD571" i="51"/>
  <c r="AF571" i="51" s="1"/>
  <c r="AG571" i="51" s="1"/>
  <c r="AD1007" i="51"/>
  <c r="AF1007" i="51" s="1"/>
  <c r="AG1007" i="51" s="1"/>
  <c r="AD1210" i="51"/>
  <c r="AF1210" i="51" s="1"/>
  <c r="AG1210" i="51" s="1"/>
  <c r="AD895" i="51"/>
  <c r="AF895" i="51" s="1"/>
  <c r="AG895" i="51" s="1"/>
  <c r="AD2154" i="51"/>
  <c r="AF2154" i="51" s="1"/>
  <c r="AG2154" i="51" s="1"/>
  <c r="AD2006" i="51"/>
  <c r="AF2006" i="51" s="1"/>
  <c r="AG2006" i="51" s="1"/>
  <c r="AD587" i="51"/>
  <c r="AF587" i="51" s="1"/>
  <c r="AG587" i="51" s="1"/>
  <c r="AD1564" i="51"/>
  <c r="AF1564" i="51" s="1"/>
  <c r="AG1564" i="51" s="1"/>
  <c r="AD1273" i="51"/>
  <c r="AF1273" i="51" s="1"/>
  <c r="AG1273" i="51" s="1"/>
  <c r="AD1140" i="51"/>
  <c r="AF1140" i="51" s="1"/>
  <c r="AG1140" i="51" s="1"/>
  <c r="AD1551" i="51"/>
  <c r="AF1551" i="51" s="1"/>
  <c r="AG1551" i="51" s="1"/>
  <c r="AD1296" i="51"/>
  <c r="AF1296" i="51" s="1"/>
  <c r="AG1296" i="51" s="1"/>
  <c r="AD1833" i="51"/>
  <c r="AF1833" i="51" s="1"/>
  <c r="AG1833" i="51" s="1"/>
  <c r="AD1599" i="51"/>
  <c r="AF1599" i="51" s="1"/>
  <c r="AG1599" i="51" s="1"/>
  <c r="AD1520" i="51"/>
  <c r="AF1520" i="51" s="1"/>
  <c r="AG1520" i="51" s="1"/>
  <c r="AD1470" i="51"/>
  <c r="AF1470" i="51" s="1"/>
  <c r="AG1470" i="51" s="1"/>
  <c r="AD1893" i="51"/>
  <c r="AF1893" i="51" s="1"/>
  <c r="AG1893" i="51" s="1"/>
  <c r="AD1521" i="51"/>
  <c r="AF1521" i="51" s="1"/>
  <c r="AG1521" i="51" s="1"/>
  <c r="AD1540" i="51"/>
  <c r="AF1540" i="51" s="1"/>
  <c r="AG1540" i="51" s="1"/>
  <c r="AD1532" i="51"/>
  <c r="AF1532" i="51" s="1"/>
  <c r="AG1532" i="51" s="1"/>
  <c r="AD1614" i="51"/>
  <c r="AF1614" i="51" s="1"/>
  <c r="AG1614" i="51" s="1"/>
  <c r="AD1884" i="51"/>
  <c r="AF1884" i="51" s="1"/>
  <c r="AG1884" i="51" s="1"/>
  <c r="AD2155" i="51"/>
  <c r="AF2155" i="51" s="1"/>
  <c r="AG2155" i="51" s="1"/>
  <c r="AD1911" i="51"/>
  <c r="AF1911" i="51" s="1"/>
  <c r="AG1911" i="51" s="1"/>
  <c r="AD1631" i="51"/>
  <c r="AF1631" i="51" s="1"/>
  <c r="AG1631" i="51" s="1"/>
  <c r="AD1405" i="51"/>
  <c r="AF1405" i="51" s="1"/>
  <c r="AG1405" i="51" s="1"/>
  <c r="AD1144" i="51"/>
  <c r="AF1144" i="51" s="1"/>
  <c r="AG1144" i="51" s="1"/>
  <c r="AD1327" i="51"/>
  <c r="AF1327" i="51" s="1"/>
  <c r="AG1327" i="51" s="1"/>
  <c r="AD2164" i="51"/>
  <c r="AF2164" i="51" s="1"/>
  <c r="AG2164" i="51" s="1"/>
  <c r="AD670" i="51"/>
  <c r="AF670" i="51" s="1"/>
  <c r="AG670" i="51" s="1"/>
  <c r="AD1498" i="51"/>
  <c r="AF1498" i="51" s="1"/>
  <c r="AG1498" i="51" s="1"/>
  <c r="AD1367" i="51"/>
  <c r="AF1367" i="51" s="1"/>
  <c r="AG1367" i="51" s="1"/>
  <c r="AD1303" i="51"/>
  <c r="AF1303" i="51" s="1"/>
  <c r="AG1303" i="51" s="1"/>
  <c r="AD1186" i="51"/>
  <c r="AF1186" i="51" s="1"/>
  <c r="AG1186" i="51" s="1"/>
  <c r="AD1544" i="51"/>
  <c r="AF1544" i="51" s="1"/>
  <c r="AG1544" i="51" s="1"/>
  <c r="AD1764" i="51"/>
  <c r="AF1764" i="51" s="1"/>
  <c r="AG1764" i="51" s="1"/>
  <c r="AD1993" i="51"/>
  <c r="AF1993" i="51" s="1"/>
  <c r="AG1993" i="51" s="1"/>
  <c r="AD769" i="51"/>
  <c r="AF769" i="51" s="1"/>
  <c r="AG769" i="51" s="1"/>
  <c r="AD1034" i="51"/>
  <c r="AF1034" i="51" s="1"/>
  <c r="AG1034" i="51" s="1"/>
  <c r="AD1177" i="51"/>
  <c r="AF1177" i="51" s="1"/>
  <c r="AG1177" i="51" s="1"/>
  <c r="AD1772" i="51"/>
  <c r="AF1772" i="51" s="1"/>
  <c r="AG1772" i="51" s="1"/>
  <c r="AD2093" i="51"/>
  <c r="AF2093" i="51" s="1"/>
  <c r="AG2093" i="51" s="1"/>
  <c r="AD2131" i="51"/>
  <c r="AF2131" i="51" s="1"/>
  <c r="AG2131" i="51" s="1"/>
  <c r="AD418" i="51"/>
  <c r="AF418" i="51" s="1"/>
  <c r="AG418" i="51" s="1"/>
  <c r="AD2017" i="51"/>
  <c r="AF2017" i="51" s="1"/>
  <c r="AG2017" i="51" s="1"/>
  <c r="AD935" i="51"/>
  <c r="AF935" i="51" s="1"/>
  <c r="AG935" i="51" s="1"/>
  <c r="AD2066" i="51"/>
  <c r="AF2066" i="51" s="1"/>
  <c r="AG2066" i="51" s="1"/>
  <c r="AD2075" i="51"/>
  <c r="AF2075" i="51" s="1"/>
  <c r="AG2075" i="51" s="1"/>
  <c r="AD1381" i="51"/>
  <c r="AF1381" i="51" s="1"/>
  <c r="AG1381" i="51" s="1"/>
  <c r="AD1776" i="51"/>
  <c r="AF1776" i="51" s="1"/>
  <c r="AG1776" i="51" s="1"/>
  <c r="AD1198" i="51"/>
  <c r="AF1198" i="51" s="1"/>
  <c r="AG1198" i="51" s="1"/>
  <c r="AD1169" i="51"/>
  <c r="AF1169" i="51" s="1"/>
  <c r="AG1169" i="51" s="1"/>
  <c r="AD1281" i="51"/>
  <c r="AF1281" i="51" s="1"/>
  <c r="AG1281" i="51" s="1"/>
  <c r="AD1087" i="51"/>
  <c r="AF1087" i="51" s="1"/>
  <c r="AG1087" i="51" s="1"/>
  <c r="AD908" i="51"/>
  <c r="AF908" i="51" s="1"/>
  <c r="AG908" i="51" s="1"/>
  <c r="AD2085" i="51"/>
  <c r="AF2085" i="51" s="1"/>
  <c r="AG2085" i="51" s="1"/>
  <c r="AD546" i="51"/>
  <c r="AF546" i="51" s="1"/>
  <c r="AG546" i="51" s="1"/>
  <c r="AD1206" i="51"/>
  <c r="AF1206" i="51" s="1"/>
  <c r="AG1206" i="51" s="1"/>
  <c r="AD1681" i="51"/>
  <c r="AF1681" i="51" s="1"/>
  <c r="AG1681" i="51" s="1"/>
  <c r="AD695" i="51"/>
  <c r="AF695" i="51" s="1"/>
  <c r="AG695" i="51" s="1"/>
  <c r="AD500" i="51"/>
  <c r="AF500" i="51" s="1"/>
  <c r="AG500" i="51" s="1"/>
  <c r="AD1655" i="51"/>
  <c r="AF1655" i="51" s="1"/>
  <c r="AG1655" i="51" s="1"/>
  <c r="AD1398" i="51"/>
  <c r="AF1398" i="51" s="1"/>
  <c r="AG1398" i="51" s="1"/>
  <c r="AD2162" i="51"/>
  <c r="AF2162" i="51" s="1"/>
  <c r="AG2162" i="51" s="1"/>
  <c r="AD1943" i="51"/>
  <c r="AF1943" i="51" s="1"/>
  <c r="AG1943" i="51" s="1"/>
  <c r="AD1701" i="51"/>
  <c r="AF1701" i="51" s="1"/>
  <c r="AG1701" i="51" s="1"/>
  <c r="AD1485" i="51"/>
  <c r="AF1485" i="51" s="1"/>
  <c r="AG1485" i="51" s="1"/>
  <c r="AD1674" i="51"/>
  <c r="AF1674" i="51" s="1"/>
  <c r="AG1674" i="51" s="1"/>
  <c r="AD2023" i="51"/>
  <c r="AF2023" i="51" s="1"/>
  <c r="AG2023" i="51" s="1"/>
  <c r="AD1800" i="51"/>
  <c r="AF1800" i="51" s="1"/>
  <c r="AG1800" i="51" s="1"/>
  <c r="AD2016" i="51"/>
  <c r="AF2016" i="51" s="1"/>
  <c r="AG2016" i="51" s="1"/>
  <c r="AD1717" i="51"/>
  <c r="AF1717" i="51" s="1"/>
  <c r="AG1717" i="51" s="1"/>
  <c r="AD1366" i="51"/>
  <c r="AF1366" i="51" s="1"/>
  <c r="AG1366" i="51" s="1"/>
  <c r="AD1348" i="51"/>
  <c r="AF1348" i="51" s="1"/>
  <c r="AG1348" i="51" s="1"/>
  <c r="AD1460" i="51"/>
  <c r="AF1460" i="51" s="1"/>
  <c r="AG1460" i="51" s="1"/>
  <c r="AD1441" i="51"/>
  <c r="AF1441" i="51" s="1"/>
  <c r="AG1441" i="51" s="1"/>
  <c r="AD1395" i="51"/>
  <c r="AF1395" i="51" s="1"/>
  <c r="AG1395" i="51" s="1"/>
  <c r="AD1828" i="51"/>
  <c r="AF1828" i="51" s="1"/>
  <c r="AG1828" i="51" s="1"/>
  <c r="AD1290" i="51"/>
  <c r="AF1290" i="51" s="1"/>
  <c r="AG1290" i="51" s="1"/>
  <c r="AD2157" i="51"/>
  <c r="AF2157" i="51" s="1"/>
  <c r="AG2157" i="51" s="1"/>
  <c r="AD1747" i="51"/>
  <c r="AF1747" i="51" s="1"/>
  <c r="AG1747" i="51" s="1"/>
  <c r="AD1592" i="51"/>
  <c r="AF1592" i="51" s="1"/>
  <c r="AG1592" i="51" s="1"/>
  <c r="AD1940" i="51"/>
  <c r="AF1940" i="51" s="1"/>
  <c r="AG1940" i="51" s="1"/>
  <c r="AD2165" i="51"/>
  <c r="AF2165" i="51" s="1"/>
  <c r="AG2165" i="51" s="1"/>
  <c r="AD660" i="51"/>
  <c r="AF660" i="51" s="1"/>
  <c r="AG660" i="51" s="1"/>
  <c r="AD1687" i="51"/>
  <c r="AF1687" i="51" s="1"/>
  <c r="AG1687" i="51" s="1"/>
  <c r="AD746" i="51"/>
  <c r="AF746" i="51" s="1"/>
  <c r="AG746" i="51" s="1"/>
  <c r="AD1396" i="51"/>
  <c r="AF1396" i="51" s="1"/>
  <c r="AG1396" i="51" s="1"/>
  <c r="AD1173" i="51"/>
  <c r="AF1173" i="51" s="1"/>
  <c r="AG1173" i="51" s="1"/>
  <c r="AD1811" i="51"/>
  <c r="AF1811" i="51" s="1"/>
  <c r="AG1811" i="51" s="1"/>
  <c r="AD1801" i="51"/>
  <c r="AF1801" i="51" s="1"/>
  <c r="AG1801" i="51" s="1"/>
  <c r="AD1522" i="51"/>
  <c r="AF1522" i="51" s="1"/>
  <c r="AG1522" i="51" s="1"/>
  <c r="AD748" i="51"/>
  <c r="AF748" i="51" s="1"/>
  <c r="AG748" i="51" s="1"/>
  <c r="AD2123" i="51"/>
  <c r="AF2123" i="51" s="1"/>
  <c r="AG2123" i="51" s="1"/>
  <c r="AD1860" i="51"/>
  <c r="AF1860" i="51" s="1"/>
  <c r="AG1860" i="51" s="1"/>
  <c r="AD1726" i="51"/>
  <c r="AF1726" i="51" s="1"/>
  <c r="AG1726" i="51" s="1"/>
  <c r="AD1779" i="51"/>
  <c r="AF1779" i="51" s="1"/>
  <c r="AG1779" i="51" s="1"/>
  <c r="AD359" i="51"/>
  <c r="AF359" i="51" s="1"/>
  <c r="AG359" i="51" s="1"/>
  <c r="AD1782" i="51"/>
  <c r="AF1782" i="51" s="1"/>
  <c r="AG1782" i="51" s="1"/>
  <c r="AD1855" i="51"/>
  <c r="AF1855" i="51" s="1"/>
  <c r="AG1855" i="51" s="1"/>
  <c r="AD1868" i="51"/>
  <c r="AF1868" i="51" s="1"/>
  <c r="AG1868" i="51" s="1"/>
  <c r="AD762" i="51"/>
  <c r="AF762" i="51" s="1"/>
  <c r="AG762" i="51" s="1"/>
  <c r="AD1547" i="51"/>
  <c r="AF1547" i="51" s="1"/>
  <c r="AG1547" i="51" s="1"/>
  <c r="AD453" i="51"/>
  <c r="AF453" i="51" s="1"/>
  <c r="AG453" i="51" s="1"/>
  <c r="AD632" i="51"/>
  <c r="AF632" i="51" s="1"/>
  <c r="AG632" i="51" s="1"/>
  <c r="AD1126" i="51"/>
  <c r="AF1126" i="51" s="1"/>
  <c r="AG1126" i="51" s="1"/>
  <c r="AD2128" i="51"/>
  <c r="AF2128" i="51" s="1"/>
  <c r="AG2128" i="51" s="1"/>
  <c r="AD1411" i="51"/>
  <c r="AF1411" i="51" s="1"/>
  <c r="AG1411" i="51" s="1"/>
  <c r="AD1475" i="51"/>
  <c r="AF1475" i="51" s="1"/>
  <c r="AG1475" i="51" s="1"/>
  <c r="AD1871" i="51"/>
  <c r="AF1871" i="51" s="1"/>
  <c r="AG1871" i="51" s="1"/>
  <c r="AD1408" i="51"/>
  <c r="AF1408" i="51" s="1"/>
  <c r="AG1408" i="51" s="1"/>
  <c r="AD1271" i="51"/>
  <c r="AF1271" i="51" s="1"/>
  <c r="AG1271" i="51" s="1"/>
  <c r="AD1268" i="51"/>
  <c r="AF1268" i="51" s="1"/>
  <c r="AG1268" i="51" s="1"/>
  <c r="AD1389" i="51"/>
  <c r="AF1389" i="51" s="1"/>
  <c r="AG1389" i="51" s="1"/>
  <c r="AD1283" i="51"/>
  <c r="AF1283" i="51" s="1"/>
  <c r="AG1283" i="51" s="1"/>
  <c r="AD873" i="51"/>
  <c r="AF873" i="51" s="1"/>
  <c r="AG873" i="51" s="1"/>
  <c r="AD1104" i="51"/>
  <c r="AF1104" i="51" s="1"/>
  <c r="AG1104" i="51" s="1"/>
  <c r="AD1415" i="51"/>
  <c r="AF1415" i="51" s="1"/>
  <c r="AG1415" i="51" s="1"/>
  <c r="AD1806" i="51"/>
  <c r="AF1806" i="51" s="1"/>
  <c r="AG1806" i="51" s="1"/>
  <c r="AD930" i="51"/>
  <c r="AF930" i="51" s="1"/>
  <c r="AG930" i="51" s="1"/>
  <c r="AD893" i="51"/>
  <c r="AF893" i="51" s="1"/>
  <c r="AG893" i="51" s="1"/>
  <c r="AD1792" i="51"/>
  <c r="AF1792" i="51" s="1"/>
  <c r="AG1792" i="51" s="1"/>
  <c r="AD1508" i="51"/>
  <c r="AF1508" i="51" s="1"/>
  <c r="AG1508" i="51" s="1"/>
  <c r="AD2035" i="51"/>
  <c r="AF2035" i="51" s="1"/>
  <c r="AG2035" i="51" s="1"/>
  <c r="AD1825" i="51"/>
  <c r="AF1825" i="51" s="1"/>
  <c r="AG1825" i="51" s="1"/>
  <c r="AD1837" i="51"/>
  <c r="AF1837" i="51" s="1"/>
  <c r="AG1837" i="51" s="1"/>
  <c r="AD1885" i="51"/>
  <c r="AF1885" i="51" s="1"/>
  <c r="AG1885" i="51" s="1"/>
  <c r="AD885" i="51"/>
  <c r="AF885" i="51" s="1"/>
  <c r="AG885" i="51" s="1"/>
  <c r="AD1601" i="51"/>
  <c r="AF1601" i="51" s="1"/>
  <c r="AG1601" i="51" s="1"/>
  <c r="AD1189" i="51"/>
  <c r="AF1189" i="51" s="1"/>
  <c r="AG1189" i="51" s="1"/>
  <c r="AD1451" i="51"/>
  <c r="AF1451" i="51" s="1"/>
  <c r="AG1451" i="51" s="1"/>
  <c r="AD1652" i="51"/>
  <c r="AF1652" i="51" s="1"/>
  <c r="AG1652" i="51" s="1"/>
  <c r="AD1108" i="51"/>
  <c r="AF1108" i="51" s="1"/>
  <c r="AG1108" i="51" s="1"/>
  <c r="AD1622" i="51"/>
  <c r="AF1622" i="51" s="1"/>
  <c r="AG1622" i="51" s="1"/>
  <c r="AD2049" i="51"/>
  <c r="AF2049" i="51" s="1"/>
  <c r="AG2049" i="51" s="1"/>
  <c r="AD2030" i="51"/>
  <c r="AF2030" i="51" s="1"/>
  <c r="AG2030" i="51" s="1"/>
  <c r="AD1143" i="51"/>
  <c r="AF1143" i="51" s="1"/>
  <c r="AG1143" i="51" s="1"/>
  <c r="AD1619" i="51"/>
  <c r="AF1619" i="51" s="1"/>
  <c r="AG1619" i="51" s="1"/>
  <c r="AD998" i="51"/>
  <c r="AF998" i="51" s="1"/>
  <c r="AG998" i="51" s="1"/>
  <c r="AD907" i="51"/>
  <c r="AF907" i="51" s="1"/>
  <c r="AG907" i="51" s="1"/>
  <c r="AD1430" i="51"/>
  <c r="AF1430" i="51" s="1"/>
  <c r="AG1430" i="51" s="1"/>
  <c r="AD2000" i="51"/>
  <c r="AF2000" i="51" s="1"/>
  <c r="AG2000" i="51" s="1"/>
  <c r="AD1376" i="51"/>
  <c r="AF1376" i="51" s="1"/>
  <c r="AG1376" i="51" s="1"/>
  <c r="AD1898" i="51"/>
  <c r="AF1898" i="51" s="1"/>
  <c r="AG1898" i="51" s="1"/>
  <c r="AD271" i="51"/>
  <c r="AF271" i="51" s="1"/>
  <c r="AG271" i="51" s="1"/>
  <c r="AD1951" i="51"/>
  <c r="AF1951" i="51" s="1"/>
  <c r="AG1951" i="51" s="1"/>
  <c r="AD967" i="51"/>
  <c r="AF967" i="51" s="1"/>
  <c r="AG967" i="51" s="1"/>
  <c r="AD1639" i="51"/>
  <c r="AF1639" i="51" s="1"/>
  <c r="AG1639" i="51" s="1"/>
  <c r="AD368" i="51"/>
  <c r="AF368" i="51" s="1"/>
  <c r="AG368" i="51" s="1"/>
  <c r="AD991" i="51"/>
  <c r="AF991" i="51" s="1"/>
  <c r="AG991" i="51" s="1"/>
  <c r="AD1166" i="51"/>
  <c r="AF1166" i="51" s="1"/>
  <c r="AG1166" i="51" s="1"/>
  <c r="AD1501" i="51"/>
  <c r="AF1501" i="51" s="1"/>
  <c r="AG1501" i="51" s="1"/>
  <c r="AD1129" i="51"/>
  <c r="AF1129" i="51" s="1"/>
  <c r="AG1129" i="51" s="1"/>
  <c r="AD644" i="51"/>
  <c r="AF644" i="51" s="1"/>
  <c r="AG644" i="51" s="1"/>
  <c r="AD1418" i="51"/>
  <c r="AF1418" i="51" s="1"/>
  <c r="AG1418" i="51" s="1"/>
  <c r="AD1481" i="51"/>
  <c r="AF1481" i="51" s="1"/>
  <c r="AG1481" i="51" s="1"/>
  <c r="AD1509" i="51"/>
  <c r="AF1509" i="51" s="1"/>
  <c r="AG1509" i="51" s="1"/>
  <c r="AD1391" i="51"/>
  <c r="AF1391" i="51" s="1"/>
  <c r="AG1391" i="51" s="1"/>
  <c r="AD1247" i="51"/>
  <c r="AF1247" i="51" s="1"/>
  <c r="AG1247" i="51" s="1"/>
  <c r="AD1632" i="51"/>
  <c r="AF1632" i="51" s="1"/>
  <c r="AG1632" i="51" s="1"/>
  <c r="AD1916" i="51"/>
  <c r="AF1916" i="51" s="1"/>
  <c r="AG1916" i="51" s="1"/>
  <c r="AD1125" i="51"/>
  <c r="AF1125" i="51" s="1"/>
  <c r="AG1125" i="51" s="1"/>
  <c r="AD1100" i="51"/>
  <c r="AF1100" i="51" s="1"/>
  <c r="AG1100" i="51" s="1"/>
  <c r="AD1886" i="51"/>
  <c r="AF1886" i="51" s="1"/>
  <c r="AG1886" i="51" s="1"/>
  <c r="AD1597" i="51"/>
  <c r="AF1597" i="51" s="1"/>
  <c r="AG1597" i="51" s="1"/>
  <c r="AD1331" i="51"/>
  <c r="AF1331" i="51" s="1"/>
  <c r="AG1331" i="51" s="1"/>
  <c r="AD2108" i="51"/>
  <c r="AF2108" i="51" s="1"/>
  <c r="AG2108" i="51" s="1"/>
  <c r="AD1917" i="51"/>
  <c r="AF1917" i="51" s="1"/>
  <c r="AG1917" i="51" s="1"/>
  <c r="AD1692" i="51"/>
  <c r="AF1692" i="51" s="1"/>
  <c r="AG1692" i="51" s="1"/>
  <c r="AD1167" i="51"/>
  <c r="AF1167" i="51" s="1"/>
  <c r="AG1167" i="51" s="1"/>
  <c r="AD1895" i="51"/>
  <c r="AF1895" i="51" s="1"/>
  <c r="AG1895" i="51" s="1"/>
  <c r="AD1524" i="51"/>
  <c r="AF1524" i="51" s="1"/>
  <c r="AG1524" i="51" s="1"/>
  <c r="AD1694" i="51"/>
  <c r="AF1694" i="51" s="1"/>
  <c r="AG1694" i="51" s="1"/>
  <c r="AD1581" i="51"/>
  <c r="AF1581" i="51" s="1"/>
  <c r="AG1581" i="51" s="1"/>
  <c r="AD2135" i="51"/>
  <c r="AF2135" i="51" s="1"/>
  <c r="AG2135" i="51" s="1"/>
  <c r="AD2132" i="51"/>
  <c r="AF2132" i="51" s="1"/>
  <c r="AG2132" i="51" s="1"/>
  <c r="AD1919" i="51"/>
  <c r="AF1919" i="51" s="1"/>
  <c r="AG1919" i="51" s="1"/>
  <c r="AD2152" i="51"/>
  <c r="AF2152" i="51" s="1"/>
  <c r="AG2152" i="51" s="1"/>
  <c r="AD1605" i="51"/>
  <c r="AF1605" i="51" s="1"/>
  <c r="AG1605" i="51" s="1"/>
  <c r="AD1383" i="51"/>
  <c r="AF1383" i="51" s="1"/>
  <c r="AG1383" i="51" s="1"/>
  <c r="AD2105" i="51"/>
  <c r="AF2105" i="51" s="1"/>
  <c r="AG2105" i="51" s="1"/>
  <c r="AD1550" i="51"/>
  <c r="AF1550" i="51" s="1"/>
  <c r="AG1550" i="51" s="1"/>
  <c r="AD1737" i="51"/>
  <c r="AF1737" i="51" s="1"/>
  <c r="AG1737" i="51" s="1"/>
  <c r="AD1291" i="51"/>
  <c r="AF1291" i="51" s="1"/>
  <c r="AG1291" i="51" s="1"/>
  <c r="AD2120" i="51"/>
  <c r="AF2120" i="51" s="1"/>
  <c r="AG2120" i="51" s="1"/>
  <c r="AD1591" i="51"/>
  <c r="AF1591" i="51" s="1"/>
  <c r="AG1591" i="51" s="1"/>
  <c r="AD2145" i="51"/>
  <c r="AF2145" i="51" s="1"/>
  <c r="AG2145" i="51" s="1"/>
  <c r="AD2065" i="51"/>
  <c r="AF2065" i="51" s="1"/>
  <c r="AG2065" i="51" s="1"/>
  <c r="AD2" i="51"/>
  <c r="AF2" i="51" s="1"/>
  <c r="AG2" i="51" s="1"/>
  <c r="AD2182" i="51" l="1"/>
  <c r="AF2182" i="51"/>
  <c r="AG2182" i="51" l="1"/>
  <c r="E144" i="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HERISSOU Marc</author>
  </authors>
  <commentList>
    <comment ref="B1" authorId="0" shapeId="0" xr:uid="{00000000-0006-0000-0100-000001000000}">
      <text>
        <r>
          <rPr>
            <b/>
            <sz val="9"/>
            <color rgb="FF000000"/>
            <rFont val="Tahoma"/>
            <family val="2"/>
          </rPr>
          <t xml:space="preserve">445 - BAYARD ADULTE
</t>
        </r>
        <r>
          <rPr>
            <b/>
            <sz val="9"/>
            <color rgb="FF000000"/>
            <rFont val="Tahoma"/>
            <family val="2"/>
          </rPr>
          <t xml:space="preserve">446 - BAYARD JEUNESSE
</t>
        </r>
        <r>
          <rPr>
            <b/>
            <sz val="9"/>
            <color rgb="FF000000"/>
            <rFont val="Tahoma"/>
            <family val="2"/>
          </rPr>
          <t xml:space="preserve">
</t>
        </r>
        <r>
          <rPr>
            <b/>
            <sz val="9"/>
            <color rgb="FF000000"/>
            <rFont val="Tahoma"/>
            <family val="2"/>
          </rPr>
          <t xml:space="preserve">447 - BAYARD PRESSE
</t>
        </r>
        <r>
          <rPr>
            <b/>
            <sz val="9"/>
            <color rgb="FF000000"/>
            <rFont val="Tahoma"/>
            <family val="2"/>
          </rPr>
          <t xml:space="preserve">448 - BAYARD S.E.R.
</t>
        </r>
      </text>
    </comment>
  </commentList>
</comments>
</file>

<file path=xl/sharedStrings.xml><?xml version="1.0" encoding="utf-8"?>
<sst xmlns="http://schemas.openxmlformats.org/spreadsheetml/2006/main" count="30510" uniqueCount="5866">
  <si>
    <t>EAN</t>
  </si>
  <si>
    <t>PAGE CAT.</t>
  </si>
  <si>
    <t>AGES</t>
  </si>
  <si>
    <t>CATEGORIE</t>
  </si>
  <si>
    <t>COLLECTION</t>
  </si>
  <si>
    <t>SERIE</t>
  </si>
  <si>
    <t>TITRE</t>
  </si>
  <si>
    <t>STATUT</t>
  </si>
  <si>
    <t>STATUT QUALIAC</t>
  </si>
  <si>
    <t>DATE REIMP</t>
  </si>
  <si>
    <t>DATE MEV</t>
  </si>
  <si>
    <t>DATE DE PARUTION</t>
  </si>
  <si>
    <t>N</t>
  </si>
  <si>
    <t>EAN2</t>
  </si>
  <si>
    <t>CODE QUALIAC</t>
  </si>
  <si>
    <t>NUART</t>
  </si>
  <si>
    <t>PRIX TTC</t>
  </si>
  <si>
    <t xml:space="preserve">PRIX HT </t>
  </si>
  <si>
    <t>TVA</t>
  </si>
  <si>
    <t>Qtés</t>
  </si>
  <si>
    <t>TOTAL HT PRIX PUBLIC</t>
  </si>
  <si>
    <t>TOTAL
TTC
PRIX PUBLIC</t>
  </si>
  <si>
    <t>TOTAL
HT</t>
  </si>
  <si>
    <t>HT
AVEC REMISE</t>
  </si>
  <si>
    <t>Multiplicateur TVA</t>
  </si>
  <si>
    <t>MONTANT
TVA
SUR HT REMISÉ</t>
  </si>
  <si>
    <t>TTC
AVEC REMISE
A PAYER
EN-TETE</t>
  </si>
  <si>
    <t>6 mois et +</t>
  </si>
  <si>
    <t>LES HEROS</t>
  </si>
  <si>
    <t>PETIT OURS BRUN - livres à manipuler</t>
  </si>
  <si>
    <t>LIVRES SONORES</t>
  </si>
  <si>
    <t>POB CHANTE DES COMPTINES</t>
  </si>
  <si>
    <t>LPLO0039E1</t>
  </si>
  <si>
    <t>POB ECOUTE LA MUSIQUE</t>
  </si>
  <si>
    <t>LPLO0007E1</t>
  </si>
  <si>
    <t>LPLO0031E2</t>
  </si>
  <si>
    <t>POB ECOUTE LA NATURE</t>
  </si>
  <si>
    <t>LPLO0040E1</t>
  </si>
  <si>
    <t>POB DECOUVRE LES MUSIQUES DU MONDE</t>
  </si>
  <si>
    <t>LPLO0041E1</t>
  </si>
  <si>
    <t>POB MON ANNEE EN CHANSONS</t>
  </si>
  <si>
    <t>LPLO0045E1</t>
  </si>
  <si>
    <t>MINI-SONORES</t>
  </si>
  <si>
    <t>POB ET LES ANIMAUX</t>
  </si>
  <si>
    <t>LPMS0006E1</t>
  </si>
  <si>
    <t>POB ET LES OISEAUX</t>
  </si>
  <si>
    <t>LPMS0014E1</t>
  </si>
  <si>
    <t>POB ET LES VEHICULES</t>
  </si>
  <si>
    <t>LPMS0007E1</t>
  </si>
  <si>
    <t>POB ET SA MAMAN</t>
  </si>
  <si>
    <t>LPMS0003E1</t>
  </si>
  <si>
    <t>POB FAIT DE LA MUSIQUE</t>
  </si>
  <si>
    <t>LPMS0016E1</t>
  </si>
  <si>
    <t>MON PREMIER LIVRE ANIMÉ</t>
  </si>
  <si>
    <t>POB AIME SA MAMAN</t>
  </si>
  <si>
    <t>LPBA0001E1</t>
  </si>
  <si>
    <t>POB FAIT PIPI COMME UN GRAND</t>
  </si>
  <si>
    <t>LPBA0002E1</t>
  </si>
  <si>
    <t>POB JOUE AU PARC</t>
  </si>
  <si>
    <t>LPLO0028E1</t>
  </si>
  <si>
    <t>POB PREND SOIN DES ANIMAUX</t>
  </si>
  <si>
    <t>LPLO0033E1</t>
  </si>
  <si>
    <t>POB S'AMUSE AVEC SES JOUETS</t>
  </si>
  <si>
    <t>LPLO0026E1</t>
  </si>
  <si>
    <t>POB VA A LA CRECHE</t>
  </si>
  <si>
    <t>LPBA0003E1</t>
  </si>
  <si>
    <t>POB VA DORMIR</t>
  </si>
  <si>
    <t>LPBA0005E1</t>
  </si>
  <si>
    <t>MINI CACHE-CACHE</t>
  </si>
  <si>
    <t>OÙ EST MON DOUDOU ?</t>
  </si>
  <si>
    <t>LPCE0002E1</t>
  </si>
  <si>
    <t>OÙ ES-TU PETIT CHAT ?</t>
  </si>
  <si>
    <t>LPCE0001E1</t>
  </si>
  <si>
    <t xml:space="preserve">OÙ ES-TU PETIT CRABE ? </t>
  </si>
  <si>
    <t>LPMC0003E1</t>
  </si>
  <si>
    <t xml:space="preserve">OÙ SONT MES MOUFLES ? </t>
  </si>
  <si>
    <t>LPMC0004E1</t>
  </si>
  <si>
    <t>BONNE NUIT POB</t>
  </si>
  <si>
    <t>LPMC0006E1</t>
  </si>
  <si>
    <t>LPMC0007E1</t>
  </si>
  <si>
    <t>1 an et +</t>
  </si>
  <si>
    <t>MINI TOUCHE-A-TOUT</t>
  </si>
  <si>
    <t>LPTT0002E1</t>
  </si>
  <si>
    <t>LPTT0001E1</t>
  </si>
  <si>
    <t>NOEL</t>
  </si>
  <si>
    <t>LPTT0004E1</t>
  </si>
  <si>
    <t>BON APPETIT !</t>
  </si>
  <si>
    <t>LPTT0003E1</t>
  </si>
  <si>
    <t>MINI-IMAGIERS</t>
  </si>
  <si>
    <t>ALBUMS IMAGIERS</t>
  </si>
  <si>
    <t>IMAGIER A TOUCHER DE POB</t>
  </si>
  <si>
    <t>LPLO0013E3</t>
  </si>
  <si>
    <t>MON PREMIER IMAGIER DES ANIMAUX</t>
  </si>
  <si>
    <t>LPBT0001E1</t>
  </si>
  <si>
    <t>MON PREMIER IMAGIER DES COULEURS (NE)</t>
  </si>
  <si>
    <t>LPON0307E2</t>
  </si>
  <si>
    <t>MON PREMIER IMAGIER DES CHIFFRES</t>
  </si>
  <si>
    <t>Epuisé</t>
  </si>
  <si>
    <t>MON PREMIER IMAGIER DES FORMES</t>
  </si>
  <si>
    <t>LPBT0003E1</t>
  </si>
  <si>
    <t>LIVRES ANIMES</t>
  </si>
  <si>
    <t>LPOA0001E2</t>
  </si>
  <si>
    <t>POB VA A LA FERME</t>
  </si>
  <si>
    <t>LPBA0004E2</t>
  </si>
  <si>
    <t>POB AIME SON PAPA</t>
  </si>
  <si>
    <t>LPBA0007E1</t>
  </si>
  <si>
    <t>LIVRES TISSU</t>
  </si>
  <si>
    <t>MON PREMIER LIVRE EN TISSU POB</t>
  </si>
  <si>
    <t>LPLO0043E1</t>
  </si>
  <si>
    <t>LIVRES BAIN</t>
  </si>
  <si>
    <t>POB JOUE DANS SON BAIN (LIVRE + JOUET FLOTTANT)</t>
  </si>
  <si>
    <t>LPLO0035E2</t>
  </si>
  <si>
    <t>PETIT OURS BRUN - Histoires</t>
  </si>
  <si>
    <t xml:space="preserve">LES TRESORS DE POB </t>
  </si>
  <si>
    <t>10 HISTOIRES DE NOEL</t>
  </si>
  <si>
    <t>LPBL0006E1</t>
  </si>
  <si>
    <t>LPBL0008E1</t>
  </si>
  <si>
    <t>MON PETIT CARTONNE</t>
  </si>
  <si>
    <t>LPCF0006E1</t>
  </si>
  <si>
    <t>LPON0308E1</t>
  </si>
  <si>
    <t>POB S'EST FAIT MAL</t>
  </si>
  <si>
    <t>LPON0048E3</t>
  </si>
  <si>
    <t>POB A UN BOBO</t>
  </si>
  <si>
    <t>LPON0048E2</t>
  </si>
  <si>
    <t>POB DIT NON</t>
  </si>
  <si>
    <t>LPON0024E2</t>
  </si>
  <si>
    <t>POB ET LE BEBE</t>
  </si>
  <si>
    <t>LPON0008E3</t>
  </si>
  <si>
    <t>POB ET LES BISOUS</t>
  </si>
  <si>
    <t>LPON0043E2</t>
  </si>
  <si>
    <t>LPON0022E2</t>
  </si>
  <si>
    <t>LPON0028E2</t>
  </si>
  <si>
    <t>POB AIME SON PAPA (NE)</t>
  </si>
  <si>
    <t>LPON0314E1</t>
  </si>
  <si>
    <t>POB DANS SON BAIN</t>
  </si>
  <si>
    <t>LPON0025E2</t>
  </si>
  <si>
    <t>POB ET LE POT</t>
  </si>
  <si>
    <t>LPON0039E2</t>
  </si>
  <si>
    <t>POB ET SON PETIT CHAT (NE)</t>
  </si>
  <si>
    <t>LPON0047E2</t>
  </si>
  <si>
    <t>POB FAIT LA SIESTE</t>
  </si>
  <si>
    <t>LPON0208E3</t>
  </si>
  <si>
    <t>POB JOUE DANS LA NEIGE</t>
  </si>
  <si>
    <t>LPON0045E2</t>
  </si>
  <si>
    <t>LPON0030E2</t>
  </si>
  <si>
    <t>POB A LA MER</t>
  </si>
  <si>
    <t>LPON0041E2</t>
  </si>
  <si>
    <t>POB VISITE LA FERME</t>
  </si>
  <si>
    <t>LPON0040E3</t>
  </si>
  <si>
    <t>POB VA CHEZ LA DOCTEURE (NE)</t>
  </si>
  <si>
    <t>LPON0033E2</t>
  </si>
  <si>
    <t>POB EST GROGNON</t>
  </si>
  <si>
    <t>LPON0310E1</t>
  </si>
  <si>
    <t>POB SE COUCHE</t>
  </si>
  <si>
    <t>LPON0029E3</t>
  </si>
  <si>
    <t>POB CONDUIT LE TRACTEUR</t>
  </si>
  <si>
    <t>LPON0311E1</t>
  </si>
  <si>
    <t>POB VA A LA PISCINE</t>
  </si>
  <si>
    <t>LPON0312E1</t>
  </si>
  <si>
    <t>POBS FAIT DE LA DRAISIENNE</t>
  </si>
  <si>
    <t>LPON0313E1</t>
  </si>
  <si>
    <t>LPON0315E1</t>
  </si>
  <si>
    <t>LPLO0030E2</t>
  </si>
  <si>
    <t>POB VA A L'ECOLE</t>
  </si>
  <si>
    <t>MON PETIT ALBUM</t>
  </si>
  <si>
    <t>POB RENTRE A L'ECOLE</t>
  </si>
  <si>
    <t>LPPO0122E3</t>
  </si>
  <si>
    <t>POB A DIT UN GROS MOT</t>
  </si>
  <si>
    <t>LPOA0376E1</t>
  </si>
  <si>
    <t>LPOA0374E1</t>
  </si>
  <si>
    <t>LPOA0110E1</t>
  </si>
  <si>
    <t>Rupture</t>
  </si>
  <si>
    <t>POB DECOUVRE LE SKI</t>
  </si>
  <si>
    <t>LPOA0040E2</t>
  </si>
  <si>
    <t>LPOA0359E1</t>
  </si>
  <si>
    <t>POB DEVIENT GRAND</t>
  </si>
  <si>
    <t>LPOA0362E1</t>
  </si>
  <si>
    <t>LPOA0370E1</t>
  </si>
  <si>
    <t>POB MANGE LA GALETTE DES ROIS</t>
  </si>
  <si>
    <t>LPOA0366E1</t>
  </si>
  <si>
    <t>POB EN VACANCES CHEZ SES GRANDS-PARENTS</t>
  </si>
  <si>
    <t>LPPO0129E2</t>
  </si>
  <si>
    <t>POB EST AMOUREUX</t>
  </si>
  <si>
    <t>LPPO0080E4</t>
  </si>
  <si>
    <t>LPPO0086E3</t>
  </si>
  <si>
    <t>LPPO0107E3</t>
  </si>
  <si>
    <t>POB JOUE AU FOOT</t>
  </si>
  <si>
    <t>LPOA0356E1</t>
  </si>
  <si>
    <t>POB N'A PLUS DE TETINE</t>
  </si>
  <si>
    <t>LPOA0372E1</t>
  </si>
  <si>
    <t>POB SE BROSSE LES DENTS</t>
  </si>
  <si>
    <t>POB SE DEGUISE</t>
  </si>
  <si>
    <t>LPOA0371E1</t>
  </si>
  <si>
    <t>POB N'A PLUS BESOIN DE COUCHE</t>
  </si>
  <si>
    <t>LPOA0041E2</t>
  </si>
  <si>
    <t>POB EN VACANCES CHEZ SES GRANDS-PARENTS !</t>
  </si>
  <si>
    <t>LPPO0129E3</t>
  </si>
  <si>
    <t>POB VIVE NOEL !</t>
  </si>
  <si>
    <t>LPOA0039E3</t>
  </si>
  <si>
    <t>POB MEME PAS PEUR !</t>
  </si>
  <si>
    <t>LPOA0375E1</t>
  </si>
  <si>
    <t>POB VEUT PROTEGER LA PLANETE</t>
  </si>
  <si>
    <t>LPOA0373E1</t>
  </si>
  <si>
    <t>POB VA CHEZ LA DOCTEURE</t>
  </si>
  <si>
    <t>LPOA0109E2</t>
  </si>
  <si>
    <t>LPOA0377E1</t>
  </si>
  <si>
    <t>LPOA0379E1</t>
  </si>
  <si>
    <t>POB VA AU MUSEE</t>
  </si>
  <si>
    <t>LPOA0378E1</t>
  </si>
  <si>
    <t>POB VA A UN MARIAGE</t>
  </si>
  <si>
    <t>LPOA0380E1</t>
  </si>
  <si>
    <t>POB FETE SON ANNIVERSAIRE</t>
  </si>
  <si>
    <t>LPOA0381E1</t>
  </si>
  <si>
    <t>POB VEUT UN CALIN</t>
  </si>
  <si>
    <t>LPOA0352E2</t>
  </si>
  <si>
    <t>MON PETIT POCHE</t>
  </si>
  <si>
    <t xml:space="preserve">MA VALISETTE A HISTOIRES POB (VALISE + 6 LIVRES) </t>
  </si>
  <si>
    <t>LPPO0205E1</t>
  </si>
  <si>
    <t>LPPO0214E1</t>
  </si>
  <si>
    <t>LPCF0005E1</t>
  </si>
  <si>
    <t>POB A DU CHAGRIN</t>
  </si>
  <si>
    <t>LPPO0185E1</t>
  </si>
  <si>
    <t>POB A FAIT PIPI AU LIT</t>
  </si>
  <si>
    <t>LPPO0156E2</t>
  </si>
  <si>
    <t>POB A LA FERME</t>
  </si>
  <si>
    <t>LPPO0217E1</t>
  </si>
  <si>
    <t>LPPO0128E2</t>
  </si>
  <si>
    <t>LPPO0079E3</t>
  </si>
  <si>
    <t>POB A PERDU SON DOUDOU</t>
  </si>
  <si>
    <t>LPPO0209E1</t>
  </si>
  <si>
    <t>POB A PEUR DU NOIR</t>
  </si>
  <si>
    <t>LPPO0195E1</t>
  </si>
  <si>
    <t>POB A TROUVE UN PETIT OISEAU MORT</t>
  </si>
  <si>
    <t>LPPO0197E1</t>
  </si>
  <si>
    <t>POB AIME COMPTER</t>
  </si>
  <si>
    <t>LPPO0182E1</t>
  </si>
  <si>
    <t>LPPO0084E2</t>
  </si>
  <si>
    <t xml:space="preserve">POB AIME SON PAPA </t>
  </si>
  <si>
    <t>LPPO0204E1</t>
  </si>
  <si>
    <t>POB AU CAMPING</t>
  </si>
  <si>
    <t>LPPO0189E1</t>
  </si>
  <si>
    <t>POB AU CIRQUE</t>
  </si>
  <si>
    <t>LPPO0142E2</t>
  </si>
  <si>
    <t>POB AU MANEGE</t>
  </si>
  <si>
    <t>LPPO0100E2</t>
  </si>
  <si>
    <t>POB CHEZ MAMIE</t>
  </si>
  <si>
    <t>LPPO0095E2</t>
  </si>
  <si>
    <t>LPPO0146E1</t>
  </si>
  <si>
    <t>LPPO0216E1</t>
  </si>
  <si>
    <t>POB CUISINE AVEC PAPA</t>
  </si>
  <si>
    <t>LPPO0177E1</t>
  </si>
  <si>
    <t>LPPO0009E4</t>
  </si>
  <si>
    <t>LPPO0131E2</t>
  </si>
  <si>
    <t>POB EST EN COLERE</t>
  </si>
  <si>
    <t>LPPO0169E1</t>
  </si>
  <si>
    <t>LPPO0055E3</t>
  </si>
  <si>
    <t>POB EST MALADE</t>
  </si>
  <si>
    <t>LPPO0194E1</t>
  </si>
  <si>
    <t>POB ET LES POMPIERS</t>
  </si>
  <si>
    <t>LPPO0188E2</t>
  </si>
  <si>
    <t>POB FAIT DE L'ACCROBRANCHE</t>
  </si>
  <si>
    <t>LPPO0210E1</t>
  </si>
  <si>
    <t>POB FAIT DU CANOE</t>
  </si>
  <si>
    <t>LPPO0199E1</t>
  </si>
  <si>
    <t>POB FAIT DU ROLLER</t>
  </si>
  <si>
    <t>LPPO0190E1</t>
  </si>
  <si>
    <t>POB FAIT DU VELO</t>
  </si>
  <si>
    <t>LPPO0078E3</t>
  </si>
  <si>
    <t>POB FAIT UN BONHOMME DE NEIGE</t>
  </si>
  <si>
    <t>LPPO0207E1</t>
  </si>
  <si>
    <t>POB FAIT UNE GROSSE BETISE</t>
  </si>
  <si>
    <t>LPPO0065E3</t>
  </si>
  <si>
    <t>LPPO0130E2</t>
  </si>
  <si>
    <t>POB JARDINE AVEC PAPI</t>
  </si>
  <si>
    <t>LPPO0183E2</t>
  </si>
  <si>
    <t>LPPO0162E1</t>
  </si>
  <si>
    <t>POB JOUE AVEC LE BEBE</t>
  </si>
  <si>
    <t>LPPO0086E4</t>
  </si>
  <si>
    <t>POB MONTE A PONEY</t>
  </si>
  <si>
    <t>LPPO0191E1</t>
  </si>
  <si>
    <t>POB N'AIME PAS L'ORAGE</t>
  </si>
  <si>
    <t>LPPO0175E1</t>
  </si>
  <si>
    <t>POB NE VEUT PAS ALLER A L'ECOLE</t>
  </si>
  <si>
    <t>LPPO0198E1</t>
  </si>
  <si>
    <t>POB NE VEUT PAS MANGER</t>
  </si>
  <si>
    <t>LPPO0170E1</t>
  </si>
  <si>
    <t>POB NETTOIE LA NATURE</t>
  </si>
  <si>
    <t>LPPO0202E1</t>
  </si>
  <si>
    <t>POB PART EN RANDONNEE</t>
  </si>
  <si>
    <t>LPPO0208E1</t>
  </si>
  <si>
    <t>LPPO0193E1</t>
  </si>
  <si>
    <t>POB RANGE SES JOUETS</t>
  </si>
  <si>
    <t>LPPO0034E4</t>
  </si>
  <si>
    <t>POB REVEILLE SES PARENTS</t>
  </si>
  <si>
    <t>LPPO0186E1</t>
  </si>
  <si>
    <t>POB S'AMUSE AVEC SON CHAT</t>
  </si>
  <si>
    <t>LPPO0118E3</t>
  </si>
  <si>
    <t>POB S'AMUSE CHEZ MAMIE</t>
  </si>
  <si>
    <t>LPPO0211E1</t>
  </si>
  <si>
    <t>POB SE BAIGNE DANS LA MER</t>
  </si>
  <si>
    <t>LPPO0157E1</t>
  </si>
  <si>
    <t>LPPO0171E1</t>
  </si>
  <si>
    <t>LPPO0160E2</t>
  </si>
  <si>
    <t>POB SE PROTEGE DES VIRUS</t>
  </si>
  <si>
    <t>LPPO0200E1</t>
  </si>
  <si>
    <t>LPPO0087E3</t>
  </si>
  <si>
    <t>POB S'HABILLE TOUT SEUL</t>
  </si>
  <si>
    <t>LPPO0075E3</t>
  </si>
  <si>
    <t>LPPO0206E1</t>
  </si>
  <si>
    <t>POB SUR LE POT</t>
  </si>
  <si>
    <t>LPPO0149E1</t>
  </si>
  <si>
    <t>POB VA A LA BIBLIOTHEQUE</t>
  </si>
  <si>
    <t>LPPO0187E1</t>
  </si>
  <si>
    <t>POB VA A LA PATINOIRE</t>
  </si>
  <si>
    <t>LPPO0196E1</t>
  </si>
  <si>
    <t>LPPO0115E3</t>
  </si>
  <si>
    <t>LPPO0092E4</t>
  </si>
  <si>
    <t>LPPO0138E3</t>
  </si>
  <si>
    <t>POB VEUT AIDER</t>
  </si>
  <si>
    <t>LPPO0025E3</t>
  </si>
  <si>
    <t>POB VEUT ALLER A L'ECOLE</t>
  </si>
  <si>
    <t>LPPO0215E1</t>
  </si>
  <si>
    <t>LPPO0145E1</t>
  </si>
  <si>
    <t>LIS AVEC MOI</t>
  </si>
  <si>
    <t>SUR LA ROUTE DES VACANCES</t>
  </si>
  <si>
    <t>LPVO0010E1</t>
  </si>
  <si>
    <t>LE CAMPING</t>
  </si>
  <si>
    <t>LPVO0012E1</t>
  </si>
  <si>
    <t>2 ans et +</t>
  </si>
  <si>
    <t>HISTOIRES DE COPAINS</t>
  </si>
  <si>
    <t>T'ES PLUS MON COPAIN !</t>
  </si>
  <si>
    <t>LPBL0005E1</t>
  </si>
  <si>
    <t>ON FAIT UNE CABANE ?</t>
  </si>
  <si>
    <t>LPBL0007E1</t>
  </si>
  <si>
    <t>COFFRETS PETIT OURS BRUN</t>
  </si>
  <si>
    <t>MON COFFRET A HISTOIRES POB (4 LIVRES + 1 PELUCHE POB)</t>
  </si>
  <si>
    <t>LPCF0007E1</t>
  </si>
  <si>
    <t>3 ans et +</t>
  </si>
  <si>
    <t>PETIT OURS BRUN - Activités</t>
  </si>
  <si>
    <t>LPOJ0056E1</t>
  </si>
  <si>
    <t>ARDOISES</t>
  </si>
  <si>
    <t xml:space="preserve">ANIMAUX </t>
  </si>
  <si>
    <t>LPOJ0042E1</t>
  </si>
  <si>
    <t>AUTOCOLLANTS</t>
  </si>
  <si>
    <t>MES DECORS A COMPLETER POB - 300 AUTOCOLLANTS ET 10 DECORS</t>
  </si>
  <si>
    <t>LPBS0010E2</t>
  </si>
  <si>
    <t>AUTOCOLLANTS - 80 AUTOCOLLANTS</t>
  </si>
  <si>
    <t>ANIMAUX (LES)</t>
  </si>
  <si>
    <t>LPBS0019E1</t>
  </si>
  <si>
    <t>LPBS0021E1</t>
  </si>
  <si>
    <t>JARDIN</t>
  </si>
  <si>
    <t>LPBS0017E1</t>
  </si>
  <si>
    <t>JOUETS (LES)</t>
  </si>
  <si>
    <t>LPBS0020E1</t>
  </si>
  <si>
    <t>LPBS0011E1</t>
  </si>
  <si>
    <t>LPBS0022E1</t>
  </si>
  <si>
    <t>PLAGE</t>
  </si>
  <si>
    <t>LPBS0015E1</t>
  </si>
  <si>
    <t>POB VEUT PROTEGER L'OCEAN</t>
  </si>
  <si>
    <t>LPBS0023E1</t>
  </si>
  <si>
    <t>JE DECOUVRE AVEC POB - AUTOCOLLANTS</t>
  </si>
  <si>
    <t>ANIMAUX</t>
  </si>
  <si>
    <t>CHANTIER (LE)</t>
  </si>
  <si>
    <t>LPDP0001E1</t>
  </si>
  <si>
    <t>ECOLE</t>
  </si>
  <si>
    <t>LPOJ0039E2</t>
  </si>
  <si>
    <t>FERME</t>
  </si>
  <si>
    <t>LPOJ0052E1</t>
  </si>
  <si>
    <t>REPAS</t>
  </si>
  <si>
    <t>LPOJ0031E1</t>
  </si>
  <si>
    <t>SAISONS</t>
  </si>
  <si>
    <t>LPOJ0048E1</t>
  </si>
  <si>
    <t>LPOJ0030E2</t>
  </si>
  <si>
    <t>LPDP0004E1</t>
  </si>
  <si>
    <t>VILLE</t>
  </si>
  <si>
    <t>LPDP0002E1</t>
  </si>
  <si>
    <t>LPDP0006E1</t>
  </si>
  <si>
    <t>LPOJ0022E3</t>
  </si>
  <si>
    <t>LPDP0001E2</t>
  </si>
  <si>
    <t>FETE FORAINE</t>
  </si>
  <si>
    <t>LPDP0005E1</t>
  </si>
  <si>
    <t>MA PEINTURE MAGIQUE POB</t>
  </si>
  <si>
    <t>SAISONS (LES)</t>
  </si>
  <si>
    <t>LPOJ0055E1</t>
  </si>
  <si>
    <t>LPOJ0054E1</t>
  </si>
  <si>
    <t>PETIT OURS BRUN - JEUX ET JOUETS</t>
  </si>
  <si>
    <t>JEUX ET JOUETS DES 1 AN</t>
  </si>
  <si>
    <t>MES PREMIERS DOMINOS POB</t>
  </si>
  <si>
    <t>LJE10023J1</t>
  </si>
  <si>
    <t>MON JEU MAGNETIQUE EN BOIS POB</t>
  </si>
  <si>
    <t>LJE10010J2</t>
  </si>
  <si>
    <t>MON PREMIER PUZZLE A TOUCHER - LES JOUETS</t>
  </si>
  <si>
    <t>LJE10004J1</t>
  </si>
  <si>
    <t>MON PREMIER PUZZLE EN BOIS</t>
  </si>
  <si>
    <t>LJE10022J1</t>
  </si>
  <si>
    <t>JEUX ET JOUETS DES 3 ANS</t>
  </si>
  <si>
    <t>JEU DES SAISONS</t>
  </si>
  <si>
    <t>LJE10003J2</t>
  </si>
  <si>
    <t>LJE10021J1</t>
  </si>
  <si>
    <t>MES PREMIERS CUBES POB</t>
  </si>
  <si>
    <t>LJE10018J1</t>
  </si>
  <si>
    <t>MES PREMIERS PUZZLES EVOLUTIFS POB</t>
  </si>
  <si>
    <t>LJE10017J1</t>
  </si>
  <si>
    <t>MES PREMIERS PUZZLE A TOUCHER - POB</t>
  </si>
  <si>
    <t>LJE10019J1</t>
  </si>
  <si>
    <t>MON PREMIER QUIZ INTERACTIF POB</t>
  </si>
  <si>
    <t>LJE10020J1</t>
  </si>
  <si>
    <t>LOTO DES COULEURS (NE) (LE)</t>
  </si>
  <si>
    <t>LJE10011J2</t>
  </si>
  <si>
    <t>MONSIEUR BEAR</t>
  </si>
  <si>
    <t>LLAL0271E1</t>
  </si>
  <si>
    <t>GADOU</t>
  </si>
  <si>
    <t>GADOU DECOUVRE LE JAPON</t>
  </si>
  <si>
    <t>KGDU0001E2</t>
  </si>
  <si>
    <t>LE PETIT OGRE</t>
  </si>
  <si>
    <t>ALBUMS</t>
  </si>
  <si>
    <t>LTBH0004E4</t>
  </si>
  <si>
    <t>LES PREMIERS PAS DE PETIT OGRE</t>
  </si>
  <si>
    <t>PETIT OGRE APPREND LES MOTS MAGIQUES</t>
  </si>
  <si>
    <t>LPEO0001E2</t>
  </si>
  <si>
    <t>LPEO0003E2</t>
  </si>
  <si>
    <t>SAMSAM</t>
  </si>
  <si>
    <t>CONCOURS DE PAPAS (LE)</t>
  </si>
  <si>
    <t>LLAL0295E1</t>
  </si>
  <si>
    <t>MAITRESSE A DISPARU (LA)</t>
  </si>
  <si>
    <t>LLAL0292E1</t>
  </si>
  <si>
    <t>MA VIE DE HEROS</t>
  </si>
  <si>
    <t>SAMSAM A LA BOUGEOTTE</t>
  </si>
  <si>
    <t>LSSA0302E2</t>
  </si>
  <si>
    <t>LSSA0307E2</t>
  </si>
  <si>
    <t xml:space="preserve">MONSIEUR LION </t>
  </si>
  <si>
    <t>MONSIEUR LION CHEZ LE COIFFEUR</t>
  </si>
  <si>
    <t>LADI0062E2</t>
  </si>
  <si>
    <t>JEUX ET JOUETS</t>
  </si>
  <si>
    <t>MON CUBE À HISTOIRES</t>
  </si>
  <si>
    <t>LCBB0005J1</t>
  </si>
  <si>
    <t>LCBB0003J1</t>
  </si>
  <si>
    <t>LCBB0001J1</t>
  </si>
  <si>
    <t>5 ans et +</t>
  </si>
  <si>
    <t>LCBB0002J1</t>
  </si>
  <si>
    <t>4 ans et +</t>
  </si>
  <si>
    <t>LCBB0004J1</t>
  </si>
  <si>
    <t>LCBB0006J1</t>
  </si>
  <si>
    <t>LCBB0009J1</t>
  </si>
  <si>
    <t>PETITE ENFANCE</t>
  </si>
  <si>
    <t>ALBUMS POUR LES PETITS</t>
  </si>
  <si>
    <t>ALEXANDRA GARIBAL</t>
  </si>
  <si>
    <t>C'EST QUOI, CE POT ?</t>
  </si>
  <si>
    <t>LACA0165E1</t>
  </si>
  <si>
    <t>TU VEUX UN BISOU ?</t>
  </si>
  <si>
    <t>LACA0155E1</t>
  </si>
  <si>
    <t xml:space="preserve">QUI VEUT UN CALIN ? </t>
  </si>
  <si>
    <t>LACA0159E1</t>
  </si>
  <si>
    <t>EDOUARD MANCEAU</t>
  </si>
  <si>
    <t>COMMENT CA VA ?</t>
  </si>
  <si>
    <t>LLAL0248E1</t>
  </si>
  <si>
    <t>POUET POUET</t>
  </si>
  <si>
    <t>LACA0162E1</t>
  </si>
  <si>
    <t>LES MOTS DOUX</t>
  </si>
  <si>
    <t>UN PRENOM RIEN QUE POUR TOI</t>
  </si>
  <si>
    <t>LERE0312E1</t>
  </si>
  <si>
    <t>AVEC TOI</t>
  </si>
  <si>
    <t>LERE0301E2</t>
  </si>
  <si>
    <t>MA JOURNÉE MONTESSORI</t>
  </si>
  <si>
    <t>3 - PETIT DEJEUNER</t>
  </si>
  <si>
    <t>LACA0120E1</t>
  </si>
  <si>
    <t>9 - MAXIME ET LE POT</t>
  </si>
  <si>
    <t>LACA0130E1</t>
  </si>
  <si>
    <t>MON PREMIER IMAGIER</t>
  </si>
  <si>
    <t>LLAL0231E1</t>
  </si>
  <si>
    <t>LLAL0245E1</t>
  </si>
  <si>
    <t>BONNE NUIT !</t>
  </si>
  <si>
    <t>LACA0022E2</t>
  </si>
  <si>
    <t>LACA0113E1</t>
  </si>
  <si>
    <t>BONJOUR PARIS !</t>
  </si>
  <si>
    <t>LACA0122E3</t>
  </si>
  <si>
    <t>POMME DE REINETTE ET POMME D'API - RECO MIN EDUC</t>
  </si>
  <si>
    <t>LPOE0301E2</t>
  </si>
  <si>
    <t>DIX DANS LE LIT</t>
  </si>
  <si>
    <t>LACA0166E1</t>
  </si>
  <si>
    <t>HERVE TULLET</t>
  </si>
  <si>
    <t>TOUT-CARTON</t>
  </si>
  <si>
    <t>COULEURS  (TOUT CARTON)</t>
  </si>
  <si>
    <t>LATU0013E1</t>
  </si>
  <si>
    <t>UN LIVRE (TOUT CARTON)</t>
  </si>
  <si>
    <t>LATU0004E1</t>
  </si>
  <si>
    <t>FLEURS !</t>
  </si>
  <si>
    <t>LATU0008E1</t>
  </si>
  <si>
    <t>FORMES !</t>
  </si>
  <si>
    <t>LATU0010E1</t>
  </si>
  <si>
    <t>REGARDE !</t>
  </si>
  <si>
    <t>LATU0012E1</t>
  </si>
  <si>
    <t>J'ARRIVE !</t>
  </si>
  <si>
    <t>LACA0067E1</t>
  </si>
  <si>
    <t>ON JOUE ?</t>
  </si>
  <si>
    <t>LATU0020E1</t>
  </si>
  <si>
    <t>OH! UN LIVRE QUI FAIT DES SONS</t>
  </si>
  <si>
    <t>LATU0023E1</t>
  </si>
  <si>
    <t>DANSE DES MAINS (LA)</t>
  </si>
  <si>
    <t>LATU0017E1</t>
  </si>
  <si>
    <t>IMAGINIER</t>
  </si>
  <si>
    <t>LATU0007E1</t>
  </si>
  <si>
    <t>COULEURS</t>
  </si>
  <si>
    <t>LLAL0182E1</t>
  </si>
  <si>
    <t>LADI0093E1</t>
  </si>
  <si>
    <t>LLAL0201E1</t>
  </si>
  <si>
    <t>SANS TITRE</t>
  </si>
  <si>
    <t>LADI0063E2</t>
  </si>
  <si>
    <t>UN LIVRE - RECO MIN EDUC</t>
  </si>
  <si>
    <t>LADI0049E1</t>
  </si>
  <si>
    <t>LATU0014E1</t>
  </si>
  <si>
    <t>LATU0021E1</t>
  </si>
  <si>
    <t>ACTIVITES</t>
  </si>
  <si>
    <t>SCULPTURES</t>
  </si>
  <si>
    <t>LATU0019E1</t>
  </si>
  <si>
    <t>A TOI DE GRIBOUILLER !</t>
  </si>
  <si>
    <t>LADI0035E2</t>
  </si>
  <si>
    <t>ATELIER DESSINS</t>
  </si>
  <si>
    <t>LADI0052E2</t>
  </si>
  <si>
    <t>DESSINE !</t>
  </si>
  <si>
    <t>LATU0001E1</t>
  </si>
  <si>
    <t>EXPO IDEALE COFFRET</t>
  </si>
  <si>
    <t>LATU0015E1</t>
  </si>
  <si>
    <t>J'AI UNE IDEE ! NE</t>
  </si>
  <si>
    <t>LATU0003E2</t>
  </si>
  <si>
    <t>POINT POINTS</t>
  </si>
  <si>
    <t>LATU0002E1</t>
  </si>
  <si>
    <t>LIVRE DE COLORIAGES</t>
  </si>
  <si>
    <t>LATU0005E1</t>
  </si>
  <si>
    <t>BOÎTES DE JEUX</t>
  </si>
  <si>
    <t>JEU DU SOIR</t>
  </si>
  <si>
    <t>LATU0016E1</t>
  </si>
  <si>
    <t>UN JEU</t>
  </si>
  <si>
    <t>LADI0067E2</t>
  </si>
  <si>
    <t>UN MEMO</t>
  </si>
  <si>
    <t>LADI0082E2</t>
  </si>
  <si>
    <t>MONOGRAPHIE</t>
  </si>
  <si>
    <t>ART DE JOUER (L')</t>
  </si>
  <si>
    <t>LATU0022E1</t>
  </si>
  <si>
    <t>ALBUMS POUR LES PLUS GRANDS</t>
  </si>
  <si>
    <t>TOUT CARTON TOUT MIGNON</t>
  </si>
  <si>
    <t>PLIC ! PLOC !</t>
  </si>
  <si>
    <t>LACA0169E1</t>
  </si>
  <si>
    <t>LLAL0288E1</t>
  </si>
  <si>
    <t>A DEMAIN LES COPAINS</t>
  </si>
  <si>
    <t>LACA0111E2</t>
  </si>
  <si>
    <t>GUS</t>
  </si>
  <si>
    <t>JOYEUX NOEL, GUS !</t>
  </si>
  <si>
    <t>LLAL0287E1</t>
  </si>
  <si>
    <t>POMME D'API, RACONTE-MOI 7 HISTOIRES…</t>
  </si>
  <si>
    <t>RACONTE-MOI 7 HISTOIRES QUI FONT REVER</t>
  </si>
  <si>
    <t>LLAL0290E1</t>
  </si>
  <si>
    <t>SYBILLE DELACROIX</t>
  </si>
  <si>
    <t>LARMES</t>
  </si>
  <si>
    <t>LLAL0226E1</t>
  </si>
  <si>
    <t>LACA0175E1</t>
  </si>
  <si>
    <t>TROIS OURS CHEZ BOUCLE D'OR</t>
  </si>
  <si>
    <t>LLAL0237E1</t>
  </si>
  <si>
    <t>GRAINES DE SABLES (TOUT-CARTON) - RECO MIN EDUC</t>
  </si>
  <si>
    <t>LLAL0289E1</t>
  </si>
  <si>
    <t>VINCENT GUIGUE</t>
  </si>
  <si>
    <t>DINER DE MOUCHES</t>
  </si>
  <si>
    <t>LLAL0246E1</t>
  </si>
  <si>
    <t>TODD PARR</t>
  </si>
  <si>
    <t>TOUS DIFFERENTS ! (NE)</t>
  </si>
  <si>
    <t>LLAL0098E2</t>
  </si>
  <si>
    <t>CLAUDE RUEDA</t>
  </si>
  <si>
    <t>SAUTE, LAPIN ! (TOUT-CARTON)</t>
  </si>
  <si>
    <t>LLAL0285E1</t>
  </si>
  <si>
    <t>LES CONTES QUI GUÉRISSENT</t>
  </si>
  <si>
    <t>PRINCESSE SANS BOUCHE</t>
  </si>
  <si>
    <t>LDDO0400E1</t>
  </si>
  <si>
    <t>LLAL0250E1</t>
  </si>
  <si>
    <t>AILES D'ANGE (LES)</t>
  </si>
  <si>
    <t>LLAL0291E1</t>
  </si>
  <si>
    <t>JE N'AI PAS PEUR DU TOUT !</t>
  </si>
  <si>
    <t>LLAL0286E1</t>
  </si>
  <si>
    <t>ALBUMS ANIMÉS</t>
  </si>
  <si>
    <t>ON JOUE A PAPOUDI ? - POP UP</t>
  </si>
  <si>
    <t>LLAL0283E1</t>
  </si>
  <si>
    <t>AUTRES ALBUMS</t>
  </si>
  <si>
    <t>ABRI</t>
  </si>
  <si>
    <t>LLAL0205E1</t>
  </si>
  <si>
    <t>ATTENDS UNE MINUTE</t>
  </si>
  <si>
    <t>LLAL0268E1</t>
  </si>
  <si>
    <t>FANTASTIQUES LIVRES VOLANTS DE MORRIS LESSMORE</t>
  </si>
  <si>
    <t>LLAL0175E2</t>
  </si>
  <si>
    <t>FRISSON L'ECUREUIL</t>
  </si>
  <si>
    <t>LLAL0101E2</t>
  </si>
  <si>
    <t>J'AIME MON CORPS</t>
  </si>
  <si>
    <t>LLAL0243E1</t>
  </si>
  <si>
    <t>JOURNEE DE BONGROMEUH</t>
  </si>
  <si>
    <t>LLAL0234E1</t>
  </si>
  <si>
    <t>LAPIN NOIR (LE)</t>
  </si>
  <si>
    <t>LLAL0178E2</t>
  </si>
  <si>
    <t>MACHIN TROP BIEN (LE)</t>
  </si>
  <si>
    <t>LLAL0251E1</t>
  </si>
  <si>
    <t>LE SECRET DE SORO</t>
  </si>
  <si>
    <t>LLAL0267E1</t>
  </si>
  <si>
    <t>TROIS PETITS LOUPS ET LE GRAND MECHANT COCHON</t>
  </si>
  <si>
    <t>LLAL0008E1</t>
  </si>
  <si>
    <t>LE PLUS BEL OEUF DE PAQUES</t>
  </si>
  <si>
    <t>LLAL0277E1</t>
  </si>
  <si>
    <t>LES TROIS SIFFLETS D'OR</t>
  </si>
  <si>
    <t>LLAL0259E1</t>
  </si>
  <si>
    <t>VIVE MES ONGLES DE TOUTES LES COULEURS !</t>
  </si>
  <si>
    <t>LLAL0273E1</t>
  </si>
  <si>
    <t xml:space="preserve">ES-TU UN MONSTRE ? </t>
  </si>
  <si>
    <t>LLAL0279E1</t>
  </si>
  <si>
    <t>MYSTERIEUSE ET SURPRENANTE MAISON DE PAPI (LA)</t>
  </si>
  <si>
    <t>LLAL0294E1</t>
  </si>
  <si>
    <t>DOUGLAS, AU SECOURS, JE N'AI PLUS DE CROQUETTES !</t>
  </si>
  <si>
    <t>LLAL0282E1</t>
  </si>
  <si>
    <t>JE N'AIME PAS LES SURPRISES !</t>
  </si>
  <si>
    <t>LLAL0280E1</t>
  </si>
  <si>
    <t>TOBBY, CHIEN SANS ABRI</t>
  </si>
  <si>
    <t>LLAL0297E1</t>
  </si>
  <si>
    <t>LLAL0275E1</t>
  </si>
  <si>
    <t>LLAL0304E1</t>
  </si>
  <si>
    <t>LLAL0281E1</t>
  </si>
  <si>
    <t>UNE NUIT D'ENFANT-CHAT</t>
  </si>
  <si>
    <t>LLAL0284E1</t>
  </si>
  <si>
    <t>UN CONTE DE L'OUEST</t>
  </si>
  <si>
    <t>LLAL0298E1</t>
  </si>
  <si>
    <t>GRAND LIVRE DE TOUT CE QUE J'AIME</t>
  </si>
  <si>
    <t>LLAL0317E1</t>
  </si>
  <si>
    <t>TU DORS, PETIT MONSTRE ?</t>
  </si>
  <si>
    <t>LLAL0301E1</t>
  </si>
  <si>
    <t>LLAL0260E2</t>
  </si>
  <si>
    <t>JEUX ET ACTIVITES</t>
  </si>
  <si>
    <t>MON PREMIER CHERCHE ET TROUVE</t>
  </si>
  <si>
    <t>LACA0173E1</t>
  </si>
  <si>
    <t>LA FAMILLE OUKILE - ALBUMS</t>
  </si>
  <si>
    <t>EN EUROPE AVEC LA FAMILLE OUKILE</t>
  </si>
  <si>
    <t>LOUK0014E2</t>
  </si>
  <si>
    <t>LOUK0027E2</t>
  </si>
  <si>
    <t>FAMILLE OUKILE FAIT LE TOUR DU MONDE (LA) (NE)</t>
  </si>
  <si>
    <t>LOUK0007E2</t>
  </si>
  <si>
    <t>FAMILLE OUKILE PARLE ANGLAIS ! (LA) (NE)</t>
  </si>
  <si>
    <t>LOUK0022E2</t>
  </si>
  <si>
    <t>FAMILLE OUKILE S'AMUSE ! (LA)</t>
  </si>
  <si>
    <t>LOUK0011E2</t>
  </si>
  <si>
    <t>FAMILLE OUKILE SE REGALE AUTOUR DU MONDE ! (LA) (NE)</t>
  </si>
  <si>
    <t>LOUK0016E2</t>
  </si>
  <si>
    <t>LOUK0034E2</t>
  </si>
  <si>
    <t>LOUK0039E1</t>
  </si>
  <si>
    <t>TOUR DE FRANCE DE LA FAMILLE OUKILE (LE)</t>
  </si>
  <si>
    <t>LOUK0025E2</t>
  </si>
  <si>
    <t>TRES GRAND VOYAGE DE LA FAMILLE OUKILE (LE)</t>
  </si>
  <si>
    <t>LOUK0017E1</t>
  </si>
  <si>
    <t xml:space="preserve">CALENDRIER DE L'AVENT DE LA FAMILLE OUKILE (LE) </t>
  </si>
  <si>
    <t>LOUK0038E1</t>
  </si>
  <si>
    <t>LA FAMILLE OUKILE - JEUX ET ACTIVITES</t>
  </si>
  <si>
    <t>GRAND CAHIER D'ACTIVITES DE LA FAMILLE OUKILE (LE)</t>
  </si>
  <si>
    <t>LADI0071E2</t>
  </si>
  <si>
    <t>GRAND CAHIER D'ACTIVITES DE LA FAMILLE OUKILE (LE) - AUTOUR DU MONDE</t>
  </si>
  <si>
    <t>LOUK0035E1</t>
  </si>
  <si>
    <t>GRAND CAHIER D'ACTIVITES DE LA FAMILLE OUKILE (LE) - HIVER</t>
  </si>
  <si>
    <t>LADI0081E3</t>
  </si>
  <si>
    <t>LOUK0037E1</t>
  </si>
  <si>
    <t>LOUK0026E3</t>
  </si>
  <si>
    <t>LOU LE LOUP - JEUX ET ACTIVITES</t>
  </si>
  <si>
    <t>COURSE AUX BISOUS</t>
  </si>
  <si>
    <t>LJEC0001J1</t>
  </si>
  <si>
    <t>AUTRES ACTIVITES</t>
  </si>
  <si>
    <t>100% YOGA DES PETITS</t>
  </si>
  <si>
    <t>LADI0079E1</t>
  </si>
  <si>
    <t>LES BELLES HISTOIRES DES BEBES</t>
  </si>
  <si>
    <t>BONJOUR, CROCO !</t>
  </si>
  <si>
    <t>LBHB0003E1</t>
  </si>
  <si>
    <t>ET MON CACA ?</t>
  </si>
  <si>
    <t>LBHB0002E1</t>
  </si>
  <si>
    <t>ET… UNE GIRAFE !</t>
  </si>
  <si>
    <t>LBHB0014E1</t>
  </si>
  <si>
    <t>MON PAPA</t>
  </si>
  <si>
    <t>LBHB0011E1</t>
  </si>
  <si>
    <t>OÙ EST MA CHAUSSETTE ?</t>
  </si>
  <si>
    <t>LBHB0007E1</t>
  </si>
  <si>
    <t>PIPI DANS L'EAU !</t>
  </si>
  <si>
    <t>LBHB0004E1</t>
  </si>
  <si>
    <t>LES P'TITS NOMS</t>
  </si>
  <si>
    <t>LBHB0012E1</t>
  </si>
  <si>
    <t>AU LIT, PETIT ROND ROUGE</t>
  </si>
  <si>
    <t>LBHB0015E1</t>
  </si>
  <si>
    <t xml:space="preserve">J'AI UN BOBO ! </t>
  </si>
  <si>
    <t>LBHB0017E1</t>
  </si>
  <si>
    <t>A 4 PATTES</t>
  </si>
  <si>
    <t>LBHB0018E1</t>
  </si>
  <si>
    <t>18 mois et +</t>
  </si>
  <si>
    <t>LES BELLES HISTOIRES DES PETITS</t>
  </si>
  <si>
    <t>LA FEE FIFOLETTE</t>
  </si>
  <si>
    <t>FEE FIFOLETTE A CASSE SA BAGUETTE</t>
  </si>
  <si>
    <t>LBHP0041E2</t>
  </si>
  <si>
    <t>LBHP0075E2</t>
  </si>
  <si>
    <t>LBHP0069E2</t>
  </si>
  <si>
    <t>LBHP0059E2</t>
  </si>
  <si>
    <t>LBHP0062E2</t>
  </si>
  <si>
    <t>LBHP0060E2</t>
  </si>
  <si>
    <t>LBHP0084E1</t>
  </si>
  <si>
    <t>LBHP0091E1</t>
  </si>
  <si>
    <t>LA FEE FIFOLETTE ET LE GOUTER ENCHANTE</t>
  </si>
  <si>
    <t>LBHP0093E1</t>
  </si>
  <si>
    <t>ABEL A BON CŒUR</t>
  </si>
  <si>
    <t>LBHP0088E1</t>
  </si>
  <si>
    <t>BALEINE ET LE PETIT POISSON (LA)</t>
  </si>
  <si>
    <t>LBHP0030E2</t>
  </si>
  <si>
    <t>BANC DES AMIS (LE)</t>
  </si>
  <si>
    <t>LBHP0090E1</t>
  </si>
  <si>
    <t>CHAPEAU SUR L'EAU</t>
  </si>
  <si>
    <t>LBHP0066E2</t>
  </si>
  <si>
    <t>CONCOURS DE BISOUS (LE)</t>
  </si>
  <si>
    <t>LBHP0015E2</t>
  </si>
  <si>
    <t>LBHP0049E2</t>
  </si>
  <si>
    <t>DEUX AMIS POUR LA VIE</t>
  </si>
  <si>
    <t>LBHP0024E2</t>
  </si>
  <si>
    <t>DIS PAPA POURQUOI ?</t>
  </si>
  <si>
    <t>LBHP0027E2</t>
  </si>
  <si>
    <t>LBHP0007E3</t>
  </si>
  <si>
    <t xml:space="preserve">EN AVANT, PETIT TRAIN ! </t>
  </si>
  <si>
    <t>LBHP0018E2</t>
  </si>
  <si>
    <t>GRAND-MERE SUCRE ET GRAND-PERE CHOCOLAT</t>
  </si>
  <si>
    <t>LBHP0004E3</t>
  </si>
  <si>
    <t>GROS RHUME DE PETIT ELEPHANT (LE)</t>
  </si>
  <si>
    <t>LBHP0071E2</t>
  </si>
  <si>
    <t>JE VEUX MA COUCHE !</t>
  </si>
  <si>
    <t>LBHP0061E2</t>
  </si>
  <si>
    <t>LOUP GOULOUP ET LA LUNE</t>
  </si>
  <si>
    <t>LBHP0009E3</t>
  </si>
  <si>
    <t>LBHP0083E1</t>
  </si>
  <si>
    <t>OULALA, CHASSEUR DE LIONS</t>
  </si>
  <si>
    <t>LBHP0039E2</t>
  </si>
  <si>
    <t>PETIT CHASSEUR DE BRUITS (LE)</t>
  </si>
  <si>
    <t>LBHP0010E3</t>
  </si>
  <si>
    <t>PETIT CHAT NOIR A PEUR DU SOIR</t>
  </si>
  <si>
    <t>LBHP0028E2</t>
  </si>
  <si>
    <t>PETIT COLLECTIONNEUR DE COULEURS (LE)</t>
  </si>
  <si>
    <t>LBHP0045E2</t>
  </si>
  <si>
    <t>PETIT POMPIER (LE)</t>
  </si>
  <si>
    <t>LBHP0047E2</t>
  </si>
  <si>
    <t>PETIT TOUT PETIT HIBOU (LE)</t>
  </si>
  <si>
    <t>LBHP0070E2</t>
  </si>
  <si>
    <t>PETIT, TOUT PETIT HIBOU S'ENVOLE (LE)</t>
  </si>
  <si>
    <t>LBHP0086E1</t>
  </si>
  <si>
    <t>PETITE FLAMME CHERCHE UN ABRI</t>
  </si>
  <si>
    <t>LBHP0043E2</t>
  </si>
  <si>
    <t>PRINCESSE QUI SUÇAIT SON POUCE (LA)</t>
  </si>
  <si>
    <t>LBHP0023E2</t>
  </si>
  <si>
    <t>QUI VEUT UN BISOU ?</t>
  </si>
  <si>
    <t>LBHP0008E3</t>
  </si>
  <si>
    <t>NON !</t>
  </si>
  <si>
    <t>LBHP0046E2</t>
  </si>
  <si>
    <t>LBHP0095E1</t>
  </si>
  <si>
    <t>LBHP0092E1</t>
  </si>
  <si>
    <t>LBHP0020E2</t>
  </si>
  <si>
    <t>LBHP0029E2</t>
  </si>
  <si>
    <t>UNE POMME POUR DEUX</t>
  </si>
  <si>
    <t>LBHP0013E2</t>
  </si>
  <si>
    <t>UN DOUDOU SI DOUX</t>
  </si>
  <si>
    <t>LBHP0025E2</t>
  </si>
  <si>
    <t>EN ATTENDANT LA NEIGE</t>
  </si>
  <si>
    <t>LBHP0089E1</t>
  </si>
  <si>
    <t>CADEAU DE POULETTE JOSETTE (LE)</t>
  </si>
  <si>
    <t>LBHP0094E1</t>
  </si>
  <si>
    <t>RECUEILS</t>
  </si>
  <si>
    <t>BELLES HISTOIRES DES PETITS A LIRE ET A ECOUTER (LES)</t>
  </si>
  <si>
    <t>LBHP0058E4</t>
  </si>
  <si>
    <t>BELLES HISTOIRES DES PETITS A LIRE ET A ECOUTER AVANT D'ALLER SE COUCHER (LES)</t>
  </si>
  <si>
    <t>LBHP0087E1</t>
  </si>
  <si>
    <t>LBHP0063E4</t>
  </si>
  <si>
    <t>LES BELLES HISTOIRES DES TOUT-PETITS</t>
  </si>
  <si>
    <t>VOYAGE DE YAYA ET SON PAPA (LE)</t>
  </si>
  <si>
    <t>LBHP0067E1</t>
  </si>
  <si>
    <t xml:space="preserve">LES BELLES HISTOIRES </t>
  </si>
  <si>
    <t>LTBH0004E5</t>
  </si>
  <si>
    <t>LES BELLES HISTOIRES</t>
  </si>
  <si>
    <t>PETIT OGRE VEUT SE FAIRE UN AMI (LE)</t>
  </si>
  <si>
    <t>LTBH0051E3</t>
  </si>
  <si>
    <t>PETIT OGRE VEUT VOIR LE MONDE (LE)</t>
  </si>
  <si>
    <t>LTBH0020E4</t>
  </si>
  <si>
    <t>LTBH0077E1</t>
  </si>
  <si>
    <t>ADELIDELO</t>
  </si>
  <si>
    <t>LADE0002E2</t>
  </si>
  <si>
    <t>LADE0001E2</t>
  </si>
  <si>
    <t xml:space="preserve">BATAILLE DE L'ALPHABET </t>
  </si>
  <si>
    <t>LTBH0035E2</t>
  </si>
  <si>
    <t>BOITE AUX MOTS INTERDITS</t>
  </si>
  <si>
    <t>LBHT0158E3</t>
  </si>
  <si>
    <t xml:space="preserve">DEUX MAISONS DE PETIT BLAIREAU </t>
  </si>
  <si>
    <t>LBHT0046E4</t>
  </si>
  <si>
    <t>DOUDOU DU LOUP NE</t>
  </si>
  <si>
    <t>LTBH0055E2</t>
  </si>
  <si>
    <t>DRAGON DES PLUIES (LE)</t>
  </si>
  <si>
    <t>LTBH0043E2</t>
  </si>
  <si>
    <t>LTBH0026E2</t>
  </si>
  <si>
    <t>LTBH0083E1</t>
  </si>
  <si>
    <t>PRENDS GARDE, HORACE VORACE</t>
  </si>
  <si>
    <t>LTBH0082E1</t>
  </si>
  <si>
    <t>FOLLE COURSE DE MAMAN POULE</t>
  </si>
  <si>
    <t>LTBH0070E1</t>
  </si>
  <si>
    <t>LBHT0163E2</t>
  </si>
  <si>
    <t>GROS CHAGRIN D'EDGAR</t>
  </si>
  <si>
    <t>LBHT0144E3</t>
  </si>
  <si>
    <t>J'VEUX PAS Y ALLER !</t>
  </si>
  <si>
    <t>LTBH0065E2</t>
  </si>
  <si>
    <t>J'AI UN LION A LA MAISON</t>
  </si>
  <si>
    <t>LBHT0162E2</t>
  </si>
  <si>
    <t>MA MAMAN A BESOIN DE MOI</t>
  </si>
  <si>
    <t>LTBH0009E3</t>
  </si>
  <si>
    <t>MOTS DE ZAZA</t>
  </si>
  <si>
    <t>LTBH0005E3</t>
  </si>
  <si>
    <t>OGRE QUI AVAIT PEUR DES ENFANTS NE</t>
  </si>
  <si>
    <t>LTBH0011E3</t>
  </si>
  <si>
    <t>PETIT CHEVALIER COURAGEUX</t>
  </si>
  <si>
    <t>LTBH0032E2</t>
  </si>
  <si>
    <t>PETIT EMPEREUR DE CHINE</t>
  </si>
  <si>
    <t>LBHT0090E4</t>
  </si>
  <si>
    <t>PRINCE OLIVIER NE VEUT PAS SE LAVER (LE)</t>
  </si>
  <si>
    <t>LBHT0019E4</t>
  </si>
  <si>
    <t>LBHT0119E4</t>
  </si>
  <si>
    <t>LBHT0112E4</t>
  </si>
  <si>
    <t>LBHT0001E5</t>
  </si>
  <si>
    <t>SECRET DE LA PETITE SOURIS</t>
  </si>
  <si>
    <t>LTBH0023E2</t>
  </si>
  <si>
    <t>SORCIERE QUI RAPETISSAIT ENFANTS</t>
  </si>
  <si>
    <t>LTBH0014E3</t>
  </si>
  <si>
    <t>LBHT0124E4</t>
  </si>
  <si>
    <t>LBHT0132E4</t>
  </si>
  <si>
    <t>TIRBOUCHON ET PTILARDON A PARIS</t>
  </si>
  <si>
    <t>LTBH0057E2</t>
  </si>
  <si>
    <t>LTBH0046E2</t>
  </si>
  <si>
    <t>UN PETIT FRERE PAS COMME LES AUTRES</t>
  </si>
  <si>
    <t>LBHT0050E4</t>
  </si>
  <si>
    <t>UN PETIT FRERE POUR TOUJOURS</t>
  </si>
  <si>
    <t>LBHT0133E3</t>
  </si>
  <si>
    <t>UNE FAMILLE POUR DUVET</t>
  </si>
  <si>
    <t>LBHT0014E4</t>
  </si>
  <si>
    <t>VACANCES DE MONSIEUR LOUP</t>
  </si>
  <si>
    <t>LTBH0054E2</t>
  </si>
  <si>
    <t>VILAIN PETIT CANARD (LE) - RECO MIN EDUC</t>
  </si>
  <si>
    <t>LTBH0048E2</t>
  </si>
  <si>
    <t>JE SUIS UN CHAT BLEU</t>
  </si>
  <si>
    <t>LBHT0110E4</t>
  </si>
  <si>
    <t>MONSIEUR LOUP SE MET AU SPORT</t>
  </si>
  <si>
    <t>LTBH0079E1</t>
  </si>
  <si>
    <t>SATIS ET LE CROCODILE DU NIL</t>
  </si>
  <si>
    <t>LTBH0078E1</t>
  </si>
  <si>
    <t>ALBUMS - LES CONTES DE TOUJOURS</t>
  </si>
  <si>
    <t>GRAND VOYAGE DE NILS HOLGERSON NE</t>
  </si>
  <si>
    <t>LTBH0018E3</t>
  </si>
  <si>
    <t>LTBH0034E2</t>
  </si>
  <si>
    <t>PETIT CHAPERON ROUGE (LE) NE</t>
  </si>
  <si>
    <t>LTBH0030E2</t>
  </si>
  <si>
    <t>PETIT POUCET (LE)</t>
  </si>
  <si>
    <t>LTBH0041E2</t>
  </si>
  <si>
    <t>BELLES HISTOIRES 10 HISTOIRES A LIRE ET A RELIRE</t>
  </si>
  <si>
    <t>LBHT0165E2</t>
  </si>
  <si>
    <t>6 ans et +</t>
  </si>
  <si>
    <t>BELLES HISTOIRES - CONTES DE LOUPS</t>
  </si>
  <si>
    <t>LTBH0081E1</t>
  </si>
  <si>
    <t>BELLES HISTOIRES - CONTES DE L'ECOLE</t>
  </si>
  <si>
    <t>LTBH0085E1</t>
  </si>
  <si>
    <t>LTBH0086E1</t>
  </si>
  <si>
    <t>LTBH0076E1</t>
  </si>
  <si>
    <t>BELLES HISTOIRES DE MES 2 ANS (LES)</t>
  </si>
  <si>
    <t>BELLES HISTOIRES DE MES 3 ANS (LES)</t>
  </si>
  <si>
    <t>LTBH0062E1</t>
  </si>
  <si>
    <t>BELLES HISTOIRES DE MES 4 ANS (LES)</t>
  </si>
  <si>
    <t>BELLES HISTOIRES DE MES 5 ANS (LES)</t>
  </si>
  <si>
    <t>LTBH0060E1</t>
  </si>
  <si>
    <t xml:space="preserve">LES BELLES HISTOIRES  </t>
  </si>
  <si>
    <t>FACTEUR DU CIEL</t>
  </si>
  <si>
    <t>LBHT0107E4</t>
  </si>
  <si>
    <t>LTBH0084E1</t>
  </si>
  <si>
    <t>7 ans et +</t>
  </si>
  <si>
    <t>MORTELLE ADELE</t>
  </si>
  <si>
    <t>BANDE DESSINÉE</t>
  </si>
  <si>
    <t>1 - TOUT ÇA FINIRA MAL</t>
  </si>
  <si>
    <t>LHBD0002E1</t>
  </si>
  <si>
    <t>LHBD0002E2</t>
  </si>
  <si>
    <t>2 - L'ENFER, C'EST LES AUTRES</t>
  </si>
  <si>
    <t>LHBD0003E1</t>
  </si>
  <si>
    <t>3 - C'EST PAS MA FAUTE !</t>
  </si>
  <si>
    <t>LHBD0004E1</t>
  </si>
  <si>
    <t>4 - J'AIME PAS L'AMOUR !</t>
  </si>
  <si>
    <t>LHBD0005E1</t>
  </si>
  <si>
    <t>5 - POUSSEZ-VOUS LES MOCHES !</t>
  </si>
  <si>
    <t>LDIH0021E1</t>
  </si>
  <si>
    <t>6 - UN TALENT MONSTRE !</t>
  </si>
  <si>
    <t>LDIH0022E1</t>
  </si>
  <si>
    <t>7 - PAS DE PITIE POUR LES NAZEBROQUES !</t>
  </si>
  <si>
    <t>LHBD0008E1</t>
  </si>
  <si>
    <t>LHBD0011E1</t>
  </si>
  <si>
    <t>9 - LA RENTREE DES CLAQUES</t>
  </si>
  <si>
    <t>LHBD0015E1</t>
  </si>
  <si>
    <t>10 - CHOUBIDOULOVE</t>
  </si>
  <si>
    <t>LHBD0016E1</t>
  </si>
  <si>
    <t>11 - ÇA SENT LA CROQUETTE</t>
  </si>
  <si>
    <t>LHBD0026E1</t>
  </si>
  <si>
    <t>LHBD0028E1</t>
  </si>
  <si>
    <t>13 - BIG BISOUS BAVEUX</t>
  </si>
  <si>
    <t>LHBD0036E1</t>
  </si>
  <si>
    <t>14 - PROUT ATOMIQUE</t>
  </si>
  <si>
    <t>LMRT0001E1</t>
  </si>
  <si>
    <t>15 - FUNKY MOUMOUTE</t>
  </si>
  <si>
    <t>LMRT0004E1</t>
  </si>
  <si>
    <t>16 - JURASSIC MAMIE</t>
  </si>
  <si>
    <t>LMRT0005E1</t>
  </si>
  <si>
    <t>17 - KARMASTROPHIQUE !</t>
  </si>
  <si>
    <t>LMRT0011E1</t>
  </si>
  <si>
    <t>18 - TOI, JE TE ZUT !</t>
  </si>
  <si>
    <t>LMRT0026E1</t>
  </si>
  <si>
    <t>19 - FACE DE BEURK !</t>
  </si>
  <si>
    <t>LMRT0029E1</t>
  </si>
  <si>
    <t xml:space="preserve">EXTRA MORTELLE ADELE </t>
  </si>
  <si>
    <t>T.1 - UNE NUIT CHEZ MA BABY SITTRICE</t>
  </si>
  <si>
    <t>LHBD0009E3</t>
  </si>
  <si>
    <t>T.2 - L'ANNIVERSAIRE DE JADE (NE)</t>
  </si>
  <si>
    <t>LHBD0019E3</t>
  </si>
  <si>
    <t>LHBD0023E2</t>
  </si>
  <si>
    <t xml:space="preserve">T.4 - L'EXPERIENCE INTERDITE </t>
  </si>
  <si>
    <t>LHBD0029E2</t>
  </si>
  <si>
    <t>BD D'AVENTURES</t>
  </si>
  <si>
    <t>LMRT0008E1</t>
  </si>
  <si>
    <t>MORTELLE ADELE ET LA GALAXIE DES BIZARRES</t>
  </si>
  <si>
    <t>LMRT0013E1</t>
  </si>
  <si>
    <t>KMRT0027E1</t>
  </si>
  <si>
    <t>COFFRET</t>
  </si>
  <si>
    <t>MORTELLE ADELE - LE COFFRET GALACTIQUE (LIVRE LA GALAXIE DE BIZARRES)</t>
  </si>
  <si>
    <t>KMRT0023E1</t>
  </si>
  <si>
    <t>ROMAN</t>
  </si>
  <si>
    <t>1 - MORTEL UN JOUR, MORTEL TOUJOURS</t>
  </si>
  <si>
    <t>LMRT0012E1</t>
  </si>
  <si>
    <t>LD120069E1</t>
  </si>
  <si>
    <t xml:space="preserve">3 - DEBOUT LES BIZARRES </t>
  </si>
  <si>
    <t>LMRT0030E1</t>
  </si>
  <si>
    <t>UNIVERS MORTELLE ADELE</t>
  </si>
  <si>
    <t>LHBD0037E1</t>
  </si>
  <si>
    <t>LJE60025E1</t>
  </si>
  <si>
    <t>FAIS TON CINEMA AVEC MORTELLE ADELE</t>
  </si>
  <si>
    <t>LDIH0201E1</t>
  </si>
  <si>
    <t>MUG MORTELLE ADELE</t>
  </si>
  <si>
    <t>LMRT0016E1</t>
  </si>
  <si>
    <t>PELUCHE AJAX</t>
  </si>
  <si>
    <t>LMRT0006E1</t>
  </si>
  <si>
    <t>LJE60024E1</t>
  </si>
  <si>
    <t>FAIS TA BD AVEC MORTELLE ADELE</t>
  </si>
  <si>
    <t>LHBD0018E1</t>
  </si>
  <si>
    <t>FÊTE</t>
  </si>
  <si>
    <t>MACHINE A BRUITS MORTELLE ADELE</t>
  </si>
  <si>
    <t>LJE60016E1</t>
  </si>
  <si>
    <t>INVITATIONS MORTELLE ADELE</t>
  </si>
  <si>
    <t>LJE60015E1</t>
  </si>
  <si>
    <t>PAPETERIE</t>
  </si>
  <si>
    <t>LJE60004J1</t>
  </si>
  <si>
    <t>CRAYONS MORTELLE ADELE</t>
  </si>
  <si>
    <t>LJE60003J1</t>
  </si>
  <si>
    <t>MASKING TAPE MORTELLE ADELE</t>
  </si>
  <si>
    <t>LJE60007J1</t>
  </si>
  <si>
    <t>POST-ITS MORTELLE ADELE ANTI-NAZEBROQUES</t>
  </si>
  <si>
    <t>LJE60005J1</t>
  </si>
  <si>
    <t>CAHIER DE TEXTES MORTELLE ADELE (LE)</t>
  </si>
  <si>
    <t>LMRT0003E1</t>
  </si>
  <si>
    <t>LOT DE 3 CAHIERS MORTELLE ADELE</t>
  </si>
  <si>
    <t>LJE60019E1</t>
  </si>
  <si>
    <t>STICKERS MORTELLE ADELE</t>
  </si>
  <si>
    <t>LHBD0010E1</t>
  </si>
  <si>
    <t xml:space="preserve">JEUX </t>
  </si>
  <si>
    <t>JEU DE PLATEAU</t>
  </si>
  <si>
    <t>DEFIS MORTELS</t>
  </si>
  <si>
    <t>LJE60001J1</t>
  </si>
  <si>
    <t>JEUX</t>
  </si>
  <si>
    <t>DEFIS MORTELS EDITION DUELS</t>
  </si>
  <si>
    <t>LJE60011J1</t>
  </si>
  <si>
    <t>POUSSEZ-VOUS LES MOCHES !</t>
  </si>
  <si>
    <t>LJE60002J1</t>
  </si>
  <si>
    <t>AJAX</t>
  </si>
  <si>
    <t>LHBD0017E2</t>
  </si>
  <si>
    <t>2 - CHAT S'ARRANGE PAS !</t>
  </si>
  <si>
    <t>LMRT0002E1</t>
  </si>
  <si>
    <t>3 - CHAPERLIPOPETTE !</t>
  </si>
  <si>
    <t>LPGL0001E1</t>
  </si>
  <si>
    <t>PREMIERES LECTURES</t>
  </si>
  <si>
    <t>TU LIS, JE LIS</t>
  </si>
  <si>
    <t>LES FABULEUX VOYAGES DE NINON ET LILA</t>
  </si>
  <si>
    <t>49 - BAIGNOIRE AUX SIRENES (NE) - T.1</t>
  </si>
  <si>
    <t>LTUL0017E2</t>
  </si>
  <si>
    <t>AUTRES TITRES</t>
  </si>
  <si>
    <t>58 - UN ELEPHANT POUR MES 7 ANS (NE)</t>
  </si>
  <si>
    <t>LTUL0010E2</t>
  </si>
  <si>
    <t>56 - EDDY, PIRATE MAUDIT</t>
  </si>
  <si>
    <t>LTUL0049E1</t>
  </si>
  <si>
    <t>PETIT A PETIT, JE LIS</t>
  </si>
  <si>
    <t>LES ENQUÊTES DU CP</t>
  </si>
  <si>
    <t>1 - UN FANTOME A L'ECOLE - T.1</t>
  </si>
  <si>
    <t>LJCL0001E1</t>
  </si>
  <si>
    <t>2 - FIFI ET NONO ONT DISPARU - T.2</t>
  </si>
  <si>
    <t>LJCL0002E1</t>
  </si>
  <si>
    <t>17 - ENIGME AU MUSEE - T.6</t>
  </si>
  <si>
    <t>LJCL0006E1</t>
  </si>
  <si>
    <t>27 - UN MONSTRE EN CLASSE DE NEIGE - T.8</t>
  </si>
  <si>
    <t>LJCL0009E1</t>
  </si>
  <si>
    <t>11 - FEE FIFOLETTE A L'ECOLE DES SORCIERS - T.3</t>
  </si>
  <si>
    <t>LJCL0011E1</t>
  </si>
  <si>
    <t>LJCL0025E1</t>
  </si>
  <si>
    <t>MAX FOU DE FOOT</t>
  </si>
  <si>
    <t>10 - C'EST PAS JUSTE ! - T.4</t>
  </si>
  <si>
    <t>LJCL0014E1</t>
  </si>
  <si>
    <t>15 - BLESSURE (LA) - T.6</t>
  </si>
  <si>
    <t>LJCL0019E1</t>
  </si>
  <si>
    <t>19 - BIENVENUE AU CLUB ! - T.7</t>
  </si>
  <si>
    <t>LJCL0023E1</t>
  </si>
  <si>
    <t>50 - UN NOUVEAU CHAMPION - T.8</t>
  </si>
  <si>
    <t>LJCL0026E1</t>
  </si>
  <si>
    <t>26 - CONFIANCE ! - T.9</t>
  </si>
  <si>
    <t>LJCL0027E1</t>
  </si>
  <si>
    <t>YOUPI, JE LIS !</t>
  </si>
  <si>
    <t>EMILE ET MARGOT</t>
  </si>
  <si>
    <t>ESSIE</t>
  </si>
  <si>
    <t>4 - ET SI J'ETAIS PRINCESSE ?</t>
  </si>
  <si>
    <t>L1JL0076E2</t>
  </si>
  <si>
    <t>6 - ET SI J'ETAIS UN SUPERHEROS ?</t>
  </si>
  <si>
    <t>L1JL0068E2</t>
  </si>
  <si>
    <t>12 - ET SI J'ETAIS JUMELLE ?</t>
  </si>
  <si>
    <t>L1JL0134E1</t>
  </si>
  <si>
    <t>17 - ET SI JE CHANGEAIS DE MAMAN ?</t>
  </si>
  <si>
    <t>L1JL0038E2</t>
  </si>
  <si>
    <t>22 - ET SI J'ETAIS RICHE</t>
  </si>
  <si>
    <t>LCJL0008E1</t>
  </si>
  <si>
    <t>26 - ET SI J'ETAIS UNE FEE ?</t>
  </si>
  <si>
    <t>L1JL0108E2</t>
  </si>
  <si>
    <t>28 - ET SI J'ETAIS MAMAN ?</t>
  </si>
  <si>
    <t>L1JL0102E2</t>
  </si>
  <si>
    <t>47 - ET SI J'ETAIS INVISIBLE ?</t>
  </si>
  <si>
    <t>LCJL0017E1</t>
  </si>
  <si>
    <t>L1JL0023E2</t>
  </si>
  <si>
    <t>11 - SURTOUT, N'OUVRE PAS LA PORTE !</t>
  </si>
  <si>
    <t>L1JL0074E2</t>
  </si>
  <si>
    <t>19 - RENTREE DES JUMEAUX PIRATES</t>
  </si>
  <si>
    <t>L1JL0110E2</t>
  </si>
  <si>
    <t>23 - MATHILDE ET LES VOLEURS</t>
  </si>
  <si>
    <t>L1JL0126E2</t>
  </si>
  <si>
    <t>33 - J'AI RETRAICI MAMAN</t>
  </si>
  <si>
    <t>LCJL0013E1</t>
  </si>
  <si>
    <t>34 - NUIT DE LA RENTREE</t>
  </si>
  <si>
    <t>L1JL0009E3</t>
  </si>
  <si>
    <t>37 - MES DENTS MES COPAINS ET MOI</t>
  </si>
  <si>
    <t>L1JL0105E2</t>
  </si>
  <si>
    <t>42 - MON HAMSTER ET MOI</t>
  </si>
  <si>
    <t>L1JL0081E2</t>
  </si>
  <si>
    <t>L1JL0034E2</t>
  </si>
  <si>
    <t>L1JL0055E2</t>
  </si>
  <si>
    <t>HOP ! LES ROMANS A BULLES</t>
  </si>
  <si>
    <t>HUBERT FALABRAK</t>
  </si>
  <si>
    <t>1 - IMPECCABLE TOUTOU D'HUBERT FALABRAK</t>
  </si>
  <si>
    <t>LCJL0005E1</t>
  </si>
  <si>
    <t>J'AIME LIRE</t>
  </si>
  <si>
    <t>CRAPOUNETTE</t>
  </si>
  <si>
    <t>LJLP0187E3</t>
  </si>
  <si>
    <t>LJLP0176E3</t>
  </si>
  <si>
    <t>VAMPIRETTE</t>
  </si>
  <si>
    <t>61 - BONNE RENTREE VAMPIRETTE</t>
  </si>
  <si>
    <t>LJLP0304E1</t>
  </si>
  <si>
    <t>LJLP0310E1</t>
  </si>
  <si>
    <t>LJLP0312E1</t>
  </si>
  <si>
    <t>2 - VILLA D'EN FACE - RECO MIN EDUC</t>
  </si>
  <si>
    <t>LJLP0030E4</t>
  </si>
  <si>
    <t>3 - VICTOR, L'ENFANT SAUVAGE</t>
  </si>
  <si>
    <t>LJLP0040E4</t>
  </si>
  <si>
    <t>4 - MON COPAIN BIZARRE</t>
  </si>
  <si>
    <t>LJLP0080E4</t>
  </si>
  <si>
    <t>6 - CENT MENSONGES DE VINCENT</t>
  </si>
  <si>
    <t>LJLP0100E4</t>
  </si>
  <si>
    <t>LJLP0159E4</t>
  </si>
  <si>
    <t>10 - INVITEE ROYALE</t>
  </si>
  <si>
    <t>LJLP0275E2</t>
  </si>
  <si>
    <t>12 - BATAILLE DES SLIPS</t>
  </si>
  <si>
    <t>LJLP0281E1</t>
  </si>
  <si>
    <t>15 - INDIEN QUI NE SAVAIT PAS COURIR</t>
  </si>
  <si>
    <t>LJLP0037E4</t>
  </si>
  <si>
    <t>20 - L'ENFANT BLEU - RECO MIN EDUC</t>
  </si>
  <si>
    <t>LJLP0128E4</t>
  </si>
  <si>
    <t>22 - TROIS ETOILES</t>
  </si>
  <si>
    <t>LJLP0283E1</t>
  </si>
  <si>
    <t>31 - VACANCES DE FOOT</t>
  </si>
  <si>
    <t>LJLP0286E1</t>
  </si>
  <si>
    <t>35 - RENTREE CHEZ LES SORCIERS</t>
  </si>
  <si>
    <t>LJLP0272E2</t>
  </si>
  <si>
    <t>41 - HAMBURGER DE LA PEUR</t>
  </si>
  <si>
    <t>LJLP0290E1</t>
  </si>
  <si>
    <t>LJLP0181E2</t>
  </si>
  <si>
    <t>46 - MON AMIE D'AMERIQUE</t>
  </si>
  <si>
    <t>LJLP0184E2</t>
  </si>
  <si>
    <t>56 - CLEF MAGIQUE</t>
  </si>
  <si>
    <t>LJLP0207E3</t>
  </si>
  <si>
    <t>57 - CLUB DES AS</t>
  </si>
  <si>
    <t>LJLP0299E1</t>
  </si>
  <si>
    <t>LJLP0308E1</t>
  </si>
  <si>
    <t>LJLP0315E1</t>
  </si>
  <si>
    <t>LJLP0314E1</t>
  </si>
  <si>
    <t>73 - JOSEPH, ENFANT DE LA MINE</t>
  </si>
  <si>
    <t>LJLP0320E1</t>
  </si>
  <si>
    <t>74 - VOLEUSE DE NOEL (LA)</t>
  </si>
  <si>
    <t>LJLP0297E2</t>
  </si>
  <si>
    <t>J'AIME LIRE MAX !</t>
  </si>
  <si>
    <t>LJLS0002E3</t>
  </si>
  <si>
    <t>LJLP0278E1</t>
  </si>
  <si>
    <t>MOI, FILS DE STAR</t>
  </si>
  <si>
    <t>LJLP0319E1</t>
  </si>
  <si>
    <t>UNE PLACE EN FINALE</t>
  </si>
  <si>
    <t>LJLP0321E1</t>
  </si>
  <si>
    <t>FICTION POCHE</t>
  </si>
  <si>
    <t>DÈS 6 ANS - HUMOUR</t>
  </si>
  <si>
    <t>1 - GRANDE CEREMONIE D'ANNIVERSAIRE</t>
  </si>
  <si>
    <t>LBPH0001E1</t>
  </si>
  <si>
    <t>DÈS 6 ANS - VIE QUOTIDIENNE</t>
  </si>
  <si>
    <t>1 - CLUB DE L'ETOILE</t>
  </si>
  <si>
    <t>LJCL0008E2</t>
  </si>
  <si>
    <t>2 - TOUS ENSEMBLE !</t>
  </si>
  <si>
    <t>LJCL0007E2</t>
  </si>
  <si>
    <t xml:space="preserve">FICTION POCHE </t>
  </si>
  <si>
    <t>DÈS 7 ANS - ANIMAUX</t>
  </si>
  <si>
    <t>SOS ANIMAUX SAUVAGES</t>
  </si>
  <si>
    <t>1 - AU SECOURS DE LA PANTHERE DES NEIGES</t>
  </si>
  <si>
    <t>LANV0001E1</t>
  </si>
  <si>
    <t>LANV0002E1</t>
  </si>
  <si>
    <t>3 - SAUVONS LES ORANGS-OUTANS !</t>
  </si>
  <si>
    <t>LANV0003E1</t>
  </si>
  <si>
    <t>4 - URGENCE POUR LES HERISSONS !</t>
  </si>
  <si>
    <t>LANV0004E1</t>
  </si>
  <si>
    <t>5 - HOPITAL DES TORTUES (L')</t>
  </si>
  <si>
    <t>LANV0005E1</t>
  </si>
  <si>
    <t>DÈS 7 ANS - AVENTURE</t>
  </si>
  <si>
    <t>LA CABANE MAGIQUE</t>
  </si>
  <si>
    <t>1 - VALLEE DES DINOSAURES</t>
  </si>
  <si>
    <t>LMAG0001E3</t>
  </si>
  <si>
    <t>2 - MYSTERIEUX CHEVALIER</t>
  </si>
  <si>
    <t>LMAG0002E3</t>
  </si>
  <si>
    <t>3 - SECRET DE LA PYRAMIDE</t>
  </si>
  <si>
    <t>LMAG0003E3</t>
  </si>
  <si>
    <t>4 - TRESOR DES PIRATES</t>
  </si>
  <si>
    <t>LMAG0004E3</t>
  </si>
  <si>
    <t>LMAG0005E3</t>
  </si>
  <si>
    <t>6 - SORCIER DE LA PREHISTOIRE</t>
  </si>
  <si>
    <t>LMAG0006E3</t>
  </si>
  <si>
    <t>7 - VOYAGE SUR LA LUNE</t>
  </si>
  <si>
    <t>LMAG0007E3</t>
  </si>
  <si>
    <t>8 - PANIQUE A POMPEI</t>
  </si>
  <si>
    <t>LMAG0008E3</t>
  </si>
  <si>
    <t>9 - TERRIBLE EMPEREUR DE CHINE</t>
  </si>
  <si>
    <t>LMAG0009E3</t>
  </si>
  <si>
    <t>10 - ATTAQUE DES VIKINGS</t>
  </si>
  <si>
    <t>LMAG0010E3</t>
  </si>
  <si>
    <t>11 - COURSE DE CHARS A OLYMPIE</t>
  </si>
  <si>
    <t>LMAG0011E3</t>
  </si>
  <si>
    <t>12 - SAUVES PAR LES DAUPHINS</t>
  </si>
  <si>
    <t>LMAG0012E3</t>
  </si>
  <si>
    <t>13 - A LA POURSUITE DES VOLEURS DE CHEVAUX</t>
  </si>
  <si>
    <t>LMAG0013E3</t>
  </si>
  <si>
    <t>14 - DANS LA GUEULE DES LIONS</t>
  </si>
  <si>
    <t>LMAG0014E3</t>
  </si>
  <si>
    <t>15 - DANGER SUR LA BANQUISE</t>
  </si>
  <si>
    <t>LMAG0015E3</t>
  </si>
  <si>
    <t>16 - DERNIERES HEURES DU TITANIC</t>
  </si>
  <si>
    <t>LMAG0016E3</t>
  </si>
  <si>
    <t>17 - SUR LA PISTE DES INDIENS</t>
  </si>
  <si>
    <t>LMAG0017E3</t>
  </si>
  <si>
    <t>18 - PIEGES DANS LA JUNGLE</t>
  </si>
  <si>
    <t>LMAG0018E3</t>
  </si>
  <si>
    <t>19 - AU SECOURS DES KANGOUROUS</t>
  </si>
  <si>
    <t>LMAG0019E3</t>
  </si>
  <si>
    <t>20 - SOUS LE FEU DES PROJECTEURS</t>
  </si>
  <si>
    <t>LMAG0020E2</t>
  </si>
  <si>
    <t>21 - GARE AUX GORILLES !</t>
  </si>
  <si>
    <t>LMAG0021E2</t>
  </si>
  <si>
    <t>22 - DROLES DE RENCONTRES EN AMERIQUE</t>
  </si>
  <si>
    <t>LMAG0022E2</t>
  </si>
  <si>
    <t>23 - GROSSES VAGUES A HAWAI</t>
  </si>
  <si>
    <t>LMAG0023E2</t>
  </si>
  <si>
    <t>24 - AU ROYAUME DU ROI ARTHUR</t>
  </si>
  <si>
    <t>LMAG0024E2</t>
  </si>
  <si>
    <t>25 - MYSTERES DU CHATEAU HANTE</t>
  </si>
  <si>
    <t>LMAG0025E2</t>
  </si>
  <si>
    <t>LMAG0026E2</t>
  </si>
  <si>
    <t>27 - ETRANGE PALAIS DE GLACE</t>
  </si>
  <si>
    <t>LMAG0027E2</t>
  </si>
  <si>
    <t>LMAG0028E2</t>
  </si>
  <si>
    <t>LMAG0029E2</t>
  </si>
  <si>
    <t>30 - RENCONTRES EN HAUT DE LA TOUR EIFFEL</t>
  </si>
  <si>
    <t>LMAG0030E2</t>
  </si>
  <si>
    <t>31 - AU SECOURS DE LA LICORNE</t>
  </si>
  <si>
    <t>LMAG0031E2</t>
  </si>
  <si>
    <t>32 - DRAGON DU MONT FUJI</t>
  </si>
  <si>
    <t>LMAG0032E2</t>
  </si>
  <si>
    <t>LMAG0033E2</t>
  </si>
  <si>
    <t>34 - MONSTRE SOUS LES MERS</t>
  </si>
  <si>
    <t>LMAG0034E2</t>
  </si>
  <si>
    <t>35 - EXPEDITION CHEZ LES MANCHOTS</t>
  </si>
  <si>
    <t>LMAG0035E2</t>
  </si>
  <si>
    <t>LMAG0036E2</t>
  </si>
  <si>
    <t>LMAG0037E2</t>
  </si>
  <si>
    <t>38 - ENLEVEMENT AU PAYS DES FARFADETS</t>
  </si>
  <si>
    <t>LMAG0038E2</t>
  </si>
  <si>
    <t>39 - LE VOLEUR DE LONDRES</t>
  </si>
  <si>
    <t>LMAG0039E2</t>
  </si>
  <si>
    <t>40 - FACE AU COBRA</t>
  </si>
  <si>
    <t>LMAG0040E2</t>
  </si>
  <si>
    <t>41 - CHIEN DES NEIGES</t>
  </si>
  <si>
    <t>LMAG0041E2</t>
  </si>
  <si>
    <t>42 - RENDEZ-VOUS AVEC LE PRESIDENT LINCOLN</t>
  </si>
  <si>
    <t>LMAG0042E2</t>
  </si>
  <si>
    <t>43 - UN REFUGE POUR LES PANDAS</t>
  </si>
  <si>
    <t>LMAG0043E2</t>
  </si>
  <si>
    <t>44 - ALEXANDRE ET L'INDOMPTABLE CHEVAL</t>
  </si>
  <si>
    <t>LMAG0044E2</t>
  </si>
  <si>
    <t>45 - SPECTACLE DE MAGIE AVEC HOUDINI</t>
  </si>
  <si>
    <t>LMAG0045E2</t>
  </si>
  <si>
    <t>46 - MISSION EN EGYPTE</t>
  </si>
  <si>
    <t>LMAG0046E2</t>
  </si>
  <si>
    <t>LMAG0047E2</t>
  </si>
  <si>
    <t>48 - CHAOS CHEZ LES MAYAS</t>
  </si>
  <si>
    <t>LMAG0048E2</t>
  </si>
  <si>
    <t>LMAG0049E2</t>
  </si>
  <si>
    <t>50 - DRAGON DE FEU</t>
  </si>
  <si>
    <t>LMAG0155E2</t>
  </si>
  <si>
    <t>51 - ROI DU BASEBALL</t>
  </si>
  <si>
    <t>LMAG0156E2</t>
  </si>
  <si>
    <t>52 - OURAGAN AU TEXAS</t>
  </si>
  <si>
    <t>LMAG0157E2</t>
  </si>
  <si>
    <t>LMAG0158E2</t>
  </si>
  <si>
    <t>LMAG0161E1</t>
  </si>
  <si>
    <t>55 - INFLITRES DANS LA CITE SECRETE</t>
  </si>
  <si>
    <t>LMAG0162E1</t>
  </si>
  <si>
    <t>56 - CAMPING PERILLEUX A LA BELLE ETOILE</t>
  </si>
  <si>
    <t>LMAG0167E1</t>
  </si>
  <si>
    <t>57 - RANDONNEE RISQUEE AU NEPAL</t>
  </si>
  <si>
    <t>LMAG0168E1</t>
  </si>
  <si>
    <t>LA CABANE MAGIQUE - BANDE DESSINEE</t>
  </si>
  <si>
    <t>LMAG0163E1</t>
  </si>
  <si>
    <t>2 - LE MYSTERIEUX CHEVALIER</t>
  </si>
  <si>
    <t>LMAG0164E1</t>
  </si>
  <si>
    <t>3 - LE SECRET DE LA PYRAMIDE</t>
  </si>
  <si>
    <t>LMAG0165E1</t>
  </si>
  <si>
    <t>LA CABANE MAGIQUE - COLLECTOR</t>
  </si>
  <si>
    <t>1 - CABANE MAGIQUE COMPILATION COLLECTOR T1 A T4</t>
  </si>
  <si>
    <t>LMAG0159E2</t>
  </si>
  <si>
    <t>LES ECURIES DE VERSAILLES</t>
  </si>
  <si>
    <t>1 - MARIETTE ET LE CHEVAL DU ROI</t>
  </si>
  <si>
    <t>LAVD0051E1</t>
  </si>
  <si>
    <t>2 - MARIETTE ET LE PETIT DAUPHIN</t>
  </si>
  <si>
    <t>LAVD0052E1</t>
  </si>
  <si>
    <t>3 - MARIETTE ET LE SPECTACLE EQUESTRE</t>
  </si>
  <si>
    <t>LAVD0057E1</t>
  </si>
  <si>
    <t>4 - MARIETTE ET LES MOUSQUETAIRES</t>
  </si>
  <si>
    <t>LAVD0058E1</t>
  </si>
  <si>
    <t>5 - MARIETTE ET LA COURSE DE TRAINEAUX</t>
  </si>
  <si>
    <t>LAVD0064E1</t>
  </si>
  <si>
    <t>6 - MARIETTE ET LE GRAND SECRET</t>
  </si>
  <si>
    <t>LAVD0075E1</t>
  </si>
  <si>
    <t>ENQUÊTES A LA MONTAGNE</t>
  </si>
  <si>
    <t>1 - QUI SEME LA PAGAILLE A MARCOZ ?</t>
  </si>
  <si>
    <t>LAVD0034E1</t>
  </si>
  <si>
    <t>2 - DISPARITION MYSTERIEUSE AU REFUGE !</t>
  </si>
  <si>
    <t>LAVD0035E1</t>
  </si>
  <si>
    <t>3 - VOTEZ POUR MOI !</t>
  </si>
  <si>
    <t>LAVD0044E1</t>
  </si>
  <si>
    <t>LEAM0002E1</t>
  </si>
  <si>
    <t>LEAM0003E1</t>
  </si>
  <si>
    <t>1 - VOL AU VESTIAIRE</t>
  </si>
  <si>
    <t>LMID0001E2</t>
  </si>
  <si>
    <t>LMID0002E2</t>
  </si>
  <si>
    <t>LMID0003E2</t>
  </si>
  <si>
    <t>4 - LE SECRET DE LA VOYANTE</t>
  </si>
  <si>
    <t>LMID0004E2</t>
  </si>
  <si>
    <t>5 - L'AFFAIRE DES DIAMANTS VOLES</t>
  </si>
  <si>
    <t>LMID0008E2</t>
  </si>
  <si>
    <t>LE MONDE MAGIQUE DE SASHA</t>
  </si>
  <si>
    <t>1 - LE GRAND SECRET</t>
  </si>
  <si>
    <t>LAVD0076E1</t>
  </si>
  <si>
    <t>2 - UN VOYAGE EXTRAORDINAIRE</t>
  </si>
  <si>
    <t>LAVD0077E1</t>
  </si>
  <si>
    <t>3 - UNE NOUVELLE AMIE</t>
  </si>
  <si>
    <t>LAVD0078E1</t>
  </si>
  <si>
    <t>4 - LEÇONS DE PRINCESSE</t>
  </si>
  <si>
    <t>LAVD0096E1</t>
  </si>
  <si>
    <t>5 - LUTINS DES PLANTES (LES)</t>
  </si>
  <si>
    <t>LAVD0107E1</t>
  </si>
  <si>
    <t>AVNI</t>
  </si>
  <si>
    <t>1 - GRANDE AVENTURE (LA)</t>
  </si>
  <si>
    <t>LENG0018E1</t>
  </si>
  <si>
    <t>1 - MA COPINE VAMPIRETTE</t>
  </si>
  <si>
    <t>LENG0015E1</t>
  </si>
  <si>
    <t>LENG0017E1</t>
  </si>
  <si>
    <t>YAKARI</t>
  </si>
  <si>
    <t>1 - PISTE DU PUMA</t>
  </si>
  <si>
    <t>LYAK0002E1</t>
  </si>
  <si>
    <t>2 - TOMAHAWK SACRE</t>
  </si>
  <si>
    <t>LYAK0001E1</t>
  </si>
  <si>
    <t>4 - CHEVAL BLEU</t>
  </si>
  <si>
    <t>LYAK0004E1</t>
  </si>
  <si>
    <t>5 - ATTAQUE DES LOUPS</t>
  </si>
  <si>
    <t>LYAK0005E1</t>
  </si>
  <si>
    <t>DÈS 7 ANS - HUMOUR</t>
  </si>
  <si>
    <t>FRANNY K. STEIN, SAVANTE FOLLE</t>
  </si>
  <si>
    <t>4 - FRANNY VOYAGE DANS LE TEMPS</t>
  </si>
  <si>
    <t>LAVD0068E1</t>
  </si>
  <si>
    <t>TOTO</t>
  </si>
  <si>
    <t>1 - TOTO, J'ADORE LES ANIMAUX</t>
  </si>
  <si>
    <t>LGFH0016E3</t>
  </si>
  <si>
    <t>LGFH0013E3</t>
  </si>
  <si>
    <t>3 - BONNE RENTREE, TOTO</t>
  </si>
  <si>
    <t>LGFH0010E3</t>
  </si>
  <si>
    <t>4 - BON WEEK-END TOTO !</t>
  </si>
  <si>
    <t>LGFH0011E3</t>
  </si>
  <si>
    <t xml:space="preserve">5 - C'EST PAS JUSTE ! </t>
  </si>
  <si>
    <t>LPFH0023E3</t>
  </si>
  <si>
    <t>TOTO BANDE DESSINEE</t>
  </si>
  <si>
    <t>1 - ET ÇA VOUS FAIT RIRE…</t>
  </si>
  <si>
    <t>LHBD0025E1</t>
  </si>
  <si>
    <t>2 - ALLEZ, C'EST CADEAU !</t>
  </si>
  <si>
    <t>LDGL0001E1</t>
  </si>
  <si>
    <t>LDGL0004E1</t>
  </si>
  <si>
    <t>LDGL0006E1</t>
  </si>
  <si>
    <t>LDGL0007E1</t>
  </si>
  <si>
    <t>6 - VAS-Y MOLLO !</t>
  </si>
  <si>
    <t>LDGL0008E1</t>
  </si>
  <si>
    <t>7 - T'ES PAS UN CADEAU !</t>
  </si>
  <si>
    <t>LDGL0009E1</t>
  </si>
  <si>
    <t>8 - METS LE TURBO !</t>
  </si>
  <si>
    <t>LDGL0010E1</t>
  </si>
  <si>
    <t>LDGL0015E1</t>
  </si>
  <si>
    <t>LDGL0016E1</t>
  </si>
  <si>
    <t>11 - L'ECOLE EST FINIE !</t>
  </si>
  <si>
    <t>LTTO0001E1</t>
  </si>
  <si>
    <t>12 - Y'A ENCORE DU BOULOT !</t>
  </si>
  <si>
    <t>LTTO0002E1</t>
  </si>
  <si>
    <t>MAXI TOTO</t>
  </si>
  <si>
    <t>1 - MAXI TOTO (NE)</t>
  </si>
  <si>
    <t>LTTO0003E1</t>
  </si>
  <si>
    <t>2 - MAXI TOTO (NE)</t>
  </si>
  <si>
    <t>LDIH0024E2</t>
  </si>
  <si>
    <t>DÈS 7 ANS - VIE QUOTIDIENNE</t>
  </si>
  <si>
    <t>C'EST LA VIE LULU !</t>
  </si>
  <si>
    <t>2 - J'AI PEUR DES MAUVAISES NOTES</t>
  </si>
  <si>
    <t>LLUL0003E3</t>
  </si>
  <si>
    <t>LLUL0036E1</t>
  </si>
  <si>
    <t>8 ans et +</t>
  </si>
  <si>
    <t>DÈS 8 ANS - AVENTURE</t>
  </si>
  <si>
    <t>LES DRAGONS DE NALSARA - NOUVELLE EDITION</t>
  </si>
  <si>
    <t>LIAD0001E2</t>
  </si>
  <si>
    <t>2 - PLUS VIEUX DES DRAGONNIERS NE</t>
  </si>
  <si>
    <t>LIAD0002E2</t>
  </si>
  <si>
    <t>LIAD0003E2</t>
  </si>
  <si>
    <t xml:space="preserve">4 - AU CŒUR DE LA TEMPETE NE </t>
  </si>
  <si>
    <t>LIAD0004E2</t>
  </si>
  <si>
    <t>5 - BETE DES PROFONDEURS NE</t>
  </si>
  <si>
    <t>LIAD0005E2</t>
  </si>
  <si>
    <t>6 - COLERE DE LA STRIGE NE</t>
  </si>
  <si>
    <t>LIAD0006E2</t>
  </si>
  <si>
    <t>7 - SECRET DES MAGICIENNES NE</t>
  </si>
  <si>
    <t>LIAD0007E2</t>
  </si>
  <si>
    <t>8 - SORTILEGES SUR NALSARA (LE)</t>
  </si>
  <si>
    <t>LIAD0008E2</t>
  </si>
  <si>
    <t>9 - CITADELLE NOIRE (LA)</t>
  </si>
  <si>
    <t>LIAD0009E2</t>
  </si>
  <si>
    <t>10 - AUX MAINS DES SORCIERS</t>
  </si>
  <si>
    <t>LIAD0010E2</t>
  </si>
  <si>
    <t>11 - MALEFICES DU MARECAGE</t>
  </si>
  <si>
    <t>LIAD0011E2</t>
  </si>
  <si>
    <t>12 - DANS LE VENTRE DE LA MONTAGNE</t>
  </si>
  <si>
    <t>LIAD0012E2</t>
  </si>
  <si>
    <t>13 - DOUZE JOURS, DOUZE NUITS</t>
  </si>
  <si>
    <t>LIAD0013E2</t>
  </si>
  <si>
    <t>14 - MAGIE NOIRE ET DRAGON BLANC</t>
  </si>
  <si>
    <t>LIAD0014E2</t>
  </si>
  <si>
    <t>LES DRAGONS DE NALSARA</t>
  </si>
  <si>
    <t>19 - POUVOIR DE TENEBREUSES</t>
  </si>
  <si>
    <t>LIAD0019E1</t>
  </si>
  <si>
    <t>20 - SOUS LE VENT DE NORLANDE</t>
  </si>
  <si>
    <t>LIAD0020E1</t>
  </si>
  <si>
    <t>LES GRANDES GRANDES VACANCES</t>
  </si>
  <si>
    <t>1 - UNE DROLE DE GUERRE</t>
  </si>
  <si>
    <t>2 - PRIS DANS LA TOURMENTE</t>
  </si>
  <si>
    <t>LES GRANDES GRANDES VACANCES - NE</t>
  </si>
  <si>
    <t>LGGV0001E2</t>
  </si>
  <si>
    <t>LGGV0002E2</t>
  </si>
  <si>
    <t>3 - L'HEURE DU CHOIX</t>
  </si>
  <si>
    <t>LGGV0003E2</t>
  </si>
  <si>
    <t>4 - LE VENT DE LA LIBERTE</t>
  </si>
  <si>
    <t>LGGV0004E2</t>
  </si>
  <si>
    <t>DÈS 8 ANS - DOCU-FICTION</t>
  </si>
  <si>
    <t>LES GRANDES GRANDES VACANCES - LES CAHIERS</t>
  </si>
  <si>
    <t>CAHIERS D'ERNEST ET COLETTE 1939-1944 NE (LES)</t>
  </si>
  <si>
    <t>LDDO0050E2</t>
  </si>
  <si>
    <t>MAÎTRE DES DRAGONS</t>
  </si>
  <si>
    <t>1 - POUVOIR DU DRAGON DE TERRE</t>
  </si>
  <si>
    <t>LMDR0001E1</t>
  </si>
  <si>
    <t>2 - SECRET DU DRAGON DU SOLEIL</t>
  </si>
  <si>
    <t>LMDR0002E1</t>
  </si>
  <si>
    <t>3 - MYSTERE DU DRAGON D'EAU</t>
  </si>
  <si>
    <t>LMDR0003E1</t>
  </si>
  <si>
    <t>4 - POUVOIR DU DRAGON DE FEU</t>
  </si>
  <si>
    <t>LMDR0004E1</t>
  </si>
  <si>
    <t>5 - MENACE DU DRAGON VENIMEUX</t>
  </si>
  <si>
    <t>LMDR0005E1</t>
  </si>
  <si>
    <t>6 - ENVOL DU DRANGON DE LUNE (L)</t>
  </si>
  <si>
    <t>LMDR0006E1</t>
  </si>
  <si>
    <t>LMDR0007E1</t>
  </si>
  <si>
    <t>8 - CRI DU DRAGON DU TONNERRE</t>
  </si>
  <si>
    <t>LMDR0008E1</t>
  </si>
  <si>
    <t>9 - ATTAQUE DU DRAGON DE GLACE</t>
  </si>
  <si>
    <t>LMDR0009E1</t>
  </si>
  <si>
    <t>10 - REVEIL DU DRAGON ARC-EN-CIEL</t>
  </si>
  <si>
    <t>LMDR0010E1</t>
  </si>
  <si>
    <t xml:space="preserve">11 - MISSION DU DRAGON D'ARGENT </t>
  </si>
  <si>
    <t>LMDR0011E1</t>
  </si>
  <si>
    <t>12 - TRESOR DU DRAGON D'OR</t>
  </si>
  <si>
    <t>LMDR0012E1</t>
  </si>
  <si>
    <t>13 - PUISSANCE DU DRAGON NAGA (LA)</t>
  </si>
  <si>
    <t>LMDR0013E1</t>
  </si>
  <si>
    <t>14 - EPREUVE DE LA DRAGONNE DU PRINTEMPS (L')</t>
  </si>
  <si>
    <t>LMDR0014E1</t>
  </si>
  <si>
    <t>15 - VOYAGE DU DRAGON DU TEMPS</t>
  </si>
  <si>
    <t>LMDR0015E1</t>
  </si>
  <si>
    <t>16 - MAGIE DE LA DRAGONNE DU SON</t>
  </si>
  <si>
    <t>LMDR0016E1</t>
  </si>
  <si>
    <t>17 - FORTERESSE DU DRAGON DE PIERRE</t>
  </si>
  <si>
    <t>LMDR0017E1</t>
  </si>
  <si>
    <t>18 - SUR LA PISTE DU DRAGON DE LAVE</t>
  </si>
  <si>
    <t>LMDR0018E1</t>
  </si>
  <si>
    <t xml:space="preserve">TOTALLY SPIES </t>
  </si>
  <si>
    <t>1 - ATTAQUE DU PANDA GEANT (L')</t>
  </si>
  <si>
    <t>LAVD0088E1</t>
  </si>
  <si>
    <t>2 - VOLEUSE DE TALENTS (LA)</t>
  </si>
  <si>
    <t>LAVD0089E1</t>
  </si>
  <si>
    <t>3 - GRILLE-PAINS CONTRE ATTAQUENT (LES)</t>
  </si>
  <si>
    <t>LAVD0097E1</t>
  </si>
  <si>
    <t>4 - PANIQUE A SINGAPOUR</t>
  </si>
  <si>
    <t>LAVD0098E1</t>
  </si>
  <si>
    <t>DÈS 8 ANS - SPORT</t>
  </si>
  <si>
    <t>GRAINES DE CHAMPIONS</t>
  </si>
  <si>
    <t>1 - ACCROCHE-TOI, YASMINA</t>
  </si>
  <si>
    <t>LAVD0095E1</t>
  </si>
  <si>
    <t>2 - LA COURSE DE LUCAS</t>
  </si>
  <si>
    <t>LAVD0093E1</t>
  </si>
  <si>
    <t>3 - UN BUT POUR TOMAZ</t>
  </si>
  <si>
    <t>LAVD0110E1</t>
  </si>
  <si>
    <t>10 ans et +</t>
  </si>
  <si>
    <t>POUR LES 9-12 ANS - AVENTURE</t>
  </si>
  <si>
    <t>LES 39 CLES - SAISON 1 - NE</t>
  </si>
  <si>
    <t>1 - L'ENIGME DES CATACOMBES</t>
  </si>
  <si>
    <t>LHCO0088E2</t>
  </si>
  <si>
    <t>2 - COURSE POURSUITE A VENISE</t>
  </si>
  <si>
    <t>LHCO0093E2</t>
  </si>
  <si>
    <t>LES 39 CLES - SAISON 2</t>
  </si>
  <si>
    <t>LC390014E1</t>
  </si>
  <si>
    <t>7 - ULTIME SACRIFICE</t>
  </si>
  <si>
    <t>LC390017E1</t>
  </si>
  <si>
    <t>ANIMAL TATOO - SAISON 1</t>
  </si>
  <si>
    <t>1 - QUATRE ELUS</t>
  </si>
  <si>
    <t>LSPA0050E1</t>
  </si>
  <si>
    <t>2 - TRAQUES</t>
  </si>
  <si>
    <t>LSPA0002P1</t>
  </si>
  <si>
    <t>3 - PRISONNIERS</t>
  </si>
  <si>
    <t>LSPA0003P1</t>
  </si>
  <si>
    <t>4 - CITE DE GLACE</t>
  </si>
  <si>
    <t>LSPA0004P1</t>
  </si>
  <si>
    <t>5 - TRAHISONS</t>
  </si>
  <si>
    <t>LSPA0005P1</t>
  </si>
  <si>
    <t>6 - CHUTE</t>
  </si>
  <si>
    <t>LSPA0006P1</t>
  </si>
  <si>
    <t>7 - ARBRE ETERNEL</t>
  </si>
  <si>
    <t>LSPA0007P1</t>
  </si>
  <si>
    <t>ANIMAL TATOO - LES BETES SUPREMES - SAISON 2</t>
  </si>
  <si>
    <t>1 - GARDIENS IMMORTELS</t>
  </si>
  <si>
    <t>LSPA0008P1</t>
  </si>
  <si>
    <t>LSPA0009P1</t>
  </si>
  <si>
    <t>3 - RETOUR</t>
  </si>
  <si>
    <t>LSPA0010P1</t>
  </si>
  <si>
    <t>LSPA0011P1</t>
  </si>
  <si>
    <t>5 - MONSTRE DE GILA</t>
  </si>
  <si>
    <t>LSPA0012P1</t>
  </si>
  <si>
    <t>7 - LA VALLEE DE LA MORT</t>
  </si>
  <si>
    <t>LSPA0014P1</t>
  </si>
  <si>
    <t>8 - L'OEIL DU DRAGON</t>
  </si>
  <si>
    <t>LSPA0015P1</t>
  </si>
  <si>
    <t>LA CABANE A 13 ETAGES</t>
  </si>
  <si>
    <t>LHCO0243P1</t>
  </si>
  <si>
    <t>2 - CABANE A 26 ETAGES</t>
  </si>
  <si>
    <t>LD100001P1</t>
  </si>
  <si>
    <t>LD100023P1</t>
  </si>
  <si>
    <t>LD100030P1</t>
  </si>
  <si>
    <t>5 - CABANE A 65 ETAGES</t>
  </si>
  <si>
    <t>LD100033P1</t>
  </si>
  <si>
    <t>LD100056P1</t>
  </si>
  <si>
    <t>LD100063P1</t>
  </si>
  <si>
    <t>8 - CABANE A 104 ETAGES</t>
  </si>
  <si>
    <t>LCAB0002P1</t>
  </si>
  <si>
    <t>9 - CABANE A 117 ETAGES</t>
  </si>
  <si>
    <t>LCAB0003P1</t>
  </si>
  <si>
    <t>10 - CABANE A 130 ETAGES</t>
  </si>
  <si>
    <t>LCAB0004P1</t>
  </si>
  <si>
    <t>DRAGON PARK</t>
  </si>
  <si>
    <t>1 - ATTAQUE DES NEMROGS (L')</t>
  </si>
  <si>
    <t>LAVD0079E1</t>
  </si>
  <si>
    <t>2 - ACADEMIE SAINT-HYDRE (L')</t>
  </si>
  <si>
    <t>LAVD0080E1</t>
  </si>
  <si>
    <t>3 - L'ANTRE DES DRAGONS</t>
  </si>
  <si>
    <t>LAVD0081E1</t>
  </si>
  <si>
    <t>4 - GRONDEMENT DE LA HORDE</t>
  </si>
  <si>
    <t>LAVD0082E1</t>
  </si>
  <si>
    <t>5 - COLERE DE VOLFURIE (LA)</t>
  </si>
  <si>
    <t>LAVD0092E1</t>
  </si>
  <si>
    <t>9 ans et +</t>
  </si>
  <si>
    <t>FRISSONS DÈS 10 ANS</t>
  </si>
  <si>
    <t>MALEFICE SUR ROME</t>
  </si>
  <si>
    <t>2 - OMBRES DE LA NUIT</t>
  </si>
  <si>
    <t>LAVD0031E1</t>
  </si>
  <si>
    <t>3 - LE MURMURE DES MASQUES</t>
  </si>
  <si>
    <t>LAVD0030E1</t>
  </si>
  <si>
    <t>4 - NUIT SANS FIN</t>
  </si>
  <si>
    <t>LAVD0032E1</t>
  </si>
  <si>
    <t>LAVD0039E1</t>
  </si>
  <si>
    <t>CHAIR DE POULE - NOUVELLE EDITION</t>
  </si>
  <si>
    <t>1 - MALEDICTION DE LA MOMIE</t>
  </si>
  <si>
    <t>LCDP0001E4</t>
  </si>
  <si>
    <t>2 - NUIT DES PANTINS</t>
  </si>
  <si>
    <t>LCDP0002E4</t>
  </si>
  <si>
    <t>3 - PHOTOS MALEFIQUES</t>
  </si>
  <si>
    <t>LCDP0003E4</t>
  </si>
  <si>
    <t>4 - PRISONNIERS DU MIROIR</t>
  </si>
  <si>
    <t>LCDP0004E3</t>
  </si>
  <si>
    <t>6 - LA MAISON DES MORTS</t>
  </si>
  <si>
    <t>LCDP0006E3</t>
  </si>
  <si>
    <t>7 - BAIGNADE INTERDITE</t>
  </si>
  <si>
    <t>LCDP0007E3</t>
  </si>
  <si>
    <t>8 - TERREUR AU COLLEGE</t>
  </si>
  <si>
    <t>LCDP0047E3</t>
  </si>
  <si>
    <t>LCDP0008E3</t>
  </si>
  <si>
    <t xml:space="preserve">10 - COLO DE LA PEUR </t>
  </si>
  <si>
    <t>LCDP0010E3</t>
  </si>
  <si>
    <t>11 - VENGEANCE DES INSECTES</t>
  </si>
  <si>
    <t>LCDP0005E3</t>
  </si>
  <si>
    <t>12 - TERREUR SOUS L'EVIER</t>
  </si>
  <si>
    <t>LCDP0021E4</t>
  </si>
  <si>
    <t xml:space="preserve">13 - FANTOME D'A COTE </t>
  </si>
  <si>
    <t>LCDP0016E4</t>
  </si>
  <si>
    <t xml:space="preserve">14 - PANTIN MALEFIQUE </t>
  </si>
  <si>
    <t>LCDP0014E3</t>
  </si>
  <si>
    <t>LCDP0045E4</t>
  </si>
  <si>
    <t>16 - SOUS-SOL INTERDIT (EX T17)</t>
  </si>
  <si>
    <t>LCDP0017E3</t>
  </si>
  <si>
    <t>LCDP0022E3</t>
  </si>
  <si>
    <t>18 - HORLOGE MAUDITE (L') (EX T24)</t>
  </si>
  <si>
    <t>LCDP0024E4</t>
  </si>
  <si>
    <t>CHAIR DE POULE</t>
  </si>
  <si>
    <t>19 - LES LEÇONS DE PIANO ET PIEGES MORTELS</t>
  </si>
  <si>
    <t>LCDP0019E4</t>
  </si>
  <si>
    <t>20 - SOUHAITS DANGEREUX</t>
  </si>
  <si>
    <t>LCDP0020E3</t>
  </si>
  <si>
    <t>36 - JEUX DE MONSTRES</t>
  </si>
  <si>
    <t>LCDP0036E4</t>
  </si>
  <si>
    <t>39 - LE SOUFFLE DU VAMPIRE</t>
  </si>
  <si>
    <t>LCDP0039E3</t>
  </si>
  <si>
    <t xml:space="preserve">44 - ABOMINABLES BONSHOMMES DE NEIGE </t>
  </si>
  <si>
    <t>LCDP0044E2</t>
  </si>
  <si>
    <t>51 - JUMEAU DIABOLIQUE</t>
  </si>
  <si>
    <t>LCDP0051E3</t>
  </si>
  <si>
    <t>CHAIR DE POULE - CHÂTEAU DE L'HORREUR</t>
  </si>
  <si>
    <t>1 - GARE AUX COUPS DE GRIFFES !</t>
  </si>
  <si>
    <t>LCDP0200E1</t>
  </si>
  <si>
    <t>2 - NUIT DES CREATURES GEANTES</t>
  </si>
  <si>
    <t>LCDP0201E1</t>
  </si>
  <si>
    <t>CHAIR DE POULE - HORRORLAND</t>
  </si>
  <si>
    <t>1 - MONSIEUR MECHANT-GARCON</t>
  </si>
  <si>
    <t>LCDP0150E1</t>
  </si>
  <si>
    <t>2 - FANTOMES EN EAUX PROFONDES</t>
  </si>
  <si>
    <t>LCDP0151E1</t>
  </si>
  <si>
    <t>CHAIR DE POULE - MONSTERLAND</t>
  </si>
  <si>
    <t>1 - PLANETE DES NAINS DE JARDIN</t>
  </si>
  <si>
    <t>LCPD0450E1</t>
  </si>
  <si>
    <t>2 - FILS DE SLAPPY</t>
  </si>
  <si>
    <t>LCDP0451E1</t>
  </si>
  <si>
    <t>3 - COMMENT J'AI RENCONTRE MON MONSTRE</t>
  </si>
  <si>
    <t>LCDP0452E1</t>
  </si>
  <si>
    <t>5 - DOCTEUR MANIAC VA VOUS RECEVOIR</t>
  </si>
  <si>
    <t>LCDP0454E1</t>
  </si>
  <si>
    <t>7 - CAUCHEMAR A CLOWN PALACE</t>
  </si>
  <si>
    <t>LCDP0169E1</t>
  </si>
  <si>
    <t>CHAIR DE POULE - SLAPPYWORLD</t>
  </si>
  <si>
    <t>1 - JOYEUX HORRIVERSAIRE !</t>
  </si>
  <si>
    <t>LCDP0459E1</t>
  </si>
  <si>
    <t>2 - SAUVE QUI PEUT !</t>
  </si>
  <si>
    <t>LCDP0460E1</t>
  </si>
  <si>
    <t>3 - LE JUMEAU MALEFIQUE</t>
  </si>
  <si>
    <t>LCDP0461E1</t>
  </si>
  <si>
    <t>LCDP0462E1</t>
  </si>
  <si>
    <t>HISTOIRE</t>
  </si>
  <si>
    <t>YOUPI, J'AIME L'HISTOIRE !</t>
  </si>
  <si>
    <t>VERITABLE HISTOIRE DE MAATI, QUI DEJOUA LE COMPLOT CONTRE CLEOPATRE (LA)</t>
  </si>
  <si>
    <t>LYLD0002E1</t>
  </si>
  <si>
    <t>VERITABLE HISTOIRE DE QUINTUS QUI VINT AU SECOURS DE SON ESCLAVE (LA)</t>
  </si>
  <si>
    <t>LYLD0001E1</t>
  </si>
  <si>
    <t>LYLD0006E1</t>
  </si>
  <si>
    <t>MES PREMIERS ROMANS DOC</t>
  </si>
  <si>
    <t>LDDO0393E2</t>
  </si>
  <si>
    <t>VERITABLE HISTOIRE DE LEONIE QUI VIT CONSTRUIRE  LA TOUR EIFFEL (NE)</t>
  </si>
  <si>
    <t>LDDO0369E2</t>
  </si>
  <si>
    <t>VERITABLE HISTOIRE DE SCOTT, QUI VIT LE PREMIER HOMME MARCHER SUR LA LUNE</t>
  </si>
  <si>
    <t>LYLD0009E1</t>
  </si>
  <si>
    <t>VERITABLE HISTOIRE DE HUSSEIN QUI DECOUVRIT LE TOMBEAU DE TOUTANKHAMON</t>
  </si>
  <si>
    <t>LYLD0005E2</t>
  </si>
  <si>
    <t>VERITABLE HISTOIRE DE JACQUES, QUI DECOUVRIT LA GROTTE DE LASCAUX</t>
  </si>
  <si>
    <t>LYLD0008E1</t>
  </si>
  <si>
    <t>VERITABLE HISTOIRE DE GUILLAUME QUI VOULAIT ETRE CHEVALIER NE</t>
  </si>
  <si>
    <t>LDDO0370E2</t>
  </si>
  <si>
    <t>VERITABLE HISTOIRE DE JAGO QUI AFFRONTA LE LION DES CAVERNES (LA)</t>
  </si>
  <si>
    <t>LDDO0377E2</t>
  </si>
  <si>
    <t>LES ROMANS DOC HISTOIRE</t>
  </si>
  <si>
    <t>LRID0026E2</t>
  </si>
  <si>
    <t>VERITABLE HISTOIRE D'APONI, JEUNE IROQUOISE FACE AUX EXPLORATEURS</t>
  </si>
  <si>
    <t>LRID0068E1</t>
  </si>
  <si>
    <t>LRID0021E2</t>
  </si>
  <si>
    <t>VERITABLE HISTOIRE DE AUBIN A LA COUR DU ROI FRANÇOIS 1ER</t>
  </si>
  <si>
    <t>LRID0063E1</t>
  </si>
  <si>
    <t>VERITABLE HISTOIRE DE BARTHOLOME, LE PETIT BATISSEUR DE CATHEDRALES (NE)</t>
  </si>
  <si>
    <t>LRID0011E4</t>
  </si>
  <si>
    <t>VERITABLE HISTOIRE DE BEATRICE, SUR LES ROUTES DE L'EXODE EN 1940</t>
  </si>
  <si>
    <t>LYLD0003E1</t>
  </si>
  <si>
    <t>VERITABLE HISTOIRE DE BLANCHE, APPRENTIE DANS L'ATELIER DE GUTENBERG</t>
  </si>
  <si>
    <t>LRID0037E1</t>
  </si>
  <si>
    <t>VERITABLE HISTOIRE DE CARANTOS, LE JEUNE GAULOIS QUI SURVECUT A ALESIA</t>
  </si>
  <si>
    <t>LRID0027E1</t>
  </si>
  <si>
    <t>VERITABLE HISTOIRE DE CLEANDRE, COMEDIEN DANS LA TROUPE DE MOLIERE</t>
  </si>
  <si>
    <t>LRID0017E2</t>
  </si>
  <si>
    <t>VERITABLE HISTOIRE DE COLIN, SERVITEUR D’ANNE DE BRETAGNE</t>
  </si>
  <si>
    <t>LRID0022E2</t>
  </si>
  <si>
    <t>VERITABLE HISTOIRE DE COUMBA, PETITE ESCLAVE AU XVIIIE SIECLE</t>
  </si>
  <si>
    <t>LRID0020E1</t>
  </si>
  <si>
    <t>VERITABLE HISTOIRE DE DIEGO, LE JEUNE MOUSSE DE CHRISTOPHE COLOMB</t>
  </si>
  <si>
    <t>LRID0013E2</t>
  </si>
  <si>
    <t>VERITABLE HISTOIRE DE HOANG, QUI RISQUA SA VIE EN FUYANT SON PAYS</t>
  </si>
  <si>
    <t>LRID0042E1</t>
  </si>
  <si>
    <t>LRID0036E1</t>
  </si>
  <si>
    <t>VERITABLE HISTOIRE DE JEAN-CORENTIN CARRE, JEUNE SOLDAT DE LA GUERRE 14-18</t>
  </si>
  <si>
    <t>LRID0034E1</t>
  </si>
  <si>
    <t>VERITABLE HISTOIRE DE JEANNE QUI MANIFESTA POUR LES DROITS DES FEMMES (LA)</t>
  </si>
  <si>
    <t>LRID0049E1</t>
  </si>
  <si>
    <t>VERITABLE HISTOIRE DE JESSICA, QUI VECUT LA LIBERATION DE MANDELA</t>
  </si>
  <si>
    <t>LRID0044E1</t>
  </si>
  <si>
    <t>VERITABLE HISTOIRE DE JULES, JEUNE TAMBOUR DANS L'ARMEE DE NAPOLEON</t>
  </si>
  <si>
    <t>LRID0010E2</t>
  </si>
  <si>
    <t>VERITABLE HISTOIRE DE LEON, QUI VECUT LA LIBERATION DE PARIS</t>
  </si>
  <si>
    <t>LRID0018E2</t>
  </si>
  <si>
    <t>VERITABLE HISTOIRE DE LIVIA, QUI VECUT LES DERNIERES HEURES DE POMPEI</t>
  </si>
  <si>
    <t>LRID0014E2</t>
  </si>
  <si>
    <t>VERITABLE HISTOIRE DE LOUISE, PETITE OUVRIERE DANS UNE MINE DE CHARBON</t>
  </si>
  <si>
    <t>LRID0006E1</t>
  </si>
  <si>
    <t>VERITABLE HISTOIRE DE MAGDA, TEMOIN DE LA CHUTE DU MUR DE BERLIN</t>
  </si>
  <si>
    <t>LRID0032E1</t>
  </si>
  <si>
    <t>VERITABLE HISTOIRE DE MARCEL, SOLDAT PENDANT LA PREMIERE GUERRE MONDIALE</t>
  </si>
  <si>
    <t>LRID0015E2</t>
  </si>
  <si>
    <t>VERITABLE HISTOIRE DE MARJORIE GESTRING, LA PLUS JEUNE CHAMPIONNE AUX JEUX DE 1936 (LA)</t>
  </si>
  <si>
    <t>LRID0084E1</t>
  </si>
  <si>
    <t>VERITABLE HISTOIRE DE MARGOT, PETITE LINGERE PENDANT LA REVOLUTION FRANCAISE</t>
  </si>
  <si>
    <t>LRID0012E1</t>
  </si>
  <si>
    <t>VERITABLE HISTOIRE DE MYRIAM, ENFANT JUIVE PENDANT LA SECONDE GUERRE MONDIALE</t>
  </si>
  <si>
    <t>LRID0002E2</t>
  </si>
  <si>
    <t>LRID0003E2</t>
  </si>
  <si>
    <t>VERITABLE HISTOIRE DE PAULIN, LE PETIT PAYSAN QUI REVAIT D'ETRE CHEVALIER</t>
  </si>
  <si>
    <t>LRID0004E2</t>
  </si>
  <si>
    <t>VERITABLE HISTOIRE DE PAULINE, PETITE PAYSANNE A L'ECOLE DE JULES FERRY</t>
  </si>
  <si>
    <t>LRID0030E1</t>
  </si>
  <si>
    <t>VERITABLE HISTOIRE DE PIERROT, SERVITEUR A LA COUR DE LOUIS XIV</t>
  </si>
  <si>
    <t>LRID0005E2</t>
  </si>
  <si>
    <t>VERITABLE HISTOIRE DE RACHEL, SURVIVANTE DE LA RAFLE DU VEL' D'HIV'</t>
  </si>
  <si>
    <t>LRID0080E1</t>
  </si>
  <si>
    <t>LRID0047E1</t>
  </si>
  <si>
    <t>VERITABLE HISTOIRE DE SANDRO, APPRENTI DE LEONARD DE VINCI</t>
  </si>
  <si>
    <t>LRID0016E2</t>
  </si>
  <si>
    <t>LRID0064E1</t>
  </si>
  <si>
    <t>VERITABLE HISTOIRE DE TANA, L'ENFANT QUI SCULPTAIT LES MENHIRS</t>
  </si>
  <si>
    <t>LRID0019E2</t>
  </si>
  <si>
    <t>LRID0025E2</t>
  </si>
  <si>
    <t>LRID0009E2</t>
  </si>
  <si>
    <t>VERITABLE HISTOIRE DE TIMEE, QUI REVAIT DE GAGNER AUX JEUX OLYMPIQUES (NE)</t>
  </si>
  <si>
    <t>LRID0008E3</t>
  </si>
  <si>
    <t>VERITABLE HISTOIRE DE TIMEE, QUI REVAIT DE GAGNER AUX JEUX OLYMPIQUES</t>
  </si>
  <si>
    <t>LRID0008E2</t>
  </si>
  <si>
    <t>VERITABLE HISTOIRE DE TITUS, LE JEUNE ROMAIN GRACIE PAR L'EMPEREUR</t>
  </si>
  <si>
    <t>LRID0001E2</t>
  </si>
  <si>
    <t>VERITABLE HISTOIRE DE TOM, QUI EMBARQUA SUR UN BATEAU PIRATE</t>
  </si>
  <si>
    <t>VERITABLE HISTOIRE DE YEGA, L'ENFANT DE LA PREHISTOIRE QUI AIMAIT LES CHEVEAUX</t>
  </si>
  <si>
    <t>LRID0007E2</t>
  </si>
  <si>
    <t>VERITABLE HISTOIRE DE CHARLES, JEUNE MOUSQUETAIRE DU ROI LOUIS XIII (LA)</t>
  </si>
  <si>
    <t>LRID0095E1</t>
  </si>
  <si>
    <t>LES ROMANS DOC ART</t>
  </si>
  <si>
    <t>INCROYABLE DESTIN DE CAMILLE CLAUDEL, LA RAGE DE SCULPTER</t>
  </si>
  <si>
    <t>LDDO0380E1</t>
  </si>
  <si>
    <t>INCROYABLE DESTIN DE CHARLIE CHAPLIN, LE PRODIGE DU CINEMA</t>
  </si>
  <si>
    <t>LDDO0394E1</t>
  </si>
  <si>
    <t>LRID0046E1</t>
  </si>
  <si>
    <t>INCROYABLE DESTIN DE COCO CHANEL, CREATRICE DE MODE</t>
  </si>
  <si>
    <t>LRID0048E1</t>
  </si>
  <si>
    <t>INCROYABLE DESTIN DE GEORGES SAND, L'AUDACE ET LA PASSION</t>
  </si>
  <si>
    <t>LRID0053E1</t>
  </si>
  <si>
    <t>INCROYABLE DESTIN DE GUSTAVE EIFFEL, ARCHITECTE DE L'AUDACE</t>
  </si>
  <si>
    <t>LRID0071E1</t>
  </si>
  <si>
    <t>LRID0066E1</t>
  </si>
  <si>
    <t>LRID0039E1</t>
  </si>
  <si>
    <t>LRID0055E1</t>
  </si>
  <si>
    <t>INCROYABLE DESTIN DE MOZART, L'ENFANT PRODIGE DE LA MUSIQUE</t>
  </si>
  <si>
    <t>LDDO0376E1</t>
  </si>
  <si>
    <t>INCROYABLE DESTIN DE PABLO PICASSO, QUI A REVOLUTIONNE L'ART MODERNE</t>
  </si>
  <si>
    <t>LRID0056E1</t>
  </si>
  <si>
    <t>INCROYABLE DESTIN DE VINCENT VAN GOGH, PEINTRE DE LA LUMIERE</t>
  </si>
  <si>
    <t>LRID0040E1</t>
  </si>
  <si>
    <t>INCROYABLE DESTIN DE WALT DISNEY, LA MAGIE DU DESSIN ANIME</t>
  </si>
  <si>
    <t>LRID0069E1</t>
  </si>
  <si>
    <t>INCROYABLE DESTIN DE LA JOCONDE, 500 ANS D'HISTOIRE ET DE MYSTERE</t>
  </si>
  <si>
    <t>LRID0085E1</t>
  </si>
  <si>
    <t>INCROYABLE HISTOIRE DE NOTRE-DAME DE PARIS A TRAVERS LES SIECLES (L')</t>
  </si>
  <si>
    <t>LRID0075E1</t>
  </si>
  <si>
    <t>LES ROMANS DOC AVENTURE</t>
  </si>
  <si>
    <t>LRID0061E1</t>
  </si>
  <si>
    <t>INCROYABLE AVENTURE DE BERTRAND PICCARD, L'HOMME AUX DEUX TOURS DU MONDE</t>
  </si>
  <si>
    <t>LRID0065E1</t>
  </si>
  <si>
    <t>INCROYABLE AVENTURE D'EDMUND HILLARY, LE CONQUERANT DE L'EVEREST</t>
  </si>
  <si>
    <t>LRID0074E1</t>
  </si>
  <si>
    <t>INCROYABLE AVENTURE DE CHAMPOLLION QUI DECHIFFRA LES HIEROGLYPHES</t>
  </si>
  <si>
    <t>LRID0083E1</t>
  </si>
  <si>
    <t>INCROYABLE AVENTURE DE FLORENCE ARTHAUD, NAVIGATRICE INTREPIDE</t>
  </si>
  <si>
    <t>LRID0059E1</t>
  </si>
  <si>
    <t>LRID0057E1</t>
  </si>
  <si>
    <t>LRID0062E1</t>
  </si>
  <si>
    <t>LRID0078E1</t>
  </si>
  <si>
    <t>LRID0082E1</t>
  </si>
  <si>
    <t>LES ROMANS DOC ENGAGES</t>
  </si>
  <si>
    <t>VERITABLE HISTOIRE D'ALFRED NAKACHE, NAGEUR RESCAPE D'AUSCHWITZ (LA)</t>
  </si>
  <si>
    <t>LRID0088E1</t>
  </si>
  <si>
    <t>VERITABLE HISTOIRE DE OLYMPE DE GOUGES PIONNIERE DU FEMINISME</t>
  </si>
  <si>
    <t>LRID0086E1</t>
  </si>
  <si>
    <t>COURAGEUX COMBAT DE NELSON MANDELA CONTRE L'APARTHEID</t>
  </si>
  <si>
    <t>LRID0077E1</t>
  </si>
  <si>
    <t>COURAGEUX COMBATS DE SIMONE VEIL, UNE VIE D'ENGAGEMENTS (LES)</t>
  </si>
  <si>
    <t>LRID0090E1</t>
  </si>
  <si>
    <t>LES ROMANS DOC SCIENCE</t>
  </si>
  <si>
    <t>INCROYABLE DESTIN D'ALAN TURING, PERE DE L'INFORMATIQUE</t>
  </si>
  <si>
    <t>LRID0045E1</t>
  </si>
  <si>
    <t>INCROYABLE DESTIN DE ADA LOVELACE, PIONNIERE DE L'INFORMATIQUE</t>
  </si>
  <si>
    <t>LRID0058E1</t>
  </si>
  <si>
    <t>LRID0054E1</t>
  </si>
  <si>
    <t>INCROYABLE DESTIN DE THOMAS PESQUET, ASTRONAUTE</t>
  </si>
  <si>
    <t>LRID0033E2</t>
  </si>
  <si>
    <t>LRID0051E1</t>
  </si>
  <si>
    <t>LRID0038E1</t>
  </si>
  <si>
    <t>INCROYABLE DESTIN D'HUBERT REEVES, CONTEUR DE L'UNIVERS</t>
  </si>
  <si>
    <t>LDDO0359E2</t>
  </si>
  <si>
    <t>INCROYABLE DESTIN DE CHARLES DARWIN ET LA THEORIE DE L'EVOLUTION</t>
  </si>
  <si>
    <t>LDDO0368E1</t>
  </si>
  <si>
    <t>INCROYABLE DESTIN DE DIAN FOSSEY, UNE VIE A ETUDIER LES GORILLES</t>
  </si>
  <si>
    <t>LDDO0378E1</t>
  </si>
  <si>
    <t>INCROYABLE DESTIN DE HOWARD CARTER, A LA DECOUVERTE DE TOUTANKHAMON</t>
  </si>
  <si>
    <t>LRID0067E1</t>
  </si>
  <si>
    <t>LRID0070E1</t>
  </si>
  <si>
    <t>INCROYABLE DESTIN DE KATHERINE JOHNSON, MATHEMATICIENNE DE GENIE A LA NASA</t>
  </si>
  <si>
    <t>LRID0043E1</t>
  </si>
  <si>
    <t>INCROYABLE DESTIN DE MARIE CURIE, QUI DECOUVRIT LA RADIOACTIVITE</t>
  </si>
  <si>
    <t>LDDO0358E2</t>
  </si>
  <si>
    <t>INCROYABLE DESTIN DE PASTEUR, QUI INVENTA LE VACCIN CONTRE LA RAGE</t>
  </si>
  <si>
    <t>LRID0041E1</t>
  </si>
  <si>
    <t>INCROYABLE DESTIN DE STEPHEN HAWKING, PHYSICIEN DE L'UNIVERS</t>
  </si>
  <si>
    <t>LDDO0395E1</t>
  </si>
  <si>
    <t>LRID0073E1</t>
  </si>
  <si>
    <t>LRID0076E1</t>
  </si>
  <si>
    <t>INCROYABLE HISTOIRE DE PERSEVERANCE EN MISSION SUR MARS</t>
  </si>
  <si>
    <t>LRID0087E1</t>
  </si>
  <si>
    <t>CARNETS DE SCIENCES ROMANS DOC</t>
  </si>
  <si>
    <t>LDDO0416E1</t>
  </si>
  <si>
    <t>MES HISTOIRES INCROYABLES SUR LES DINOSAURES</t>
  </si>
  <si>
    <t>LDDO0425E1</t>
  </si>
  <si>
    <t>INCROYABLE DESTIN D'YVES COPPENS, LE PALEONTOLOGUE QUI A DECOUVERT LUCY</t>
  </si>
  <si>
    <t>LRID0089E1</t>
  </si>
  <si>
    <t>LES GRANDES ENIGMES DE L'HISTOIRE</t>
  </si>
  <si>
    <t>CREATURES ET MONSTRES DE LEGENDE</t>
  </si>
  <si>
    <t>LENG0014E1</t>
  </si>
  <si>
    <t>6 - MYSTERE DE L'ATLANTIDE</t>
  </si>
  <si>
    <t>LENG0006E1</t>
  </si>
  <si>
    <t>12 - TRESOR PERDU DES INCAS</t>
  </si>
  <si>
    <t>LENG0012E1</t>
  </si>
  <si>
    <t>HEROS DE LEGENDE - NE</t>
  </si>
  <si>
    <t>ALEXANDRE LE GRAND</t>
  </si>
  <si>
    <t>LHIS0003E2</t>
  </si>
  <si>
    <t>HERCULE</t>
  </si>
  <si>
    <t>LHIS0012E2</t>
  </si>
  <si>
    <t>ROBIN DES BOIS</t>
  </si>
  <si>
    <t>LHIS0010E2</t>
  </si>
  <si>
    <t>ROI ARTHUR</t>
  </si>
  <si>
    <t>LHIS0013E2</t>
  </si>
  <si>
    <t>TRISTAN ET YSEUT</t>
  </si>
  <si>
    <t>LHIS0008E2</t>
  </si>
  <si>
    <t>ULYSSE</t>
  </si>
  <si>
    <t>LHIS0005E2</t>
  </si>
  <si>
    <t>BAYARD POCHE+</t>
  </si>
  <si>
    <t>35 KILOS D'ESPOIR - RECO MIN EDUC</t>
  </si>
  <si>
    <t>LEST0023E4</t>
  </si>
  <si>
    <t>CHATS (LES) - RECO MIN EDUC</t>
  </si>
  <si>
    <t>LJBO0160E3</t>
  </si>
  <si>
    <t>INVENTION DE HUGO CABRET (L')</t>
  </si>
  <si>
    <t>LHCO0042P2</t>
  </si>
  <si>
    <t>LARMES DE L'ASSASSIN (LES)</t>
  </si>
  <si>
    <t>LJBO0217E2</t>
  </si>
  <si>
    <t>MON AMIE ANNE FRANK</t>
  </si>
  <si>
    <t>LJBO0164E3</t>
  </si>
  <si>
    <t>NOS CŒURS TORDUS</t>
  </si>
  <si>
    <t>LD100022P1</t>
  </si>
  <si>
    <t>TEMPS DES MIRACLES (LE) - RECO MIN EDUC</t>
  </si>
  <si>
    <t>LMIL0070P2</t>
  </si>
  <si>
    <t>UN ETE EN LIBERTE</t>
  </si>
  <si>
    <t>LD120061P1</t>
  </si>
  <si>
    <t>LJBO0103E4</t>
  </si>
  <si>
    <t>ROI DU JAZZ (LE)</t>
  </si>
  <si>
    <t>LJBO0127E4</t>
  </si>
  <si>
    <t>LJBO0119E4</t>
  </si>
  <si>
    <t>MA FOLLE SEMAINE AVEC TESS</t>
  </si>
  <si>
    <t>LBDP0004P1</t>
  </si>
  <si>
    <t>LES ORANGERS DE VERSAILLES</t>
  </si>
  <si>
    <t>1 - ORANGERS DE VERSAILLES</t>
  </si>
  <si>
    <t>LJBO0223E2</t>
  </si>
  <si>
    <t>ROMANS JE BOUQUINE</t>
  </si>
  <si>
    <t>YSEE</t>
  </si>
  <si>
    <t>3 - PAS DE LA DAME BLANCHE</t>
  </si>
  <si>
    <t>LJBO0220E1</t>
  </si>
  <si>
    <t>AUTRES ROMANS</t>
  </si>
  <si>
    <t>2000 ANS POUR S'AIMER</t>
  </si>
  <si>
    <t>LJBO0123E3</t>
  </si>
  <si>
    <t>DESTIN DE LINUS HOPPE - RECO MIN EDUC</t>
  </si>
  <si>
    <t>LJBO0213E2</t>
  </si>
  <si>
    <t>FILLE D'EN FACE</t>
  </si>
  <si>
    <t>LJBO0129E3</t>
  </si>
  <si>
    <t>LJBO0226E1</t>
  </si>
  <si>
    <t>SWING A BERLIN</t>
  </si>
  <si>
    <t>TU ES LIBRE !</t>
  </si>
  <si>
    <t>LJBO0225E1</t>
  </si>
  <si>
    <t>13 ans et +</t>
  </si>
  <si>
    <t>DÈS 13 ANS</t>
  </si>
  <si>
    <t>CAMPUS</t>
  </si>
  <si>
    <t>1 - BIENVENUE A EASTON</t>
  </si>
  <si>
    <t>LHCO0052P1</t>
  </si>
  <si>
    <t>2 - SUR INVITATION</t>
  </si>
  <si>
    <t>LHCO0053P1</t>
  </si>
  <si>
    <t>3 - INTOUCHABLES</t>
  </si>
  <si>
    <t>LHCO0054P1</t>
  </si>
  <si>
    <t>4 - CONFESSIONS</t>
  </si>
  <si>
    <t>LHCO0055P1</t>
  </si>
  <si>
    <t>5 - NOUVEAU DEPART</t>
  </si>
  <si>
    <t>LDAO0073E1</t>
  </si>
  <si>
    <t>6 - HERITAGE</t>
  </si>
  <si>
    <t>LDAO0074E1</t>
  </si>
  <si>
    <t>7 - AMBITION</t>
  </si>
  <si>
    <t>LD120104E1</t>
  </si>
  <si>
    <t>8 - REVELATIONS</t>
  </si>
  <si>
    <t>LCPS0001E1</t>
  </si>
  <si>
    <t>9 - PARADIS PERDU</t>
  </si>
  <si>
    <t>LCPS0002E1</t>
  </si>
  <si>
    <t>10 - SOUPÇONS</t>
  </si>
  <si>
    <t>LCPS0003P1</t>
  </si>
  <si>
    <t>FICTION GRAND FORMAT</t>
  </si>
  <si>
    <t>EN CENT EPISODES</t>
  </si>
  <si>
    <t>LA MYTHOLOGIE GRECQUE EN CENT EPISODES</t>
  </si>
  <si>
    <t>FEUILLETON D'HERMES</t>
  </si>
  <si>
    <t>LCON0020E1</t>
  </si>
  <si>
    <t>FEUILLETON D'ULYSSE</t>
  </si>
  <si>
    <t>LANO0004E1</t>
  </si>
  <si>
    <t>FEUILLETON DE THESEE - RECO MIN EDUC</t>
  </si>
  <si>
    <t>LPOE0052E1</t>
  </si>
  <si>
    <t>FEUILLETON D'ARTEMIS</t>
  </si>
  <si>
    <t>LANO0006E1</t>
  </si>
  <si>
    <t>FEUILLETON DE TSIPPORA</t>
  </si>
  <si>
    <t>LANH0008E1</t>
  </si>
  <si>
    <t>FEUILLETON DES JEUX D'OLYMPIE</t>
  </si>
  <si>
    <t>LANH0011E1</t>
  </si>
  <si>
    <t>LA MYTHOLOGIE GRECQUE EN CENT EPISODES + VERSION AUDIO</t>
  </si>
  <si>
    <t>FEUILLETON D'ARTEMIS - LIVRE CD</t>
  </si>
  <si>
    <t>LANH0002E1</t>
  </si>
  <si>
    <t>LANH0004E1</t>
  </si>
  <si>
    <t>LANH0005E1</t>
  </si>
  <si>
    <t>LANH0006E1</t>
  </si>
  <si>
    <t>LANH0010E1</t>
  </si>
  <si>
    <t>L'HISTOIRE DU MONDE EN 100 EPISODES</t>
  </si>
  <si>
    <t>NAISSANCE DU MONDE EN 100 EPISODES</t>
  </si>
  <si>
    <t>LANO0007E1</t>
  </si>
  <si>
    <t>LANH0003E1</t>
  </si>
  <si>
    <t>GRANDE AVENTURE DE NOTRE-DAME DE PARIS EN 100 EPISODES (LA)</t>
  </si>
  <si>
    <t>LANH0009E1</t>
  </si>
  <si>
    <t>L'ESPIONNE</t>
  </si>
  <si>
    <t>1 - L'ESPIONNE</t>
  </si>
  <si>
    <t>LD100100E1</t>
  </si>
  <si>
    <t>2 - UNE SAISON AU SKI</t>
  </si>
  <si>
    <t>LD100116E1</t>
  </si>
  <si>
    <t>3 - L'ESPIONNE A L'ECOLE</t>
  </si>
  <si>
    <t>LD100175E1</t>
  </si>
  <si>
    <t>LD100204E1</t>
  </si>
  <si>
    <t>LES AVENTURES DE MYRTILLE JONES</t>
  </si>
  <si>
    <t xml:space="preserve">1 - LA VILLE EN DANGER </t>
  </si>
  <si>
    <t>LD100140E1</t>
  </si>
  <si>
    <t>2 - LES DOUZE PORTAILS</t>
  </si>
  <si>
    <t>LD100141E1</t>
  </si>
  <si>
    <t>3 - DERNIERE BATAILLE</t>
  </si>
  <si>
    <t>LD100142E1</t>
  </si>
  <si>
    <t>LES APPRENTIS SAMOURAÏS</t>
  </si>
  <si>
    <t xml:space="preserve">LES GAMINES DE PARIS </t>
  </si>
  <si>
    <t>LD100169E1</t>
  </si>
  <si>
    <t>2 - MARTHE</t>
  </si>
  <si>
    <t>LD100170E1</t>
  </si>
  <si>
    <t>LD100203E1</t>
  </si>
  <si>
    <t>4 - SUZANNE</t>
  </si>
  <si>
    <t>LD100219E1</t>
  </si>
  <si>
    <t>JO HOESTLANDT</t>
  </si>
  <si>
    <t>UN OISEAU DANS LA CLASSE</t>
  </si>
  <si>
    <t>LD100177E1</t>
  </si>
  <si>
    <t>LE JOUR OU J'AI RENCONTRE WALTER</t>
  </si>
  <si>
    <t>LD100194E1</t>
  </si>
  <si>
    <t>1 - ENQUETES ARCHI-SECRETE DE BRUMM ET IRVING</t>
  </si>
  <si>
    <t>LD100165E1</t>
  </si>
  <si>
    <t>2 - L'A.M.O.U.R. CONTRE-ATTAQUE</t>
  </si>
  <si>
    <t>LD100202E1</t>
  </si>
  <si>
    <t>2- PARFUM DE MEURTRE (NE)</t>
  </si>
  <si>
    <t>LEST0069E2</t>
  </si>
  <si>
    <t>1 - TOUTOU TOUT FRISE</t>
  </si>
  <si>
    <t>LD120098E1</t>
  </si>
  <si>
    <t>2 - TOUTOU TOUT JALOUX</t>
  </si>
  <si>
    <t>LD100217E1</t>
  </si>
  <si>
    <t>ROMANS GRAPHIQUES DE BRIAN SELZNICK</t>
  </si>
  <si>
    <t>BIG TREE</t>
  </si>
  <si>
    <t>LD100193E1</t>
  </si>
  <si>
    <t>BLACK OUT</t>
  </si>
  <si>
    <t>LHCO0169E2</t>
  </si>
  <si>
    <t>12 ans et +</t>
  </si>
  <si>
    <t>AUTRES GRANDS FORMATS DE NATHALIE SOMERS</t>
  </si>
  <si>
    <t>36 HEURES DANS LA BRUME</t>
  </si>
  <si>
    <t>LD120074E1</t>
  </si>
  <si>
    <t>NUL EN SPORT</t>
  </si>
  <si>
    <t>LD100091E1</t>
  </si>
  <si>
    <t>2 - NEW YORK AVEC TOI</t>
  </si>
  <si>
    <t>3 - DERNIERE SEANCE</t>
  </si>
  <si>
    <t>LD100086E1</t>
  </si>
  <si>
    <t>AUTRES GRANDS FORMATS DE SÉVERINE VIDAL</t>
  </si>
  <si>
    <t>LD120046E1</t>
  </si>
  <si>
    <t>AMARI</t>
  </si>
  <si>
    <t>1 - AMARI ET LE BUREAU DES AFFAIRES SURNATURELLES</t>
  </si>
  <si>
    <t>LD100108E1</t>
  </si>
  <si>
    <t>2 - AMARI ET LA LIGUE INTERNATIONALE DES MAGICIENS</t>
  </si>
  <si>
    <t>LD100109E1</t>
  </si>
  <si>
    <t>3 - AMARI ET LES MERVEILLES INTERDITES</t>
  </si>
  <si>
    <t>LD100110E1</t>
  </si>
  <si>
    <t>LSPA0001E1</t>
  </si>
  <si>
    <t>LSPA0003E1</t>
  </si>
  <si>
    <t>LSPA0004E1</t>
  </si>
  <si>
    <t>ANIMAL TATOO - LES BÊTES SUPRÊMES - SAISON 2</t>
  </si>
  <si>
    <t>2 - PIEGES</t>
  </si>
  <si>
    <t>7 - VALLEE DE LA MORT</t>
  </si>
  <si>
    <t>LSPA0014E1</t>
  </si>
  <si>
    <t>ARCHIBALD FINCH</t>
  </si>
  <si>
    <t>1 - ARCHIBALD FINCH ET LES SORCIERES DISPARUES</t>
  </si>
  <si>
    <t>LD100167E1</t>
  </si>
  <si>
    <t>LES AVENTURES DE SIKANDER AZIZ</t>
  </si>
  <si>
    <t>LD100127E1</t>
  </si>
  <si>
    <t>LA BÊTE ET BETHANY</t>
  </si>
  <si>
    <t>LD100133E1</t>
  </si>
  <si>
    <t>LD100138E1</t>
  </si>
  <si>
    <t>LD100139E1</t>
  </si>
  <si>
    <t>LHCO0243E1</t>
  </si>
  <si>
    <t>LD100001E1</t>
  </si>
  <si>
    <t>LD100023E1</t>
  </si>
  <si>
    <t>LD100030E1</t>
  </si>
  <si>
    <t>LD100033E1</t>
  </si>
  <si>
    <t>LD100063E1</t>
  </si>
  <si>
    <t>LCAB0002E1</t>
  </si>
  <si>
    <t>LCAB0003E1</t>
  </si>
  <si>
    <t>LCAB0004E1</t>
  </si>
  <si>
    <t>11 - CABANE A 143 ETAGES</t>
  </si>
  <si>
    <t>LCAB0005E1</t>
  </si>
  <si>
    <t>LCAB0007E1</t>
  </si>
  <si>
    <t>LCAB0006E1</t>
  </si>
  <si>
    <t>LES CLANS DU CIEL</t>
  </si>
  <si>
    <t>1 - QUETE D'ELLIE (NE) (LA)</t>
  </si>
  <si>
    <t>LD100149E2</t>
  </si>
  <si>
    <t>2 - DESTIN DE NOX (LE)</t>
  </si>
  <si>
    <t>LD100150E1</t>
  </si>
  <si>
    <t>FRISSONS</t>
  </si>
  <si>
    <t>LD100089E1</t>
  </si>
  <si>
    <t>TERREUR SUR LE LAC</t>
  </si>
  <si>
    <t>LD120097E1</t>
  </si>
  <si>
    <t>LE GARDIEN DES TEMPÊTES</t>
  </si>
  <si>
    <t>LD100152E1</t>
  </si>
  <si>
    <t>LE MONT DES BRUMES</t>
  </si>
  <si>
    <t>LHAB0001E3</t>
  </si>
  <si>
    <t xml:space="preserve">NON ÉLUCIDÉ - LES ENQUÊTES DU FBI </t>
  </si>
  <si>
    <t xml:space="preserve">1 - DISPARITION EN PLEIN VOL </t>
  </si>
  <si>
    <t>LD100129E1</t>
  </si>
  <si>
    <t>LD100130E1</t>
  </si>
  <si>
    <t>OLAN LE VIKING</t>
  </si>
  <si>
    <t>3 - UN HEROS AU ROYAUME DES GEANTS</t>
  </si>
  <si>
    <t>LD100216E1</t>
  </si>
  <si>
    <t>TOTALLY SPIES</t>
  </si>
  <si>
    <t>LD100198E1</t>
  </si>
  <si>
    <t xml:space="preserve">TOTALLY SPIES - ESCAPE BOOK </t>
  </si>
  <si>
    <t xml:space="preserve">PRISES AU PIEGE ! - L'ESPACE BOOK </t>
  </si>
  <si>
    <t>LD100209E1</t>
  </si>
  <si>
    <t>LA FAMILLE SWIFT</t>
  </si>
  <si>
    <t>1 - MEURTRES AU MANOIR</t>
  </si>
  <si>
    <t>LD100160E1</t>
  </si>
  <si>
    <t>ABERRATIONS - FORMAT POCHE</t>
  </si>
  <si>
    <t>1 - LE REVEIL DES MONSTRES</t>
  </si>
  <si>
    <t>LD120051P1</t>
  </si>
  <si>
    <t>LD120052P1</t>
  </si>
  <si>
    <t>L'EPOUVANTEUR - GRAND FORMAT</t>
  </si>
  <si>
    <t>1 - APPRENTI EPOUVANTEUR</t>
  </si>
  <si>
    <t>LHCO0010E1</t>
  </si>
  <si>
    <t>2 - MALEDICTION DE L'EPOUVANTEUR</t>
  </si>
  <si>
    <t>LHCO0011E1</t>
  </si>
  <si>
    <t>3 - SECRET DE L'EPOUVANTEUR</t>
  </si>
  <si>
    <t>LHCO0012E1</t>
  </si>
  <si>
    <t>5 - ERREUR DE L'EPOUVANTEUR</t>
  </si>
  <si>
    <t>LHCO0074E1</t>
  </si>
  <si>
    <t>12 - ALICE ET L'EPOUVANTEUR</t>
  </si>
  <si>
    <t>14 - THOMAS WARD L'EPOUVANTEUR</t>
  </si>
  <si>
    <t>15 - RESURRECTION DE L'EPOUVANTEUR</t>
  </si>
  <si>
    <t>L'EPOUVANTEUR - GRAND FORMAT - FRERE WULF</t>
  </si>
  <si>
    <t>LEPO0018E1</t>
  </si>
  <si>
    <t>2 - FLEAU DU TULPAN (LE)</t>
  </si>
  <si>
    <t>LEPO0019E1</t>
  </si>
  <si>
    <t>3 - DERNIER EPOUVANTEUR (LE)</t>
  </si>
  <si>
    <t>LEPO0021E1</t>
  </si>
  <si>
    <t>4 - AVENEMENT DE L'OBSCUR</t>
  </si>
  <si>
    <t>LEPO0022E1</t>
  </si>
  <si>
    <t>L'EPOUVANTEUR - HORS SERIE - GRAND FORMAT</t>
  </si>
  <si>
    <t xml:space="preserve">BESTIAIRE DE L'EPOUVANTEUR </t>
  </si>
  <si>
    <t>LEPO0150E1</t>
  </si>
  <si>
    <t>L'EPOUVANTEUR - FORMAT POCHE</t>
  </si>
  <si>
    <t xml:space="preserve">1 - APPRENTI EPOUVANTEUR </t>
  </si>
  <si>
    <t>LSPK0001E1</t>
  </si>
  <si>
    <t xml:space="preserve">2 - MALEDICTION DE L'EPOUVANTEUR </t>
  </si>
  <si>
    <t>LSPK0002E1</t>
  </si>
  <si>
    <t xml:space="preserve">3 - SECRET DE L'EPOUVANTEUR </t>
  </si>
  <si>
    <t>LSPK0003E1</t>
  </si>
  <si>
    <t xml:space="preserve">4 - COMBAT DE L'EPOUVANTEUR </t>
  </si>
  <si>
    <t>LSPK0004E1</t>
  </si>
  <si>
    <t xml:space="preserve">5 - ERREUR DE L'EPOUVANTEUR </t>
  </si>
  <si>
    <t>LSPK0005E1</t>
  </si>
  <si>
    <t xml:space="preserve">6 - SACRIFICE DE L'EPOUVANTEUR </t>
  </si>
  <si>
    <t>LSPK0006E1</t>
  </si>
  <si>
    <t>LEPO0017E1</t>
  </si>
  <si>
    <t xml:space="preserve">8 - DESTIN DE L'EPOUVANTEUR </t>
  </si>
  <si>
    <t>LEPO0151P1</t>
  </si>
  <si>
    <t xml:space="preserve">9 - GRIMALKIN ET L'EPOUVANTEUR </t>
  </si>
  <si>
    <t>LEPO0152P1</t>
  </si>
  <si>
    <t>LEPO0153P1</t>
  </si>
  <si>
    <t>11 - PACTE DE SLITER (LE)</t>
  </si>
  <si>
    <t>LHCO0165P1</t>
  </si>
  <si>
    <t>LHCO0249P1</t>
  </si>
  <si>
    <t>13 - LA REVANCHE DE L'EPOUVANTEUR</t>
  </si>
  <si>
    <t>LEPO0013P1</t>
  </si>
  <si>
    <t>LEPO0014P1</t>
  </si>
  <si>
    <t>LEPO0015P1</t>
  </si>
  <si>
    <t>16 - L'HERITAGE DE L'EPOUVANTEUR</t>
  </si>
  <si>
    <t>LEPO0016P1</t>
  </si>
  <si>
    <t>L'EPOUVANTEUR -  FORMAT POCHE - FRERE WULF</t>
  </si>
  <si>
    <t>1 - ENLEVEMENT DE L'EPOUVANTEUR</t>
  </si>
  <si>
    <t>LEPO0018P1</t>
  </si>
  <si>
    <t>L'EPOUVANTEUR - HORS SERIE - POCHE</t>
  </si>
  <si>
    <t xml:space="preserve">SORCIERES DE L'EPOUVANTEUR </t>
  </si>
  <si>
    <t>LEPO0100P1</t>
  </si>
  <si>
    <t>LEPO0150P1</t>
  </si>
  <si>
    <t>L'HERITAGE</t>
  </si>
  <si>
    <t>LJBO0179E4</t>
  </si>
  <si>
    <t>LJBO0200E3</t>
  </si>
  <si>
    <t>LJBO0216E4</t>
  </si>
  <si>
    <t>LHCO0082E2</t>
  </si>
  <si>
    <t>LHTG0001E2</t>
  </si>
  <si>
    <t>LHTG0002E1</t>
  </si>
  <si>
    <t>L'HERITAGE - COLLECTOR ILLUSTRE</t>
  </si>
  <si>
    <t>1 - ERAGON - COLLECTOR ILLUSTRE</t>
  </si>
  <si>
    <t>LHTG0003E1</t>
  </si>
  <si>
    <t>L'HERITAGE  - FORMAT POCHE</t>
  </si>
  <si>
    <t>1 - ERAGON</t>
  </si>
  <si>
    <t>LJBO0179E3</t>
  </si>
  <si>
    <t>LJBO0200E2</t>
  </si>
  <si>
    <t>3 - BRISINGR</t>
  </si>
  <si>
    <t>LJBO0216E3</t>
  </si>
  <si>
    <t>LJBO0201E2</t>
  </si>
  <si>
    <t>FOURCHETTE, LA SORCIERE ET LE DRAGON (LA)</t>
  </si>
  <si>
    <t>LHTG0001P1</t>
  </si>
  <si>
    <t>LE MANOIR - FORMAT POCHE - SAISON 1</t>
  </si>
  <si>
    <t>1 - LIAM ET LA CARTE D'ETERNITE</t>
  </si>
  <si>
    <t>LHCO0188P1</t>
  </si>
  <si>
    <t>LHCO0198P1</t>
  </si>
  <si>
    <t>3 - ALISANDRE ET LE CERCLE DE FEU</t>
  </si>
  <si>
    <t>LHCO0199P1</t>
  </si>
  <si>
    <t>4 - NIC ET LE PACTE DES DEMONS</t>
  </si>
  <si>
    <t>LHCO0244P1</t>
  </si>
  <si>
    <t>5 - LOU ET L'ILE MAUDITE</t>
  </si>
  <si>
    <t>LHCO0248P1</t>
  </si>
  <si>
    <t>LD120004P1</t>
  </si>
  <si>
    <t>LE MANOIR - FORMAT POCHE - SAISON 2</t>
  </si>
  <si>
    <t>LD120005P1</t>
  </si>
  <si>
    <t>2 - L'ANTRE DES SECRETS</t>
  </si>
  <si>
    <t>LNOI0001P1</t>
  </si>
  <si>
    <t>3 - PAQUEBOT DE LA DERNIERE CHANCE</t>
  </si>
  <si>
    <t>LNOI0002P1</t>
  </si>
  <si>
    <t>4 - PHARE DES BRUMES</t>
  </si>
  <si>
    <t>LNOI0003P1</t>
  </si>
  <si>
    <t xml:space="preserve">5 - FORTERESSE DE L'OUBLI </t>
  </si>
  <si>
    <t>LNOI0004P1</t>
  </si>
  <si>
    <t>LNOI0005P1</t>
  </si>
  <si>
    <t>AUTRES GRANDS FORMATS</t>
  </si>
  <si>
    <t>MYSTERE DE LA NUIT DES PIERRES</t>
  </si>
  <si>
    <t>LD100013E1</t>
  </si>
  <si>
    <t>LEST0023E1</t>
  </si>
  <si>
    <t>CHARLIE ET SES SOEURS</t>
  </si>
  <si>
    <t>LD120094E1</t>
  </si>
  <si>
    <t>ETRANGE VOYAGE DE CLOVER ELKIN (L')</t>
  </si>
  <si>
    <t>LD120076E1</t>
  </si>
  <si>
    <t>GRANDES VACANCES AU MINI-VIETNAM</t>
  </si>
  <si>
    <t>LD100171E1</t>
  </si>
  <si>
    <t>MECHE ET LE MONDE SECRET DES HOBS</t>
  </si>
  <si>
    <t>LD100166E1</t>
  </si>
  <si>
    <t>LD100128E1</t>
  </si>
  <si>
    <t>LD100098E1</t>
  </si>
  <si>
    <t>MOMO</t>
  </si>
  <si>
    <t>LEST0061E1</t>
  </si>
  <si>
    <t>PETIT GARÇON QUI FAISAIT DES ARABESQUES (LE)</t>
  </si>
  <si>
    <t>LD100115E1</t>
  </si>
  <si>
    <t>ROSELYS AU SERVICE DE LA REINE - LES ROSES DE TRIANON - T2</t>
  </si>
  <si>
    <t>LEST0123E1</t>
  </si>
  <si>
    <t>TSUNAMI GIRL</t>
  </si>
  <si>
    <t>LD120086E1</t>
  </si>
  <si>
    <t>NOS COEURS DANS LE PLATRE</t>
  </si>
  <si>
    <t>LD100183E1</t>
  </si>
  <si>
    <t>OLGA ET LE SECRET DE L'OISEAU DE FEU</t>
  </si>
  <si>
    <t>LD100162E1</t>
  </si>
  <si>
    <t>TU COURS TROP VITE !</t>
  </si>
  <si>
    <t>LD120099E1</t>
  </si>
  <si>
    <t>MELANIE EDWARDS</t>
  </si>
  <si>
    <t>J'AI DU M'EN ALLER</t>
  </si>
  <si>
    <t>LD120110E1</t>
  </si>
  <si>
    <t xml:space="preserve">UN ETE EN LIBERTE </t>
  </si>
  <si>
    <t>LD120061E1</t>
  </si>
  <si>
    <t>LUDIVINE IROLLA</t>
  </si>
  <si>
    <t>LES SOEURS WICKWOOD</t>
  </si>
  <si>
    <t>LD100199E1</t>
  </si>
  <si>
    <t>LES SOEURS WICKWOOD - EDITION COLLECTOR</t>
  </si>
  <si>
    <t>LD100199E2</t>
  </si>
  <si>
    <t>CHRISTOPHE LAMBERT</t>
  </si>
  <si>
    <t>VARIANTE DU DRAGON (LA)</t>
  </si>
  <si>
    <t>LD120096E1</t>
  </si>
  <si>
    <t>ESMÉE PLANCHON</t>
  </si>
  <si>
    <t>ENTREE FRACASSANTE DES ACTRICES</t>
  </si>
  <si>
    <t>LD120106E1</t>
  </si>
  <si>
    <t>HISTOIRES, ÇA NE DEVRAIT JAMAIS FINIR (LES)</t>
  </si>
  <si>
    <t>LD120084E1</t>
  </si>
  <si>
    <t>ILYASAH SHABAZZX</t>
  </si>
  <si>
    <t>COMMENT JE SUIS DEVENU MALCOLM X</t>
  </si>
  <si>
    <t>LDAO0005E1</t>
  </si>
  <si>
    <t>JE SUIS MALCOLM X​</t>
  </si>
  <si>
    <t>LD120075E1</t>
  </si>
  <si>
    <t>NICOLA YOUN</t>
  </si>
  <si>
    <t>EVERYTHING, EVERYTHING</t>
  </si>
  <si>
    <t>LHCO0240E2</t>
  </si>
  <si>
    <t>14 ans et +</t>
  </si>
  <si>
    <t>MISS PEREGRINE ET LES ENFANTS PARTICULIERS</t>
  </si>
  <si>
    <t>1 - MISS PEREGRINE ET LES ENFANTS PARTICULIERS</t>
  </si>
  <si>
    <t>LRGR0002E2</t>
  </si>
  <si>
    <t>2 - HOLLOW CITY</t>
  </si>
  <si>
    <t>LRGR0003E1</t>
  </si>
  <si>
    <t>LRGR0004E1</t>
  </si>
  <si>
    <t>4 - CARTE DES JOURS</t>
  </si>
  <si>
    <t>LRGR0006E1</t>
  </si>
  <si>
    <t>6 - DESOLATIONS DE L'ARPENT DU DIABLE</t>
  </si>
  <si>
    <t>LRGR0008E1</t>
  </si>
  <si>
    <t>DESTINS CRUELS</t>
  </si>
  <si>
    <t>1 - DESTINS CRUELS</t>
  </si>
  <si>
    <t>LD120101E1</t>
  </si>
  <si>
    <t>2 - DESTINS CRUELS</t>
  </si>
  <si>
    <t>LD120102E1</t>
  </si>
  <si>
    <t>THIS DARK DESCENT</t>
  </si>
  <si>
    <t>1 - THIS DARK DESCENT</t>
  </si>
  <si>
    <t>LD140006E1</t>
  </si>
  <si>
    <t>1 - THIS DARK DESCENT - EDITION COLLECTOR</t>
  </si>
  <si>
    <t>LD140006E2</t>
  </si>
  <si>
    <t xml:space="preserve">JOURNAL CHAOTIQUE D'UNE APPRENTIE FEMINISTE </t>
  </si>
  <si>
    <t>2 - UNE APPRENTIE FEMINISTE A PARIS</t>
  </si>
  <si>
    <t>LD120093E1</t>
  </si>
  <si>
    <t>PORCELÂME</t>
  </si>
  <si>
    <t>3 - LE LABYRINTHE DE LA TORTUE</t>
  </si>
  <si>
    <t>LD120068E1</t>
  </si>
  <si>
    <t>SKELETON CREEK</t>
  </si>
  <si>
    <t>1 - PSYCHOSE</t>
  </si>
  <si>
    <t>LHCO0112E2</t>
  </si>
  <si>
    <t>2 - ENGRENAGES</t>
  </si>
  <si>
    <t>LHCO0113E2</t>
  </si>
  <si>
    <t>THRILLER</t>
  </si>
  <si>
    <t>LIAR'S BEACH</t>
  </si>
  <si>
    <t>LD120100E1</t>
  </si>
  <si>
    <t>NEUVIEME SUR LA LISTE</t>
  </si>
  <si>
    <t>LDAO0071E1</t>
  </si>
  <si>
    <t>STALKER</t>
  </si>
  <si>
    <t>LD140001E1</t>
  </si>
  <si>
    <t>TWIN CROWNS</t>
  </si>
  <si>
    <t>1 - TWIN CROWNS</t>
  </si>
  <si>
    <t>LDAO0068E1</t>
  </si>
  <si>
    <t>2 - CURSED CROWNS</t>
  </si>
  <si>
    <t>LDAO0069E1</t>
  </si>
  <si>
    <t>3 - BURNING CROWNS</t>
  </si>
  <si>
    <t>LD120118E1</t>
  </si>
  <si>
    <t>AGENCE PERDIDO</t>
  </si>
  <si>
    <t>1- DERNIERS RETROUVEURS (LES)</t>
  </si>
  <si>
    <t>LD120112E1</t>
  </si>
  <si>
    <t>LD120112E2</t>
  </si>
  <si>
    <t>COMMENT J'AI (UN PEU) SAUVE LE MONDE</t>
  </si>
  <si>
    <t>LD120103E1</t>
  </si>
  <si>
    <t>FORET DES DISPARUES (LA)</t>
  </si>
  <si>
    <t>LDAO0070E1</t>
  </si>
  <si>
    <t>HOTEL MAGNIFIQUE</t>
  </si>
  <si>
    <t>LD120085E1</t>
  </si>
  <si>
    <t>LD120082E1</t>
  </si>
  <si>
    <t>PORTRAIT AU COUTEAU</t>
  </si>
  <si>
    <t>LD120063E1</t>
  </si>
  <si>
    <t>REINVENTER LES ETOILES</t>
  </si>
  <si>
    <t>LD120090E1</t>
  </si>
  <si>
    <t>RED TEARS</t>
  </si>
  <si>
    <t>LD120108E1</t>
  </si>
  <si>
    <t>BEFORE WE KISSED</t>
  </si>
  <si>
    <t>LDAO0076E1</t>
  </si>
  <si>
    <t>RIPOSTE</t>
  </si>
  <si>
    <t>LDAO0063E1</t>
  </si>
  <si>
    <t>TOUT LE MONDE VEUT DES AILES</t>
  </si>
  <si>
    <t>LD120071E1</t>
  </si>
  <si>
    <t>TUNNEL (LE)</t>
  </si>
  <si>
    <t>LD120088E1</t>
  </si>
  <si>
    <t>THE OTHER ONES</t>
  </si>
  <si>
    <t>LD120105E1</t>
  </si>
  <si>
    <t>LES SECRETS NE MEURENT JAMAIS</t>
  </si>
  <si>
    <t>LD140002E1</t>
  </si>
  <si>
    <t>AGATHA</t>
  </si>
  <si>
    <t>LDAO0067E1</t>
  </si>
  <si>
    <t>SORTIE DE ROUTE</t>
  </si>
  <si>
    <t>LDAO0066E1</t>
  </si>
  <si>
    <t>DOCUMENTAIRE &amp; ACTIVITES</t>
  </si>
  <si>
    <t>POPPIK</t>
  </si>
  <si>
    <t>MYTHOLOGIE</t>
  </si>
  <si>
    <t>POPPIK X ANATOLE LATUILE</t>
  </si>
  <si>
    <t>LPIK0002J1</t>
  </si>
  <si>
    <t>POPPIK X ARIOL</t>
  </si>
  <si>
    <t>LPIK0005J1</t>
  </si>
  <si>
    <t>ACTIVITES ET JEUX</t>
  </si>
  <si>
    <t>MES GRANDS-PARENTS ET MOI</t>
  </si>
  <si>
    <t>LDDO0417E1</t>
  </si>
  <si>
    <t>LDAT0087E1</t>
  </si>
  <si>
    <t>MES CAHIERS POUR BIEN GRANDIR</t>
  </si>
  <si>
    <t>J'AI CONFIANCE EN MOI ! (NE)</t>
  </si>
  <si>
    <t>LDAT0073E2</t>
  </si>
  <si>
    <t>100% ACTIVITES - NOUVELLE EDITION</t>
  </si>
  <si>
    <t>100% EGYPTE DES PHARAONS</t>
  </si>
  <si>
    <t>LCPC0029E1</t>
  </si>
  <si>
    <t>100% SONS ET MUSIQUES</t>
  </si>
  <si>
    <t>LCPC0030E1</t>
  </si>
  <si>
    <t>100% MAGIE</t>
  </si>
  <si>
    <t>LCPC0020E2</t>
  </si>
  <si>
    <t>100% ACTIVITES - CHEVALET SOUS ETUI</t>
  </si>
  <si>
    <t>LCPC0024E1</t>
  </si>
  <si>
    <t>100 % ESCAPE GAMES</t>
  </si>
  <si>
    <t>LCPC0019E1</t>
  </si>
  <si>
    <t>100% ACTIVITES</t>
  </si>
  <si>
    <t>100% EXCELLENT ! LES 120 MEILLEURES RECETTES D'ASTRAPI</t>
  </si>
  <si>
    <t>LDAT0015E2</t>
  </si>
  <si>
    <t>100% STYLISTE DESSINE TA MODE</t>
  </si>
  <si>
    <t>LCPC0016E1</t>
  </si>
  <si>
    <t>ENIGMES</t>
  </si>
  <si>
    <t>MES PREMIERES ENIGMES A TOUS LES ETAGES</t>
  </si>
  <si>
    <t>1 - BIENVENUE A MATOUVILLE !</t>
  </si>
  <si>
    <t>LDAT0074E1</t>
  </si>
  <si>
    <t>2 - AUTOUR DU MONDE</t>
  </si>
  <si>
    <t>LDAT0079E1</t>
  </si>
  <si>
    <t>3 - AU PAYS DES CONTES</t>
  </si>
  <si>
    <t>LEGM0002E1</t>
  </si>
  <si>
    <t>LEGM0004E1</t>
  </si>
  <si>
    <t>5 - VOYAGE DANS LE TEMPS</t>
  </si>
  <si>
    <t>LEGM0005E1</t>
  </si>
  <si>
    <t>LEGM0010E1</t>
  </si>
  <si>
    <t>ENIGMES A TOUS LES ETAGES</t>
  </si>
  <si>
    <t>1 - COUPABLES EN PAGAILLES</t>
  </si>
  <si>
    <t>LDAT0020E2</t>
  </si>
  <si>
    <t>2 - 12 MAUVAIS COUPS DE MINUIT (LES) (NE)</t>
  </si>
  <si>
    <t>LDAT0041E2</t>
  </si>
  <si>
    <t>3 - IMMEUBLE AUX ESPIONS (L') (NE)</t>
  </si>
  <si>
    <t>LDAT0049E2</t>
  </si>
  <si>
    <t>LDAT0062E1</t>
  </si>
  <si>
    <t>5 - FRISSONS</t>
  </si>
  <si>
    <t>LDAT0071E1</t>
  </si>
  <si>
    <t>6 - MYTHOLOGIE</t>
  </si>
  <si>
    <t>LDAT0075E1</t>
  </si>
  <si>
    <t>LDAT0080E2</t>
  </si>
  <si>
    <t>8 - ART, ARNAQUES ET MICMACS</t>
  </si>
  <si>
    <t>LEGM0001E1</t>
  </si>
  <si>
    <t>9 - AFFAIRES TRES SPATIALES</t>
  </si>
  <si>
    <t>LEGM0003E1</t>
  </si>
  <si>
    <t>10 - DINGUERIES ET DRAGONS</t>
  </si>
  <si>
    <t>LEGM0008E1</t>
  </si>
  <si>
    <t>HISTOIRES &amp; JEUX - ESCAPE GAME</t>
  </si>
  <si>
    <t>LPRR0016E1</t>
  </si>
  <si>
    <t>LPRR0017E1</t>
  </si>
  <si>
    <t>LPRR0018E1</t>
  </si>
  <si>
    <t>1 - LE MYSTERE DE LA CAISSE VOLEE</t>
  </si>
  <si>
    <t>LPRR0015E1</t>
  </si>
  <si>
    <t>2 - LE MYSTERE DES CHIPS AU FROMAGE</t>
  </si>
  <si>
    <t>LPRR0001E2</t>
  </si>
  <si>
    <t>MISSONS A TOUS LES ETAGES</t>
  </si>
  <si>
    <t>1 - SUR LA PISTE DE VLAD VIPER</t>
  </si>
  <si>
    <t>LEGM0007E1</t>
  </si>
  <si>
    <t>2 - MALEFICES DE VLAD VIPER (LES)</t>
  </si>
  <si>
    <t>LEGM0012E1</t>
  </si>
  <si>
    <t>3 - A LA POURSUITE DE LOTHAR RANTUL</t>
  </si>
  <si>
    <t>LEGM0011E1</t>
  </si>
  <si>
    <t xml:space="preserve"> 4 - SORCELLERIE ACADEMIE</t>
  </si>
  <si>
    <t>LEGM0013E1</t>
  </si>
  <si>
    <t>LES ENQUÊTES DU DR ENIGMUS</t>
  </si>
  <si>
    <t>1 - MALEDICTION DES 12 PORTES (LA)</t>
  </si>
  <si>
    <t>LDDO0408E1</t>
  </si>
  <si>
    <t>2 - SUR LA PISTE DU SPHYNX</t>
  </si>
  <si>
    <t>LDDO0412E1</t>
  </si>
  <si>
    <t>3 - VENGEANCE DU SPHYNX (LA)</t>
  </si>
  <si>
    <t>LEGM0006E1</t>
  </si>
  <si>
    <t>APPRENDRE</t>
  </si>
  <si>
    <t>VERBES, SUJETS ET COMPAGNIE</t>
  </si>
  <si>
    <t>LMEM0004E3</t>
  </si>
  <si>
    <t>DECOUVERTE</t>
  </si>
  <si>
    <t>COMMENT ON SAIT…. QUE LA TERRE EST RONDE ?</t>
  </si>
  <si>
    <t>LDDO0406E1</t>
  </si>
  <si>
    <t>LDDO0434E1</t>
  </si>
  <si>
    <t>MON ENCYCLO</t>
  </si>
  <si>
    <t>MON ENCYCLO A DEPLIER : TOUS SUR LES DINOSAURES</t>
  </si>
  <si>
    <t>LDDO0413E1</t>
  </si>
  <si>
    <t>MON ENCYCLO A DEPLIER :  LES MERVEILLES DE LA NATURE</t>
  </si>
  <si>
    <t>LDDO0423E1</t>
  </si>
  <si>
    <t>MON ENCYCLO A DEPLIER : TOUT SUR LE SPORT</t>
  </si>
  <si>
    <t>LDDO0424E1</t>
  </si>
  <si>
    <t>LPDI0002E2</t>
  </si>
  <si>
    <t>LPDI0001E2</t>
  </si>
  <si>
    <t>LDDO0407E1</t>
  </si>
  <si>
    <t>GRAND LIVRE DES INSTRUMENTS DE MUSIQUE</t>
  </si>
  <si>
    <t>LDDO0432E1</t>
  </si>
  <si>
    <t>LERE0315E1</t>
  </si>
  <si>
    <t>ENCYCLO PASSION</t>
  </si>
  <si>
    <t>PASSION CHEVAL - L'ENCYCLO</t>
  </si>
  <si>
    <t>LDDO0034E3</t>
  </si>
  <si>
    <t>PASSION ASTRONOMIE - L'ENCYCLO NE</t>
  </si>
  <si>
    <t>LDDO0048E3</t>
  </si>
  <si>
    <t>PASSION DANSE - L'ENCYCLO NE</t>
  </si>
  <si>
    <t>LIDO0001E5</t>
  </si>
  <si>
    <t>DECOUVRIR LE MONDE</t>
  </si>
  <si>
    <t>LDDO0418E1</t>
  </si>
  <si>
    <t>LES INVENTIONS (TOUJOURS) GENIALES DE LEONARD DE VINCI</t>
  </si>
  <si>
    <t>LDDO0421E1</t>
  </si>
  <si>
    <t>TOUT SUR TOUT (NE)</t>
  </si>
  <si>
    <t>LDAT0054E2</t>
  </si>
  <si>
    <t>MES CARTES MENTALES</t>
  </si>
  <si>
    <t>POUR COMPRENDRE L'HISTOIRE DE FRANCE EN UN COUP D'ŒIL</t>
  </si>
  <si>
    <t>LDDO0415E1</t>
  </si>
  <si>
    <t>POUR DECOUVRIR L'HISTOIRE DU MONDE EN UN COUP D'ŒIL</t>
  </si>
  <si>
    <t>LDDO0426E1</t>
  </si>
  <si>
    <t>RACONTE-MOI EN BD</t>
  </si>
  <si>
    <t>RACONTE-MOI L'ANTIQUITE EN BD</t>
  </si>
  <si>
    <t>LRBD0003E1</t>
  </si>
  <si>
    <t>ENCYCLOPEDIES IMAGES DOC EN BD</t>
  </si>
  <si>
    <t>LIDO0012E1</t>
  </si>
  <si>
    <t>ANTIQUITE ET MYTHOLOGIES EN BD</t>
  </si>
  <si>
    <t>LIDO0007E1</t>
  </si>
  <si>
    <t>HISTOIRE DE FRANCE EN BD</t>
  </si>
  <si>
    <t>LIDO0006E1</t>
  </si>
  <si>
    <t>HISTOIRE DE PARIS EN BD (L')</t>
  </si>
  <si>
    <t>LIDO0016E1</t>
  </si>
  <si>
    <t>HISTOIRE DES ENFANTS EN BD (L')</t>
  </si>
  <si>
    <t>LIDO0015E1</t>
  </si>
  <si>
    <t>HISTOIRE DES FEMMES EN BD</t>
  </si>
  <si>
    <t>LIDO0014E1</t>
  </si>
  <si>
    <t>HISTOIRE DE LA TERRE EN BD (EX NATURE ET LES HOMMES EN BD) NE</t>
  </si>
  <si>
    <t>LIDO0013E2</t>
  </si>
  <si>
    <t>LIDO0004E2</t>
  </si>
  <si>
    <t>GRANDS EXPLORATEURS EN BD</t>
  </si>
  <si>
    <t>LIDO0009E1</t>
  </si>
  <si>
    <t>GRANDES INVENTIONS EN BD</t>
  </si>
  <si>
    <t>LIDO0010E1</t>
  </si>
  <si>
    <t>LIDO0008E3</t>
  </si>
  <si>
    <t>ENCYCLOPEDIES IMAGES DOC</t>
  </si>
  <si>
    <t>MONDES ANTIQUES (LES) NE</t>
  </si>
  <si>
    <t>LDDO0101E3</t>
  </si>
  <si>
    <t>PREHISTOIRE, LA GRANDE AVENTURE DE L'HOMME</t>
  </si>
  <si>
    <t>LIDO0002E2</t>
  </si>
  <si>
    <t>RELIGIONS DU MONDE</t>
  </si>
  <si>
    <t>LIDO0003E2</t>
  </si>
  <si>
    <t>L'HISTOIRE EN MANGA</t>
  </si>
  <si>
    <t>1 - DEBUTS DE L'HUMANITE</t>
  </si>
  <si>
    <t>LDDO0318E1</t>
  </si>
  <si>
    <t>2 - ANTIQUITE GRECQUE ET ROMAINE</t>
  </si>
  <si>
    <t>LDDO0319E1</t>
  </si>
  <si>
    <t>3 - INDE ET LA CHINE ANTIQUES</t>
  </si>
  <si>
    <t>LDDO0320E1</t>
  </si>
  <si>
    <t>4 - DES INVASIONS BARBARES AUX CROISADES</t>
  </si>
  <si>
    <t>LDDO0373E1</t>
  </si>
  <si>
    <t>5 - DE L'EMPIRE MONGOL A LA GUERRE DE CENT ANS</t>
  </si>
  <si>
    <t>LDDO0383E1</t>
  </si>
  <si>
    <t>6 - RENAISSANCE ET LES GRANDES DECOUVERTES (LA)</t>
  </si>
  <si>
    <t>LDDO0386E1</t>
  </si>
  <si>
    <t>7 - DE LA REINE ELISABETH 1RE A NAPOLEON 1ER</t>
  </si>
  <si>
    <t>LMGA0001E1</t>
  </si>
  <si>
    <t>LMGA0002E1</t>
  </si>
  <si>
    <t>LE XXE SIECLE EN MANGA</t>
  </si>
  <si>
    <t>1 - DE LA PREMIERE GUERRE MONDIALE A LA CRISE DE 1929</t>
  </si>
  <si>
    <t>LMGA0004E1</t>
  </si>
  <si>
    <t>2 - DE LA CRISE DE 1929 A LA FIN DE LA SECONDE GUERRE MONDIALE</t>
  </si>
  <si>
    <t>LMGA0005E1</t>
  </si>
  <si>
    <t>3 - DE LA FIN DE LA SECONDE GUERRE MONDIALE AUX ATTENTATS DU 11 SEPTEMBRE 2001</t>
  </si>
  <si>
    <t>LMGA0006E1</t>
  </si>
  <si>
    <t>LMGA0007E1</t>
  </si>
  <si>
    <t>11 ans et +</t>
  </si>
  <si>
    <t>J'AI VECU…</t>
  </si>
  <si>
    <t>J'AI VECU LE DEBARQUEMENT EN NORMANDIE</t>
  </si>
  <si>
    <t>LDDO0429E1</t>
  </si>
  <si>
    <t>SCIENCES</t>
  </si>
  <si>
    <t>LA SCIENCE EN MANGA</t>
  </si>
  <si>
    <t>LDDO0390E1</t>
  </si>
  <si>
    <t>DINOSAURES EN MANGA</t>
  </si>
  <si>
    <t>LDDO0389E1</t>
  </si>
  <si>
    <t>ROBOTS EN MANGA</t>
  </si>
  <si>
    <t>LDDO0391E1</t>
  </si>
  <si>
    <t>UNIVERS EN MANGA</t>
  </si>
  <si>
    <t>LDDO0392E1</t>
  </si>
  <si>
    <t>VIVRE EN SOCIETE</t>
  </si>
  <si>
    <t>LIVRES DE QUESTIONNEMENT</t>
  </si>
  <si>
    <t>GRANDES QUESTIONS DES PETITS (LES) - MES DOCS POMME D'API</t>
  </si>
  <si>
    <t>LDDO0428E1</t>
  </si>
  <si>
    <t>PETITS PHILOSOPHES (LES)</t>
  </si>
  <si>
    <t>LDDO0250E2</t>
  </si>
  <si>
    <t>QUESTIONS DES PETITS SUR DIEU (LES)</t>
  </si>
  <si>
    <t>LERE0202E2</t>
  </si>
  <si>
    <t>QUESTIONS DES PETITS SUR LA GUERRE ET LES MECHANTS (LES)</t>
  </si>
  <si>
    <t>LERE0158E2</t>
  </si>
  <si>
    <t>QUESTIONS DES PETITS SUR LA MORT (LES)</t>
  </si>
  <si>
    <t>LDDO0305E1</t>
  </si>
  <si>
    <t>QUESTIONS DES PETITS SUR LES RELIGIONS (LES)</t>
  </si>
  <si>
    <t>LDDO0062E2</t>
  </si>
  <si>
    <t>LES PETITS LIVRES</t>
  </si>
  <si>
    <t>D’OÙ JE VIENS ? LE PETIT LIVRE POUR PARLER DE TOUTES LES FAMILLES</t>
  </si>
  <si>
    <t>LDDO0385E1</t>
  </si>
  <si>
    <t>LLPG0001E3</t>
  </si>
  <si>
    <t>PETIT LIVRE POUR COMPRENDRE L'HYPERSENSIBILITE (LE)</t>
  </si>
  <si>
    <t>LPLP0005E1</t>
  </si>
  <si>
    <t>LDDO0410E1</t>
  </si>
  <si>
    <t>PETIT LIVRE POUR DIRE NON A LA VIOLENCE (NE) (LE)</t>
  </si>
  <si>
    <t>LLPG0003E5</t>
  </si>
  <si>
    <t>PETIT LIVRE POUR DIRE STOP AUX VIOLENCES SEXUELLES FAITES AUX ENFANTS (LE)</t>
  </si>
  <si>
    <t>LDDO0387E1</t>
  </si>
  <si>
    <t>PETIT LIVRE POUR PARLER DE LA MORT (ET DE LA VIE) (LE)</t>
  </si>
  <si>
    <t>LLPG0008E4</t>
  </si>
  <si>
    <t>PETIT LIVRE POUR PARLER DES ENFANTS MIGRANTS (LE)</t>
  </si>
  <si>
    <t>LPLP0002E1</t>
  </si>
  <si>
    <t>PETIT LIVRE POUR PARLER DES SANS-ABRI (LE)</t>
  </si>
  <si>
    <t>LDDO0024E2</t>
  </si>
  <si>
    <t>PETIT LIVRE POUR COMPRENDRE LE HANDICAP (LE)</t>
  </si>
  <si>
    <t>LQUE0001E3</t>
  </si>
  <si>
    <t>PETIT LIVRE POUR BIEN VIVRE AVEC LES ECRANS (LE)</t>
  </si>
  <si>
    <t>LPLP0004E1</t>
  </si>
  <si>
    <t>PETIT LIVRE POUR BIEN VIVRE ENSEMBLE (NE) (LE)</t>
  </si>
  <si>
    <t>LDDO0315E2</t>
  </si>
  <si>
    <t>PETIT LIVRE POUR PARLER DES MALADIES DES PETITS ET DES GRANDS (LE)</t>
  </si>
  <si>
    <t>LPLP0007E1</t>
  </si>
  <si>
    <t>LPLP0006E1</t>
  </si>
  <si>
    <t>PETIT LIVRE POUR DIRE STOP AU HARCELEMENT A L'ECOLE (NE) (LE)</t>
  </si>
  <si>
    <t>LPLP0001E2</t>
  </si>
  <si>
    <t>PETIT LIVRE POUR PARLER DES DROITS DES ENFANTS</t>
  </si>
  <si>
    <t>LPLP0009E1</t>
  </si>
  <si>
    <t>PETIT LIVRE DES GESTES QUI SAUVENT (NE) (LE)</t>
  </si>
  <si>
    <t>LDDO0371E2</t>
  </si>
  <si>
    <t>MON CAHIER PHILO</t>
  </si>
  <si>
    <t>LPBE0008E1</t>
  </si>
  <si>
    <t>MOI ET LES AUTRES</t>
  </si>
  <si>
    <t>LPBE0006E1</t>
  </si>
  <si>
    <t>QUESTIONS PAS BÊTES</t>
  </si>
  <si>
    <t>LDDO0397E1</t>
  </si>
  <si>
    <t>LPBE0003E1</t>
  </si>
  <si>
    <t>LDDO0362E1</t>
  </si>
  <si>
    <t>LDAT0035E2</t>
  </si>
  <si>
    <t>LDAT0043E2</t>
  </si>
  <si>
    <t>LPBE0002E1</t>
  </si>
  <si>
    <t>LDDO0313E2</t>
  </si>
  <si>
    <t>LDDO0052E1</t>
  </si>
  <si>
    <t>LDDO0325E2</t>
  </si>
  <si>
    <t>LE MONDE ET MOI</t>
  </si>
  <si>
    <t>J'ENTRE EN SIXIEME ! - EDITION 2024-2025</t>
  </si>
  <si>
    <t>LDDO0001E9</t>
  </si>
  <si>
    <t>GUIDE DES IDEES DE METIERS - EDITION 2024</t>
  </si>
  <si>
    <t>LDDO0309E5</t>
  </si>
  <si>
    <t>LDAB0008E2</t>
  </si>
  <si>
    <t>PHILO 100 % ADO NE</t>
  </si>
  <si>
    <t>LDAB0011E1</t>
  </si>
  <si>
    <t>QUESTIONS ADO - MA VIE D'ADO EN 100 QUESTIONS</t>
  </si>
  <si>
    <t>LDDO0056E3</t>
  </si>
  <si>
    <t>LDAB0010E1</t>
  </si>
  <si>
    <t>STOP A LA SURCONSOMMATION. PRESERVER LA PLANETE</t>
  </si>
  <si>
    <t>LDDO0422E1</t>
  </si>
  <si>
    <t>LDDO0420E1</t>
  </si>
  <si>
    <t>LDAB0009E2</t>
  </si>
  <si>
    <t>EVEIL RELIGIEUX</t>
  </si>
  <si>
    <t>EVEIL RELIGIEUX POUR LES 2 ANS ET +</t>
  </si>
  <si>
    <t>BIBLE BAYARD JEUNESSE</t>
  </si>
  <si>
    <t>MA PREMIERE BIBLE</t>
  </si>
  <si>
    <t>LERE0256E1</t>
  </si>
  <si>
    <t>MON PREMIER EVANGILE</t>
  </si>
  <si>
    <t>LCHP0109E1</t>
  </si>
  <si>
    <t>RACONTE-MOI LA BIBLE (NE)</t>
  </si>
  <si>
    <t>LERE0108E3</t>
  </si>
  <si>
    <t>BIBLE</t>
  </si>
  <si>
    <t>MON IMAGIER DE LA BIBLE</t>
  </si>
  <si>
    <t>LCHP0101E2</t>
  </si>
  <si>
    <t>MON IMAGIER DES ANIMAUX DE LA BIBLE</t>
  </si>
  <si>
    <t>LMIG0001E1</t>
  </si>
  <si>
    <t>LERE0129E2</t>
  </si>
  <si>
    <t>PLUS BEAUX RECITS DE LA BIBLE</t>
  </si>
  <si>
    <t>LERE0220E2</t>
  </si>
  <si>
    <t>MON IMAGIER DES SYMBOLES CHRETIENS</t>
  </si>
  <si>
    <t>LMIG0004E1</t>
  </si>
  <si>
    <t>EVEIL A LA FOI - MESSE</t>
  </si>
  <si>
    <t>MON IMAGIER DE JESUS (NE)</t>
  </si>
  <si>
    <t>LERE0230E2</t>
  </si>
  <si>
    <t>FÊTES DE LA FOI - BAPTÊME</t>
  </si>
  <si>
    <t>LERE0214E2</t>
  </si>
  <si>
    <t>LERE0059E2</t>
  </si>
  <si>
    <t>LERE0281E1</t>
  </si>
  <si>
    <t>GRANDES FÊTES - NOËL</t>
  </si>
  <si>
    <t>LCHP0044E4</t>
  </si>
  <si>
    <t>LCHP0037E4</t>
  </si>
  <si>
    <t>MA COURONNE DE L'AVENT</t>
  </si>
  <si>
    <t>LCMT0004E1</t>
  </si>
  <si>
    <t>LERE0308E1</t>
  </si>
  <si>
    <t xml:space="preserve">MON CALENDRIER DE L'AVENT </t>
  </si>
  <si>
    <t>LCHP0025E4</t>
  </si>
  <si>
    <t>LERE0283E1</t>
  </si>
  <si>
    <t>LERE0302E1</t>
  </si>
  <si>
    <t>LCMT0003E1</t>
  </si>
  <si>
    <t>TRES GRAND NOEL DES TOUT-PETITS (LE)</t>
  </si>
  <si>
    <t>LCHP0110E1</t>
  </si>
  <si>
    <t>GRANDES FÊTES - PÂQUES</t>
  </si>
  <si>
    <t>LERE0259E1</t>
  </si>
  <si>
    <t>CHEMIN DES TOUT-PETITS</t>
  </si>
  <si>
    <t>LCHP0009E3</t>
  </si>
  <si>
    <t>MAIS QUI EST DIEU ?</t>
  </si>
  <si>
    <t>LCHP0035E2</t>
  </si>
  <si>
    <t>LCHP0033E2</t>
  </si>
  <si>
    <t>POUR TE PARLER DE DIEU, JE TE DIRAIS…</t>
  </si>
  <si>
    <t>LERE0024E2</t>
  </si>
  <si>
    <t>MON CALENDRIER DE L'AVENT EN 26 MAGNETS</t>
  </si>
  <si>
    <t>LCMT0005E1</t>
  </si>
  <si>
    <t>LCHP0047E2</t>
  </si>
  <si>
    <t>BELLES HISTOIRES DE LA BIBLE (NE)</t>
  </si>
  <si>
    <t>LERE0020E4</t>
  </si>
  <si>
    <t>CHEMIN DES PETITS</t>
  </si>
  <si>
    <t>MA CRECHE DE NOEL - 3 LIVRES-SANTONS ET UN DECOR</t>
  </si>
  <si>
    <t>LCHP0111E1</t>
  </si>
  <si>
    <t>BON BERGER (AVEC FIGURINES)</t>
  </si>
  <si>
    <t>LERE0263E1</t>
  </si>
  <si>
    <t>FAMILLE DE JESUS (AVEC FIGURINES)</t>
  </si>
  <si>
    <t>LCHP0107E1</t>
  </si>
  <si>
    <t>MES PREMIERS PERSONNAGES DE LA BIBLE</t>
  </si>
  <si>
    <t>LBBJ0001E1</t>
  </si>
  <si>
    <t>LCHP0014E2</t>
  </si>
  <si>
    <t>EVEIL RELIGIEUX POUR LES 7 ANS ET +</t>
  </si>
  <si>
    <t>BD - EVEIL RELIGIEUX</t>
  </si>
  <si>
    <t>BIBLE EN BD (LA) - VERSION BROCHEE</t>
  </si>
  <si>
    <t>LERE0139E5</t>
  </si>
  <si>
    <t>GRANDS SAINTS EN BD T.1</t>
  </si>
  <si>
    <t>LBDR0111E1</t>
  </si>
  <si>
    <t>GRANDS SAINTS EN BD T.2</t>
  </si>
  <si>
    <t>LBDR0115E1</t>
  </si>
  <si>
    <t xml:space="preserve">2 - GRANDS TEMOINS EN BD (15 PERSONNALITES QUI ONT MARQUE LEUR EPOQUE) </t>
  </si>
  <si>
    <t>LBDR0107E3</t>
  </si>
  <si>
    <t>3 - GRANDS TEMOINS EN BD (14 PERSONNALITES QUI ONT MARQUE LE XXe ET LE DEBUT DU XXIe)</t>
  </si>
  <si>
    <t>LERE0270E1</t>
  </si>
  <si>
    <t>4 - GRANDS TEMOINS EN BD (14 FEMMES D'EXCEPTIONS)</t>
  </si>
  <si>
    <t>LBDR0022E1</t>
  </si>
  <si>
    <t>5 - GRANDS TEMOINS EN BD (14 FIGURES DE LA RESISTANCE)</t>
  </si>
  <si>
    <t>LBDR0121E1</t>
  </si>
  <si>
    <t>JESUS EN BD</t>
  </si>
  <si>
    <t>LBDR0109E1</t>
  </si>
  <si>
    <t>NOTRE-DAME DE PARIS EN BD (NE)</t>
  </si>
  <si>
    <t>LBDR0110E2</t>
  </si>
  <si>
    <t>BD - CHERCHEURS DE DIEU</t>
  </si>
  <si>
    <t>6 - MARIE, MERE DE JESUS (NE)</t>
  </si>
  <si>
    <t>LBDR0006E3</t>
  </si>
  <si>
    <t>7 - FRANCOIS D'ASSISE</t>
  </si>
  <si>
    <t>LBDR0007E2</t>
  </si>
  <si>
    <t>8 - SAINT PAUL LE VOYAGEUR</t>
  </si>
  <si>
    <t>LBDR0008E3</t>
  </si>
  <si>
    <t>13 - CHARLES DE FOUCAULD (NE)</t>
  </si>
  <si>
    <t>LBDR0013E4</t>
  </si>
  <si>
    <t>14 - MARTIN LUTHER KING (NE)</t>
  </si>
  <si>
    <t>LBDR0014E3</t>
  </si>
  <si>
    <t>15 - SAINT MARTIN, SAINT AUGUSTIN, SAINT DOMINIQUE</t>
  </si>
  <si>
    <t>LBDR0015E2</t>
  </si>
  <si>
    <t>20 - VIE DE JESUS</t>
  </si>
  <si>
    <t>LBDR0106E2</t>
  </si>
  <si>
    <t>22 - GANDHI, LE PELERIN DE LA PAIX</t>
  </si>
  <si>
    <t>LBDR0104E2</t>
  </si>
  <si>
    <t>30 - ARTISANS DE LA SOLIDARITE</t>
  </si>
  <si>
    <t>LERE0264E1</t>
  </si>
  <si>
    <t>LBDR0113E1</t>
  </si>
  <si>
    <t>32 - EDUCATEURS DE L'ESPOIR EN BD</t>
  </si>
  <si>
    <t>LERE0290E1</t>
  </si>
  <si>
    <t>LBDR0116E1</t>
  </si>
  <si>
    <t>GRANDS LIEUX DE PELERINAGE (LES)</t>
  </si>
  <si>
    <t>LERE0292E1</t>
  </si>
  <si>
    <t>SOIGNANTS (LES)</t>
  </si>
  <si>
    <t>LBDR0114E1</t>
  </si>
  <si>
    <t>RAOUL ET MADELEINE FOLLEREAU</t>
  </si>
  <si>
    <t>LERE0293E1</t>
  </si>
  <si>
    <t>LERE0291E1</t>
  </si>
  <si>
    <t>FEMMES ENGAGEES</t>
  </si>
  <si>
    <t>LERE0296E1</t>
  </si>
  <si>
    <t>LES GRANDS FONDATEURS</t>
  </si>
  <si>
    <t>LERE0298E1</t>
  </si>
  <si>
    <t>NELSON MANDELA EN BD</t>
  </si>
  <si>
    <t>LBDR0119E1</t>
  </si>
  <si>
    <t>BIBLE DE MA PREMIERE COMMUNION</t>
  </si>
  <si>
    <t>LERE0117E2</t>
  </si>
  <si>
    <t>BIBLE - LES PLUS BEAUX RECITS ILLUSTRES EN RELIEF</t>
  </si>
  <si>
    <t>LERE0235E1</t>
  </si>
  <si>
    <t>CULTURE CHRETIENNE</t>
  </si>
  <si>
    <t>1 - MA P'TITE ENCYCLO CATHO</t>
  </si>
  <si>
    <t>LERE0246E1</t>
  </si>
  <si>
    <t>LERE1028E3</t>
  </si>
  <si>
    <t>DE A COMME AMOUR A V VOMME VIE</t>
  </si>
  <si>
    <t>LERE0271E1</t>
  </si>
  <si>
    <t>BIBLE RACONTEE PAR LES PEINTRES</t>
  </si>
  <si>
    <t>LRPP0001E3</t>
  </si>
  <si>
    <t>QUELQU'UN QUE TU AIMAIS EST MORT</t>
  </si>
  <si>
    <t>LERE0027E4</t>
  </si>
  <si>
    <t>VIVRE EN CHRETIEN AU FIL DES SAISONS</t>
  </si>
  <si>
    <t>LERE0103E2</t>
  </si>
  <si>
    <t>JEU DE 7 FAMILLES DU NOUVEAU TESTAMENT (NE)</t>
  </si>
  <si>
    <t>LERE0295J2</t>
  </si>
  <si>
    <t>FÊTES DE LA FOI</t>
  </si>
  <si>
    <t>LERE0144E2</t>
  </si>
  <si>
    <t>LERE0109E2</t>
  </si>
  <si>
    <t>LERE0110E2</t>
  </si>
  <si>
    <t>PRATIQUE RELIGIEUSE - PRIERE</t>
  </si>
  <si>
    <t>PRIERES POUR TOUTE LA FAMILLE</t>
  </si>
  <si>
    <t>LERE0222E1</t>
  </si>
  <si>
    <t>QUESTIONNEMENT</t>
  </si>
  <si>
    <t>LTEO0006E2</t>
  </si>
  <si>
    <t>ETRE JUIF, CHRETIEN, MUSULMAN, ÇA VEUT DIRE QUOI ?</t>
  </si>
  <si>
    <t>LERE0239E2</t>
  </si>
  <si>
    <t>ON FAIT COMMENT POUR CHANGER LE MONDE ?</t>
  </si>
  <si>
    <t>LERE0149E2</t>
  </si>
  <si>
    <t xml:space="preserve">ET QUI DONC EST DIEU ? </t>
  </si>
  <si>
    <t>LERE0023E3</t>
  </si>
  <si>
    <t>ADULTE</t>
  </si>
  <si>
    <t xml:space="preserve">LITTERATURE ADULTE </t>
  </si>
  <si>
    <t>BAYARD RECITS</t>
  </si>
  <si>
    <t>QUITTER TEHERAN</t>
  </si>
  <si>
    <t>LLTR0003E1</t>
  </si>
  <si>
    <t>MILLE ORIGINES</t>
  </si>
  <si>
    <t>LLTR0002E1</t>
  </si>
  <si>
    <t>LE CENTRAL</t>
  </si>
  <si>
    <t>LLTR0001E1</t>
  </si>
  <si>
    <t>UNE MERE ETRANGERE</t>
  </si>
  <si>
    <t>LLTR0007E1</t>
  </si>
  <si>
    <t>LES ENDURANTS</t>
  </si>
  <si>
    <t>LLTR0005E1</t>
  </si>
  <si>
    <t>UNE FEMME DE SON TEMPS</t>
  </si>
  <si>
    <t>LLTR0006E1</t>
  </si>
  <si>
    <t>LES GENS ORDINAIRES NE PORTENT PAS DE MITRAILLETTES</t>
  </si>
  <si>
    <t>LLTR0014E1</t>
  </si>
  <si>
    <t>LA MEILLEURE VIE</t>
  </si>
  <si>
    <t>LLTR0012E1</t>
  </si>
  <si>
    <t>L'ENTRETIEN D'EMBAUCHE AU KGB</t>
  </si>
  <si>
    <t>LLTR0010E1</t>
  </si>
  <si>
    <t>REQUIEM POUR HONG KONG</t>
  </si>
  <si>
    <t>LLTR0004E1</t>
  </si>
  <si>
    <t>LLTR0016E1</t>
  </si>
  <si>
    <t>GLISSEMENT DE TERRAIN</t>
  </si>
  <si>
    <t>LLTR0009E1</t>
  </si>
  <si>
    <t>LITTERATURE INTERIEURE</t>
  </si>
  <si>
    <t>CE QUE MURMURENT LES ANIMAUX</t>
  </si>
  <si>
    <t>LLIN0002E1</t>
  </si>
  <si>
    <t>SANS VALEUR</t>
  </si>
  <si>
    <t>LLIN0003E1</t>
  </si>
  <si>
    <t>CHANTS D'ADIEU</t>
  </si>
  <si>
    <t>LLIN0001E1</t>
  </si>
  <si>
    <t>L'HOMME QUI REGARDAIT LA MONTAGNE</t>
  </si>
  <si>
    <t>LLIN0006E1</t>
  </si>
  <si>
    <t>SCIENCES HUMAINES</t>
  </si>
  <si>
    <t>A VIF</t>
  </si>
  <si>
    <t xml:space="preserve">RADICALISER L'ECOLOGIE ? </t>
  </si>
  <si>
    <t>LAVF0001E1</t>
  </si>
  <si>
    <t>QUI DIRIGERA LE MONDE ?</t>
  </si>
  <si>
    <t>LAVF0003E1</t>
  </si>
  <si>
    <t>SOMMES-NOUS TOUJOURS EN DEMOCRATIE ?</t>
  </si>
  <si>
    <t>LAVF0002E1</t>
  </si>
  <si>
    <t>INTELLIGENCE ARTIFICIELLE</t>
  </si>
  <si>
    <t>LAVF0005E1</t>
  </si>
  <si>
    <t>BD KIDS</t>
  </si>
  <si>
    <t>MINI BD KIDS</t>
  </si>
  <si>
    <t>POLO</t>
  </si>
  <si>
    <t>1 - VOYAGE DE POLO</t>
  </si>
  <si>
    <t>LLAL2055E3</t>
  </si>
  <si>
    <t>2 - POLO ET LE DRAGON</t>
  </si>
  <si>
    <t>LLAL0183E2</t>
  </si>
  <si>
    <t>LLAL0150E2</t>
  </si>
  <si>
    <t>MIMOSE &amp; SAM</t>
  </si>
  <si>
    <t>LBD20034E1</t>
  </si>
  <si>
    <t>4 -  LA SAISON DES CONFITURES</t>
  </si>
  <si>
    <t>LBD20047E1</t>
  </si>
  <si>
    <t>1 - UNE FAMILLE COSMIQUE !</t>
  </si>
  <si>
    <t>LSSA0108E2</t>
  </si>
  <si>
    <t>2 - T'ES TROP FORT, SAMSAM !</t>
  </si>
  <si>
    <t>LSSA0106E2</t>
  </si>
  <si>
    <t>LBD20020E1</t>
  </si>
  <si>
    <t>4 - QUI VEUT UN CADEAU ?</t>
  </si>
  <si>
    <t>LBD20021E1</t>
  </si>
  <si>
    <t xml:space="preserve">5 - CHA MAJECHTE, MARCHEL 1ER </t>
  </si>
  <si>
    <t>LBD20025E1</t>
  </si>
  <si>
    <t>LBD20026E1</t>
  </si>
  <si>
    <t>7 - EN MISSION DANS L'ESPACE INFINI</t>
  </si>
  <si>
    <t>LBD20028E1</t>
  </si>
  <si>
    <t>8 - DES VACANCES INTERSIDERALES</t>
  </si>
  <si>
    <t>LBD20039E1</t>
  </si>
  <si>
    <t>9 - L'ECOLE DES SUPERHEROS</t>
  </si>
  <si>
    <t>LBD20045E1</t>
  </si>
  <si>
    <t>10 - MONSTRES A L'HORIZON</t>
  </si>
  <si>
    <t>LBD20057E1</t>
  </si>
  <si>
    <t>SAMSAM - HORS SERIE</t>
  </si>
  <si>
    <t>SAMSAM CONTRE LA SORCIERE SALSIFI (HORS SERIE)</t>
  </si>
  <si>
    <t>LSAS0004E1</t>
  </si>
  <si>
    <t>LES TROIS COCHONS PETITS</t>
  </si>
  <si>
    <t>LBD20001E1</t>
  </si>
  <si>
    <t>1 - LE BONHEUR, C'EST SON BOULOT !</t>
  </si>
  <si>
    <t>LACA0077E1</t>
  </si>
  <si>
    <t>2 - ADELIDELO NE S'ENNUIE JAMAIS !</t>
  </si>
  <si>
    <t>LACA0076E1</t>
  </si>
  <si>
    <t>3 - PAPA, MAMAN, MON FRERE ET MOI !</t>
  </si>
  <si>
    <t>LBD20005E1</t>
  </si>
  <si>
    <t>4 - ADELIDELO N'A PEUR DE RIEN</t>
  </si>
  <si>
    <t>LBD20009E1</t>
  </si>
  <si>
    <t>5 - COPAINS, COPINES, JE VOUS AIME !</t>
  </si>
  <si>
    <t>LBD20014E1</t>
  </si>
  <si>
    <t>6 - MOI, J'ADORE L'ECOLE !</t>
  </si>
  <si>
    <t>LBD20022E1</t>
  </si>
  <si>
    <t>7 - LA BELLE VIE CHEZ PAPI ET MAMIE</t>
  </si>
  <si>
    <t>LBD20032E1</t>
  </si>
  <si>
    <t>8 - LE CARNAVAL DES BISOUS</t>
  </si>
  <si>
    <t>LBD20038E1</t>
  </si>
  <si>
    <t>9 - PAR ICI LES BONNES CHOSES !</t>
  </si>
  <si>
    <t>LBD20048E1</t>
  </si>
  <si>
    <t>10 - TROP RIGOLO DE RIGOLER</t>
  </si>
  <si>
    <t>LBD20055E1</t>
  </si>
  <si>
    <t>BETTY BOUM</t>
  </si>
  <si>
    <t>1 - N'IMPORTE QUOI !</t>
  </si>
  <si>
    <t>LBD20035E1</t>
  </si>
  <si>
    <t>2 - VOTEZ POUR MOI !</t>
  </si>
  <si>
    <t>LBD20046E1</t>
  </si>
  <si>
    <t>3 - A L'ECOLE</t>
  </si>
  <si>
    <t>LBD20056E1</t>
  </si>
  <si>
    <t>LES PETITS PHILOSOPHES</t>
  </si>
  <si>
    <t>1 - MYSTERE ET BOULE DE GOMME</t>
  </si>
  <si>
    <t>LBD20031E1</t>
  </si>
  <si>
    <t>2 - CHUT… ON PENSE</t>
  </si>
  <si>
    <t>LBD20037E1</t>
  </si>
  <si>
    <t>3 - COMME UN POISSON DANS L'EAU</t>
  </si>
  <si>
    <t>LBD20040E1</t>
  </si>
  <si>
    <t>4 - HAUTS COMME TROIS POMMES</t>
  </si>
  <si>
    <t>LBD20041E1</t>
  </si>
  <si>
    <t>5 - BATAILLES DE QUESTIONS</t>
  </si>
  <si>
    <t>LBD20051E1</t>
  </si>
  <si>
    <t>6 - JE DANSE DONC JE SUIS</t>
  </si>
  <si>
    <t>LBD20058E1</t>
  </si>
  <si>
    <t>LA FÉE DES GRAINS DE POUSSIÈRE</t>
  </si>
  <si>
    <t>LBD20033E1</t>
  </si>
  <si>
    <t>2 - MINI-VACANCES</t>
  </si>
  <si>
    <t>LBD20044E1</t>
  </si>
  <si>
    <t>3 - PETIT FETE SUCREE-SALE</t>
  </si>
  <si>
    <t>LBD20049E1</t>
  </si>
  <si>
    <t>MINI BD-KIDS</t>
  </si>
  <si>
    <t>CHOUCHOU ET TIMIAOU</t>
  </si>
  <si>
    <t>1 - A L'AVENTURE !</t>
  </si>
  <si>
    <t>LBD20043E1</t>
  </si>
  <si>
    <t xml:space="preserve">2 - QUELLE PAGAILLE ! </t>
  </si>
  <si>
    <t>LBD20053E1</t>
  </si>
  <si>
    <t>ZOUK</t>
  </si>
  <si>
    <t>1 - UNE SORCIERE AU GRAND CŒUR</t>
  </si>
  <si>
    <t>LLAL0159E2</t>
  </si>
  <si>
    <t>2 -  DANGER PUBLIC</t>
  </si>
  <si>
    <t>LLAL0157E2</t>
  </si>
  <si>
    <t>3 - UNE SORCIERE A L'ECOLE</t>
  </si>
  <si>
    <t>LLAL0161E2</t>
  </si>
  <si>
    <t>4 - DES VACANCES DE SORCIERE</t>
  </si>
  <si>
    <t>LLAL0160E2</t>
  </si>
  <si>
    <t>5 - SORCIERE QUI REVAIT D'ETRE UNE PRINCESSE</t>
  </si>
  <si>
    <t>LLAL0166E2</t>
  </si>
  <si>
    <t>6 - ZOUK ET SON COPAIN NONO</t>
  </si>
  <si>
    <t>LLAL0168E3</t>
  </si>
  <si>
    <t>7 - SORCIERES DE MERE EN FILLE</t>
  </si>
  <si>
    <t>LLAL0174E2</t>
  </si>
  <si>
    <t>8 - SECRETS DE SORCIERE</t>
  </si>
  <si>
    <t>LLAL0176E2</t>
  </si>
  <si>
    <t>9 - SAGE COMME UNE SORCIERE</t>
  </si>
  <si>
    <t>LLAL0181E2</t>
  </si>
  <si>
    <t>10 - L'AMITIE C'EST MAGIQUE !</t>
  </si>
  <si>
    <t>LLAL0187E2</t>
  </si>
  <si>
    <t>11 - RENCONTRES EXTRAORDINAIRES</t>
  </si>
  <si>
    <t>LLAL0191E2</t>
  </si>
  <si>
    <t>12 - PETITE SORCIERE DEVIENDRA GRANDE</t>
  </si>
  <si>
    <t>LLAL0197E2</t>
  </si>
  <si>
    <t>13 - SORCIERE QUI AIMAIT LES ANIMAUX</t>
  </si>
  <si>
    <t>LLAL0199E2</t>
  </si>
  <si>
    <t>LADI0091E1</t>
  </si>
  <si>
    <t>15 - ABRACADABLAGUES !</t>
  </si>
  <si>
    <t>LBD20004E1</t>
  </si>
  <si>
    <t>16 - SUPER-JUSTICIERE !</t>
  </si>
  <si>
    <t>LZOU0001E1</t>
  </si>
  <si>
    <t>17 - L'ETE SERA CHAUD !</t>
  </si>
  <si>
    <t>LBD20010E1</t>
  </si>
  <si>
    <t>18 - UNE ELEVE PRESQUE PARFAITE</t>
  </si>
  <si>
    <t>LBD20015E1</t>
  </si>
  <si>
    <t>19 - LA POTION DE GENTILLESSE</t>
  </si>
  <si>
    <t>LBD20023E1</t>
  </si>
  <si>
    <t>20 - UNE SORCIERE SACHANT VOLER</t>
  </si>
  <si>
    <t>LBD20030E1</t>
  </si>
  <si>
    <t xml:space="preserve">21 - DANS LA GRANDE, TRES GRANDE VILLE </t>
  </si>
  <si>
    <t>LBD20029E1</t>
  </si>
  <si>
    <t>22 - AU PAYS DES MERVEILLES</t>
  </si>
  <si>
    <t>LBD20052E1</t>
  </si>
  <si>
    <t>23 - BOULES DE NEIGE ET SORTILEGES</t>
  </si>
  <si>
    <t>LBD20059E1</t>
  </si>
  <si>
    <t>ZOUK - HORS SÉRIE</t>
  </si>
  <si>
    <t>ZOUK CONTRE MISTER OGRE</t>
  </si>
  <si>
    <t>LBD20036E1</t>
  </si>
  <si>
    <t xml:space="preserve">LES SOEURS MÊME PAS PEUR </t>
  </si>
  <si>
    <t>1 - SORCIERE SOUS LE LIT (LA)</t>
  </si>
  <si>
    <t>LBD20054E1</t>
  </si>
  <si>
    <t>BD KIDS INCONTOURNABLES</t>
  </si>
  <si>
    <t>ARIOL</t>
  </si>
  <si>
    <t>1 - UN PETIT ANE COMME VOUS ET MOI</t>
  </si>
  <si>
    <t>LBDB0005E2</t>
  </si>
  <si>
    <t>2 - CHEVALIER CHEVAL</t>
  </si>
  <si>
    <t>LBDB0006E2</t>
  </si>
  <si>
    <t>3 - COPAIN COMME COCHON</t>
  </si>
  <si>
    <t>LBDB0001E2</t>
  </si>
  <si>
    <t>4 - UNE JOLIE VACHE</t>
  </si>
  <si>
    <t>LBDB0012E2</t>
  </si>
  <si>
    <t>5 - BISBILLE FAIT MOUCHE</t>
  </si>
  <si>
    <t>LBDB0016E2</t>
  </si>
  <si>
    <t>6 - CHAT MECHANT</t>
  </si>
  <si>
    <t>LBDB0021E1</t>
  </si>
  <si>
    <t>7 - MAITRE CHIEN</t>
  </si>
  <si>
    <t>LBDB0032E1</t>
  </si>
  <si>
    <t>8 - TROIS BAUDETS</t>
  </si>
  <si>
    <t>LBDB0041E1</t>
  </si>
  <si>
    <t>9 - DENTS DU LAPIN</t>
  </si>
  <si>
    <t>LBDB0054E1</t>
  </si>
  <si>
    <t>10 - PETITS RATS DE L'OPERA</t>
  </si>
  <si>
    <t>LARI0205E1</t>
  </si>
  <si>
    <t>11 - FETE A LA GRENOUILLE</t>
  </si>
  <si>
    <t>LARI0210E1</t>
  </si>
  <si>
    <t>12 - COQ SPORTIF</t>
  </si>
  <si>
    <t>LARI0211E1</t>
  </si>
  <si>
    <t>13 - CANARD CALE</t>
  </si>
  <si>
    <t>LARI0005E1</t>
  </si>
  <si>
    <t>14 - CE NIGAUD D'AGNEAU</t>
  </si>
  <si>
    <t>LARI0006E1</t>
  </si>
  <si>
    <t>LARI0007E1</t>
  </si>
  <si>
    <t>16 - NAPHTALINE NOUS DIT TOUTOU</t>
  </si>
  <si>
    <t>LARI0212E1</t>
  </si>
  <si>
    <t>17 - CHOUETTE CLASSE VERTE (LA)</t>
  </si>
  <si>
    <t>LARI0008E1</t>
  </si>
  <si>
    <t>18 - VIEUX SAC A PUCES !</t>
  </si>
  <si>
    <t>LARI0303E1</t>
  </si>
  <si>
    <t>19 - CHANTE COMME UN ROSSIGNOL</t>
  </si>
  <si>
    <t>LARI0213E1</t>
  </si>
  <si>
    <t>20 - CHEVAL A BASCULE (LE)</t>
  </si>
  <si>
    <t>LARI0304E1</t>
  </si>
  <si>
    <t>20 - CHEVAL A BASCULE (LE) - COLLECTOR</t>
  </si>
  <si>
    <t>LARI0305E1</t>
  </si>
  <si>
    <t>ARIOL COLLECTOR - HORS SERIE</t>
  </si>
  <si>
    <t>RAMONO, TON TONTON FAIT DU BIO ! (HS)</t>
  </si>
  <si>
    <t>LARI0102E1</t>
  </si>
  <si>
    <t>OU EST PETULA ?</t>
  </si>
  <si>
    <t>LARI0101E2</t>
  </si>
  <si>
    <t>KOLECTOR (NE)</t>
  </si>
  <si>
    <t>LJE40001J2</t>
  </si>
  <si>
    <t>ANATOLE LATUILE - ROMANS</t>
  </si>
  <si>
    <t>1 - BRAVO ANATOLE !</t>
  </si>
  <si>
    <t>LBD10002E1</t>
  </si>
  <si>
    <t>2 - ANATOLE FAIT SON CINEMA</t>
  </si>
  <si>
    <t>LBD10003E1</t>
  </si>
  <si>
    <t>3 - JEU DE PISTE POUR ANATOLE</t>
  </si>
  <si>
    <t>LBD10005E1</t>
  </si>
  <si>
    <t>4 - FRANCOISE A DISPARU !</t>
  </si>
  <si>
    <t>LBD10007E1</t>
  </si>
  <si>
    <t>ANATOLE LATUILE</t>
  </si>
  <si>
    <t>1 - C'EST PARTI !</t>
  </si>
  <si>
    <t>LBDB0004E2</t>
  </si>
  <si>
    <t>2 - OOHIOHIOO !</t>
  </si>
  <si>
    <t>LBDB0010E2</t>
  </si>
  <si>
    <t>3 - PERSONNE EN VUE !</t>
  </si>
  <si>
    <t>LBDB0015E2</t>
  </si>
  <si>
    <t>4 - RECORD BATTU !</t>
  </si>
  <si>
    <t>LBDB0019E2</t>
  </si>
  <si>
    <t>5 - ULTRA TOP SECRET !</t>
  </si>
  <si>
    <t>LBDB0029E1</t>
  </si>
  <si>
    <t>6 - PAS DE PANIQUE !</t>
  </si>
  <si>
    <t>LBDB0042E1</t>
  </si>
  <si>
    <t>7 - ÇA VA DEGOMINER !</t>
  </si>
  <si>
    <t>LBDB0058E1</t>
  </si>
  <si>
    <t>8 - ROI DU CHAHUT</t>
  </si>
  <si>
    <t>LBDB0071E1</t>
  </si>
  <si>
    <t>9 - CA DEMENAGE !</t>
  </si>
  <si>
    <t>LBDB0076E1</t>
  </si>
  <si>
    <t>10 - SAUVE QUI PEUT !</t>
  </si>
  <si>
    <t>LBDB0092E1</t>
  </si>
  <si>
    <t>11 - TROP LA CLASSE !</t>
  </si>
  <si>
    <t>LBDB0117E1</t>
  </si>
  <si>
    <t>12 - LA VENGEANCE DES GNOMES</t>
  </si>
  <si>
    <t>LBD10004E1</t>
  </si>
  <si>
    <t>13 - ET QU'CA SAUTE !</t>
  </si>
  <si>
    <t>LBD10006E1</t>
  </si>
  <si>
    <t>14 - SUPERGEANT</t>
  </si>
  <si>
    <t>LBD10009E1</t>
  </si>
  <si>
    <t>15 - DECOLLAGE IMMEDIAT !</t>
  </si>
  <si>
    <t>LBD10011E1</t>
  </si>
  <si>
    <t>LBD10014E1</t>
  </si>
  <si>
    <t>17 - ENCORE DES EXPLOITS !</t>
  </si>
  <si>
    <t>LBD10015E1</t>
  </si>
  <si>
    <t>ANATOLE LATUILE - LES IDÉES FOLLES</t>
  </si>
  <si>
    <t>1 - SPLATCH !</t>
  </si>
  <si>
    <t>LBD10008E1</t>
  </si>
  <si>
    <t>2 - C'EST DU PROPRE !</t>
  </si>
  <si>
    <t>LBD10010E1</t>
  </si>
  <si>
    <t>3 - DOING DOING !</t>
  </si>
  <si>
    <t>LBD10013E1</t>
  </si>
  <si>
    <t xml:space="preserve">BD KIDS </t>
  </si>
  <si>
    <t>TOM-TOM ET NANA</t>
  </si>
  <si>
    <t>1 - TOM-TOM ET L'IMPOSSIBLE NANA</t>
  </si>
  <si>
    <t>LTTN0010E3</t>
  </si>
  <si>
    <t>2 - TOM-TOM ET SES IDEES EXPLOSIVES</t>
  </si>
  <si>
    <t>LTTN0011E3</t>
  </si>
  <si>
    <t>3 - TOM-TOM, LE ROI DE LA TAMBOUILLE</t>
  </si>
  <si>
    <t>LTTN0012E3</t>
  </si>
  <si>
    <t>4 - CARTABLES DECOLLENT</t>
  </si>
  <si>
    <t>LTTN0003E3</t>
  </si>
  <si>
    <t>5 - VACANCES INFERNALES</t>
  </si>
  <si>
    <t>LTTN0006E3</t>
  </si>
  <si>
    <t>6 - BANDE DE SAUVAGES !</t>
  </si>
  <si>
    <t>LTTN0001E3</t>
  </si>
  <si>
    <t>LTTN0002E3</t>
  </si>
  <si>
    <t>8 - DEUX TERREURS</t>
  </si>
  <si>
    <t>LTTN0004E3</t>
  </si>
  <si>
    <t>9 - FOUS DU MERCREDI</t>
  </si>
  <si>
    <t>LTTN0005E3</t>
  </si>
  <si>
    <t>10 - PREMIERS DE LA CLASSE</t>
  </si>
  <si>
    <t>LTTN0007E3</t>
  </si>
  <si>
    <t>11 - ICI RADIO-CASSEROLE</t>
  </si>
  <si>
    <t>LTTN0008E3</t>
  </si>
  <si>
    <t>12 - ET QUE CA SAUTE !</t>
  </si>
  <si>
    <t>LTTN0009E3</t>
  </si>
  <si>
    <t>13 - BONJOUR LES CADEAUX !</t>
  </si>
  <si>
    <t>LTTN0013E3</t>
  </si>
  <si>
    <t>14 - TRIBU DES AFFREUX</t>
  </si>
  <si>
    <t>LTTN0014E3</t>
  </si>
  <si>
    <t>15 - CA VA CHAUFFER !</t>
  </si>
  <si>
    <t>LTTN0015E3</t>
  </si>
  <si>
    <t>16 - ABRACADA...BOUM !</t>
  </si>
  <si>
    <t>LTTN0016E3</t>
  </si>
  <si>
    <t>17 - ALLEZ, LES MONSTRES !</t>
  </si>
  <si>
    <t>LTTN0017E3</t>
  </si>
  <si>
    <t>18 - SALUT, LES ZINZINS !</t>
  </si>
  <si>
    <t>LTTN0018E3</t>
  </si>
  <si>
    <t>19 - BIENVENUE AU CLUB !</t>
  </si>
  <si>
    <t>LTTN0019E3</t>
  </si>
  <si>
    <t>20 - POUX, PAPOUS ET PAS PAPOUS</t>
  </si>
  <si>
    <t>LTTN0020E3</t>
  </si>
  <si>
    <t>21 - C'EST MAGIQUE !</t>
  </si>
  <si>
    <t>LTTN0021E3</t>
  </si>
  <si>
    <t>22 - SUPERSTARS</t>
  </si>
  <si>
    <t>LTTN0022E3</t>
  </si>
  <si>
    <t>LTTN0023E3</t>
  </si>
  <si>
    <t>24 - AU ZOO, LES ZOZOS !</t>
  </si>
  <si>
    <t>LTTN0024E3</t>
  </si>
  <si>
    <t>25 - MABOULS DEBOULENT !</t>
  </si>
  <si>
    <t>LTTN0025E3</t>
  </si>
  <si>
    <t>26 - TREMBLEZ, CARCASSES !</t>
  </si>
  <si>
    <t>LTTN0026E3</t>
  </si>
  <si>
    <t>27 - TROP, C'EST TROP!</t>
  </si>
  <si>
    <t>LTTN0027E3</t>
  </si>
  <si>
    <t>28 - A L'ATTAQUE !</t>
  </si>
  <si>
    <t>LTTN0028E3</t>
  </si>
  <si>
    <t>29 - TOUJOURS PLUS FORT !</t>
  </si>
  <si>
    <t>LTTN0030E3</t>
  </si>
  <si>
    <t>30 - SALSA DES SAUCISSES (LA )</t>
  </si>
  <si>
    <t>LTTN0031E3</t>
  </si>
  <si>
    <t>31 - CA ROULE !</t>
  </si>
  <si>
    <t>LTTN0032E2</t>
  </si>
  <si>
    <t>32 - SUBLIIIIMES !</t>
  </si>
  <si>
    <t>LTTN0033E2</t>
  </si>
  <si>
    <t>33 - BEN CA, ALORS !</t>
  </si>
  <si>
    <t>LTTN0034E2</t>
  </si>
  <si>
    <t>34 - INCREVABLES !</t>
  </si>
  <si>
    <t>LTTN0036E2</t>
  </si>
  <si>
    <t>LE MEILLEUR DE TOM-TOM ET NANA</t>
  </si>
  <si>
    <t>1 - MEGA-FARCES ET MINI-GAFFES</t>
  </si>
  <si>
    <t>LTTN0037E3</t>
  </si>
  <si>
    <t>JEU TOM-TOM ET NANA</t>
  </si>
  <si>
    <t>LES 7 FAMILLES</t>
  </si>
  <si>
    <t>LJE70003J2</t>
  </si>
  <si>
    <t>LA CANTOCHE</t>
  </si>
  <si>
    <t>1 - PREMIER SERVICE</t>
  </si>
  <si>
    <t>LBDB0078E1</t>
  </si>
  <si>
    <t>LBDB0103E1</t>
  </si>
  <si>
    <t>3 - A CONSOMMER SANS MODERATION</t>
  </si>
  <si>
    <t>LBDB0119E1</t>
  </si>
  <si>
    <t>4 - FAUT PAS GASPILLER !</t>
  </si>
  <si>
    <t>LBDB0130E1</t>
  </si>
  <si>
    <t>LCOC0001E1</t>
  </si>
  <si>
    <t>6 - LES PIEDS DANS LE PLAT</t>
  </si>
  <si>
    <t>LCOC0002E1</t>
  </si>
  <si>
    <t>7 - BUFFET A VOLONTE !</t>
  </si>
  <si>
    <t>LCOC0003E1</t>
  </si>
  <si>
    <t xml:space="preserve">8 - A LA BONNE FRANQUETTE ! </t>
  </si>
  <si>
    <t>LCOC0004E1</t>
  </si>
  <si>
    <t>9 - MAIN A LA PATE (LA)</t>
  </si>
  <si>
    <t>LCOC0005E1</t>
  </si>
  <si>
    <t>PATATE ATTAQUE !</t>
  </si>
  <si>
    <t>LJEB0001J1</t>
  </si>
  <si>
    <t>1 - INTERDIT AUX MONSTRES</t>
  </si>
  <si>
    <t>LBDB0026E1</t>
  </si>
  <si>
    <t>2 - MONSTRUEUESES BETISES !</t>
  </si>
  <si>
    <t>LBDB0034E1</t>
  </si>
  <si>
    <t>3 - UN BAZAR MONSTRE !</t>
  </si>
  <si>
    <t>LBDB0048E1</t>
  </si>
  <si>
    <t>4 - MERCI, LES MONSTRES !</t>
  </si>
  <si>
    <t>LBDB0057E1</t>
  </si>
  <si>
    <t>5 - MONDE A L'ENVERS</t>
  </si>
  <si>
    <t>LBDB0070E1</t>
  </si>
  <si>
    <t>6 - ILS SONT PARTOUT!</t>
  </si>
  <si>
    <t>LBDB0075E1</t>
  </si>
  <si>
    <t>7 - MONSTRES EN FOLIE !</t>
  </si>
  <si>
    <t>LBDB0095E1</t>
  </si>
  <si>
    <t>8 - MONSTRES EN VUE</t>
  </si>
  <si>
    <t>LBDB0116E1</t>
  </si>
  <si>
    <t>LBDB0135E1</t>
  </si>
  <si>
    <t>10 - EXPEDITION SURPRISE</t>
  </si>
  <si>
    <t>LEMI0001E1</t>
  </si>
  <si>
    <t>11 - C'EST PAS GAGNE !</t>
  </si>
  <si>
    <t>LEMI0002E1</t>
  </si>
  <si>
    <t>12 - CHAMPIONS DE L'EVASION</t>
  </si>
  <si>
    <t>LEMI0003E1</t>
  </si>
  <si>
    <t>13 - MONSTRES EN PAGAILLE</t>
  </si>
  <si>
    <t>LEMI0004E1</t>
  </si>
  <si>
    <t>LEMI0005E1</t>
  </si>
  <si>
    <t>LBJH0001J1</t>
  </si>
  <si>
    <t>SIMONE SE BASTONNE</t>
  </si>
  <si>
    <t>LBDM0118E1</t>
  </si>
  <si>
    <t>GLOUTON LA TERREUR DES GLACES</t>
  </si>
  <si>
    <t>1 - LA TERREUR DES GLACES</t>
  </si>
  <si>
    <t>LBDM0067E2</t>
  </si>
  <si>
    <t>LBDM0103E1</t>
  </si>
  <si>
    <t>LBDM0117E1</t>
  </si>
  <si>
    <t>LBDM0128E1</t>
  </si>
  <si>
    <t xml:space="preserve"> 7 - RENCONTRE AU SAUMON</t>
  </si>
  <si>
    <t>LBDM0136E1</t>
  </si>
  <si>
    <t>8 - LE CABOT DE NOEL</t>
  </si>
  <si>
    <t>LBDB0246E1</t>
  </si>
  <si>
    <t>CHOCOCHAT ET MOI</t>
  </si>
  <si>
    <t>LBDM0105E2</t>
  </si>
  <si>
    <t>LBDM0127E1</t>
  </si>
  <si>
    <t>CENDRE ET HAZEL</t>
  </si>
  <si>
    <t>LBDM0097E2</t>
  </si>
  <si>
    <t>2 - BIQUETTES MAUDITES (NE)</t>
  </si>
  <si>
    <t>LBDM0108E2</t>
  </si>
  <si>
    <t>LBDM0115E1</t>
  </si>
  <si>
    <t>4 - UNE FAMILLE BISCORNUE</t>
  </si>
  <si>
    <t>LBDM0122E2</t>
  </si>
  <si>
    <t>6 - MICMAC ET MECANIQUE</t>
  </si>
  <si>
    <t>LBDM0134E1</t>
  </si>
  <si>
    <t>7 - BIQUES CHAOTIQUES</t>
  </si>
  <si>
    <t>LBDB0240E1</t>
  </si>
  <si>
    <t>8 - DE MAL EN POILS</t>
  </si>
  <si>
    <t>LBDB0245E1</t>
  </si>
  <si>
    <t>MÖUN</t>
  </si>
  <si>
    <t>1 - BIENVENUE AU CLOS DES DRAGONS !</t>
  </si>
  <si>
    <t>LBDM0096E2</t>
  </si>
  <si>
    <t>2 - ÇA SENT LE ROUSSI ! (NE)</t>
  </si>
  <si>
    <t>LBDM0116E2</t>
  </si>
  <si>
    <t>3 - RAS LES CORNES !</t>
  </si>
  <si>
    <t>LBDM0125E1</t>
  </si>
  <si>
    <t>LBDM0138E1</t>
  </si>
  <si>
    <t>LBDM0034E3</t>
  </si>
  <si>
    <t>LBDM0062E2</t>
  </si>
  <si>
    <t>5 - LE SEUL, L'UNIQUE</t>
  </si>
  <si>
    <t>LBDM0073E2</t>
  </si>
  <si>
    <t>6 - LA VIE ROSE BONBON</t>
  </si>
  <si>
    <t>LBDM0084E2</t>
  </si>
  <si>
    <t>LBDM0094E2</t>
  </si>
  <si>
    <t>11 - EXTRA-MARRANT !</t>
  </si>
  <si>
    <t>LBDN0003E1</t>
  </si>
  <si>
    <t>KEVIN AND KATE</t>
  </si>
  <si>
    <t>1 - LET'S GO !</t>
  </si>
  <si>
    <t>LBDB0109E1</t>
  </si>
  <si>
    <t>2 - TIME'S UP !</t>
  </si>
  <si>
    <t>LBDB0110E1</t>
  </si>
  <si>
    <t>3 - YES WE CAN !</t>
  </si>
  <si>
    <t>LBDB0126E1</t>
  </si>
  <si>
    <t>4 - IT'S MAGIC !</t>
  </si>
  <si>
    <t>LBDB0142E1</t>
  </si>
  <si>
    <t>5 - STRAIGHT AWAY !</t>
  </si>
  <si>
    <t>LBDB0163E1</t>
  </si>
  <si>
    <t>6 - EASYP PEASY !</t>
  </si>
  <si>
    <t>LBDB0214E1</t>
  </si>
  <si>
    <t>FÉLICIE POUCET</t>
  </si>
  <si>
    <t>LBDB0159E1</t>
  </si>
  <si>
    <t>LES ENQUÊTES DE FÉLICIE POUCET</t>
  </si>
  <si>
    <t>2 - MIROIR DISPARU</t>
  </si>
  <si>
    <t>LBDB0204E1</t>
  </si>
  <si>
    <t>LBDB0243E1</t>
  </si>
  <si>
    <t>LES NOUVEAUX</t>
  </si>
  <si>
    <t>LBDB0140E1</t>
  </si>
  <si>
    <t>5 - LE CLOU DU SPECTACLE</t>
  </si>
  <si>
    <t>LBDB0221E1</t>
  </si>
  <si>
    <t>LA VIE DES TRES BÊTES</t>
  </si>
  <si>
    <t>INTEGRALE !</t>
  </si>
  <si>
    <t>LBDB0125E1</t>
  </si>
  <si>
    <t>ANGELOT DU LAC</t>
  </si>
  <si>
    <t>ANGELOT DU LAC - NOIR ET BLANC</t>
  </si>
  <si>
    <t>LBDS0104E4</t>
  </si>
  <si>
    <t>CHIHUAHUA</t>
  </si>
  <si>
    <t>1 - UNE RENTREE PRESQUE NORMALE</t>
  </si>
  <si>
    <t>LBDB0160E1</t>
  </si>
  <si>
    <t>2 - UNE JOURNEE UN PEU HUMIDE</t>
  </si>
  <si>
    <t>LBDB0179E1</t>
  </si>
  <si>
    <t>3 - UNE FETE VRAIMENT PARFAITE</t>
  </si>
  <si>
    <t>LBDB0218E1</t>
  </si>
  <si>
    <t>LBDB0225E1</t>
  </si>
  <si>
    <t>ESPIONNE</t>
  </si>
  <si>
    <t>1 - L'ESPIONNE CONNAIT TOUS VOS SECRETS</t>
  </si>
  <si>
    <t>LBDB0169E1</t>
  </si>
  <si>
    <t>2 - L'ESPIONNE ET SON CLUB D'ESPIONNAGE</t>
  </si>
  <si>
    <t>LBDB0189E1</t>
  </si>
  <si>
    <t>3 - EN MISSION SPECIALE</t>
  </si>
  <si>
    <t>LBDB0219E1</t>
  </si>
  <si>
    <t>NIKO</t>
  </si>
  <si>
    <t>1 - SUPER INVENTIONS ET GROSSES BETISES</t>
  </si>
  <si>
    <t>LBDB0153E1</t>
  </si>
  <si>
    <t>2 - EFFETS TRES SPECIAUX !</t>
  </si>
  <si>
    <t>LBDB0183E1</t>
  </si>
  <si>
    <t xml:space="preserve">3 - UNE MAISON PLEINE DE SURPRISES </t>
  </si>
  <si>
    <t>LBDB0211E1</t>
  </si>
  <si>
    <t>4 - CHAOS AU LABO</t>
  </si>
  <si>
    <t>LBDB0230E1</t>
  </si>
  <si>
    <t>KIKI ET ALIÈNE</t>
  </si>
  <si>
    <t>1 - TOURISTES VENUS D'AILLEURS</t>
  </si>
  <si>
    <t>LBDB0055E1</t>
  </si>
  <si>
    <t>2 - COUCOU, C'EST ENCORE NOUS !</t>
  </si>
  <si>
    <t>LBDB0065E1</t>
  </si>
  <si>
    <t>3 - PLEIN DE VITAMINES</t>
  </si>
  <si>
    <t>LBDB0074E1</t>
  </si>
  <si>
    <t>4 - OPERATION CAMOUFLAGE</t>
  </si>
  <si>
    <t>LBDB0102E1</t>
  </si>
  <si>
    <t>5 - ZONE INTERDITE</t>
  </si>
  <si>
    <t>LBDB0120E1</t>
  </si>
  <si>
    <t>6 - COSMIQUE SHOW</t>
  </si>
  <si>
    <t>LBDB0131E1</t>
  </si>
  <si>
    <t>7 - CHAUVE QUI PEUT !</t>
  </si>
  <si>
    <t>LBDB0149E1</t>
  </si>
  <si>
    <t>8 - CAMPING SAUVAGE</t>
  </si>
  <si>
    <t>LBDB0164E1</t>
  </si>
  <si>
    <t>9 - GROSSE BETISES</t>
  </si>
  <si>
    <t>LBDB0226E1</t>
  </si>
  <si>
    <t>YOURI ET MARGARINE</t>
  </si>
  <si>
    <t>1 - CASTING DE COSMONAUTES</t>
  </si>
  <si>
    <t>LDGL0012E1</t>
  </si>
  <si>
    <t>LDGL0013E1</t>
  </si>
  <si>
    <t>TRALALAND</t>
  </si>
  <si>
    <t>1 - LES ORIGINES</t>
  </si>
  <si>
    <t>LBDB0144E1</t>
  </si>
  <si>
    <t>3 - TRALALAND T.3</t>
  </si>
  <si>
    <t>LBDB0157E1</t>
  </si>
  <si>
    <t>GRÂCE</t>
  </si>
  <si>
    <t>1 - ROYAUME, ROULADES ET PROUTS DE RAT</t>
  </si>
  <si>
    <t>LBDB0182E1</t>
  </si>
  <si>
    <t>2 - PRINCESSES, LICORNES ET BISCOTTOS</t>
  </si>
  <si>
    <t>LBDB0203E1</t>
  </si>
  <si>
    <t>3 - REINE, SIRENE ET ROUFLAQUETTES</t>
  </si>
  <si>
    <t>LBDB0220E1</t>
  </si>
  <si>
    <t>PREHISTORIC RICK</t>
  </si>
  <si>
    <t>LHBD0030E2</t>
  </si>
  <si>
    <t>2 - UN POUR TOUS, TOUS POUR RICK ! (NE)</t>
  </si>
  <si>
    <t>LHBD0031E2</t>
  </si>
  <si>
    <t>3 - AGE DE PIERRE ET COEUR TENDRE (NE)</t>
  </si>
  <si>
    <t>LDGL0003E2</t>
  </si>
  <si>
    <t>4 - CRO C'EST CRO !</t>
  </si>
  <si>
    <t>LBDB0150E1</t>
  </si>
  <si>
    <t>5 - DOUZE ANS ET TOUTES SES DENTS !</t>
  </si>
  <si>
    <t>LBDB0167E1</t>
  </si>
  <si>
    <t>6 - CHASSE-MOI SI TU PEUX !</t>
  </si>
  <si>
    <t>LBDB0212E1</t>
  </si>
  <si>
    <t>LBDB0094E2</t>
  </si>
  <si>
    <t>2 - LE LIVRE DES SECRETS (NE)</t>
  </si>
  <si>
    <t>LBDB0124E2</t>
  </si>
  <si>
    <t>3 - LA CITADELLE NOIRE (NE)</t>
  </si>
  <si>
    <t>LBDB0139E2</t>
  </si>
  <si>
    <t>4 - MAGIE NOIRE ET DRAGON BLANC (NE)</t>
  </si>
  <si>
    <t>LBDB0156E2</t>
  </si>
  <si>
    <t>5 - LE DRAGONNIER MAUDIT</t>
  </si>
  <si>
    <t>LBDB0188E1</t>
  </si>
  <si>
    <t>6 - LE POUVOIR DE TENEBREUSE</t>
  </si>
  <si>
    <t>LBDB0209E1</t>
  </si>
  <si>
    <t>1 - DROLE DE GUERRE NE</t>
  </si>
  <si>
    <t>LBDB0137E2</t>
  </si>
  <si>
    <t>2 - LE SECRET NE</t>
  </si>
  <si>
    <t>LBDB0138E2</t>
  </si>
  <si>
    <t>3 - DES TEMPS DIFFICILES</t>
  </si>
  <si>
    <t>LBDB0147E1</t>
  </si>
  <si>
    <t>4 - EN RESISTANCE !</t>
  </si>
  <si>
    <t>LBDB0172E1</t>
  </si>
  <si>
    <t>5 - UN VENT DE LIBERTE</t>
  </si>
  <si>
    <t>LBDB0187E1</t>
  </si>
  <si>
    <t>LULU</t>
  </si>
  <si>
    <t>1 - VIVE LA RECRE !</t>
  </si>
  <si>
    <t>LBDB0066E1</t>
  </si>
  <si>
    <t>2 - TOUT SCHUSS !</t>
  </si>
  <si>
    <t>LBDB0067E1</t>
  </si>
  <si>
    <t>3 - AMIS POUR LA VIE</t>
  </si>
  <si>
    <t>LBDB0069E1</t>
  </si>
  <si>
    <t>4 - TROP NULS, LES GARCONS</t>
  </si>
  <si>
    <t>LBDB0073E1</t>
  </si>
  <si>
    <t>6 - LA FAMILLE AVANT TOUT</t>
  </si>
  <si>
    <t>LBDB0111E1</t>
  </si>
  <si>
    <t>7 - SUPER CLASSE !</t>
  </si>
  <si>
    <t>LBDB0127E1</t>
  </si>
  <si>
    <t>8 - LES COPAINS D'ABORD</t>
  </si>
  <si>
    <t>LBDB0141E1</t>
  </si>
  <si>
    <t>9 - A BAS LES SOUCIS !</t>
  </si>
  <si>
    <t>LBDB0166E1</t>
  </si>
  <si>
    <t>10 - ENSEMBLE, C'EST L'AVENTURE !</t>
  </si>
  <si>
    <t>LBDB0184E1</t>
  </si>
  <si>
    <t>LBDB0213E1</t>
  </si>
  <si>
    <t>12 - FAUT PAS S'EN FAIRE !</t>
  </si>
  <si>
    <t>LBDB0232E1</t>
  </si>
  <si>
    <t>LA FORET DE LOUISON</t>
  </si>
  <si>
    <t>1 - LE MERCREDI, C'EST MAGIQUE!</t>
  </si>
  <si>
    <t>LBDM0130E1</t>
  </si>
  <si>
    <t>GIBUS</t>
  </si>
  <si>
    <t>1 - MOUTONS ET DRAGONS</t>
  </si>
  <si>
    <t>LBDB0185E1</t>
  </si>
  <si>
    <t>LBDB0241E1</t>
  </si>
  <si>
    <t>ATHÉNA</t>
  </si>
  <si>
    <t>2 - A LA RECHERCHE DE SON POUVOIR</t>
  </si>
  <si>
    <t>LBDM0086E2</t>
  </si>
  <si>
    <t>LBDM0091E2</t>
  </si>
  <si>
    <t>LBDM0112E2</t>
  </si>
  <si>
    <t>LBDM0123E2</t>
  </si>
  <si>
    <t>LBDM0131E2</t>
  </si>
  <si>
    <t>7 - RIEN NE SE PERD, TOUT SE RECUPERE</t>
  </si>
  <si>
    <t>LBDB0244E1</t>
  </si>
  <si>
    <t>LES PIPELETTES</t>
  </si>
  <si>
    <t>1 - TAISEZ-VOUS ! (NE)</t>
  </si>
  <si>
    <t>LBDM0011E2</t>
  </si>
  <si>
    <t>2 - ON SE CALME ! (NE)</t>
  </si>
  <si>
    <t>LBDM0029E2</t>
  </si>
  <si>
    <t>3 - AU SECOURS DE JUPITER</t>
  </si>
  <si>
    <t>LBDB0217E1</t>
  </si>
  <si>
    <t>LBDB0180E1</t>
  </si>
  <si>
    <t>2 - COMBATS AU TEMPLE SHINTO</t>
  </si>
  <si>
    <t>LBDB0196E1</t>
  </si>
  <si>
    <t>3 - PLONGEON DANS LA MER DU JAPON</t>
  </si>
  <si>
    <t>LBDB0216E1</t>
  </si>
  <si>
    <t>YVAN POMMAUX</t>
  </si>
  <si>
    <t>MARION DUVAL</t>
  </si>
  <si>
    <t>1 - LE SCARABEE BLEU (NE)</t>
  </si>
  <si>
    <t>LBDS0001E2</t>
  </si>
  <si>
    <t>2 - RAPT A L'OPERA (NE)</t>
  </si>
  <si>
    <t>LBDS0002E2</t>
  </si>
  <si>
    <t>3 - ATTAQUE A ITHAQUE (NE)</t>
  </si>
  <si>
    <t>LBDS0003E2</t>
  </si>
  <si>
    <t>4 - UN CROCO DANS LA LOIRE (NE)</t>
  </si>
  <si>
    <t>LBDS0004E2</t>
  </si>
  <si>
    <t>5 - TEMPETE SUR SAINT-ROCH (NE)</t>
  </si>
  <si>
    <t>LBDS0006E2</t>
  </si>
  <si>
    <t>LA COULEUR DES SECRETS</t>
  </si>
  <si>
    <t>LBDB0192E1</t>
  </si>
  <si>
    <t xml:space="preserve">MARION DUVAL </t>
  </si>
  <si>
    <t>27 - EMBROUILLES A NEW-YORK</t>
  </si>
  <si>
    <t>LBDB0115E1</t>
  </si>
  <si>
    <t>28 - PANIQUE MECANIQUE</t>
  </si>
  <si>
    <t>LBOK0018E1</t>
  </si>
  <si>
    <t>LES ENQUÊTES DU DOCTEUR ENIGMUS</t>
  </si>
  <si>
    <t>1 - CLUB DES ASSASSINS</t>
  </si>
  <si>
    <t>LBDB0068E1</t>
  </si>
  <si>
    <t>BANDE D'ADOS</t>
  </si>
  <si>
    <t>ESPIONS DE FAMILLE</t>
  </si>
  <si>
    <t>1 - BONS BAISERS DE PAPY</t>
  </si>
  <si>
    <t>LBDB0035E2</t>
  </si>
  <si>
    <t>2 - B707 NE REPOND PLUS (NE)</t>
  </si>
  <si>
    <t>LBDB0038E2</t>
  </si>
  <si>
    <t>3 - HIER NE MEURT JAMAIS</t>
  </si>
  <si>
    <t>LBOK0002E2</t>
  </si>
  <si>
    <t>LBOK0009E2</t>
  </si>
  <si>
    <t>5 - L'ESPIONNE QUI M'AIMAIT</t>
  </si>
  <si>
    <t>LBDB0097E2</t>
  </si>
  <si>
    <t>6 - PATER MONSTER</t>
  </si>
  <si>
    <t>LBOK0017E2</t>
  </si>
  <si>
    <t>7 - ETERNELLEMENT VOTRE</t>
  </si>
  <si>
    <t>LBDB0132E2</t>
  </si>
  <si>
    <t>LES CHATS</t>
  </si>
  <si>
    <t>LBDB0176E1</t>
  </si>
  <si>
    <t>1 - ÇA TOURNE AU COLLEGE !</t>
  </si>
  <si>
    <t>LBOK0019E1</t>
  </si>
  <si>
    <t>LBBA0004E1</t>
  </si>
  <si>
    <t>FORTUNA</t>
  </si>
  <si>
    <t>1 - LA DEMEURE DE PASSAGE</t>
  </si>
  <si>
    <t>LBDB0195E1</t>
  </si>
  <si>
    <t>2 - FORTUNA</t>
  </si>
  <si>
    <t>LBBA0010E1</t>
  </si>
  <si>
    <t>MOBILIS</t>
  </si>
  <si>
    <t>MA VIE AVEC LE CAPITAINE NEMO</t>
  </si>
  <si>
    <t>LBBA0020E1</t>
  </si>
  <si>
    <t>ATANA ET L'OISEAU DE FEU</t>
  </si>
  <si>
    <t>LBBA0016E1</t>
  </si>
  <si>
    <t>LA CITE DES SECRETS</t>
  </si>
  <si>
    <t>LBDB0171E1</t>
  </si>
  <si>
    <t>LE MANOIR</t>
  </si>
  <si>
    <t>LBDB0173E1</t>
  </si>
  <si>
    <t>2 - LIAM ET LA CARTE D'ETERNITE</t>
  </si>
  <si>
    <t>LBDB0194E1</t>
  </si>
  <si>
    <t>LES SORCIERES DE BROOKLYN</t>
  </si>
  <si>
    <t>1 - LES SORCIERES DE BROOKLYN</t>
  </si>
  <si>
    <t>LBDB0197E1</t>
  </si>
  <si>
    <t>2 - AVIS DE TEMPETE</t>
  </si>
  <si>
    <t>LBBA0001E1</t>
  </si>
  <si>
    <t>3 - VACANCES MAGIQUES</t>
  </si>
  <si>
    <t>LBBA0011E1</t>
  </si>
  <si>
    <t>SACHA</t>
  </si>
  <si>
    <t>2 - CEREALES LOSER</t>
  </si>
  <si>
    <t>LBDF0012E1</t>
  </si>
  <si>
    <t>TOTEM</t>
  </si>
  <si>
    <t>1 - PREMIER NIVEAU</t>
  </si>
  <si>
    <t>LBDF0001E1</t>
  </si>
  <si>
    <t>LBDF0010E1</t>
  </si>
  <si>
    <t>LES ENFANTS DE L'ARBRE</t>
  </si>
  <si>
    <t>1 - UN AUTRE MONDE</t>
  </si>
  <si>
    <t>LBDB0202E1</t>
  </si>
  <si>
    <t xml:space="preserve">LA LÉGENDE DU BORDELUNE </t>
  </si>
  <si>
    <t xml:space="preserve">1 - LE GRIMOIRE </t>
  </si>
  <si>
    <t>LBDF0009E1</t>
  </si>
  <si>
    <t>L'EPOUVANTEUR</t>
  </si>
  <si>
    <t>1 - L'APPRENTI EPOUVANTEUR</t>
  </si>
  <si>
    <t>LBDB0198E1</t>
  </si>
  <si>
    <t>BANDES DESSINEES</t>
  </si>
  <si>
    <t>BAYARD GRAPHIC</t>
  </si>
  <si>
    <t>MUSIC QUEENS</t>
  </si>
  <si>
    <t>LBDU0007E1</t>
  </si>
  <si>
    <t>GERMAINE RICHIER</t>
  </si>
  <si>
    <t>LBDU0002E1</t>
  </si>
  <si>
    <t>WORM</t>
  </si>
  <si>
    <t>LBDU0020E1</t>
  </si>
  <si>
    <t>UN MONDE SI GRAND</t>
  </si>
  <si>
    <t>LBDS0028E1</t>
  </si>
  <si>
    <t>L'ETE DE MES 17 ANS</t>
  </si>
  <si>
    <t>LBDB0168E1</t>
  </si>
  <si>
    <t xml:space="preserve">MES PREMIERES FOIS </t>
  </si>
  <si>
    <t>LBDB0158E1</t>
  </si>
  <si>
    <t>LEBENSBORN</t>
  </si>
  <si>
    <t>LBDU0001E1</t>
  </si>
  <si>
    <t>LBDU0008E1</t>
  </si>
  <si>
    <t>MOI, JE VEUX ETRE UNE SORCIERE</t>
  </si>
  <si>
    <t>LBDU0010E1</t>
  </si>
  <si>
    <t>6T</t>
  </si>
  <si>
    <t>EVEIL TOURBILLON</t>
  </si>
  <si>
    <t>LLTI0141E1</t>
  </si>
  <si>
    <t>LLTI0136E1</t>
  </si>
  <si>
    <t>LLTI0135E1</t>
  </si>
  <si>
    <t>7T</t>
  </si>
  <si>
    <t>MON GRAND LIVRE D'EVEIL TACTILE - NE</t>
  </si>
  <si>
    <t>LCDC0001E3</t>
  </si>
  <si>
    <t>FAMILLE TORTUE (LA)</t>
  </si>
  <si>
    <t>LLTI0102E2</t>
  </si>
  <si>
    <t>UNE SOURIS VERTE (NE)</t>
  </si>
  <si>
    <t>LLTI0026E4</t>
  </si>
  <si>
    <t>DES ANIMAUX DANS LA JUNGLE</t>
  </si>
  <si>
    <t>LLTI0159E1</t>
  </si>
  <si>
    <t>LLTI0147E1</t>
  </si>
  <si>
    <t>BONNE NUIT, PETIT LION !</t>
  </si>
  <si>
    <t>LLTI0158E1</t>
  </si>
  <si>
    <t>LA NUIT (LIVRE PHOSPHORESCENT)</t>
  </si>
  <si>
    <t>LLTI0156E1</t>
  </si>
  <si>
    <t>LLTI0161E1</t>
  </si>
  <si>
    <t>MA PETITE BALADE</t>
  </si>
  <si>
    <t>LLTI0160E1</t>
  </si>
  <si>
    <t>LLTI0150E1</t>
  </si>
  <si>
    <t>MA COMPTINE À DEPLIER</t>
  </si>
  <si>
    <t>AH ! LES CROCODILES NE</t>
  </si>
  <si>
    <t>LLTI0117E2</t>
  </si>
  <si>
    <t>8T</t>
  </si>
  <si>
    <t>OÙ EST CACHE PETIT CHIOT ?</t>
  </si>
  <si>
    <t>LLTI0138E1</t>
  </si>
  <si>
    <t>MA TOISE EN TISSU</t>
  </si>
  <si>
    <t>LLTI0149E1</t>
  </si>
  <si>
    <t>POMME DE REINETTE</t>
  </si>
  <si>
    <t>LLTI0146E1</t>
  </si>
  <si>
    <t>HOP ! HOP ! HOP ! PETTE GRENOUILLE</t>
  </si>
  <si>
    <t>LLTI0148E1</t>
  </si>
  <si>
    <t>MES PETITS JOUETS</t>
  </si>
  <si>
    <t>LLTI0152E1</t>
  </si>
  <si>
    <t>MES MINI-LIVRES DES ANIMAUX</t>
  </si>
  <si>
    <t>LLTI0151E1</t>
  </si>
  <si>
    <t>TOC-TOC-TOC</t>
  </si>
  <si>
    <t>LLTI0153E1</t>
  </si>
  <si>
    <t>BADOU L'OURS</t>
  </si>
  <si>
    <t>LLTI0154E1</t>
  </si>
  <si>
    <t>LLTI0142E1</t>
  </si>
  <si>
    <t>MES ANIMAUX TOUT DOUX</t>
  </si>
  <si>
    <t>LLTI0143E1</t>
  </si>
  <si>
    <t>MES PETITS INSECTES DU JARDIN (AVEC ANNEAU DE DENTITION)</t>
  </si>
  <si>
    <t>LLTI0145E1</t>
  </si>
  <si>
    <t>9T</t>
  </si>
  <si>
    <t>SOUS L'OCEAN - MON IMAGIER DE LA MER</t>
  </si>
  <si>
    <t>LLBA0055E1</t>
  </si>
  <si>
    <t>MES MINI-LIVRES DE LA MER</t>
  </si>
  <si>
    <t>LLBA0056E1</t>
  </si>
  <si>
    <t>MON PETIT POISSON</t>
  </si>
  <si>
    <t>LLBA0054E1</t>
  </si>
  <si>
    <t>LES PETITS POISSONS DANS L'EAU</t>
  </si>
  <si>
    <t>LLBA0058E1</t>
  </si>
  <si>
    <t>BÉBÉLI</t>
  </si>
  <si>
    <t>LBBL0001E1</t>
  </si>
  <si>
    <t>10T</t>
  </si>
  <si>
    <t>CACHE-CACHE SONORE</t>
  </si>
  <si>
    <t>A LA CRECHE</t>
  </si>
  <si>
    <t>LLSO0028E1</t>
  </si>
  <si>
    <t>AU MARCHE</t>
  </si>
  <si>
    <t>LLSO0027E1</t>
  </si>
  <si>
    <t>11T</t>
  </si>
  <si>
    <t>MON CHERCHE ET TROUVE SONORE</t>
  </si>
  <si>
    <t>LLSO0006E1</t>
  </si>
  <si>
    <t>15T</t>
  </si>
  <si>
    <t>IMAGIERS</t>
  </si>
  <si>
    <t>MON PREMIER DICO VISUEL</t>
  </si>
  <si>
    <t>LIMA0001E4</t>
  </si>
  <si>
    <t>REGARDE ! (20 CARTES-IMAGIER)</t>
  </si>
  <si>
    <t>LNEB0004E1</t>
  </si>
  <si>
    <t>MON PREMIER ATLAS VISUELS</t>
  </si>
  <si>
    <t>LDDV0012E1</t>
  </si>
  <si>
    <t xml:space="preserve">COMMENT ÇA POUSSE ? </t>
  </si>
  <si>
    <t>LDVR0242E1</t>
  </si>
  <si>
    <t>16T</t>
  </si>
  <si>
    <t>ANIMAUX SURPRISES</t>
  </si>
  <si>
    <t>DANS L'OCEAN</t>
  </si>
  <si>
    <t>LDVR0236E1</t>
  </si>
  <si>
    <t>DANS LA JUNGLE</t>
  </si>
  <si>
    <t>LDVR0235E1</t>
  </si>
  <si>
    <t>DANS LA NUIT</t>
  </si>
  <si>
    <t>LDVR0244E1</t>
  </si>
  <si>
    <t>DANS LA NEIGE</t>
  </si>
  <si>
    <t>LDVR0243E1</t>
  </si>
  <si>
    <t>LDVR0251E1</t>
  </si>
  <si>
    <t>LDVR0252E1</t>
  </si>
  <si>
    <t>18T</t>
  </si>
  <si>
    <t>BLANC/NOIR</t>
  </si>
  <si>
    <t>LNEB0005E3</t>
  </si>
  <si>
    <t>MA PETITE SALADE DE FRUITS</t>
  </si>
  <si>
    <t>LNEB0014E1</t>
  </si>
  <si>
    <t>19T</t>
  </si>
  <si>
    <t>MES ANIMAUX TOUT DOUX (NE)</t>
  </si>
  <si>
    <t>LNEB0007E2</t>
  </si>
  <si>
    <t>MES ANIMAUX TOUT DOUX DU JARDIN (NE)</t>
  </si>
  <si>
    <t>LNEB0011E2</t>
  </si>
  <si>
    <t>MES ANIMAUX</t>
  </si>
  <si>
    <t>LLJE0004E5</t>
  </si>
  <si>
    <t>MES ANIMAUX DE LA FERME NE</t>
  </si>
  <si>
    <t>LNEB0010E2</t>
  </si>
  <si>
    <t>MES LIVRES</t>
  </si>
  <si>
    <t>LNEB0016E1</t>
  </si>
  <si>
    <t>MON CIRQUE NE</t>
  </si>
  <si>
    <t>LNEB0003E3</t>
  </si>
  <si>
    <t>LES ABRIS DES ANIMAUX</t>
  </si>
  <si>
    <t>LNEB0017E1</t>
  </si>
  <si>
    <t>20T</t>
  </si>
  <si>
    <t>JE CROIS QUE J'AI VU…</t>
  </si>
  <si>
    <t>JE CROIS QUE J'AI VU… UN MANCHOT A LA PLAGE !</t>
  </si>
  <si>
    <t>LDVR0218E1</t>
  </si>
  <si>
    <t>21T</t>
  </si>
  <si>
    <t>MON IMAGIER A FLAPS</t>
  </si>
  <si>
    <t>ECOLE MATERNELLE (L')</t>
  </si>
  <si>
    <t>LDVR0227E1</t>
  </si>
  <si>
    <t>22T</t>
  </si>
  <si>
    <t>HORS COLLECTION</t>
  </si>
  <si>
    <t>LES LIVRAISONS DE GASTON</t>
  </si>
  <si>
    <t>LDVR0241E1</t>
  </si>
  <si>
    <t>24T</t>
  </si>
  <si>
    <t>ALBUMS TOURBILLON</t>
  </si>
  <si>
    <t>ALBUMS CARTONNES</t>
  </si>
  <si>
    <t>JE PEUX M'ASSEOIR AU MILIEU ?</t>
  </si>
  <si>
    <t>LGAL0003E1</t>
  </si>
  <si>
    <t>SUSANNE STRASSER</t>
  </si>
  <si>
    <t>EN VOITURE, RENARD !</t>
  </si>
  <si>
    <t>LGAL0002E1</t>
  </si>
  <si>
    <t>LDVR0167E1</t>
  </si>
  <si>
    <t>LALS0058E1</t>
  </si>
  <si>
    <t>25T</t>
  </si>
  <si>
    <t>UNE BAIGNOIRE BIEN REMPLIE</t>
  </si>
  <si>
    <t>LGAL0001E1</t>
  </si>
  <si>
    <t>LALS0167E1</t>
  </si>
  <si>
    <t>LGAL0005E1</t>
  </si>
  <si>
    <t>RATON LAVEUR LAVE LE LINGE</t>
  </si>
  <si>
    <t>LTDA0005E1</t>
  </si>
  <si>
    <t>26T</t>
  </si>
  <si>
    <t>ALBUMS ANIMES</t>
  </si>
  <si>
    <t>ÇA ALORS !</t>
  </si>
  <si>
    <t>LTDA0002E1</t>
  </si>
  <si>
    <t>QUI SE CACHE ? (NE)</t>
  </si>
  <si>
    <t>LDVR0238E2</t>
  </si>
  <si>
    <t>DROLE DE BRIC-A-BRAC !</t>
  </si>
  <si>
    <t>LTDA0003E1</t>
  </si>
  <si>
    <t>HOU HOU</t>
  </si>
  <si>
    <t>LTDA0009E1</t>
  </si>
  <si>
    <t>DIVERS EVEIL</t>
  </si>
  <si>
    <t>LIVRE A DECOUPE</t>
  </si>
  <si>
    <t>CHAMPION DES BISOUS (LE)</t>
  </si>
  <si>
    <t>LDVR0221E1</t>
  </si>
  <si>
    <t>BONNE NUIT MON PETIT</t>
  </si>
  <si>
    <t>LDVR0247E1</t>
  </si>
  <si>
    <t>27T</t>
  </si>
  <si>
    <t>NON NON ALBUM</t>
  </si>
  <si>
    <t>LALS0034E2</t>
  </si>
  <si>
    <t>LALS0035E2</t>
  </si>
  <si>
    <t>29T</t>
  </si>
  <si>
    <t>DOCUMENTAIRES TOURBILLON</t>
  </si>
  <si>
    <t>DOC FLAP</t>
  </si>
  <si>
    <t>INSECTES</t>
  </si>
  <si>
    <t>LDFL0006E1</t>
  </si>
  <si>
    <t>ANIMAUX DE LA JUNGLE</t>
  </si>
  <si>
    <t>ANIMAUX DE L'OCEAN NE</t>
  </si>
  <si>
    <t>LDFL0004E2</t>
  </si>
  <si>
    <t>LES DINOSAURES</t>
  </si>
  <si>
    <t>LDFL0011E1</t>
  </si>
  <si>
    <t>31T</t>
  </si>
  <si>
    <t>ANIM'PASSION</t>
  </si>
  <si>
    <t>LNIM0007E1</t>
  </si>
  <si>
    <t>32T</t>
  </si>
  <si>
    <t>LNIM0001E1</t>
  </si>
  <si>
    <t>LANS0001E1</t>
  </si>
  <si>
    <t>LNIM0002E1</t>
  </si>
  <si>
    <t>LDDV0002E1</t>
  </si>
  <si>
    <t>33T</t>
  </si>
  <si>
    <t>LAND0025E1</t>
  </si>
  <si>
    <t>LAND0031E1</t>
  </si>
  <si>
    <t>LNIM0009E1</t>
  </si>
  <si>
    <t>LDVR0140E2</t>
  </si>
  <si>
    <t>LNIM0010E1</t>
  </si>
  <si>
    <t>LNIM0011E1</t>
  </si>
  <si>
    <t>LNIM0012E1</t>
  </si>
  <si>
    <t>34T</t>
  </si>
  <si>
    <t>ANIM'ACTION</t>
  </si>
  <si>
    <t>LDVR0051E2</t>
  </si>
  <si>
    <t>LANM0002E1</t>
  </si>
  <si>
    <t>35T</t>
  </si>
  <si>
    <t>LAND0024E1</t>
  </si>
  <si>
    <t>LDVR0034E1</t>
  </si>
  <si>
    <t>36T</t>
  </si>
  <si>
    <t>LAND0022E1</t>
  </si>
  <si>
    <t>LDVR0109E2</t>
  </si>
  <si>
    <t>LANM0003E1</t>
  </si>
  <si>
    <t>LANM0004E1</t>
  </si>
  <si>
    <t>37T</t>
  </si>
  <si>
    <t>EN RELIEF</t>
  </si>
  <si>
    <t>ESPACE</t>
  </si>
  <si>
    <t>LLPO0001E1</t>
  </si>
  <si>
    <t>LERL0002E1</t>
  </si>
  <si>
    <t>38T</t>
  </si>
  <si>
    <t>LDVR0096E1</t>
  </si>
  <si>
    <t>AVENTURIERES ET AVENTURIERS</t>
  </si>
  <si>
    <t>LERL0006E1</t>
  </si>
  <si>
    <t>DINOSAURES NE</t>
  </si>
  <si>
    <t>LDVR0144E2</t>
  </si>
  <si>
    <t>MINI-RELIEF</t>
  </si>
  <si>
    <t>VOITURES (LES)</t>
  </si>
  <si>
    <t>LDVR0245E1</t>
  </si>
  <si>
    <t>LDVR0246E1</t>
  </si>
  <si>
    <t>DÉPLIE ET IMAGINE</t>
  </si>
  <si>
    <t>UNE FUSEE SUR LA LUNE</t>
  </si>
  <si>
    <t>LLIJ0023E1</t>
  </si>
  <si>
    <t>LIVRES A BILLE</t>
  </si>
  <si>
    <t>VOYAGE D'UNE GOUTTE DE PLUIE</t>
  </si>
  <si>
    <t>LDDV0010E1</t>
  </si>
  <si>
    <t>41T</t>
  </si>
  <si>
    <t>MON PREMIER EXPLORADOC</t>
  </si>
  <si>
    <t>C'EST QUOI LE METIER DE POMPIER ?</t>
  </si>
  <si>
    <t>LPEX0004E1</t>
  </si>
  <si>
    <t>LEXP0111E2</t>
  </si>
  <si>
    <t>C'EST QUOI LE METIER DE VETERINAIRE ?</t>
  </si>
  <si>
    <t>LPEX0006E1</t>
  </si>
  <si>
    <t>COMMENT POUSSENT LES LEGUMES ? (NE)</t>
  </si>
  <si>
    <t>LEXP0109E2</t>
  </si>
  <si>
    <t>D'OÙ VIENT LE VERRE DE MON VERRE ?</t>
  </si>
  <si>
    <t>LEXP0108E2</t>
  </si>
  <si>
    <t>20 - D'OÙ VIENT LE CHOCOLAT DE MA TABLETTE ? NE</t>
  </si>
  <si>
    <t>LEXP0107E2</t>
  </si>
  <si>
    <t>D'OÙ VIENT LE MIEL DE MA TARTINE ? NE</t>
  </si>
  <si>
    <t>LEXP0110E2</t>
  </si>
  <si>
    <t>18 - QUI A FAIT MON LIVRE ?</t>
  </si>
  <si>
    <t>LEXP0105E2</t>
  </si>
  <si>
    <t>LPEX0002E1</t>
  </si>
  <si>
    <t>42T</t>
  </si>
  <si>
    <t>LEXP0114E2</t>
  </si>
  <si>
    <t>16 - QU'Y A-T-IL DANS MA TABLETTE ?</t>
  </si>
  <si>
    <t>LPEX0001E1</t>
  </si>
  <si>
    <t>17 - D'OÙ VIENT L'EAU QUE JE BOIS (NE)</t>
  </si>
  <si>
    <t>LEXP0106E2</t>
  </si>
  <si>
    <t>ACTIVITES TOURBILLON</t>
  </si>
  <si>
    <t>LIVRES MAGNÉTIQUES</t>
  </si>
  <si>
    <t>46T</t>
  </si>
  <si>
    <t>LLMA0001E1</t>
  </si>
  <si>
    <t>LDIA0039E1</t>
  </si>
  <si>
    <t>47T</t>
  </si>
  <si>
    <t>LDVR0108E1</t>
  </si>
  <si>
    <t>LDIA0081E1</t>
  </si>
  <si>
    <t>LIVRES-JEUX</t>
  </si>
  <si>
    <t>49T</t>
  </si>
  <si>
    <t>LA QUÊTE DONT TU ES LE HÉROS</t>
  </si>
  <si>
    <t>MYSTERIEUSE DISPARITION AU MUSEE DU LOUVRE</t>
  </si>
  <si>
    <t>LLIJ0008E1</t>
  </si>
  <si>
    <t>DANGEREUSE MISSION POUR LE CHEVALIER CŒUR DE DRAGON</t>
  </si>
  <si>
    <t>LLIJ0014E1</t>
  </si>
  <si>
    <t>50T</t>
  </si>
  <si>
    <t>LALA0009E1</t>
  </si>
  <si>
    <t>LALA0006E1</t>
  </si>
  <si>
    <t>LLIJ0007E1</t>
  </si>
  <si>
    <t>LDAC0006E1</t>
  </si>
  <si>
    <t>PERILLEUSE AVENTURE CHEZ LES PIRATES</t>
  </si>
  <si>
    <t>LLIJ0009E1</t>
  </si>
  <si>
    <t>FABULEUX VOYAGE INTERPLANETAIRE</t>
  </si>
  <si>
    <t>LLIJ0017E1</t>
  </si>
  <si>
    <t xml:space="preserve">COURSE FOLLE DANS PARIS </t>
  </si>
  <si>
    <t>LLIJ0018E1</t>
  </si>
  <si>
    <t>LA GRANDE TRAVERSEE DU TEMPS</t>
  </si>
  <si>
    <t>LLIJ0021E1</t>
  </si>
  <si>
    <t>SUR LA PISTE DE LA MEDAILLE D'OR</t>
  </si>
  <si>
    <t>LLIJ0006E2</t>
  </si>
  <si>
    <t>LLIJ0020E1</t>
  </si>
  <si>
    <t>LLIJ0030E1</t>
  </si>
  <si>
    <t>LA PREMIÈRE QUÊTE DONT TU ES LE HÉROS</t>
  </si>
  <si>
    <t>LLIJ0027E1</t>
  </si>
  <si>
    <t>LLIJ0026E1</t>
  </si>
  <si>
    <t>EN ROUTE POUR</t>
  </si>
  <si>
    <t>EN ROUTE POUR UN VOYAGE DANS LE TEMPS</t>
  </si>
  <si>
    <t>LDAC0011E1</t>
  </si>
  <si>
    <t>LDAC0012E1</t>
  </si>
  <si>
    <t>52T</t>
  </si>
  <si>
    <t>LDIA0061E1</t>
  </si>
  <si>
    <t>PETITS JEUX AUTOUR DU MONDE NE</t>
  </si>
  <si>
    <t>LDIA0059E2</t>
  </si>
  <si>
    <t>CHERCHE-ET-TROUVE</t>
  </si>
  <si>
    <t>QUI A VOLE LA CAROTTE ?</t>
  </si>
  <si>
    <t>LCHR0003E1</t>
  </si>
  <si>
    <t>DES FORMES ET COULEURS</t>
  </si>
  <si>
    <t>LLIJ0024E1</t>
  </si>
  <si>
    <t xml:space="preserve">QUI EST LE COUPABLE ? </t>
  </si>
  <si>
    <t>AVIS DE RECHERCHE !</t>
  </si>
  <si>
    <t>LLIJ0029E1</t>
  </si>
  <si>
    <t>LDAC0013E1</t>
  </si>
  <si>
    <t>MES PREMIERS JEUX DE SOCIETE - NE</t>
  </si>
  <si>
    <t>LLIJ0012E2</t>
  </si>
  <si>
    <t>Total quantités</t>
  </si>
  <si>
    <t>Total HT non remisé</t>
  </si>
  <si>
    <t>TTC
PUBLIC</t>
  </si>
  <si>
    <t>HT</t>
  </si>
  <si>
    <t>TAXE</t>
  </si>
  <si>
    <t>MONTANT
TAXE</t>
  </si>
  <si>
    <t>TTC
A PAYER</t>
  </si>
  <si>
    <t>-</t>
  </si>
  <si>
    <t>EDITEUR</t>
  </si>
  <si>
    <t xml:space="preserve"> PVP
TTC
Actuel</t>
  </si>
  <si>
    <t>PVP
TTC
Nouveau</t>
  </si>
  <si>
    <t>Date
d'application</t>
  </si>
  <si>
    <t>BAYARD JEUNESSE</t>
  </si>
  <si>
    <t>PETIT LIVRE POUR APPRENDRE A DIRE NON ! (LE)</t>
  </si>
  <si>
    <t xml:space="preserve">Onglet
</t>
  </si>
  <si>
    <t>BDC
EDITION</t>
  </si>
  <si>
    <t>Symbole</t>
  </si>
  <si>
    <t>Signification</t>
  </si>
  <si>
    <t>Ligne en rouge</t>
  </si>
  <si>
    <t>Titre avec un stock négatif donc non commercialisable</t>
  </si>
  <si>
    <t>Ligne en bleue</t>
  </si>
  <si>
    <t>Titre nouveau avec un stock positif et mis en vente dans l'année N-1</t>
  </si>
  <si>
    <t>Ligne en noir</t>
  </si>
  <si>
    <t>Titre avec un stock positif et mis en vente dans l'année antérieure N-1</t>
  </si>
  <si>
    <t>Ligne en rose</t>
  </si>
  <si>
    <t xml:space="preserve">Titre nouveau pas encore mis en vente </t>
  </si>
  <si>
    <t>200 - Rupture</t>
  </si>
  <si>
    <t>Titre en rupture qui peut être réimprimé</t>
  </si>
  <si>
    <t>300 - Epuisé</t>
  </si>
  <si>
    <t>Titre épuisé qui ne sera pas réimprimé</t>
  </si>
  <si>
    <t>La remise de 9 % est effectuée sur le montant total HT de votre commande.</t>
  </si>
  <si>
    <r>
      <t xml:space="preserve">Pour effectuer ce calcul automatiquement, 4 colonnes ont été créées et masquées à droite de la liste des articles (colonnes AH, AI, AJ, AK, AL)
Nous vous remercions par avance de bien vouloir </t>
    </r>
    <r>
      <rPr>
        <b/>
        <u/>
        <sz val="10"/>
        <color theme="7" tint="-0.249977111117893"/>
        <rFont val="Arial"/>
        <family val="2"/>
      </rPr>
      <t>ne pas modifier</t>
    </r>
    <r>
      <rPr>
        <b/>
        <sz val="10"/>
        <color theme="7" tint="-0.249977111117893"/>
        <rFont val="Arial"/>
        <family val="2"/>
      </rPr>
      <t xml:space="preserve"> ces colonnes.</t>
    </r>
  </si>
  <si>
    <t>EN-TETE
DELEGUES</t>
  </si>
  <si>
    <t>N° GENCOD</t>
  </si>
  <si>
    <r>
      <rPr>
        <sz val="10"/>
        <color rgb="FF002060"/>
        <rFont val="Arial"/>
        <family val="2"/>
      </rPr>
      <t xml:space="preserve">Renseigner ce n° est </t>
    </r>
    <r>
      <rPr>
        <b/>
        <sz val="10"/>
        <color rgb="FF002060"/>
        <rFont val="Arial"/>
        <family val="2"/>
      </rPr>
      <t>obligatoire</t>
    </r>
    <r>
      <rPr>
        <sz val="10"/>
        <color rgb="FF002060"/>
        <rFont val="Arial"/>
        <family val="2"/>
      </rPr>
      <t xml:space="preserve"> pour les </t>
    </r>
    <r>
      <rPr>
        <b/>
        <sz val="10"/>
        <color rgb="FF002060"/>
        <rFont val="Arial"/>
        <family val="2"/>
      </rPr>
      <t>bibliothèques, CDI, collèges et lycées</t>
    </r>
    <r>
      <rPr>
        <sz val="10"/>
        <color rgb="FF002060"/>
        <rFont val="Arial"/>
        <family val="2"/>
      </rPr>
      <t xml:space="preserve"> :
Il sert ensuite à reverser les droits sur les ouvrages vendus.
Vous trouverez ce n° (identifiant) sur internet à l'adresse suivante :</t>
    </r>
    <r>
      <rPr>
        <sz val="10"/>
        <rFont val="Arial"/>
        <family val="2"/>
      </rPr>
      <t xml:space="preserve">
</t>
    </r>
    <r>
      <rPr>
        <b/>
        <sz val="12"/>
        <color rgb="FF002060"/>
        <rFont val="Arial"/>
        <family val="2"/>
      </rPr>
      <t xml:space="preserve">https://clil.centprod.com/gln/searchGln.html
</t>
    </r>
    <r>
      <rPr>
        <sz val="10"/>
        <color rgb="FF002060"/>
        <rFont val="Arial"/>
        <family val="2"/>
      </rPr>
      <t>A noter que pour une recherche efficace, celle-ci se fera par code postal.</t>
    </r>
    <r>
      <rPr>
        <b/>
        <sz val="12"/>
        <color rgb="FF002060"/>
        <rFont val="Arial"/>
        <family val="2"/>
      </rPr>
      <t xml:space="preserve">
</t>
    </r>
    <r>
      <rPr>
        <sz val="10"/>
        <color rgb="FF002060"/>
        <rFont val="Arial"/>
        <family val="2"/>
      </rPr>
      <t xml:space="preserve">
</t>
    </r>
    <r>
      <rPr>
        <b/>
        <sz val="10"/>
        <color rgb="FF002060"/>
        <rFont val="Arial"/>
        <family val="2"/>
      </rPr>
      <t>A savoir :</t>
    </r>
    <r>
      <rPr>
        <sz val="10"/>
        <color rgb="FF002060"/>
        <rFont val="Arial"/>
        <family val="2"/>
      </rPr>
      <t xml:space="preserve"> le GENCOD fait partie intégrante de la fiche client dans notre système.
Cela signifie que si le client a déjà été créé auparavant pour une précédente commande, avec son GENCOD, il n'est pas indispensable de le renseigner à nouveau.</t>
    </r>
  </si>
  <si>
    <t>CHORUS</t>
  </si>
  <si>
    <r>
      <t>Si votre commande concerne un établissement</t>
    </r>
    <r>
      <rPr>
        <b/>
        <sz val="10"/>
        <color rgb="FF002060"/>
        <rFont val="Arial"/>
        <family val="2"/>
      </rPr>
      <t xml:space="preserve"> PUBLIC</t>
    </r>
    <r>
      <rPr>
        <sz val="10"/>
        <color rgb="FF002060"/>
        <rFont val="Arial"/>
        <family val="2"/>
      </rPr>
      <t xml:space="preserve">, la facturation doit obligatoirement se faire sur </t>
    </r>
    <r>
      <rPr>
        <b/>
        <sz val="10"/>
        <color rgb="FFFF0000"/>
        <rFont val="Arial"/>
        <family val="2"/>
      </rPr>
      <t>CHORUS</t>
    </r>
    <r>
      <rPr>
        <sz val="10"/>
        <color rgb="FF002060"/>
        <rFont val="Arial"/>
        <family val="2"/>
      </rPr>
      <t xml:space="preserve">.
Tout établissement public est donc référencé sur la plateforme Chorus : 
</t>
    </r>
    <r>
      <rPr>
        <b/>
        <sz val="12"/>
        <color rgb="FF002060"/>
        <rFont val="Arial"/>
        <family val="2"/>
      </rPr>
      <t>https://communaute.chorus-pro.gouv.fr/annuaire-cpro/</t>
    </r>
    <r>
      <rPr>
        <sz val="10"/>
        <color rgb="FF002060"/>
        <rFont val="Arial"/>
        <family val="2"/>
      </rPr>
      <t xml:space="preserve">
Cette plateforme indique si le </t>
    </r>
    <r>
      <rPr>
        <b/>
        <sz val="10"/>
        <color rgb="FF002060"/>
        <rFont val="Arial"/>
        <family val="2"/>
      </rPr>
      <t>CODE SERVICE</t>
    </r>
    <r>
      <rPr>
        <sz val="10"/>
        <color rgb="FF002060"/>
        <rFont val="Arial"/>
        <family val="2"/>
      </rPr>
      <t xml:space="preserve"> et/ou le </t>
    </r>
    <r>
      <rPr>
        <b/>
        <sz val="10"/>
        <color rgb="FF002060"/>
        <rFont val="Arial"/>
        <family val="2"/>
      </rPr>
      <t>NUMÉRO D'ENGAGEMENT</t>
    </r>
    <r>
      <rPr>
        <sz val="10"/>
        <color rgb="FF002060"/>
        <rFont val="Arial"/>
        <family val="2"/>
      </rPr>
      <t xml:space="preserve"> est obligatoire pour l'établissement concerné </t>
    </r>
    <r>
      <rPr>
        <b/>
        <sz val="10"/>
        <color rgb="FF002060"/>
        <rFont val="Arial"/>
        <family val="2"/>
      </rPr>
      <t>si la structure est active.</t>
    </r>
    <r>
      <rPr>
        <sz val="10"/>
        <color rgb="FF002060"/>
        <rFont val="Arial"/>
        <family val="2"/>
      </rPr>
      <t xml:space="preserve">
Dans le cas ou ces informations sont stipulées comme obligatoires et non renseignées sur la commande, les factures sont </t>
    </r>
    <r>
      <rPr>
        <b/>
        <sz val="10"/>
        <color rgb="FF002060"/>
        <rFont val="Arial"/>
        <family val="2"/>
      </rPr>
      <t>rejetées</t>
    </r>
    <r>
      <rPr>
        <sz val="10"/>
        <color rgb="FF002060"/>
        <rFont val="Arial"/>
        <family val="2"/>
      </rPr>
      <t xml:space="preserve"> : cela implique d'une part des retards de paiement et des complications et, d'autre part, d'éventuels retards dans le commissionnement de la commande.
Dans tous les cas, un </t>
    </r>
    <r>
      <rPr>
        <b/>
        <sz val="10"/>
        <color rgb="FF002060"/>
        <rFont val="Arial"/>
        <family val="2"/>
      </rPr>
      <t>N° de SIRET doit être renseigné pour un établissement public</t>
    </r>
    <r>
      <rPr>
        <sz val="10"/>
        <color rgb="FF002060"/>
        <rFont val="Arial"/>
        <family val="2"/>
      </rPr>
      <t xml:space="preserve"> : c'est ce numéro qui nous / vous permettra de retrouver les informations Chorus pour l'établissement.</t>
    </r>
  </si>
  <si>
    <t>FRAIS DE PORT
TRAITEMENT DE COMMANDE</t>
  </si>
  <si>
    <r>
      <t xml:space="preserve">Les frais de port et traitement de commande s'élèvent à 9 € TTC.
Ils sont appliqués (ou non) en tenant compte du </t>
    </r>
    <r>
      <rPr>
        <b/>
        <sz val="10"/>
        <color rgb="FF002060"/>
        <rFont val="Arial"/>
        <family val="2"/>
      </rPr>
      <t>montant total HT de la commande, avant remise</t>
    </r>
    <r>
      <rPr>
        <sz val="10"/>
        <color rgb="FF002060"/>
        <rFont val="Arial"/>
        <family val="2"/>
      </rPr>
      <t>.</t>
    </r>
  </si>
  <si>
    <t>BDC EDITION</t>
  </si>
  <si>
    <t>OFFRE COLLEGES
OFFRE TULLET</t>
  </si>
  <si>
    <r>
      <t xml:space="preserve">Si vous souhaitez bénéficier de l'une de ces </t>
    </r>
    <r>
      <rPr>
        <b/>
        <sz val="10"/>
        <color rgb="FF002060"/>
        <rFont val="Arial"/>
        <family val="2"/>
      </rPr>
      <t>offres</t>
    </r>
    <r>
      <rPr>
        <sz val="10"/>
        <color rgb="FF002060"/>
        <rFont val="Arial"/>
        <family val="2"/>
      </rPr>
      <t xml:space="preserve"> :
- </t>
    </r>
    <r>
      <rPr>
        <b/>
        <sz val="10"/>
        <color rgb="FF002060"/>
        <rFont val="Arial"/>
        <family val="2"/>
      </rPr>
      <t>Précisez-le bie</t>
    </r>
    <r>
      <rPr>
        <sz val="10"/>
        <color rgb="FF002060"/>
        <rFont val="Arial"/>
        <family val="2"/>
      </rPr>
      <t xml:space="preserve">n dans votre mail lors de votre commande.
- </t>
    </r>
    <r>
      <rPr>
        <b/>
        <sz val="10"/>
        <color rgb="FF002060"/>
        <rFont val="Arial"/>
        <family val="2"/>
      </rPr>
      <t>Ne saisissez pas de texte dans la colonne "Prix"</t>
    </r>
    <r>
      <rPr>
        <sz val="10"/>
        <color rgb="FF002060"/>
        <rFont val="Arial"/>
        <family val="2"/>
      </rPr>
      <t xml:space="preserve"> de la liste articles : mettre 0 au lieu de 1 dans la cellule quantité pour un livre offert : le total de votre commande sera alors juste et le cadeau sera pris en compte.</t>
    </r>
  </si>
  <si>
    <t>CONDITIONS GENERALES DE VENTE</t>
  </si>
  <si>
    <r>
      <t>1.</t>
    </r>
    <r>
      <rPr>
        <b/>
        <sz val="10"/>
        <rFont val="Times New Roman"/>
        <family val="1"/>
      </rPr>
      <t xml:space="preserve">        </t>
    </r>
    <r>
      <rPr>
        <b/>
        <u/>
        <sz val="10"/>
        <rFont val="Calibri"/>
        <family val="2"/>
      </rPr>
      <t>Acceptation des Conditions Générales de Vente</t>
    </r>
  </si>
  <si>
    <t xml:space="preserve">Les présentes conditions générales de vente (« Conditions Générales de Vente ») régissent toute transaction effectuée entre le Vendeur et son Client. En conséquence, le simple fait, pour le Client, de passer Commande implique l’acceptation pleine et entière des présentes Conditions Générales de Vente. </t>
  </si>
  <si>
    <t xml:space="preserve">Les Conditions Générales de Vente prévalent sur tout autre document contractuel et notamment dans les éventuelles conditions générales d’achat du Client. </t>
  </si>
  <si>
    <r>
      <t>2.</t>
    </r>
    <r>
      <rPr>
        <b/>
        <sz val="10"/>
        <rFont val="Times New Roman"/>
        <family val="1"/>
      </rPr>
      <t xml:space="preserve">        </t>
    </r>
    <r>
      <rPr>
        <b/>
        <u/>
        <sz val="10"/>
        <rFont val="Calibri"/>
        <family val="2"/>
      </rPr>
      <t xml:space="preserve">Définitions </t>
    </r>
  </si>
  <si>
    <r>
      <t xml:space="preserve"> « Bon de Commande » </t>
    </r>
    <r>
      <rPr>
        <sz val="8"/>
        <rFont val="Calibri"/>
        <family val="2"/>
      </rPr>
      <t xml:space="preserve">désigne le document signé par le Client, identifiant notamment le/les Produit(s) commandé(s) par le Client. </t>
    </r>
  </si>
  <si>
    <r>
      <t>« Commande</t>
    </r>
    <r>
      <rPr>
        <sz val="8"/>
        <rFont val="Calibri"/>
        <family val="2"/>
      </rPr>
      <t> » désigne l’achat des Produits effectué par le Client au Vendeur conformément aux présentes Conditions Générales de Vente.</t>
    </r>
  </si>
  <si>
    <r>
      <t>« </t>
    </r>
    <r>
      <rPr>
        <b/>
        <sz val="8"/>
        <rFont val="Calibri"/>
        <family val="2"/>
      </rPr>
      <t>Client</t>
    </r>
    <r>
      <rPr>
        <sz val="8"/>
        <rFont val="Calibri"/>
        <family val="2"/>
      </rPr>
      <t xml:space="preserve"> » désigne la personne morale ayant passé Commande au Vendeur. </t>
    </r>
  </si>
  <si>
    <r>
      <t>« </t>
    </r>
    <r>
      <rPr>
        <b/>
        <sz val="8"/>
        <rFont val="Calibri"/>
        <family val="2"/>
      </rPr>
      <t>Produit</t>
    </r>
    <r>
      <rPr>
        <sz val="8"/>
        <rFont val="Calibri"/>
        <family val="2"/>
      </rPr>
      <t xml:space="preserve"> » désigne tout produit ou service, objet de la Commande, proposé à la vente par le Vendeur dans la limite des stocks disponibles. </t>
    </r>
  </si>
  <si>
    <r>
      <t>« </t>
    </r>
    <r>
      <rPr>
        <b/>
        <sz val="8"/>
        <rFont val="Calibri"/>
        <family val="2"/>
      </rPr>
      <t>Vendeur</t>
    </r>
    <r>
      <rPr>
        <sz val="8"/>
        <rFont val="Calibri"/>
        <family val="2"/>
      </rPr>
      <t> » désigne la personne morale proposant le/les Produits à la vente.</t>
    </r>
  </si>
  <si>
    <r>
      <t>3.</t>
    </r>
    <r>
      <rPr>
        <b/>
        <sz val="10"/>
        <rFont val="Times New Roman"/>
        <family val="1"/>
      </rPr>
      <t xml:space="preserve">        </t>
    </r>
    <r>
      <rPr>
        <b/>
        <u/>
        <sz val="10"/>
        <rFont val="Calibri"/>
        <family val="2"/>
      </rPr>
      <t xml:space="preserve">Commandes </t>
    </r>
  </si>
  <si>
    <t xml:space="preserve">Les Commandes doivent être acceptées par le Vendeur qui se réserve la possibilité de les refuser, notamment en cas d’indisponibilité des Produits et/ou en cas d’erreur manifeste sur le prix. </t>
  </si>
  <si>
    <t>Le Vendeur confirmera son acceptation de la Commande par l’envoi, par mail, du Bon de Commande.</t>
  </si>
  <si>
    <t xml:space="preserve">Chaque Commande est personnelle et ne peut être cédée par le Client sans l’accord exprès du Vendeur. </t>
  </si>
  <si>
    <t xml:space="preserve">Toute demande de modification ou de résolution de la Commande demandée par le Client après acceptation du Bon de Commande ne peut être prise en compte, à la seule discrétion du Vendeur, que si elle est parvenue au Vendeur par écrit avant l’expédition des Produits. </t>
  </si>
  <si>
    <t xml:space="preserve">Le Vendeur est tenu de livrer les Produits commandés. En cas d’indisponibilité des Produits après signature du Bon de Commande, le Vendeur en informera le Client dans les meilleurs délais. Dans cette hypothèse, le Client aura la possibilité de demander l’annulation ou l’échange de sa Commande. En cas de demande d’échange, le Vendeur proposera au Client un ou plusieurs autres Produits, si ces derniers ne conviennent pas au Client celui-ci pourra demander l’annulation de sa Commande. Toute annulation de Commande, suite à une indisponibilité de Produit(s), donnera lieu à un avoir par le Vendeur des sommes éventuellement payées par le Client en paiement desdits Produits. </t>
  </si>
  <si>
    <r>
      <t>4.</t>
    </r>
    <r>
      <rPr>
        <b/>
        <sz val="10"/>
        <rFont val="Times New Roman"/>
        <family val="1"/>
      </rPr>
      <t xml:space="preserve">        </t>
    </r>
    <r>
      <rPr>
        <b/>
        <u/>
        <sz val="10"/>
        <rFont val="Calibri"/>
        <family val="2"/>
      </rPr>
      <t xml:space="preserve">Prix </t>
    </r>
  </si>
  <si>
    <t xml:space="preserve">Les prix figurant sur le Bon de Commande sont indiqués en euros toutes taxes comprises et s’entendent hors participation aux frais de traitement. Des frais de logistique, de traitement et de port seront, le cas échéant, facturés au Client. </t>
  </si>
  <si>
    <t xml:space="preserve">Tout impôt, taxe, droit ou autre prestation à payer en application de la législation française ou de celle d’un pays importateur ou celle d’un pays de transit sont à la charge du Client. En cas de demande de livraison à l’étranger, le Vendeur n’est pas tenu de vérifier et d’informer le Client des droits de douane et taxes applicables. </t>
  </si>
  <si>
    <t xml:space="preserve">Le Vendeur se réserve la possibilité de modifier ses prix à tout moment, mais les Produits seront facturés sur la base des prix fixés dans le Bon de Commande. </t>
  </si>
  <si>
    <t xml:space="preserve">En aucun cas, les paiements qui sont dus au Vendeur ne peuvent être suspendus ni faire l’objet d’une quelconque réduction ou compensation sans l’accord écrit du Vendeur. </t>
  </si>
  <si>
    <t xml:space="preserve">Le Vendeur se réserve le droit de refuser toute Commande ou toute livraison en cas de litige avec le Client, de non-paiement total ou partiel de la Commande ou d’une commande précédente du Client, ainsi qu’en cas de refus d’autorisation de paiement par les organismes bancaires. </t>
  </si>
  <si>
    <t>Le/les Produit(s) demeurent la propriété du Vendeur jusqu’au complet paiement du prix. En cas de défaut de paiement à son échéance, le Vendeur se réserve la possibilité de revendiquer le(s) Produit(s).</t>
  </si>
  <si>
    <r>
      <t>5.</t>
    </r>
    <r>
      <rPr>
        <b/>
        <sz val="10"/>
        <rFont val="Times New Roman"/>
        <family val="1"/>
      </rPr>
      <t xml:space="preserve">        </t>
    </r>
    <r>
      <rPr>
        <b/>
        <u/>
        <sz val="10"/>
        <rFont val="Calibri"/>
        <family val="2"/>
      </rPr>
      <t xml:space="preserve">Facturation </t>
    </r>
  </si>
  <si>
    <t xml:space="preserve">Une facture est établie par le Vendeur : </t>
  </si>
  <si>
    <t>- Pour les livraisons de Produit(s) : après la livraison des Produits ;</t>
  </si>
  <si>
    <t xml:space="preserve">-  Pour les prestations de service : dès la fin de l’exécution des services. </t>
  </si>
  <si>
    <r>
      <t>6.</t>
    </r>
    <r>
      <rPr>
        <b/>
        <sz val="10"/>
        <rFont val="Times New Roman"/>
        <family val="1"/>
      </rPr>
      <t xml:space="preserve">        </t>
    </r>
    <r>
      <rPr>
        <b/>
        <u/>
        <sz val="10"/>
        <rFont val="Calibri"/>
        <family val="2"/>
      </rPr>
      <t>Paiement</t>
    </r>
  </si>
  <si>
    <t xml:space="preserve">Les délais ainsi que les modalités de paiement seront convenus entre les Parties, toute modification ultérieure à l’accord des Parties sera mentionnée sur le Bon de Commande. </t>
  </si>
  <si>
    <t xml:space="preserve">Le défaut de paiement à échéance entraîne l’exigibilité de l’ensemble des factures émises par le Vendeur ainsi que la déchéance, le cas échéant, des termes consentis par le Vendeur. De même en cas de défaut de paiement, l’exécution des Commandes en cours peut être suspendue par le Vendeur. </t>
  </si>
  <si>
    <t>En cas de retard de paiement, le Vendeur facturera de plein droit au Client des pénalités de retard correspondant à 3 fois le taux d’intérêt légal en vigueur. En outre, une indemnité de recouvrement de 40 euros pourra être demandée par le Vendeur conformément à l’article 441-6 du Code de commerce.</t>
  </si>
  <si>
    <r>
      <t>7.</t>
    </r>
    <r>
      <rPr>
        <b/>
        <sz val="10"/>
        <rFont val="Times New Roman"/>
        <family val="1"/>
      </rPr>
      <t xml:space="preserve">        </t>
    </r>
    <r>
      <rPr>
        <b/>
        <u/>
        <sz val="10"/>
        <rFont val="Calibri"/>
        <family val="2"/>
      </rPr>
      <t xml:space="preserve">Livraison </t>
    </r>
  </si>
  <si>
    <t xml:space="preserve">Le(s) Produit(s) sont livrés à l’adresse de livraison indiquée par le Client  par email. </t>
  </si>
  <si>
    <t xml:space="preserve">Les Commandes seront expédiées par le Vendeur dans les meilleurs délais. </t>
  </si>
  <si>
    <t xml:space="preserve">Dans le cas où les Produits ne pourraient être livrés à la date de livraison convenue par les Parties, le Vendeur s’efforcera d’en informer le Client dans les meilleurs délais. </t>
  </si>
  <si>
    <t xml:space="preserve">En cas d’indisponibilité des Produits, la Commande sera annulée de plein droit. Dans cette hypothèse, le Vendeur indiquera, le cas échéant, au Client la date à laquelle les Produits seront de nouveau disponibles, pour que le Client puisse passer une nouvelle commande à cette date. </t>
  </si>
  <si>
    <t xml:space="preserve">Le Vendeur se réserve la possibilité de différer la date de livraison des Produits notamment en cas d’indisponibilité des Produits, et de procéder, le cas échéant, à un envoi différé des Produits, étant précisé que dans cette dernière hypothèse les frais de traitement et d’expédition ne seront facturés par le Vendeur que pour un seul envoi. </t>
  </si>
  <si>
    <t xml:space="preserve">Les risques de perte et/ou de détérioration des Produits seront transférés dès la livraison au Client qui assume les risques liés au transport des Produits lorsque le transport n’est pas effectué par le Vendeur. </t>
  </si>
  <si>
    <r>
      <t>8.</t>
    </r>
    <r>
      <rPr>
        <b/>
        <sz val="10"/>
        <rFont val="Times New Roman"/>
        <family val="1"/>
      </rPr>
      <t xml:space="preserve">        </t>
    </r>
    <r>
      <rPr>
        <b/>
        <u/>
        <sz val="10"/>
        <rFont val="Calibri"/>
        <family val="2"/>
      </rPr>
      <t xml:space="preserve">Réception et retour des Produits </t>
    </r>
  </si>
  <si>
    <t xml:space="preserve">A réception, le Client est tenu de vérifier la conformité des Produits livrés à la Commande et l’absence de vice apparent. Si aucune réclamation ou réserve n’est formulée par le Client, dans un délai de cinq (5) jours à compter de la réception des Produits, lesdits Produits seront considérés comme conformes à la Commande, en qualité et quantité, et ne seront plus repris ni échangés.  </t>
  </si>
  <si>
    <t xml:space="preserve">En cas de prestations de service, le Client dispose d’un délai de trois (3) jours à compter de l’exécution des services pour formuler par écrit une réclamation. </t>
  </si>
  <si>
    <t xml:space="preserve">Il appartient au Client de fournir toute justification quant à la réalité du défaut de conformité et/ou des vices constatés. </t>
  </si>
  <si>
    <t>En cas de défaut de conformité des Produits à la Commande dûment prouvé par le Client, le Vendeur s’oblige dans les meilleurs délais et à ses frais à assurer le remplacement desdits Produits ou à proposer au Client un avoir.</t>
  </si>
  <si>
    <t xml:space="preserve">En l’absence de défaut de conformité des Produits, aucune demande de retour ne sera acceptée par le Vendeur. </t>
  </si>
  <si>
    <r>
      <t>9.</t>
    </r>
    <r>
      <rPr>
        <b/>
        <sz val="10"/>
        <rFont val="Times New Roman"/>
        <family val="1"/>
      </rPr>
      <t xml:space="preserve">        </t>
    </r>
    <r>
      <rPr>
        <b/>
        <u/>
        <sz val="10"/>
        <rFont val="Calibri"/>
        <family val="2"/>
      </rPr>
      <t>Responsabilité</t>
    </r>
  </si>
  <si>
    <t xml:space="preserve">Les Produits proposés sont conformes à la législation française en vigueur. La responsabilité du Vendeur ne saurait être engagée en cas de non-respect de la législation d’un pays étranger où les Produits sont livrés. Il appartient au Client de vérifier auprès des autorités locales les possibilités d’importation et/ou d’utilisation des Produits. </t>
  </si>
  <si>
    <t xml:space="preserve">Les photographies et les textes reproduits sur les catalogues et documents ne sont pas contractuels, en conséquence la responsabilité du Vendeur ne saurait être engagée en cas de différence des Produits avec lesdits textes et photographies. </t>
  </si>
  <si>
    <t xml:space="preserve">Le Vendeur ne saurait être tenu responsable en cas d’indisponibilité des Produits, de dommage indirect ou encore en cas de force majeure conformément à l’article 1218 du Code civil. De la même manière, aucun retard de livraison ne peut donner lieu à pénalités. </t>
  </si>
  <si>
    <t xml:space="preserve">Si la responsabilité du Vendeur devait néanmoins être retenue, le montant des dommages et intérêts qui pourraient être mis à la charge ne saurait excéder, tous préjudices confondus, les sommes effectivement perçues par le Vendeur au titre de la Commande. </t>
  </si>
  <si>
    <t xml:space="preserve">Le Client quant à lui s’engage expressément à respecter les exigences fixées par la Loi Lang n° 81-766 du 10 août 1981 relative au prix du livre, notamment en cas de revente des Produits objets de la Commande. </t>
  </si>
  <si>
    <r>
      <t>10.</t>
    </r>
    <r>
      <rPr>
        <b/>
        <sz val="10"/>
        <rFont val="Times New Roman"/>
        <family val="1"/>
      </rPr>
      <t xml:space="preserve">      </t>
    </r>
    <r>
      <rPr>
        <b/>
        <u/>
        <sz val="10"/>
        <rFont val="Calibri"/>
        <family val="2"/>
      </rPr>
      <t xml:space="preserve">Propriété intellectuelle </t>
    </r>
  </si>
  <si>
    <t>La Commande n’implique aucune cession ou licence sur les droits de propriété intellectuelle sur les Produits. L’ensemble des droits de propriété intellectuelle sur les Produits et ses éléments (illustrations, textes, graphismes etc.) demeurent la propriété exclusive du Vendeur. En conséquence, toute représentation ou reproduction sans le consentement des auteurs ou de leurs ayants-droit, hors usage strictement privé, est interdite.</t>
  </si>
  <si>
    <r>
      <t>11.</t>
    </r>
    <r>
      <rPr>
        <b/>
        <sz val="10"/>
        <rFont val="Times New Roman"/>
        <family val="1"/>
      </rPr>
      <t xml:space="preserve">      </t>
    </r>
    <r>
      <rPr>
        <b/>
        <u/>
        <sz val="10"/>
        <rFont val="Calibri"/>
        <family val="2"/>
      </rPr>
      <t xml:space="preserve">Loi applicable et compétence </t>
    </r>
  </si>
  <si>
    <t>Le présent Contrat est soumis à la loi française. Les Parties feront tout leur possible pour régler à l’amiable des différends qui pourraient survenir entre elles. A défaut d’accord amiable entre les Parties, tout litige lié au présent Contrat relèvera de la compétence exclusive des tribunaux de Paris.</t>
  </si>
  <si>
    <t>LBDM0072E2</t>
  </si>
  <si>
    <t>LLTI0157E1</t>
  </si>
  <si>
    <t>COT COT, PETITE POULE !</t>
  </si>
  <si>
    <t>LBBL0002E1</t>
  </si>
  <si>
    <t>LTDA0004E1</t>
  </si>
  <si>
    <t>JE SUIS PAS BEAU</t>
  </si>
  <si>
    <t>DRÔLES D'HISTOIRES</t>
  </si>
  <si>
    <t>LTDA0007E1</t>
  </si>
  <si>
    <t>VACHE FAIT COIN COIN (LA)</t>
  </si>
  <si>
    <t>LLIJ0028E1</t>
  </si>
  <si>
    <t>PERDUS DANS LA FORET MAGIQUE</t>
  </si>
  <si>
    <t>LLPC0073E1</t>
  </si>
  <si>
    <t>SCIENCE DES REVES (LA)</t>
  </si>
  <si>
    <t>LES PETITES CONFÉRENCES</t>
  </si>
  <si>
    <t>LLPC0038E2</t>
  </si>
  <si>
    <t>QUELLE EMOTION ! QUELLE EMOTION ? (NE)</t>
  </si>
  <si>
    <t>LLIN0008E1</t>
  </si>
  <si>
    <t>JE ME REGARDERAI DANS LES YEUX</t>
  </si>
  <si>
    <t>LLTR0020E1</t>
  </si>
  <si>
    <t>FUREUR ET L'EXTASE (LA)</t>
  </si>
  <si>
    <t>LCHP0020E2</t>
  </si>
  <si>
    <t>TU ES UNE MERVEILLE (NE)</t>
  </si>
  <si>
    <t>LCHP0021E3</t>
  </si>
  <si>
    <t>RACONTE-MOI PAQUES (NE)</t>
  </si>
  <si>
    <t>LBDR0123E1</t>
  </si>
  <si>
    <t>LBDR0122E1</t>
  </si>
  <si>
    <t>ANNE FRANK EN BD</t>
  </si>
  <si>
    <t>PAPE FRANCOIS - SAINT JEAN PAUL II - SAINT JEAN XXIII EN BD</t>
  </si>
  <si>
    <t>LERE0266E2</t>
  </si>
  <si>
    <t>LA BIBLE - GRANDS RECITS ET PERSONNAGES (NE)</t>
  </si>
  <si>
    <t>LCHP0006E2</t>
  </si>
  <si>
    <t>LBDU0018E1</t>
  </si>
  <si>
    <t>WAX PARADOXE</t>
  </si>
  <si>
    <t>LBDU0003E1</t>
  </si>
  <si>
    <t>ANATOMIE D'UN COMMISSARIAT</t>
  </si>
  <si>
    <t>LBBA0009E1</t>
  </si>
  <si>
    <t>2 - LE FANTOME</t>
  </si>
  <si>
    <t>LTTN0038E3</t>
  </si>
  <si>
    <t>LBD10016E1</t>
  </si>
  <si>
    <t>18 - UN MAX DE SURPRISES !</t>
  </si>
  <si>
    <t>LBDB0251E1</t>
  </si>
  <si>
    <t>5 - GARE AU TROLL !</t>
  </si>
  <si>
    <t>LBDB0242E1</t>
  </si>
  <si>
    <t>3 - INVASION DE RONRONS !</t>
  </si>
  <si>
    <t>LBDB0237E1</t>
  </si>
  <si>
    <t>1 - SUR LES TOITS D'ALGER</t>
  </si>
  <si>
    <t>PETITE CASBAH</t>
  </si>
  <si>
    <t>LBD20062E1</t>
  </si>
  <si>
    <t>11 - UN FESTIN GALACTIQUE !</t>
  </si>
  <si>
    <t>LMRT0002E2</t>
  </si>
  <si>
    <t>LPPO0203E2</t>
  </si>
  <si>
    <t>POB SAUVE UN PETIT OISEAU</t>
  </si>
  <si>
    <t>LPPO0218E1</t>
  </si>
  <si>
    <t>POB SE PROMENE EN FORET</t>
  </si>
  <si>
    <t xml:space="preserve">BEJ  </t>
  </si>
  <si>
    <t>LACA0168E1</t>
  </si>
  <si>
    <t>MOUMOUTE DE MARCIA (LA)</t>
  </si>
  <si>
    <t>LOUK0040E1</t>
  </si>
  <si>
    <t>GRAND CAHIER D'ACTIVITES DE LA FAMILLE OUKILE (LE) - HIVER (NE)</t>
  </si>
  <si>
    <t>LTCM0001E1</t>
  </si>
  <si>
    <t>RIKIKI S'ENNUIE</t>
  </si>
  <si>
    <t>LLAL0308E1</t>
  </si>
  <si>
    <t>RACONTE-MOI 7 HISTOIRES DE FAMILLES</t>
  </si>
  <si>
    <t>LLAL0302E1</t>
  </si>
  <si>
    <t>DERNIERS DINOSAURES (LES)</t>
  </si>
  <si>
    <t>MÔME</t>
  </si>
  <si>
    <t>LACA0167E1</t>
  </si>
  <si>
    <t>CATHERINE</t>
  </si>
  <si>
    <t>LLAL0296E1</t>
  </si>
  <si>
    <t>AISON DE MAMAN (LA)</t>
  </si>
  <si>
    <t>LLAL0307E1</t>
  </si>
  <si>
    <t>LBHP0096E1</t>
  </si>
  <si>
    <t>UNE TARTINE AU PLAISIR</t>
  </si>
  <si>
    <t>LTBH0063E2</t>
  </si>
  <si>
    <t>LBHP0082E2</t>
  </si>
  <si>
    <t>LTBH0087E1</t>
  </si>
  <si>
    <t>MISSION SECRETE POUR SOURIS 7</t>
  </si>
  <si>
    <t>LDVR0249E1</t>
  </si>
  <si>
    <t>VEHICULES DE SECOURS (LES)</t>
  </si>
  <si>
    <t>LCPC0010E3</t>
  </si>
  <si>
    <t>100 % ILLUSIONS D'OPTIQUE (NE)</t>
  </si>
  <si>
    <t>LJVE0002E4</t>
  </si>
  <si>
    <t>J'AI VECU LES CAMPS DE CONCENTRATION (NE)</t>
  </si>
  <si>
    <t>LDDO0431E1</t>
  </si>
  <si>
    <t>PETITE CASBAH, 1955-1965 : UNE HISTOIRE DE L'ALGERIE RACONTEE PAR DEUX ENFANTS</t>
  </si>
  <si>
    <t>LMGA0008E1</t>
  </si>
  <si>
    <t>LRBD0004E1</t>
  </si>
  <si>
    <t>RACONTE-MOI LES ROIS ET REINES DE FRANCE EN BD</t>
  </si>
  <si>
    <t>LDDO0433E1</t>
  </si>
  <si>
    <t>POUR DECOUVRIR L'ANTIQUITE EN UN COUP D'ŒIL</t>
  </si>
  <si>
    <t>LDDO0430E1</t>
  </si>
  <si>
    <t>500 REPONSES A TOUTES TES QUESTIONS, MEME LES PLUS FARFELUES !</t>
  </si>
  <si>
    <t>LDAB0012E1</t>
  </si>
  <si>
    <t>POURQUOI J'AI L'IMPRESSION QUE TOUT VA MAL ?</t>
  </si>
  <si>
    <t>LDDO025112</t>
  </si>
  <si>
    <t>LPLP0008E1</t>
  </si>
  <si>
    <t>PETIT LIVRE POUR BIEN GRANDIR AVEC UN TROUBLE DYS (LE)</t>
  </si>
  <si>
    <t>LD120117E1</t>
  </si>
  <si>
    <t>WALKING IN THE DARK</t>
  </si>
  <si>
    <t>LD120107E1</t>
  </si>
  <si>
    <t>ROYAUME DETRAQUE (LE)</t>
  </si>
  <si>
    <t>LDAO0008E2</t>
  </si>
  <si>
    <t>CARAVAL - COLLECTOR</t>
  </si>
  <si>
    <t>CARAVAL</t>
  </si>
  <si>
    <t>LD120109E1</t>
  </si>
  <si>
    <t>1 - ZHARA</t>
  </si>
  <si>
    <t>LES GARDIENS DE L'AUBE</t>
  </si>
  <si>
    <t>LD100221E1</t>
  </si>
  <si>
    <t>JOURNAL DES BFF (LE)</t>
  </si>
  <si>
    <t>LD100185E1</t>
  </si>
  <si>
    <t>FILLE-ROI DU PAYS MAUDIT (LA)</t>
  </si>
  <si>
    <t>LD100214E1</t>
  </si>
  <si>
    <t>WESH, LA FEE</t>
  </si>
  <si>
    <t>LHCO0257E3</t>
  </si>
  <si>
    <t>VIE D'ANNE FRANK (LA) (NE)</t>
  </si>
  <si>
    <t>LD100213E1</t>
  </si>
  <si>
    <t>SEBASTIANE GRANDELICE ET LES MYSTERES DE LA GASTRONOMAGIE</t>
  </si>
  <si>
    <t>LD100131E1</t>
  </si>
  <si>
    <t>3 - LE CASSE DU SIECLE</t>
  </si>
  <si>
    <t>LD100151E1</t>
  </si>
  <si>
    <t>3 - L'ENVOL DU PHENIX</t>
  </si>
  <si>
    <t>1 - SIKANDER ET LA VENGEANCE DES DIEUX</t>
  </si>
  <si>
    <t>LD100168E1</t>
  </si>
  <si>
    <t>2 - ARCHIBALD FINCH ET LA MALEDICTION DU PHENIX</t>
  </si>
  <si>
    <t>LYLD0010E1</t>
  </si>
  <si>
    <t>LRID0091E1</t>
  </si>
  <si>
    <t>LRID0079E1</t>
  </si>
  <si>
    <t>INCROYABLE AVENTURE DE JEANNE BARRET, EXPLORATRICE ET BOTANISTE AUTOUR DU MONDE</t>
  </si>
  <si>
    <t>VERITABLE HISTOIRE DE CELTICA, JEUNE GAULOISE AU TEPS DE VERCINGETORIX</t>
  </si>
  <si>
    <t>LRID0092E1</t>
  </si>
  <si>
    <t>LIAD0015E2</t>
  </si>
  <si>
    <t>15 - L'ENVOL DU SCHRIK (NE)</t>
  </si>
  <si>
    <t>LIAD0016E2</t>
  </si>
  <si>
    <t>16 - LE DRAGONNIER MAUDIT (NE)</t>
  </si>
  <si>
    <t>LMAG0166E1</t>
  </si>
  <si>
    <t>4 - PIRATES PAST NOON</t>
  </si>
  <si>
    <t>LANV0006E1</t>
  </si>
  <si>
    <t>6 - LES MACAREUX EN DANGER !</t>
  </si>
  <si>
    <t>LCJL0014E2</t>
  </si>
  <si>
    <t>2 - NE REGARDEZ PAS LE PETRIFIX (NE)</t>
  </si>
  <si>
    <t>LAVD0111E1</t>
  </si>
  <si>
    <t>4 - LE GRAND SAUT DE SARA</t>
  </si>
  <si>
    <t>LGGP0601E4</t>
  </si>
  <si>
    <t>1 - LES TROIS FONT LA PAIRE</t>
  </si>
  <si>
    <t>GRAND GALOP</t>
  </si>
  <si>
    <t>LGGP0606E4</t>
  </si>
  <si>
    <t>2 - POUR L'AMOUR D'UN CHEVAL</t>
  </si>
  <si>
    <t>LCPS0004E1</t>
  </si>
  <si>
    <t>11 - SOCIETE SECRETE</t>
  </si>
  <si>
    <t xml:space="preserve">OÙ ES-TU PETIT ESCARGOT ? </t>
  </si>
  <si>
    <t>HABITS (LES)</t>
  </si>
  <si>
    <t>FERME (LA)</t>
  </si>
  <si>
    <t>BONNE NUIT POB ! - RECO EDUC NAT</t>
  </si>
  <si>
    <t>10 HISTOIRES DE TOUJOURS</t>
  </si>
  <si>
    <t>POB SE PREPARE POUR L'ECOLE</t>
  </si>
  <si>
    <t>MON TABLEAU DES ROUTINES POB</t>
  </si>
  <si>
    <t>MAISON</t>
  </si>
  <si>
    <t>SPORTS</t>
  </si>
  <si>
    <t xml:space="preserve">CHANTIERS </t>
  </si>
  <si>
    <t>MON LIVRE DOUDOU MONSIEUR BEAR</t>
  </si>
  <si>
    <t>OCEAN</t>
  </si>
  <si>
    <t>OH! UN LIVRE QUI FAIT DES SONS (TOUT CARTON)</t>
  </si>
  <si>
    <t>ON JOUE ? (TOUT CARTON)</t>
  </si>
  <si>
    <t>MAIN QUI DESSINE (LA)</t>
  </si>
  <si>
    <t>MERITXELL MARTI</t>
  </si>
  <si>
    <t>EFFROYABLE ET FANTASTIQUE MAISON DE MAMIE (L')</t>
  </si>
  <si>
    <t>BRITTA TECKENTRUP</t>
  </si>
  <si>
    <t>CABANE DU BONHEUR (LA)</t>
  </si>
  <si>
    <t>LA FAMILLE OUKILE - LE JEU</t>
  </si>
  <si>
    <t>PIQUE-NIQUE A LA MER</t>
  </si>
  <si>
    <t>TRESORS DE REMI (LES)</t>
  </si>
  <si>
    <t>UN POUSSIN DE MAUVAIS POIL</t>
  </si>
  <si>
    <t>RENTREE DE DRAGONNETTE</t>
  </si>
  <si>
    <t>COLLECTOR</t>
  </si>
  <si>
    <t>1 - TOUT ÇA FINIRA MAL - COLLECTOR</t>
  </si>
  <si>
    <t>MORTELLE ADELE - SHOW BIZARRE !</t>
  </si>
  <si>
    <t>COFFRET 2 FIGURINES MORTELLE ADELE ET AJAX</t>
  </si>
  <si>
    <t>60 - CRAPOUNETTE A L'ECOLE (NE)</t>
  </si>
  <si>
    <t>75 - VACANCES DE CRAPOUNETTE (LES)</t>
  </si>
  <si>
    <t>2 - VOYAGE DES DERNIERS CHEVAUX SAUVAGES</t>
  </si>
  <si>
    <t>LES ENQUETES D'ELIOTT ET NINA</t>
  </si>
  <si>
    <t>INCROYABLE AVENTURE D'ERNEST SHACKLETON, PRISONNIER DES GLACES DE L'ANTARCTIQUE</t>
  </si>
  <si>
    <t>INCROYABLE DESTIN D'ALBERT EINSTEIN QUI PERÇA LE MYSTERE DE L'ESPACE-TEMPS</t>
  </si>
  <si>
    <t>INCROYABLE DESTIN DE AURICE &amp; KATIA KRAFFT, LA PASSION DEVORANTE DES VOLCANS</t>
  </si>
  <si>
    <t>MES HISTOIRES INCROYABLES SUR LES ANIMAUX</t>
  </si>
  <si>
    <t>LITTERATURE 9 À 12 ANS</t>
  </si>
  <si>
    <t>4 - LES AMOURS</t>
  </si>
  <si>
    <t>BRUMM ET IRVING</t>
  </si>
  <si>
    <t xml:space="preserve">TOUTOU TOUT... </t>
  </si>
  <si>
    <t>ANNA WOLTZ</t>
  </si>
  <si>
    <t>5 - MURTAGH ET LE MONDE D'ERAGON</t>
  </si>
  <si>
    <t>AUTRES GRANDS FORMATS D'EVELYNE BRISOU-PELLEN</t>
  </si>
  <si>
    <t>LITTERATURE 13 ANS ET +</t>
  </si>
  <si>
    <t>LOUISA REID</t>
  </si>
  <si>
    <t>MON CAHIER COMPLICE A REMPLIR AVEC MON PAPA</t>
  </si>
  <si>
    <t>AU MANOIR</t>
  </si>
  <si>
    <t>A LA TOUR EIFFEL</t>
  </si>
  <si>
    <t>DANS LA MYTHOLOGIE GRECQUE</t>
  </si>
  <si>
    <t>HISTOIRES &amp; JEUX - ENIGMES D'AMÉDÉE ET PÉTULA (LES)</t>
  </si>
  <si>
    <t>L'EVOLUTION EN BD, L'HISTOIRE DE LA VIE SUR TERRE</t>
  </si>
  <si>
    <t>ILES, MONDES MERVEILLEUX</t>
  </si>
  <si>
    <t>ANNE FRANK</t>
  </si>
  <si>
    <t xml:space="preserve">NEIL AMSTRONG </t>
  </si>
  <si>
    <t>CORPS HUMAIN EN MANGA</t>
  </si>
  <si>
    <t>CEGID</t>
  </si>
  <si>
    <t>https://btob.poppik.com/shop/discovery-skymap/</t>
  </si>
  <si>
    <t>L8DI0027J1</t>
  </si>
  <si>
    <t>DISCOVERY OCEANS</t>
  </si>
  <si>
    <t>https://btob.poppik.com/shop/discovery-oceans/</t>
  </si>
  <si>
    <t>L8DI0024J1</t>
  </si>
  <si>
    <t>https://btob.poppik.com/shop/discovery-animals-of-the-world/</t>
  </si>
  <si>
    <t>L8DI0001J1</t>
  </si>
  <si>
    <t>https://btob.poppik.com/shop/discovery-english/</t>
  </si>
  <si>
    <t>L8DI0009J1</t>
  </si>
  <si>
    <t>https://btob.poppik.com/shop/discovery-dinosaurs/</t>
  </si>
  <si>
    <t>L8DI0007J1</t>
  </si>
  <si>
    <t>DISCOVERY FOOTBALL</t>
  </si>
  <si>
    <t>https://btob.poppik.com/shop/discovery-football/</t>
  </si>
  <si>
    <t>L8DI0013J1</t>
  </si>
  <si>
    <t>DISCOVERY VEHICULE</t>
  </si>
  <si>
    <t>https://btob.poppik.com/shop/discovery-vehicule/</t>
  </si>
  <si>
    <t>L8DI0028J1</t>
  </si>
  <si>
    <t>DISCOVERY GADOU</t>
  </si>
  <si>
    <t>https://btob.poppik.com/shop/discovery-gadou/</t>
  </si>
  <si>
    <t>L8DI0018J1</t>
  </si>
  <si>
    <t>https://btob.poppik.com/shop/discovery-botanic/</t>
  </si>
  <si>
    <t>L8DI0005J1</t>
  </si>
  <si>
    <t>https://btob.poppik.com/shop/discovery-mythology/</t>
  </si>
  <si>
    <t>L8DI0022J1</t>
  </si>
  <si>
    <t>https://btob.poppik.com/shop/discovery-astronomy/</t>
  </si>
  <si>
    <t>L8DI0002J1</t>
  </si>
  <si>
    <t>DISCOVERY GRAOU</t>
  </si>
  <si>
    <t>https://btob.poppik.com/shop/discovery-graou-home/</t>
  </si>
  <si>
    <t>L8DI0019J1</t>
  </si>
  <si>
    <t>https://btob.poppik.com/shop/discovery-birds/</t>
  </si>
  <si>
    <t>L8DI0003J1</t>
  </si>
  <si>
    <t>https://btob.poppik.com/shop/discovery-farm/</t>
  </si>
  <si>
    <t>L8DI0010J1</t>
  </si>
  <si>
    <t>DISCOVERY SAVANE</t>
  </si>
  <si>
    <t>https://btob.poppik.com/shop/discovery-savane/</t>
  </si>
  <si>
    <t>L8DI0025J1</t>
  </si>
  <si>
    <t>https://btob.poppik.com/shop/discovery-feelings/</t>
  </si>
  <si>
    <t>L8DI0011J1</t>
  </si>
  <si>
    <t>https://btob.poppik.com/shop/discovery-world-tour/</t>
  </si>
  <si>
    <t>L8DI0030J1</t>
  </si>
  <si>
    <t>https://btob.poppik.com/shop/discovery-funny-animals/</t>
  </si>
  <si>
    <t>L8DI0017J1</t>
  </si>
  <si>
    <t>DISCOVERY DANSE</t>
  </si>
  <si>
    <t>https://btob.poppik.com/shop/discovery-danse/</t>
  </si>
  <si>
    <t>L8DI0006J1</t>
  </si>
  <si>
    <t>https://btob.poppik.com/shop/discovery-ninodino/</t>
  </si>
  <si>
    <t>L8DI0023J1</t>
  </si>
  <si>
    <t>https://btob.poppik.com/shop/discovery-human-body/</t>
  </si>
  <si>
    <t>L8DI0004J1</t>
  </si>
  <si>
    <t>https://btob.poppik.com/shop/discovery-flags/</t>
  </si>
  <si>
    <t>L8DI0012J1</t>
  </si>
  <si>
    <t>https://btob.poppik.com/shop/discovery-forest/</t>
  </si>
  <si>
    <t>L8DI0014J1</t>
  </si>
  <si>
    <t>https://btob.poppik.com/shop/discovery-insects/</t>
  </si>
  <si>
    <t>L8DI0021J1</t>
  </si>
  <si>
    <t>https://btob.poppik.com/shop/discovery-sharks/</t>
  </si>
  <si>
    <t>L8DI0026J1</t>
  </si>
  <si>
    <t>DISCOVERY FRANCE NE</t>
  </si>
  <si>
    <t>https://btob.poppik.com/shop/discovery-france-ne/</t>
  </si>
  <si>
    <t>L8DI0016J1</t>
  </si>
  <si>
    <t>DISCOVERY VOLCANS</t>
  </si>
  <si>
    <t>https://btob.poppik.com/shop/discovery-volcans/</t>
  </si>
  <si>
    <t>L8DI0029J1</t>
  </si>
  <si>
    <t>https://btob.poppik.com/shop/discovery-horses/</t>
  </si>
  <si>
    <t>L8DI0031J1</t>
  </si>
  <si>
    <t>https://btob.poppik.com/shop/discovery-good-night/</t>
  </si>
  <si>
    <t>L8DI0032J1</t>
  </si>
  <si>
    <t>DISCOVERY FRANCE</t>
  </si>
  <si>
    <t>https://btob.poppik.com/shop/discovery-france/</t>
  </si>
  <si>
    <t>https://btob.poppik.com/shop/sticker-box-animals/</t>
  </si>
  <si>
    <t>https://btob.poppik.com/shop/sticker-box-saisons/</t>
  </si>
  <si>
    <t>https://btob.poppik.com/shop/discovery-qh-femmes/</t>
  </si>
  <si>
    <t>L8LI0001J1</t>
  </si>
  <si>
    <t>https://btob.poppik.com/shop/discovery-qh-personnages/</t>
  </si>
  <si>
    <t>L8LI0004J1</t>
  </si>
  <si>
    <t>https://btob.poppik.com/shop/discovery-qh-paris/</t>
  </si>
  <si>
    <t>L8LI0003J1</t>
  </si>
  <si>
    <t>MINI DISCOVERY POSTERS</t>
  </si>
  <si>
    <t>https://btob.poppik.com/shop/mini-firemen/</t>
  </si>
  <si>
    <t>L8MD0007J1</t>
  </si>
  <si>
    <t>https://btob.poppik.com/shop/mini-farm/</t>
  </si>
  <si>
    <t>L8MD0006J1</t>
  </si>
  <si>
    <t>https://btob.poppik.com/shop/mini-pony/</t>
  </si>
  <si>
    <t>L8MD0011J1</t>
  </si>
  <si>
    <t>https://btob.poppik.com/shop/mini-red/</t>
  </si>
  <si>
    <t>L8MD0012J1</t>
  </si>
  <si>
    <t>https://btob.poppik.com/shop/mini-blue-2/</t>
  </si>
  <si>
    <t>L8MD0001J1</t>
  </si>
  <si>
    <t>https://btob.poppik.com/shop/mini-green/</t>
  </si>
  <si>
    <t>L8MD0008J1</t>
  </si>
  <si>
    <t>https://btob.poppik.com/shop/mini-brown/</t>
  </si>
  <si>
    <t>L8MD0003J1</t>
  </si>
  <si>
    <t>https://btob.poppik.com/shop/mini-knights/</t>
  </si>
  <si>
    <t>L8MD0009J1</t>
  </si>
  <si>
    <t>https://btob.poppik.com/shop/mini-christmas/</t>
  </si>
  <si>
    <t>L8MD0004J1</t>
  </si>
  <si>
    <t>https://btob.poppik.com/shop/mini-space/</t>
  </si>
  <si>
    <t>L8MD0013J1</t>
  </si>
  <si>
    <t>https://btob.poppik.com/shop/mini-show/</t>
  </si>
  <si>
    <t>L8MD0014J1</t>
  </si>
  <si>
    <t>https://btob.poppik.com/shop/mini-booo/</t>
  </si>
  <si>
    <t>L8MD0002J1</t>
  </si>
  <si>
    <t>STICKER PANORAMAS</t>
  </si>
  <si>
    <t>https://btob.poppik.com/shop/panorama-circus/</t>
  </si>
  <si>
    <t>L8PA0006J1</t>
  </si>
  <si>
    <t>https://btob.poppik.com/shop/panorama-jungle/</t>
  </si>
  <si>
    <t>L8PA0009J1</t>
  </si>
  <si>
    <t>https://btob.poppik.com/shop/panorama-aquarium/</t>
  </si>
  <si>
    <t>L8PA0003J1</t>
  </si>
  <si>
    <t>https://btob.poppik.com/shop/panorama-cosmic/</t>
  </si>
  <si>
    <t>L8PA0007J1</t>
  </si>
  <si>
    <t>https://btob.poppik.com/shop/panorama-123-numbers/</t>
  </si>
  <si>
    <t>L8PA0001J1</t>
  </si>
  <si>
    <t>https://btob.poppik.com/shop/panorama-abc-letters/</t>
  </si>
  <si>
    <t>L8PA0002J1</t>
  </si>
  <si>
    <t>https://sellsy-poppik.annarenaudin.net/shop/panorama-christmas/</t>
  </si>
  <si>
    <t>L8PA0005J1</t>
  </si>
  <si>
    <t>https://btob.poppik.com/shop/panorama-seasons/</t>
  </si>
  <si>
    <t>L8PA0010J1</t>
  </si>
  <si>
    <t>https://btob.poppik.com/shop/panorama-baby-animals-2/</t>
  </si>
  <si>
    <t>L8PA0004J1</t>
  </si>
  <si>
    <t>https://btob.poppik.com/shop/panorama-dinosaurs/</t>
  </si>
  <si>
    <t>L8PA0008J1</t>
  </si>
  <si>
    <t>STICKER CARDS</t>
  </si>
  <si>
    <t>https://btob.poppik.com/shop/baby-forest/</t>
  </si>
  <si>
    <t>L8ST0004J1</t>
  </si>
  <si>
    <t>https://btob.poppik.com/shop/baby-river/</t>
  </si>
  <si>
    <t>L8ST0008J1</t>
  </si>
  <si>
    <t>BABY NATURE</t>
  </si>
  <si>
    <t>https://btob.poppik.com/shop/baby-nature/</t>
  </si>
  <si>
    <t>L8ST0006J1</t>
  </si>
  <si>
    <t>https://btob.poppik.com/shop/baby-animals/</t>
  </si>
  <si>
    <t>L8ST0001J1</t>
  </si>
  <si>
    <t>BABY OCEAN</t>
  </si>
  <si>
    <t>https://btob.poppik.com/shop/baby-ocean/</t>
  </si>
  <si>
    <t>L8ST0007J1</t>
  </si>
  <si>
    <t>https://btob.poppik.com/shop/baby-sea/</t>
  </si>
  <si>
    <t>L8ST0003J1</t>
  </si>
  <si>
    <t>https://btob.poppik.com/shop/baby-baby-animals/</t>
  </si>
  <si>
    <t>L8ST0002J1</t>
  </si>
  <si>
    <t>https://btob.poppik.com/shop/baby-little-insects/</t>
  </si>
  <si>
    <t>L8ST0005J1</t>
  </si>
  <si>
    <t>https://btob.poppik.com/shop/baby-sea-2/</t>
  </si>
  <si>
    <t>L8ST0009J1</t>
  </si>
  <si>
    <t>https://btob.poppik.com/shop/box-24-baby-animals/</t>
  </si>
  <si>
    <t>K8ST0002J1</t>
  </si>
  <si>
    <t>BOX 24 BABY NATURE</t>
  </si>
  <si>
    <t>https://btob.poppik.com/shop/box-24-baby-nature/</t>
  </si>
  <si>
    <t>K8ST0003J1</t>
  </si>
  <si>
    <t>COLORING JUNGLE</t>
  </si>
  <si>
    <t>COLORING POSTERS</t>
  </si>
  <si>
    <t>https://btob.poppik.com/shop/coloring-jungle/</t>
  </si>
  <si>
    <t>L8CO0006J1</t>
  </si>
  <si>
    <t>COLORING CARNAVAL</t>
  </si>
  <si>
    <t>https://btob.poppik.com/shop/coloring-carnaval/</t>
  </si>
  <si>
    <t>L8CO0003J1</t>
  </si>
  <si>
    <t>https://btob.poppik.com/shop/coloring-beach/</t>
  </si>
  <si>
    <t>L8CO0002J1</t>
  </si>
  <si>
    <t>https://btob.poppik.com/shop/coloring-dinosaurs/</t>
  </si>
  <si>
    <t>L8CO0005J1</t>
  </si>
  <si>
    <t>https://btob.poppik.com/shop/coloring-music/</t>
  </si>
  <si>
    <t>L8CO0007J1</t>
  </si>
  <si>
    <t>https://btob.poppik.com/shop/coloring-animals/</t>
  </si>
  <si>
    <t>L8CO0001J1</t>
  </si>
  <si>
    <t>https://btob.poppik.com/shop/puzzle500-ocean/</t>
  </si>
  <si>
    <t>L8PU0009J1</t>
  </si>
  <si>
    <t>https://btob.poppik.com/shop/puzzle500-animals/</t>
  </si>
  <si>
    <t>L8PU0005J1</t>
  </si>
  <si>
    <t>https://btob.poppik.com/shop/puzzle1000-mythology/</t>
  </si>
  <si>
    <t>L8PU0002J1</t>
  </si>
  <si>
    <t>https://btob.poppik.com/shop/puzzle285-vehicules/</t>
  </si>
  <si>
    <t>L8PU0004J1</t>
  </si>
  <si>
    <t>https://btob.poppik.com/shop/puzzle500-egypte/</t>
  </si>
  <si>
    <t>L8PU0007J1</t>
  </si>
  <si>
    <t>https://btob.poppik.com/shop/puzzle500-worl-tour/</t>
  </si>
  <si>
    <t>L8PU0006J1</t>
  </si>
  <si>
    <t>https://btob.poppik.com/shop/puzzle500-astronmy/</t>
  </si>
  <si>
    <t>L8PU0010J1</t>
  </si>
  <si>
    <t>https://btob.poppik.com/shop/globe-3d-at-night/</t>
  </si>
  <si>
    <t>https://btob.poppik.com/shop/globe-3d-our-planet/</t>
  </si>
  <si>
    <t>CRAYON ROCKS</t>
  </si>
  <si>
    <t>https://btob.poppik.com/shop/crayon-rocks-sac-32-couleurs/</t>
  </si>
  <si>
    <t>L9CR0004J1</t>
  </si>
  <si>
    <t>https://btob.poppik.com/shop/crayon-rocks-boite-64-crayons-x32/</t>
  </si>
  <si>
    <t>L9CR0002J1</t>
  </si>
  <si>
    <t>https://btob.poppik.com/shop/crayon-rocks-sac-16-couleurs/</t>
  </si>
  <si>
    <t>L9CR0003J1</t>
  </si>
  <si>
    <t>https://btob.poppik.com/shop/crayon-rocks-boite-64-crayons-x16/</t>
  </si>
  <si>
    <t>L9CR0001J1</t>
  </si>
  <si>
    <t>https://btob.poppik.com/shop/crayon-rocks-sac-8-couleurs/</t>
  </si>
  <si>
    <t>L9CR0005J1</t>
  </si>
  <si>
    <t>https://btob.poppik.com/shop/crayon-rocks-sac-8-couleurs-art-moderne/</t>
  </si>
  <si>
    <t>L9CR0006J1</t>
  </si>
  <si>
    <t>KEZAO</t>
  </si>
  <si>
    <t>LABOLUDIC</t>
  </si>
  <si>
    <t>https://btob.poppik.com/shop/kezao/</t>
  </si>
  <si>
    <t>LLAB0001J1</t>
  </si>
  <si>
    <t>FRENCH TOUR</t>
  </si>
  <si>
    <t>https://btob.poppik.com/shop/french-tour/</t>
  </si>
  <si>
    <t>LLAB0007J1</t>
  </si>
  <si>
    <t>A TOUTE VITESSE</t>
  </si>
  <si>
    <t>https://btob.poppik.com/shop/a-toute-vitesse/</t>
  </si>
  <si>
    <t>LLAB0006J1</t>
  </si>
  <si>
    <t>LUCKY JACK</t>
  </si>
  <si>
    <t>https://btob.poppik.com/shop/lucky-jack/</t>
  </si>
  <si>
    <t>LLAB0003J1</t>
  </si>
  <si>
    <t>BANGKOK</t>
  </si>
  <si>
    <t>https://btob.poppik.com/shop/bangkok/</t>
  </si>
  <si>
    <t>LLAB0002J1</t>
  </si>
  <si>
    <t>MICRONIMO</t>
  </si>
  <si>
    <t>https://btob.poppik.com/shop/micronimo/</t>
  </si>
  <si>
    <t>LLAB0004J1</t>
  </si>
  <si>
    <t>TINTOUIN</t>
  </si>
  <si>
    <t>https://btob.poppik.com/shop/tintouin/</t>
  </si>
  <si>
    <t>LLAB0010J1</t>
  </si>
  <si>
    <t>KAOKI NATURE</t>
  </si>
  <si>
    <t>https://btob.poppik.com/shop/kaoki-nature/</t>
  </si>
  <si>
    <t>LLAB0008J1</t>
  </si>
  <si>
    <t>COCO CANDY</t>
  </si>
  <si>
    <t>https://btob.poppik.com/shop/coco-candy/</t>
  </si>
  <si>
    <t>LLAB0009J1</t>
  </si>
  <si>
    <t>GOLDEN CREEK</t>
  </si>
  <si>
    <t>LLAB0011J1</t>
  </si>
  <si>
    <t>KAMAKAI</t>
  </si>
  <si>
    <t>https://btob.poppik.com/shop/kamakai/</t>
  </si>
  <si>
    <t>LLAB0013J1</t>
  </si>
  <si>
    <t>https://btob.poppik.com/shop/deep-river/</t>
  </si>
  <si>
    <t>LLAB0014J1</t>
  </si>
  <si>
    <t>CRINKLY</t>
  </si>
  <si>
    <t>https://btob.poppik.com/shop/crinkly-la-meteo/</t>
  </si>
  <si>
    <t>L9CY0004J1</t>
  </si>
  <si>
    <t>https://btob.poppik.com/shop/crinkly-les-couleurs/</t>
  </si>
  <si>
    <t>L9CY0006J1</t>
  </si>
  <si>
    <t>https://btob.poppik.com/shop/crinkly-les-dinosaures/</t>
  </si>
  <si>
    <t>L9CY0007J1</t>
  </si>
  <si>
    <t>https://btob.poppik.com/shop/crinkly-la-ferme/</t>
  </si>
  <si>
    <t>L9CY0001J1</t>
  </si>
  <si>
    <t>https://btob.poppik.com/shop/crinkly-la-foret/</t>
  </si>
  <si>
    <t>L9CY0002J1</t>
  </si>
  <si>
    <t>https://btob.poppik.com/shop/crinkly-le-safari/</t>
  </si>
  <si>
    <t>L9CY0005J1</t>
  </si>
  <si>
    <t>https://btob.poppik.com/shop/crinkly-les-vehicules/</t>
  </si>
  <si>
    <t>L9CY0008J1</t>
  </si>
  <si>
    <t>L9CY0011J1</t>
  </si>
  <si>
    <t>L9CY0010J1</t>
  </si>
  <si>
    <t>L9CY0009J1</t>
  </si>
  <si>
    <t>CASQUE MERLIN</t>
  </si>
  <si>
    <t>MERLIN</t>
  </si>
  <si>
    <t>https://btob.poppik.com/shop/casque-merlin/</t>
  </si>
  <si>
    <t>L9ME0001J1</t>
  </si>
  <si>
    <t>https://btob.poppik.com/shop/enceinte-merlin/</t>
  </si>
  <si>
    <t>L9ME0004J1</t>
  </si>
  <si>
    <t>ENCEINTE MERLIN BLEU POLAIRE</t>
  </si>
  <si>
    <t>https://btob.poppik.com/shop/enceinte-merlin-bleu-polaire/</t>
  </si>
  <si>
    <t>L9ME0005J1</t>
  </si>
  <si>
    <t>COQUE MERLIN</t>
  </si>
  <si>
    <t>https://btob.poppik.com/shop/coque-merlin/</t>
  </si>
  <si>
    <t>L9ME0003J1</t>
  </si>
  <si>
    <t>ENQUETE AU MILLE CHEMINS</t>
  </si>
  <si>
    <t>EN CAVALE</t>
  </si>
  <si>
    <t>https://btob.poppik.com/shop/enquete-au-mille-chemins/</t>
  </si>
  <si>
    <t>L9EC0004J1</t>
  </si>
  <si>
    <t>https://btob.poppik.com/shop/epc-atlas/</t>
  </si>
  <si>
    <t>L9EC0006J1</t>
  </si>
  <si>
    <t>https://btob.poppik.com/shop/enquete-de-7-jours-voyage/</t>
  </si>
  <si>
    <t>L9EC0005J1</t>
  </si>
  <si>
    <t>https://btob.poppik.com/shop/enquete-anniversaire/</t>
  </si>
  <si>
    <t>L9EC0003J1</t>
  </si>
  <si>
    <t>https://btob.poppik.com/shop/minizenquetesdinosaures/</t>
  </si>
  <si>
    <t>L9EC0010J1</t>
  </si>
  <si>
    <t>https://btob.poppik.com/shop/minizenquetesmille-et-un-reves/</t>
  </si>
  <si>
    <t>L9EC0012J1</t>
  </si>
  <si>
    <t>https://btob.poppik.com/shop/minizenquetessport/</t>
  </si>
  <si>
    <t>L9EC0013J1</t>
  </si>
  <si>
    <t>https://btob.poppik.com/shop/cda-neiges-eternelles/</t>
  </si>
  <si>
    <t>L9EC0002J1</t>
  </si>
  <si>
    <t>https://btob.poppik.com/shop/cda-a-toute-vapeur/</t>
  </si>
  <si>
    <t>L9EC0001J1</t>
  </si>
  <si>
    <t>https://btob.poppik.com/shop/epc-eurekadabra/</t>
  </si>
  <si>
    <t>L9EC0007J1</t>
  </si>
  <si>
    <t>https://btob.poppik.com/shop/epc-puce-a-l-oreille/</t>
  </si>
  <si>
    <t>L9EC0009J1</t>
  </si>
  <si>
    <t>https://btob.poppik.com/shop/epc-maelstrom/</t>
  </si>
  <si>
    <t>L9EC0008J1</t>
  </si>
  <si>
    <t>PANDACRAFT</t>
  </si>
  <si>
    <t>https://btob.poppik.com/shop/kit-anniversaire-coffret-pirates-3-7-ans/</t>
  </si>
  <si>
    <t>L9PA0002J1</t>
  </si>
  <si>
    <t>https://btob.poppik.com/shop/cda-magie-3-7-ans/</t>
  </si>
  <si>
    <t>https://btob.poppik.com/shop/kit-la-lune-3-7-ans/</t>
  </si>
  <si>
    <t>L9PA0005J1</t>
  </si>
  <si>
    <t>https://btob.poppik.com/shop/kit-les-organes-3-7-ans/</t>
  </si>
  <si>
    <t>L9PA0011J1</t>
  </si>
  <si>
    <t>https://btob.poppik.com/shop/kit-le-systeme-solaire-8-12/</t>
  </si>
  <si>
    <t>L9PA0007J1</t>
  </si>
  <si>
    <t>https://btob.poppik.com/shop/kit-les-robots-8-12-ans/</t>
  </si>
  <si>
    <t>L9PA0012J1</t>
  </si>
  <si>
    <t>https://btob.poppik.com/shop/kit-les-dinosaures-3-7-ans/</t>
  </si>
  <si>
    <t>L9PA0009J1</t>
  </si>
  <si>
    <t>https://btob.poppik.com/shop/kit-la-foret-8-12-ans/</t>
  </si>
  <si>
    <t>L9PA0004J1</t>
  </si>
  <si>
    <t>https://btob.poppik.com/shop/kit-la-lune-8-12-ans/</t>
  </si>
  <si>
    <t>L9PA0006J1</t>
  </si>
  <si>
    <t>https://btob.poppik.com/shop/cda-contes-3-7-ans/</t>
  </si>
  <si>
    <t>L9PA0001J1</t>
  </si>
  <si>
    <t>https://btob.poppik.com/shop/kit-les-engins-spatiaux-8-12/</t>
  </si>
  <si>
    <t>L9PA0010J1</t>
  </si>
  <si>
    <t>https://btob.poppik.com/shop/kit-le-triceratops-8-12-ans/</t>
  </si>
  <si>
    <t>L9PA0008J1</t>
  </si>
  <si>
    <t>https://btob.poppik.com/shop/kit-la-foret-3-7-ans/</t>
  </si>
  <si>
    <t>L9PA0003J1</t>
  </si>
  <si>
    <t>https://btob.poppik.com/shop/kit-les-vikings-3-7/</t>
  </si>
  <si>
    <t>L9PA0014J1</t>
  </si>
  <si>
    <t>https://btob.poppik.com/shop/kit-les-chateaux-forts-3-7/</t>
  </si>
  <si>
    <t>L9PA0013J1</t>
  </si>
  <si>
    <t>L9PA0016J1</t>
  </si>
  <si>
    <t>L9PA0015J1</t>
  </si>
  <si>
    <t>CREATIVE POSTERS</t>
  </si>
  <si>
    <t>https://btob.poppik.com/shop/creative-unicorns/</t>
  </si>
  <si>
    <t>L8CR0006J1</t>
  </si>
  <si>
    <t>https://btob.poppik.com/shop/creative-dinosaurs/</t>
  </si>
  <si>
    <t>L8CR0002J1</t>
  </si>
  <si>
    <t>https://btob.poppik.com/shop/creative-sea/</t>
  </si>
  <si>
    <t>L8CR0005J1</t>
  </si>
  <si>
    <t>CREATIVE JUNGLE</t>
  </si>
  <si>
    <t>https://btob.poppik.com/shop/creative-jungle/</t>
  </si>
  <si>
    <t>L8CR0003J1</t>
  </si>
  <si>
    <t>https://btob.poppik.com/shop/creative-crazy-labo-2/</t>
  </si>
  <si>
    <t>L8CR0001J1</t>
  </si>
  <si>
    <t>https://btob.poppik.com/shop/creative-crazy-labo/</t>
  </si>
  <si>
    <t>L8CR0004J1</t>
  </si>
  <si>
    <t>MARQUE</t>
  </si>
  <si>
    <t>AGE</t>
  </si>
  <si>
    <t xml:space="preserve">MEV </t>
  </si>
  <si>
    <t xml:space="preserve">PARUTION </t>
  </si>
  <si>
    <t xml:space="preserve">DATE DE REIMPRESSION </t>
  </si>
  <si>
    <t xml:space="preserve">NUART </t>
  </si>
  <si>
    <t>STOCK</t>
  </si>
  <si>
    <t>URL FICHE WOOCOMMERCE</t>
  </si>
  <si>
    <t>QTE</t>
  </si>
  <si>
    <t xml:space="preserve">En rupture </t>
  </si>
  <si>
    <t>KIT DECOUVERTE PANDACRAFT</t>
  </si>
  <si>
    <t>CALENDRIER DE L'AVENT - LA BOITE AUX LETTRES DE L'AVENT</t>
  </si>
  <si>
    <t>LES CONTES DE LA FORÊT D'IHANA</t>
  </si>
  <si>
    <t>LA BOITE A MAGIE DE NOEL</t>
  </si>
  <si>
    <t>3-7 ANS</t>
  </si>
  <si>
    <t>KIT LA LUNE</t>
  </si>
  <si>
    <t>KIT LES ORGANES</t>
  </si>
  <si>
    <t>KIT LES DINOSAURES</t>
  </si>
  <si>
    <t>KIT LA FORET</t>
  </si>
  <si>
    <t>KIT LES VIKINGS</t>
  </si>
  <si>
    <t>KIT LES CHATEAUX FORTS</t>
  </si>
  <si>
    <t xml:space="preserve">KIT LES ROBOTS </t>
  </si>
  <si>
    <t>8-12 ANS</t>
  </si>
  <si>
    <t>KIT LE SYSTEME SOLAIRE</t>
  </si>
  <si>
    <t>KIT LES ENGINS SPATIAUX</t>
  </si>
  <si>
    <t>2 MOIS ET +</t>
  </si>
  <si>
    <t>LA METEO</t>
  </si>
  <si>
    <t>LES COULEURS</t>
  </si>
  <si>
    <t>LA FERME</t>
  </si>
  <si>
    <t>LA FORET</t>
  </si>
  <si>
    <t>LES VEHICULES</t>
  </si>
  <si>
    <t>SOUS LA MER</t>
  </si>
  <si>
    <t>CHANTS DES ANIMAUX</t>
  </si>
  <si>
    <t>FRUITS ET LEGUMES</t>
  </si>
  <si>
    <t>MON PETIT JOURNAL - LIVRE TISSU</t>
  </si>
  <si>
    <t xml:space="preserve">JEUX DE SOCIETE </t>
  </si>
  <si>
    <t>TOTAL QTE</t>
  </si>
  <si>
    <t>JEUX DE SOCIETE - BATTLE FLIP</t>
  </si>
  <si>
    <t>JEUX DE SOCIETE JEUX DE SOCIETE - BATTLE FLIP</t>
  </si>
  <si>
    <t>MONSTER</t>
  </si>
  <si>
    <t>ANIMAL</t>
  </si>
  <si>
    <t>BATTLE FLIP - PRESENTOIR 9 EX</t>
  </si>
  <si>
    <t>BRAVEST</t>
  </si>
  <si>
    <t>6 ANS ET +</t>
  </si>
  <si>
    <t xml:space="preserve">JEUX DE SOCIETE - FAMILLE </t>
  </si>
  <si>
    <t>JEUX DE SOCIETE - ENFANTS</t>
  </si>
  <si>
    <t xml:space="preserve">4 ANS ET + </t>
  </si>
  <si>
    <t xml:space="preserve">5 ANS ET + </t>
  </si>
  <si>
    <t xml:space="preserve">7 ANS ET + </t>
  </si>
  <si>
    <t xml:space="preserve">10 ANS ET + </t>
  </si>
  <si>
    <t>JEUX DE SOCIETE - FAMILLE</t>
  </si>
  <si>
    <t>9 ANS ET +</t>
  </si>
  <si>
    <t>8 ANS ET +</t>
  </si>
  <si>
    <t xml:space="preserve">TOTAL PRIX CESSION </t>
  </si>
  <si>
    <t>TOTAL PRIX CONSEILLE TTC</t>
  </si>
  <si>
    <t>MINIZENQUETES</t>
  </si>
  <si>
    <t>DINOSAURES</t>
  </si>
  <si>
    <t>MILLE ET UN REVES</t>
  </si>
  <si>
    <t>SPORT</t>
  </si>
  <si>
    <t>LA GOURMANDISES</t>
  </si>
  <si>
    <t>EN HAUTE MONTAGNE</t>
  </si>
  <si>
    <t>CALENDRIER DE L'AVENTURE</t>
  </si>
  <si>
    <t xml:space="preserve">A BORD DU TRAIN </t>
  </si>
  <si>
    <t>VOYAGE AUTOUR DU MONDE</t>
  </si>
  <si>
    <t xml:space="preserve">ENQUETE DE 7 JOURS </t>
  </si>
  <si>
    <t>3-6 ANS</t>
  </si>
  <si>
    <t>DANS L'ESPACE</t>
  </si>
  <si>
    <t xml:space="preserve">ENQUETE PAR COURRIER </t>
  </si>
  <si>
    <t>SCIENCES &amp; MAGIE</t>
  </si>
  <si>
    <t>CHASSE AU TRESOR ANNIVERSAIRE</t>
  </si>
  <si>
    <t>FONDS MARINS</t>
  </si>
  <si>
    <t>NATURE &amp; INSECTES</t>
  </si>
  <si>
    <t xml:space="preserve">3 ANS ET + </t>
  </si>
  <si>
    <t>ENCEINTE MERLIN VERT AMANDE</t>
  </si>
  <si>
    <t>CRAYON DE CIRE</t>
  </si>
  <si>
    <t>SAC 32 COULEURS</t>
  </si>
  <si>
    <t>BOITE 64 CRAYONS x32</t>
  </si>
  <si>
    <t>SAC 16 COULEURS</t>
  </si>
  <si>
    <t>64 CRAYONS x16</t>
  </si>
  <si>
    <t>SAC 8 COULEURS</t>
  </si>
  <si>
    <t>SAC 8 COULEURS ART MODERNE</t>
  </si>
  <si>
    <t>18 MOIS ET +</t>
  </si>
  <si>
    <t>2 - 4 ANS</t>
  </si>
  <si>
    <t>STICKER CARDS - PRESENTOIR</t>
  </si>
  <si>
    <t>3 - 7 ANS</t>
  </si>
  <si>
    <t>JUNGLE</t>
  </si>
  <si>
    <t>AQUARIUM</t>
  </si>
  <si>
    <t>3 - 8 ANS</t>
  </si>
  <si>
    <t>DISCOVERY NINO DINO</t>
  </si>
  <si>
    <t xml:space="preserve">DISCOVERY POSTER - 3 ANS ET + </t>
  </si>
  <si>
    <t>DISCOVERY CORPS HUMAIN</t>
  </si>
  <si>
    <t>DISCOVERY POSTER - NATURE</t>
  </si>
  <si>
    <t>DISCOVERY POSTER - SCIENCE &amp; GEOGRAPHIE</t>
  </si>
  <si>
    <t>DISCOVERY POSTER - SPORT &amp; HISTOIRE</t>
  </si>
  <si>
    <t>DISCOVERY PARIS</t>
  </si>
  <si>
    <t>POPPIK 3D GLOBE</t>
  </si>
  <si>
    <t>OCEAN - 500 PIECES</t>
  </si>
  <si>
    <t>VEHICULES - 285 PIECES</t>
  </si>
  <si>
    <t>EGYPTE - 500 PIECES</t>
  </si>
  <si>
    <t>3 - COMBAT DE LA BETE (LA)</t>
  </si>
  <si>
    <t>KIT DEVIENS VETERINAIRE - OUVRE TON CABINET</t>
  </si>
  <si>
    <t>KIT DEVIENS VETERINAIRES</t>
  </si>
  <si>
    <t xml:space="preserve">KIT LES MAMMOUTHS </t>
  </si>
  <si>
    <t>KIT DEVIENS POMPIER</t>
  </si>
  <si>
    <t>KIT LES TRAINS</t>
  </si>
  <si>
    <t>STICKER BOXES</t>
  </si>
  <si>
    <t>4 ANS ET +</t>
  </si>
  <si>
    <t>VEHICULES</t>
  </si>
  <si>
    <t>BABY ANIMAUX</t>
  </si>
  <si>
    <t>BABY BABY ANIMAUX</t>
  </si>
  <si>
    <t>BOX 24 BABY ANIMAUX</t>
  </si>
  <si>
    <t>COLORING ANIMAUX</t>
  </si>
  <si>
    <t>ANIMAUX - 500 PIECES</t>
  </si>
  <si>
    <t>BABY MER</t>
  </si>
  <si>
    <t>CREATIVE MER</t>
  </si>
  <si>
    <t>BABY FORET</t>
  </si>
  <si>
    <t>DISCOVERY FORET</t>
  </si>
  <si>
    <t>MINI NOEL</t>
  </si>
  <si>
    <t>ABC LETTRES</t>
  </si>
  <si>
    <t>BABY DINOSAURES</t>
  </si>
  <si>
    <t>CREATIVE DINOSAURES</t>
  </si>
  <si>
    <t>DISCOVERY DINOSAURES</t>
  </si>
  <si>
    <t>COLORING DINOSAURES</t>
  </si>
  <si>
    <t>123 NOMBRES</t>
  </si>
  <si>
    <t>COSMIQUE</t>
  </si>
  <si>
    <t>CIRQUE</t>
  </si>
  <si>
    <t>MINI FERME</t>
  </si>
  <si>
    <t>DISCOVERY FERME</t>
  </si>
  <si>
    <t>BABY RIVIERE</t>
  </si>
  <si>
    <t>DEEP RIVIERE</t>
  </si>
  <si>
    <t>BABY PETIT INSECTES</t>
  </si>
  <si>
    <t>DISCOVERY INSECTES</t>
  </si>
  <si>
    <t>MINI POMPIER</t>
  </si>
  <si>
    <t>MINI ESPACE</t>
  </si>
  <si>
    <t>DISCOVERY CARTE DU CIEL</t>
  </si>
  <si>
    <t>DISCOVERY EMOTIONS</t>
  </si>
  <si>
    <t xml:space="preserve">NOTRE PLANETE - GLOBE 3D </t>
  </si>
  <si>
    <t>DISCOVERY 100% ANGLAIS</t>
  </si>
  <si>
    <t>DISCOVERY PLANTES</t>
  </si>
  <si>
    <t>DISCOVERY ASTRONOMIE</t>
  </si>
  <si>
    <t>DISCOVERY ANIMAUX (DU MONDE)</t>
  </si>
  <si>
    <t>DISCOVERY TOUR DU MONDE</t>
  </si>
  <si>
    <t>TOUR DU MONDE  - 500 PIECES</t>
  </si>
  <si>
    <t>DISCOVERY DRAPEAUX</t>
  </si>
  <si>
    <t>DISCOVERY OISEAUX</t>
  </si>
  <si>
    <t>DISCOVERY DROLES ANIMAUX</t>
  </si>
  <si>
    <t>DISCOVERY REQUINS</t>
  </si>
  <si>
    <t>AUTOUR DU MONDE</t>
  </si>
  <si>
    <t>DISCOVERY CHEVAUX</t>
  </si>
  <si>
    <t>DISCOVERY ARBRE</t>
  </si>
  <si>
    <t>DISCOVERY MYTHOLOGIE</t>
  </si>
  <si>
    <t>COLORING MUSIQUE</t>
  </si>
  <si>
    <t>MYTHOLOGIE  - 1000 PIECES</t>
  </si>
  <si>
    <t>ASTRONOMIE - 500 PIECES</t>
  </si>
  <si>
    <t>LA NUIT - GLOBE 3D</t>
  </si>
  <si>
    <t>DISCOVERY POSTER - HEROS &amp; JEUX</t>
  </si>
  <si>
    <t>L8LI0005J1</t>
  </si>
  <si>
    <t>COLLECTOR ASTERIX - EDITION LIMITEE</t>
  </si>
  <si>
    <t>MINI CHEVALIER</t>
  </si>
  <si>
    <t>MINI BOOOUH !</t>
  </si>
  <si>
    <t>MINI VILLE</t>
  </si>
  <si>
    <t>MINI OCEAN</t>
  </si>
  <si>
    <t>MINI JUNGLE</t>
  </si>
  <si>
    <t>MINI SAVANE</t>
  </si>
  <si>
    <t>DISCOVERY POSTER - EDITIONS MINUS</t>
  </si>
  <si>
    <t>ANIMAUX DU SAFARI</t>
  </si>
  <si>
    <t>MON IMAGIER</t>
  </si>
  <si>
    <t>DANS LE JARDIN</t>
  </si>
  <si>
    <t>CROC ÉCRAN</t>
  </si>
  <si>
    <t>L8BO0001J1</t>
  </si>
  <si>
    <t>L8BO0002J1</t>
  </si>
  <si>
    <t>L8BO0005J1</t>
  </si>
  <si>
    <t>L8BO0004J1</t>
  </si>
  <si>
    <t>L8DI0033J1</t>
  </si>
  <si>
    <t>L8LI0008J1</t>
  </si>
  <si>
    <t>L8LI0009J1</t>
  </si>
  <si>
    <t>L83D0001J1</t>
  </si>
  <si>
    <t>L83D0002J1</t>
  </si>
  <si>
    <t>LLAB0019J1</t>
  </si>
  <si>
    <t>LLAB0020J1</t>
  </si>
  <si>
    <t>LLAB0021J1</t>
  </si>
  <si>
    <t>KBAY0932PL</t>
  </si>
  <si>
    <t>LLAB0012J1</t>
  </si>
  <si>
    <t>L9CY0012J1</t>
  </si>
  <si>
    <t>L9CY0013J1</t>
  </si>
  <si>
    <t>LBPJ0002J1</t>
  </si>
  <si>
    <t>L9EC0011J1</t>
  </si>
  <si>
    <t>L9PA0017J1</t>
  </si>
  <si>
    <t>L9PA0019J1</t>
  </si>
  <si>
    <t>L9PA0020J1</t>
  </si>
  <si>
    <t>L9PA0018J1</t>
  </si>
  <si>
    <t>MAGIE (LA)</t>
  </si>
  <si>
    <t>VOYAGE DANS LE TEMPS</t>
  </si>
  <si>
    <t>AU MUSEE</t>
  </si>
  <si>
    <t>DANS LES ETOILES</t>
  </si>
  <si>
    <t>A LA FETE FORAINE</t>
  </si>
  <si>
    <t>VERITABLE HISTOIRE DE CHARLOTTE A VERSAILLES AU TEMPS DE MOLIERE</t>
  </si>
  <si>
    <t>3 - 6 ANS</t>
  </si>
  <si>
    <t>4 - 8 ANS</t>
  </si>
  <si>
    <t xml:space="preserve">8 ANS ET + </t>
  </si>
  <si>
    <t>LBDU0029E1</t>
  </si>
  <si>
    <t>BLIZZARD</t>
  </si>
  <si>
    <t>LBDU0012E1</t>
  </si>
  <si>
    <t>EN CUISINE</t>
  </si>
  <si>
    <t>3 - GAME OVER</t>
  </si>
  <si>
    <t>LBBA0019E1</t>
  </si>
  <si>
    <t>LBBA0005E1</t>
  </si>
  <si>
    <t>LBBA0008E1</t>
  </si>
  <si>
    <t>TIA ET LE MONDE ENFOUI</t>
  </si>
  <si>
    <t>LBBA0015E1</t>
  </si>
  <si>
    <t>4 - SOUS LE CHARME</t>
  </si>
  <si>
    <t>LBBA0024E1</t>
  </si>
  <si>
    <t>3 - SACHA SHOW</t>
  </si>
  <si>
    <t>LLIJ0025E1</t>
  </si>
  <si>
    <t>A NOUS LE TRESOR !</t>
  </si>
  <si>
    <t>LQUT0001E1</t>
  </si>
  <si>
    <t>DROLE D'ECHAPPEE AU PARC ANIMALIER</t>
  </si>
  <si>
    <t>DIVINE PLONGEE DANS LA MYTHOLOGIE GRECQUE</t>
  </si>
  <si>
    <t>FEE FIFOLETTE ET LA MAITRESSE D'ECOLE</t>
  </si>
  <si>
    <t>7 - ILE AUX PIRATES</t>
  </si>
  <si>
    <t>49 - CHIENS DE TRAINEAU EN ALASKA</t>
  </si>
  <si>
    <t xml:space="preserve">1 - ILE AUX DRAGONS NE </t>
  </si>
  <si>
    <t>INCROYABLE DESTIN DE CLAUDE MONET, LE MAITRE DE L'IMPRESSIONNISME</t>
  </si>
  <si>
    <t>INCROYABLE DESTIN DE NIKOLA TESLA LE MAITRE DE L'ELECTRICITE</t>
  </si>
  <si>
    <t>1 - ILE AUX DRAGONS (NE)</t>
  </si>
  <si>
    <t>6 - ALEC ET LE STRIGOI</t>
  </si>
  <si>
    <t>4 - LES DRAGOUNAIS CONTRE-ATTAQUENT !</t>
  </si>
  <si>
    <t>HANSEL ET GRETEL</t>
  </si>
  <si>
    <t>POB ECOUTE LES COMPTINES DE NOEL NE</t>
  </si>
  <si>
    <t>POB AIME NOEL</t>
  </si>
  <si>
    <t>POB DECOUVRE SES CADEAUX DE NOEL</t>
  </si>
  <si>
    <t>JOYEUX NOEL</t>
  </si>
  <si>
    <t>FEE FIFOLETTE ET LES SURPRISES DE NOEL</t>
  </si>
  <si>
    <t>EN VACANCES CHEZ GRAND-PERE</t>
  </si>
  <si>
    <t>BELLES HISTOIRES - CONTES DE NOEL</t>
  </si>
  <si>
    <t>71 - NOEL SURPRISE CHEZ VAMPIRETTE !</t>
  </si>
  <si>
    <t>INCROYABLE DESTIN DE SUZANNE NOEL, CHIRURGIENNE DE LA GRANDE GUERRE</t>
  </si>
  <si>
    <t>PEPPO</t>
  </si>
  <si>
    <t>MIRACULEUX NOEL DE GEORGE BISHOP (LE)</t>
  </si>
  <si>
    <t>BELLE HISTOIRE DE NOEL</t>
  </si>
  <si>
    <t>CHANTS DE NOEL (LIVRE SONORE) NE</t>
  </si>
  <si>
    <t>MON CALENDRIER EN POP-UP POUR ATTENDRE NOEL (+ LIVRET)</t>
  </si>
  <si>
    <t>MON IMAGIER DE NOEL</t>
  </si>
  <si>
    <t>MES PLUS BEAUX CHANTS DE NOEL + CD (NE)</t>
  </si>
  <si>
    <t>14 - UN NOEL ENSORCELE</t>
  </si>
  <si>
    <t>POUET</t>
  </si>
  <si>
    <t>DROLE DE CADEAU DANS LE TRAINEAU (NE)</t>
  </si>
  <si>
    <t>37 - FANTOMES A LA NOUVELLES-ORLEANS</t>
  </si>
  <si>
    <t>9 - FANTOME DE LA GROTTE</t>
  </si>
  <si>
    <t>4 - FANTOME DE SLAPPY (LE)</t>
  </si>
  <si>
    <t>VERITABLE HISTOIRE D'ANGELA, QUI MANIFESTA AU COTE DE MARTIN LUTHER KING</t>
  </si>
  <si>
    <t>INCROYABLE AVENTURE DE JEAN-LOUIS ETIENNE, EXPLORATEUR DES POLES</t>
  </si>
  <si>
    <t>2 - CLEA ET LA PORTE DES FANTOMES</t>
  </si>
  <si>
    <t>7 - DROLE DE CIRQUE!</t>
  </si>
  <si>
    <t>2 - FANTOME ET SORCIERE</t>
  </si>
  <si>
    <t>SUR LA PISTE D'UN DROLE D'ANIMAL</t>
  </si>
  <si>
    <t>MON PREMIER ABECEDAIRE POB</t>
  </si>
  <si>
    <t>MON PREMIER DICO ILLUSTRE</t>
  </si>
  <si>
    <t>ECOLE (L')</t>
  </si>
  <si>
    <t>MARCHE</t>
  </si>
  <si>
    <t>MON PREMIER MEMO</t>
  </si>
  <si>
    <t>SAMSAM REGARDE TROP LA TELE</t>
  </si>
  <si>
    <t>ROMEO ET TOI</t>
  </si>
  <si>
    <t>UNE EXPO IDEALE</t>
  </si>
  <si>
    <t>ZELIE ET SIMEON</t>
  </si>
  <si>
    <t>MON CORPS EST UN TRESOR</t>
  </si>
  <si>
    <t>LA FAMILLE OUKILE VISITE PARIS (NE)</t>
  </si>
  <si>
    <t>PUZZLE OUKILE AU FOND DE L'OCEAN</t>
  </si>
  <si>
    <t>POB S'AMUSE - 12 HSITOIRES A ECOUTER</t>
  </si>
  <si>
    <t>MES P'TITS DOCS - POMPIERS, CHEVALIERS, POLICIERS, MUSIQUE, TRAIN - 5 HSITOIRES A ECOUTER</t>
  </si>
  <si>
    <t>AVNI - ANIMAL VRAIMENT NON IDENTIFIE - 22 HSITOIRES A ECOUTER</t>
  </si>
  <si>
    <t>POB EN FAMILLE (TP) - 12 HSITOIRES A ECOUTER</t>
  </si>
  <si>
    <t>MES P'TITS DOCS - FORETS, LOUPS, CROTTES, NUIT, CHATS (TP) - 5 HSITOIRES A ECOUTER</t>
  </si>
  <si>
    <t>FEE FIFOLETTE ET LE BEBE</t>
  </si>
  <si>
    <t>FEE FIFOLETTE ET LE BOBO DE MOUTON</t>
  </si>
  <si>
    <t>FEE FIFOLETTE ET SES DROLES DE VOISINS</t>
  </si>
  <si>
    <t>FEE FIFOLETTE,  VIVE LA MARIEE !</t>
  </si>
  <si>
    <t>LOUPIOT LA PETOCHE</t>
  </si>
  <si>
    <t>TRESORS DE PAPIC (LES)</t>
  </si>
  <si>
    <t>ADELIDELO ET SON CAUCHEMAR</t>
  </si>
  <si>
    <t xml:space="preserve">RENTREE DE LA MAITRESSE </t>
  </si>
  <si>
    <t>RENTREE DES MAMANS</t>
  </si>
  <si>
    <t>TROIS COCHONS PETITS ET LE MECHANT GRAND LOUP (LES)</t>
  </si>
  <si>
    <t>T.3 - LA REVOLTE DES BIZARRES (NE)</t>
  </si>
  <si>
    <t>MORTELLE ADELE AU PAYS DES CONTES DEFAITS</t>
  </si>
  <si>
    <t>25 - TOURNEE DE NOEL DE LA FEE FIFOLETTE - T.7</t>
  </si>
  <si>
    <t>43 - TRESOR DU ROI QUI DORT</t>
  </si>
  <si>
    <t>50 - RENTREE, MON CHAT ET MOI (LA) (NE)</t>
  </si>
  <si>
    <t>42 - IL ETAIT TROIS FOIS</t>
  </si>
  <si>
    <t>65 - ZUT, J'AI RETRECI LA MAITRESSE !</t>
  </si>
  <si>
    <t>DEFI D'ENFER</t>
  </si>
  <si>
    <t>HOTEL ZERO ETOILE</t>
  </si>
  <si>
    <t>28 - VENIS EN PERIL</t>
  </si>
  <si>
    <t>33 - SECRET DE LEONARD DE VINCI</t>
  </si>
  <si>
    <t>53 - ESPIONS DANS LA LEGION ROMAINE</t>
  </si>
  <si>
    <t>54 - NARVAL EN DETRESSE</t>
  </si>
  <si>
    <t>1 - LA VALLEE DES DINOSAURES</t>
  </si>
  <si>
    <t>8 - LE SERCRET D'ADELAIDE</t>
  </si>
  <si>
    <t>2 - QUI A EMPOISONNE ANEMONE ?</t>
  </si>
  <si>
    <t>3 - MYSTERE DE LA MAISON HANTEE</t>
  </si>
  <si>
    <t>2 - TOTO, VIVE LA LIBERTE !</t>
  </si>
  <si>
    <t>4 - UN SACRE ZIGOTO !</t>
  </si>
  <si>
    <t>5 - ZERO + ZERO</t>
  </si>
  <si>
    <t>9 - EN PLEIN DELIRE</t>
  </si>
  <si>
    <t>10 - IL PLEUT DES ZEROS</t>
  </si>
  <si>
    <t>4 - VOLCAN DE LA DESOLATION</t>
  </si>
  <si>
    <t>15 - DANGER, CHAT MECHANT ! (EX T45)</t>
  </si>
  <si>
    <t>VERITABLE HISTOIRE DE THIBAUT QUI DEVINT TROUBADOUR D'ALIENOR D'AQUITAINE (LA)</t>
  </si>
  <si>
    <t>VERITABLE HISTOIRE DE JEAN QUI VOULAIT DEVENIR RESISTANT</t>
  </si>
  <si>
    <t>VERITABLE HISTOIRE DE NEFERET, PETITE EGYPTIENNE QUI SAUVA LE TRESOR DU PHARAON</t>
  </si>
  <si>
    <t>VERITABLE HISTOIRE DE SAID, ENFANT PENDANT LA GUERRE D'ALGERIE</t>
  </si>
  <si>
    <t>INCROYABLE DESTIN DE JOSEPHINE BAKER, ARTISTE LIBRE ET ENGAGEE</t>
  </si>
  <si>
    <t>INCROYABLE DESTIN DE LEONARD DE VINCI, UN GENIE UNIVERSEL</t>
  </si>
  <si>
    <t>INCROYABLE DESTIN D'ANTOINE DE SAINT-EXUPERY, LE PRINCE DES AIRS</t>
  </si>
  <si>
    <t>INCROYABLE DESTIN DE GALILEE, QUI A REVOLUTIONNE L'ASTRONOMIE</t>
  </si>
  <si>
    <t>INCROYABLE DESTIN DE JANE GOODALL, UNE VIE A ETUDIER LES CHIMPANZES</t>
  </si>
  <si>
    <t>FEUILLETON D'HERMES - LIVRE CD + ACCES AUDIO NUMERIQUE</t>
  </si>
  <si>
    <t>FEUILLETON D'ULYSSE - LIVRE CD + ACCES AUDIO NUMERIQUE</t>
  </si>
  <si>
    <t>FEUILLETON DE THESEE - LIVRE CD + ACCES AUDIO NUMERIQUE</t>
  </si>
  <si>
    <t>FEUILLETON DE TSIPPORA + CD + ACCES AUDIO NUMERIQUE</t>
  </si>
  <si>
    <t>1 - AMELIE</t>
  </si>
  <si>
    <t>3 - JOSEPHINE</t>
  </si>
  <si>
    <t>1 - VOYAGES DE THEODORE (LES)</t>
  </si>
  <si>
    <t>2 - LES EVADES D'ALCATRAZ</t>
  </si>
  <si>
    <t>1- DERNIERS RETROUVEURS (LES) - VERSION CARTONNEE</t>
  </si>
  <si>
    <t xml:space="preserve">7 - CAUCHEMAR DE L'EPOUVANTEUR </t>
  </si>
  <si>
    <t xml:space="preserve">10 - SANG DE L'EPOUVANTEUR </t>
  </si>
  <si>
    <t>2 - AINE</t>
  </si>
  <si>
    <t>4 - HERITAGE</t>
  </si>
  <si>
    <t>MOI, PEPITO, CHAT HEUREUX</t>
  </si>
  <si>
    <t>MARSEILLE, BEBE !</t>
  </si>
  <si>
    <t>MON ENCYCLO ILLUSTREE DE L'HISTOIRE DE FRANCE (NE)</t>
  </si>
  <si>
    <t>MON ENCYCLO ILLUSTREE DE L'HISTOIRE DU MONDE</t>
  </si>
  <si>
    <t>MON ENCYCLO ILLUSTREE DE LA GRANDE HISTOIRE DE LA MUSIQUE</t>
  </si>
  <si>
    <t>MON ENCYCLO ILLUSTREE DE LA GRANDE HISTOIRE DE NOTRE-DAME DE PARIS</t>
  </si>
  <si>
    <t>PETIT LIVRE POUR COMPRENDRE LA DEMOCRATIE (LE)</t>
  </si>
  <si>
    <t>L'EGALITE FILLES GARÇONS</t>
  </si>
  <si>
    <t>C'EST QUOI LA DIFFERENCE ENTRE GENRE ET SEXE ?</t>
  </si>
  <si>
    <t>GENERATION ADO, LE DICO - 12E EDITION - 2024</t>
  </si>
  <si>
    <t>GUIDE DES METIERS DE DEMAIN - EDITION 2024</t>
  </si>
  <si>
    <t>TON CALENDRIER DE L'AVENT EN DECALCOMANIES</t>
  </si>
  <si>
    <t>POUR TE PARLER DE LA MORT ET DE LA RESURRECTION…</t>
  </si>
  <si>
    <t>RACONTE-MOI JESUS (NE)</t>
  </si>
  <si>
    <t>COMBATTANTS DE LA PAUVRETE</t>
  </si>
  <si>
    <t>ENCYCLO DES CHRETIENS</t>
  </si>
  <si>
    <t>ETRE CHRETIEN, ÇA VEUT DIRE QUOI ?</t>
  </si>
  <si>
    <t>3 - MISSION HIBERNATION (SPECIAL 10 ANS BD KIDS)</t>
  </si>
  <si>
    <t>2 - FOUS D'ECOLES, DINGUES DE RECRE</t>
  </si>
  <si>
    <t>1 - CARTABLES ET CRUSTACES</t>
  </si>
  <si>
    <t>5 - LA RUEE VERS L'HOMME</t>
  </si>
  <si>
    <t>1 - HE ! J'AI TROUVE UN HUMAIN !</t>
  </si>
  <si>
    <t>1 - ANIMAL VRAIMENT NON IDENTIFIE (NE)</t>
  </si>
  <si>
    <t>COFFRET TOME 1 ET 2 - FELICIE POUCET</t>
  </si>
  <si>
    <t>1 - UNE DROLE DE JOURNEE !</t>
  </si>
  <si>
    <t>4 - UNE CLASSE DE NEIGE BIEN GIVREE</t>
  </si>
  <si>
    <t>11 - EN AVANT L'AMITIE !</t>
  </si>
  <si>
    <t>1 - A L'ECOLE DU MONT OLYMPE</t>
  </si>
  <si>
    <t>3 - LE DELEGUE VENU DU FROID</t>
  </si>
  <si>
    <t>4 - LES 12 TRAVAUX TORDUS DE LA PYTHIE (SPECIAL 10 ANS BD KIDS)</t>
  </si>
  <si>
    <t>4 - L'ETOFFE DES DOUBLES-ZEROS</t>
  </si>
  <si>
    <t>LA REVOLUTION EMOJI</t>
  </si>
  <si>
    <t>MAMANS ET LEURS BEBES (LES)</t>
  </si>
  <si>
    <t>MON CHERCHE ET TROUVE SONORE DE L'ECOLE MATERNELLE</t>
  </si>
  <si>
    <t>CACHE DANS LA MAISON</t>
  </si>
  <si>
    <t>UN SOMMEIL AGITE</t>
  </si>
  <si>
    <t>UN ELEPHANT SUR LA BALANÇOIRE</t>
  </si>
  <si>
    <t>LIVRE ANIME DES PIRATES</t>
  </si>
  <si>
    <t>LIVRE ANIME DES VOLCANS</t>
  </si>
  <si>
    <t>LIVRE ANIME DES HOMMES DE LA PREHISTOIRE</t>
  </si>
  <si>
    <t>LIVRE ANIME DES PHARAONS</t>
  </si>
  <si>
    <t>LIVRE ANIME DES CHEVALIERS</t>
  </si>
  <si>
    <t>LIVRE ANIME DES DINOSAURES</t>
  </si>
  <si>
    <t>LIVRE ANIME DES TRAINS</t>
  </si>
  <si>
    <t xml:space="preserve">LIVRE ANIME DU CHANTIER D'UNE MAISON </t>
  </si>
  <si>
    <t>LIVRE ANIME DE PARIS NE</t>
  </si>
  <si>
    <t>LIVRE ANIME DES POMPIERS</t>
  </si>
  <si>
    <t>GRAND LIVRE ANIME DE L'EAU</t>
  </si>
  <si>
    <t>GRAND LIVRE ANIME DE LA TERRE</t>
  </si>
  <si>
    <t>ENGINS ET MACHINES ANIMES</t>
  </si>
  <si>
    <t>GRAND LIVRE ANIME DE LA MYTHOLOGIE</t>
  </si>
  <si>
    <t>GRAND LIVRE ANIME DE L'ESPACE NE</t>
  </si>
  <si>
    <t>GRAND LIVRE ANIME DES DINOSAURES</t>
  </si>
  <si>
    <t>MON LIVRE ANIME DU CORPS HUMAIN</t>
  </si>
  <si>
    <t>VEHICULES ET ENGINS</t>
  </si>
  <si>
    <t>12 MOIS DE MON ANNEE</t>
  </si>
  <si>
    <t>19 - COMMENT FAIT-ON UN DESIN ANIME ?</t>
  </si>
  <si>
    <t>15 - OÙ VONT LES DECHETS DE MA POUBELLE ? (NE)</t>
  </si>
  <si>
    <t>VEHICULES MAGNETIQUES (MES)</t>
  </si>
  <si>
    <t>MES CHANTIERS MAGNETIQUES (45 MAGNETS)</t>
  </si>
  <si>
    <t>DINOSAURES MAGNETIQUES (45 MAGNETS)</t>
  </si>
  <si>
    <t xml:space="preserve">PIRATES MAGNETIQUES </t>
  </si>
  <si>
    <t>FANTASTIQUE EXPEDITION DE TOUS LES DANGERS (LA)</t>
  </si>
  <si>
    <t>GLACIALE CHASSE AU YETI (LA)</t>
  </si>
  <si>
    <t>JOURNEE SENSATIONNELLE AU PARC D'ATTRATIONS</t>
  </si>
  <si>
    <t>EN ROUTE POUR UNE EXPEDITION SOUS-MARINE</t>
  </si>
  <si>
    <t>OÙ EST CACHEE LA SOURIS ?</t>
  </si>
  <si>
    <t>MA PREMIERE BIBLIOTHEQUE (6 EX.) NE</t>
  </si>
  <si>
    <t>LES AVENTURES DU PERE NOEL - 8 HSITOIRES A ECOUTER</t>
  </si>
  <si>
    <t>COUCOU PERE NOEL !</t>
  </si>
  <si>
    <t xml:space="preserve">DOUDOU EST EN COLERE ! </t>
  </si>
  <si>
    <t>ADELIDELO DOMPTEUSE DE COLERE !</t>
  </si>
  <si>
    <t>FRERES LOUPS</t>
  </si>
  <si>
    <t>RENTREE DE PETITE SORCIERE</t>
  </si>
  <si>
    <t>BELLES HISTOIRES - CONTES DE SORCIERES</t>
  </si>
  <si>
    <t>FIGURINE MORTELLE ADELE</t>
  </si>
  <si>
    <t>TOTE BAG MORTELLE ADELE</t>
  </si>
  <si>
    <t>72 - SORCIERES EN COLO  (LES)</t>
  </si>
  <si>
    <t>26 - A LA RECHERCHE DE L'EPEE DE LUMIERE</t>
  </si>
  <si>
    <t xml:space="preserve">3 -  DRAGONNIER DES TENEBRES NE </t>
  </si>
  <si>
    <t>5 - SORCIERE DU CIMETIERE</t>
  </si>
  <si>
    <t>17 - COLERE DE LA MOMIE (LA) (EX T22)</t>
  </si>
  <si>
    <t>INCROYABLE DESTIN DE MOLIERE - VIVE LA COMEDIE !</t>
  </si>
  <si>
    <t>INCROYABLE DESTIN D'ANITA CONTI, PIONNIERE DE L'OCEANOGRAPHIE (L')</t>
  </si>
  <si>
    <t>MYSTERE DE GREENWOOD (LE)</t>
  </si>
  <si>
    <t>2 - L'AVERTISSEMENT DE LA SORCIERE</t>
  </si>
  <si>
    <t>FOURCHETTE, LA SORCIERE, ET LE DRAGON</t>
  </si>
  <si>
    <t>1 - COLLEGE DE LA DELIVRANCE</t>
  </si>
  <si>
    <t>100% BON POUR LA PLANETE</t>
  </si>
  <si>
    <t>XXE SIECLE EN BD (LE)</t>
  </si>
  <si>
    <t>C'EST COMMENT LA PREMIERE FOIS ? (ET 80 QUESTIONS SUR L'ADOLESCENCE)</t>
  </si>
  <si>
    <t>TRES GRANDE BIBLE DES TOUT-PETITS (LA)</t>
  </si>
  <si>
    <t>APRES LA PLUIE D'AVRIL</t>
  </si>
  <si>
    <t>1 - FEE DES GRAINS DE POUSSIERE (LA)</t>
  </si>
  <si>
    <t>1 -  LES SORCIERES CHEVRES (NE)</t>
  </si>
  <si>
    <t>3 - CORNES ET SORTILEGES</t>
  </si>
  <si>
    <t>2 - MISSION CACAHUETE</t>
  </si>
  <si>
    <t>1 - MYSTERE AU DOJO DE MAITRE SABURO</t>
  </si>
  <si>
    <t>2 - DEUXIEME NIVEAU</t>
  </si>
  <si>
    <t>MES PREMIERES SAISONS</t>
  </si>
  <si>
    <t>MES PREMIERES COULEURS</t>
  </si>
  <si>
    <t>NON-NON A TRES FAIM MAIS NE SAIT PAS DE QUOI (NE)</t>
  </si>
  <si>
    <t xml:space="preserve">D'OÙ VIENT LE SEL DE MA SALIERE ? </t>
  </si>
  <si>
    <t>POB A LA PISCINE</t>
  </si>
  <si>
    <t>PETIT OGRE VEUT ALLER A L'ECOLE (LE)</t>
  </si>
  <si>
    <t>LE PETIT OGRE APPREND A SE LAVER</t>
  </si>
  <si>
    <t>LA FAMILLE OUKILE A L'ECOLE</t>
  </si>
  <si>
    <t>LE PETIT OGRE VEUT LA PAIX A L'ECOLE</t>
  </si>
  <si>
    <t>SOUPE A LA GRIMACE</t>
  </si>
  <si>
    <t>SOURICEAU VEUT APPRENDRE A LIRE</t>
  </si>
  <si>
    <t>8 - PARENTS A VENDRE !</t>
  </si>
  <si>
    <t>1 - UN PIRATE A L'ECOLE</t>
  </si>
  <si>
    <t>47 - COUPE DU MONDE A MEXICO</t>
  </si>
  <si>
    <t>7 - A LA RECHERCHE DU DRAGON DE FOUDRE</t>
  </si>
  <si>
    <t>4 - ENQUETES A SAMARCANDE</t>
  </si>
  <si>
    <t>1 - CABANE A 13 ETAGES</t>
  </si>
  <si>
    <t>3 - CABANE A 39 ETAGES</t>
  </si>
  <si>
    <t>4 - CABANE A 52 ETAGES</t>
  </si>
  <si>
    <t>6 - CABANE A 78 ETAGES</t>
  </si>
  <si>
    <t>7 - CABANE A 91 ETAGES</t>
  </si>
  <si>
    <t>VERITABLE HISTOIRE D'ARTUR, PETIT IMMIGRANT A NEW YORK</t>
  </si>
  <si>
    <t>VERITABLE HISTOIRE DE ROMUALD, OTAGE A LA COUR DE CHARLEMAGNE</t>
  </si>
  <si>
    <t>VERITABLE HISTOIRE DE  THORDIS, LA PETITE VIKING QUI PARTIT A LA DECOUVERTE DE L'AMERIQUE</t>
  </si>
  <si>
    <t>INCROYABLE AVENTURE DE MARCO POLO, DE VENISE A LA GRANDE MURAILLE</t>
  </si>
  <si>
    <t>UN TUEUR A MA PORTE - RECO MIN EDUC</t>
  </si>
  <si>
    <t xml:space="preserve">1 - CABANE A 13 ETAGES - COLLECTOR </t>
  </si>
  <si>
    <t>5  - CABANE A 65 ETAGES</t>
  </si>
  <si>
    <t>12 - CABANE A 156 ETAGES</t>
  </si>
  <si>
    <t>DES CRIS A GLACER LE SANG</t>
  </si>
  <si>
    <t>4 - A PARIS</t>
  </si>
  <si>
    <t>HISTOIRE DU MONDE EN BD - DE LA PREHISTOIRE A NOS JOURS</t>
  </si>
  <si>
    <t>PETIT LIVRE POUR APPRENDRE A S'INFORMER (LE)</t>
  </si>
  <si>
    <t>STOP A LA MANIPULATION. COMPRENDRE L'INFO ET DECRYPTER LES FAKE NEWS</t>
  </si>
  <si>
    <t>5 - POLO A LA RECHERCHE DE LILI</t>
  </si>
  <si>
    <t>3 - PAS TOUCHE A LA MAITRESSE !</t>
  </si>
  <si>
    <t>15 - TOUCHE PAS A MON VEAU</t>
  </si>
  <si>
    <t>7 - MACHINE A BLAGUES</t>
  </si>
  <si>
    <t>MES ANIMAUX A ATTRAPER</t>
  </si>
  <si>
    <t>MON PREMIER LIVRE DES COULEURS A TOUCHER</t>
  </si>
  <si>
    <t>MES PETITES ROUTINES, A FAIRE TOUT SEUL COMME UN GRAND !</t>
  </si>
  <si>
    <t>GRAND LIVRE D'EVEIL A TOUCHER (LE)</t>
  </si>
  <si>
    <t>NON-NON N'A PLUS RIEN A SE METTRE (NE)</t>
  </si>
  <si>
    <t>INCROYABLE AVENTURE A DINOLAND</t>
  </si>
  <si>
    <t>PETITS JEUX A PARTAGER (2 DES DE 6 FACES INTEGRES DANS LA COUVERTURE + 16 JETONS AUTOCOLLANTS)</t>
  </si>
  <si>
    <t>POB ET LES OEUFS DE PAQUES</t>
  </si>
  <si>
    <t>CHALE DE NONNA (LE)</t>
  </si>
  <si>
    <t>DRAGONS ET CHATEAUX - 8 HSITOIRES A ECOUTER</t>
  </si>
  <si>
    <t>FEE FIFOLETTE ET LE GATEAU-BONBON</t>
  </si>
  <si>
    <t>INCROYABLE HISTOIRE DU CHATEAU DE VERSAILLES, LE PALAIS DU ROI-SOLEIL</t>
  </si>
  <si>
    <t>6 - CHATEAU DE LA REVELATION</t>
  </si>
  <si>
    <t>3 - BIBLIOTHEQUE DES AMES</t>
  </si>
  <si>
    <t>MOYEN AGE EN BD (LE)</t>
  </si>
  <si>
    <t>MON IMAGIER DE PAQUES</t>
  </si>
  <si>
    <t>31 - MARINS DANS L'AME</t>
  </si>
  <si>
    <t>BATISSEURS DE PAIX</t>
  </si>
  <si>
    <t>23 - DEGATS A GOGO !</t>
  </si>
  <si>
    <t>5 - EN AVANT, MACHE !</t>
  </si>
  <si>
    <t>1 - MYSTERE AU CHATEAU D'AMBRE</t>
  </si>
  <si>
    <t>GATEAU PERCHE TOUT LA-HAUT</t>
  </si>
  <si>
    <t>LIVRE ANIME DU CHATEAU DE VERSAILLES</t>
  </si>
  <si>
    <t>CHATEAU FORT ANIME</t>
  </si>
  <si>
    <t>CHATEAU DU COMTE DE LA TROUILLE (LE)</t>
  </si>
  <si>
    <t>SAUVONS LE CHATEAU !</t>
  </si>
  <si>
    <t>POB NE VEUT RIEN PRETER</t>
  </si>
  <si>
    <t>POB ADORE LES CREPES</t>
  </si>
  <si>
    <t>POB PREPARE NOEL</t>
  </si>
  <si>
    <t xml:space="preserve">REVE DE NEIGE - TOUT CARTON </t>
  </si>
  <si>
    <t>PRET POUR LE GRAND JOUR ?</t>
  </si>
  <si>
    <t>LES PO-POEMES</t>
  </si>
  <si>
    <t>FAMILLE OUKILE FAIT LA FETE AUTOUR DU MONDE (LA) (NE)</t>
  </si>
  <si>
    <t>12 - A LA PECHE AUX NOUILLES</t>
  </si>
  <si>
    <t>2 - LES BETISES, C'EST MAINTENANT !</t>
  </si>
  <si>
    <t>CARNET DE BETISES MORTELLE ADELE</t>
  </si>
  <si>
    <t>67 - C'EST LA FETE, VAMPIRETTE !</t>
  </si>
  <si>
    <t>71 - REVE DE NOE (LE)</t>
  </si>
  <si>
    <t>5 - PERDUS EN FORET AMAZONIENNE</t>
  </si>
  <si>
    <t>29 - TEMPETE DE SABLE</t>
  </si>
  <si>
    <t>36 - FETE ENCHANTEE AU PALAIS</t>
  </si>
  <si>
    <t>7 - TEMPETE AU REFUGE</t>
  </si>
  <si>
    <t xml:space="preserve">2 - UNE PETITE BETE CHEZ VAMPIRETTE </t>
  </si>
  <si>
    <t>3 - MEME PAS MAL !</t>
  </si>
  <si>
    <t>36 - JE VEUX ETRE UNE STAR</t>
  </si>
  <si>
    <t>VERITABLE HISTOIRE DE TANOMO, QUI REVAIT DE DEVENIR SAMOURAI (LA)</t>
  </si>
  <si>
    <t>INCROYABLE AVENTURE DE MAGELLAN A LA CONQUETE DES OCEANS</t>
  </si>
  <si>
    <t>REVES AMERS</t>
  </si>
  <si>
    <t>EPOPEE DE LA FORET EN 100 EPISODES</t>
  </si>
  <si>
    <t>1 - BETE ET BETHANY (LA)</t>
  </si>
  <si>
    <t>2 - REVANCHE DE LA BETE (LA)</t>
  </si>
  <si>
    <t>4 - MEME PAS PEUR !</t>
  </si>
  <si>
    <t>6 - ENQUETES A PARIS</t>
  </si>
  <si>
    <t>7 - ENQUETES SANS QUEUE NI TETE (EX RENDEZ-VOUS CHEZ LES DINGOS !) NE</t>
  </si>
  <si>
    <t>8 - DE LA CONQUETE DE L'AMERIQUE A LA COMMUNE DE PARIS</t>
  </si>
  <si>
    <t>ART PAS BETE</t>
  </si>
  <si>
    <t>CERVEAU PAS BETE (LE)</t>
  </si>
  <si>
    <t>EGALITE FILLES-GARCONS PAS BETE</t>
  </si>
  <si>
    <t>1 - GRANDES QUESTIONS PHILO DES 7/11 ANS - PENSE PAS BETE !</t>
  </si>
  <si>
    <t>2 - GRANDES QUESTIONS PHILO DES 7/11 ANS - PENSE PAS BETE !</t>
  </si>
  <si>
    <t>HISTOIRE PAS BETE</t>
  </si>
  <si>
    <t>MUSIQUE PAS BETE NE</t>
  </si>
  <si>
    <t>SCIENCES PAS BETES</t>
  </si>
  <si>
    <t>UNIVERS PAS BETE (NE)</t>
  </si>
  <si>
    <t>MON IMAGIER DU BAPTEME</t>
  </si>
  <si>
    <t>ALBUM DE MON BAPTEME (L')</t>
  </si>
  <si>
    <t>MON ALBUM DE BAPTEME</t>
  </si>
  <si>
    <t>MON PETIT LIVRE DU BAPTEME (NE)</t>
  </si>
  <si>
    <t>MON PREMIER CALENDRIER DE L'AVENT - POUR FETER NOEL JUSQU’A L'EPIPHANIE</t>
  </si>
  <si>
    <t>FETES CHRETIENNES (NE)</t>
  </si>
  <si>
    <t>HISTOIRES POUR FETER MON BAPTEME (NE)</t>
  </si>
  <si>
    <t>HISTOIRES POUR FETER MA PREMIERE COMMUNION</t>
  </si>
  <si>
    <t>HISTOIRES POUR FETER MA PROFESSION DE FOI</t>
  </si>
  <si>
    <t>6 - BETISES SUPERSONIQUES</t>
  </si>
  <si>
    <t>1 - LES TROIS COCHONS PETITS DANS LA FORET ENCHANTEE</t>
  </si>
  <si>
    <t>16 - DES BETES ET DES BETISES</t>
  </si>
  <si>
    <t>9 - MEME PAS PEUR !</t>
  </si>
  <si>
    <t>4 - LA PLAIE DE LA FORET</t>
  </si>
  <si>
    <t>6 - LE POELE DE LA BETE</t>
  </si>
  <si>
    <t>2 - JE VEUX ETRE CHAT !</t>
  </si>
  <si>
    <t>4 - AVNI S'EN MELE</t>
  </si>
  <si>
    <t>1 - Y A PAS D'ARRETES DANS LE T-REX</t>
  </si>
  <si>
    <t>5 - TEMPETE DANS LES BANDELETTES</t>
  </si>
  <si>
    <t>6 - LA TETE DANS LES TOILES (NE)</t>
  </si>
  <si>
    <t>VIVE HALLOWEEN ! - FETES SURPRISES</t>
  </si>
  <si>
    <t>JOYEUX NOEL ! - FETES SURPRISES</t>
  </si>
  <si>
    <t>MES REVES (NE) - COLLECTOR</t>
  </si>
  <si>
    <t>LA SOUPE EST PRETE !</t>
  </si>
  <si>
    <t>LIVRE ANIME DES FETES DANS LE MONDE</t>
  </si>
  <si>
    <t>2 - GOUTS ET LES COULEURS</t>
  </si>
  <si>
    <t>LEXP0102E2</t>
  </si>
  <si>
    <t>MA COMPOTE VIENT D'UNE FLEUR (NE)</t>
  </si>
  <si>
    <t>LLBA0057E1</t>
  </si>
  <si>
    <t>MON PETIT BATEAU</t>
  </si>
  <si>
    <t>BRUITS DES BEBES (LES)</t>
  </si>
  <si>
    <t>LBBL0009E1</t>
  </si>
  <si>
    <t>LLTI0155E1</t>
  </si>
  <si>
    <t>IL PLEUT, IL MOUILLE</t>
  </si>
  <si>
    <t>LLTI0163E1</t>
  </si>
  <si>
    <t>PAPAS ET LEURS BEBES (LES)</t>
  </si>
  <si>
    <t>LTDA0014E1</t>
  </si>
  <si>
    <t>ATTRAPE LE BALLON !</t>
  </si>
  <si>
    <t>LTDA0006E1</t>
  </si>
  <si>
    <t>APRES</t>
  </si>
  <si>
    <t>LNNO0001E2</t>
  </si>
  <si>
    <t>NON-NON A TRES HONTE (NE)</t>
  </si>
  <si>
    <t>LDVR0250E1</t>
  </si>
  <si>
    <t>ANIMAUX FAMILIERS (LES)</t>
  </si>
  <si>
    <t>LDVR0253E1</t>
  </si>
  <si>
    <t>A LA FERME</t>
  </si>
  <si>
    <t>LLTR0013E1</t>
  </si>
  <si>
    <t>HISTOIRE SENTIMENTALE DE MES CHEVEUX</t>
  </si>
  <si>
    <t>LLPC0075E1</t>
  </si>
  <si>
    <t>FAIRE SON CINEMA</t>
  </si>
  <si>
    <t>LPBL0011E1</t>
  </si>
  <si>
    <t>LPPO0224E1</t>
  </si>
  <si>
    <t>LEGM0014E1</t>
  </si>
  <si>
    <t>LDAB0013E1</t>
  </si>
  <si>
    <t>STOP A LA TYRANNIE DES RESEAUX SOCIAUX/ BIEN LES COMPRENDRE/ MIEUX LES GERER</t>
  </si>
  <si>
    <t>LHBD0023E3</t>
  </si>
  <si>
    <t>LPBL0009E1</t>
  </si>
  <si>
    <t>LPOA0357E2</t>
  </si>
  <si>
    <t>LJE50002J2</t>
  </si>
  <si>
    <t>LJE10016J2</t>
  </si>
  <si>
    <t>LERE0321E1</t>
  </si>
  <si>
    <t>MON PREMIER PETIT LIVRE SUR DIEU</t>
  </si>
  <si>
    <t>LERE0316E1</t>
  </si>
  <si>
    <t>MON AGENDA SOLEIL 2025-2026</t>
  </si>
  <si>
    <t>LPBE0001E2</t>
  </si>
  <si>
    <t>LQUE0005E2</t>
  </si>
  <si>
    <t>LEGM0015E1</t>
  </si>
  <si>
    <t>LLPC0074E1</t>
  </si>
  <si>
    <t>COMMENT HABITER LE MONDE ?</t>
  </si>
  <si>
    <t>LLPC0033E3</t>
  </si>
  <si>
    <t>LE TEMPS (QUI PASSE ?) - NE</t>
  </si>
  <si>
    <t>SAC QUI CRAQUE (LE)</t>
  </si>
  <si>
    <t>LOTO DES HABITS</t>
  </si>
  <si>
    <t>LERE0322E1</t>
  </si>
  <si>
    <t>SOEUR AGATHE CHANTE ET RACONTE : CHOISIS TA VIE !</t>
  </si>
  <si>
    <t xml:space="preserve">SOEUR AGATHE </t>
  </si>
  <si>
    <t>LERE0139E6</t>
  </si>
  <si>
    <t>LA BIBLE EN BD EN COFFRET NE</t>
  </si>
  <si>
    <t>PETIT LIVRE POUR SE SENTIR BIEN A L'ECOLE</t>
  </si>
  <si>
    <t>LPBE0007E1</t>
  </si>
  <si>
    <t>L'ARCHITECTURE PAS BETE - DES CABANES AUX TOURS GEANTES</t>
  </si>
  <si>
    <t>NUMERIQUE PAS BETE (NE)</t>
  </si>
  <si>
    <t>LIDO0018E1</t>
  </si>
  <si>
    <t>HISTOIRE DES SCIENCES EN BD</t>
  </si>
  <si>
    <t>7 - MYSTERES DANS LES ETOILES</t>
  </si>
  <si>
    <t>11 - MEGA-MECHANTS ET SUPER-VILAINS</t>
  </si>
  <si>
    <t>POB VEUT UN CALIN (+ VERSION AUDIO MULTILINGUE)</t>
  </si>
  <si>
    <t>LPPO0223E1</t>
  </si>
  <si>
    <t>POB AIME SON PAPA (+ VERSION AUDIO MULTILINGUE)</t>
  </si>
  <si>
    <t>LPPO0221E1</t>
  </si>
  <si>
    <t>POB AIME SA MAMAN (+ VERSION AUDIO MULTILINGUE)</t>
  </si>
  <si>
    <t>LPPO0222E1</t>
  </si>
  <si>
    <t>10 HISTOIRES D'ETE</t>
  </si>
  <si>
    <t>SOIREE PYJAMA</t>
  </si>
  <si>
    <t>LBD20061E1</t>
  </si>
  <si>
    <t>11 - LES FILLES C'EST PAS DES RAMOLLOS !</t>
  </si>
  <si>
    <t>LCOC0006E1</t>
  </si>
  <si>
    <t>10 - TOP CHEF</t>
  </si>
  <si>
    <t>LCOC0007E1</t>
  </si>
  <si>
    <t>COLLECTOR LA CANTOCHE : LE MEILLEUR DE LA CANTOCHE</t>
  </si>
  <si>
    <t>LBD10017E1</t>
  </si>
  <si>
    <t>AGENDA ANATOLE 2025-2026</t>
  </si>
  <si>
    <t>LEMI0006E1</t>
  </si>
  <si>
    <t>LBDB0248E1</t>
  </si>
  <si>
    <t>3 - AMOUR, GLOIRE ET EPEE</t>
  </si>
  <si>
    <t>LBDM0135E1</t>
  </si>
  <si>
    <t>2 - LE VENT EN POULPE</t>
  </si>
  <si>
    <t>LBDB0250E1</t>
  </si>
  <si>
    <t>LBDB0205E1</t>
  </si>
  <si>
    <t>LES GRANDES GRANDES VACANCES - COLLECTOR</t>
  </si>
  <si>
    <t>LBDB0247E1</t>
  </si>
  <si>
    <t>1 - ON NE PEUT RIEN LUI CACHER</t>
  </si>
  <si>
    <t xml:space="preserve">PATTY TELEPATHE </t>
  </si>
  <si>
    <t>VEHICULES (LES)</t>
  </si>
  <si>
    <t>LPOJ0057E1</t>
  </si>
  <si>
    <t>LPOJ0058E1</t>
  </si>
  <si>
    <t>TABLEAU DES PETITES VICTOIRES</t>
  </si>
  <si>
    <t>LPON0036E3</t>
  </si>
  <si>
    <t>POB N'ARRIVE PAS A DORMIR</t>
  </si>
  <si>
    <t>LPLO0028E2</t>
  </si>
  <si>
    <t>LPTT0005E1</t>
  </si>
  <si>
    <t>LTCM0003E1</t>
  </si>
  <si>
    <t>COMMENT HABILLER UNE CHENILLE</t>
  </si>
  <si>
    <t>LAMO0002E1</t>
  </si>
  <si>
    <t>A L'ECOLE DES PETITES BETES</t>
  </si>
  <si>
    <t>LTBH0061E2</t>
  </si>
  <si>
    <t>BELLES HISTOIRES DE MES 6 ANS (LES) (NE)</t>
  </si>
  <si>
    <t>LLAL0309E1</t>
  </si>
  <si>
    <t>J'AI UN CADEAU POUR TOI !</t>
  </si>
  <si>
    <t>LACA0170E1</t>
  </si>
  <si>
    <t>VOLE, PETITE PLUME !</t>
  </si>
  <si>
    <t>LLAL0306E1</t>
  </si>
  <si>
    <t>LA COMPTINE DE L'ETE</t>
  </si>
  <si>
    <t>LLAL0318E1</t>
  </si>
  <si>
    <t>LA BOSSE DE L'ECOLE</t>
  </si>
  <si>
    <t>MINO LA CHAUVE SOURIS</t>
  </si>
  <si>
    <t>LLAL0319E1</t>
  </si>
  <si>
    <t>LA DENT EN OR</t>
  </si>
  <si>
    <t>LCDP0037E3</t>
  </si>
  <si>
    <t>24 - NUITS DE CAUCHEMAR</t>
  </si>
  <si>
    <t>LCDP0012E3</t>
  </si>
  <si>
    <t>23 - LE FANTOME DE L'AUDITORIUM</t>
  </si>
  <si>
    <t>LCDP0033E3</t>
  </si>
  <si>
    <t>22 - MENACE DANS LA FORET</t>
  </si>
  <si>
    <t>LCDP0032E3</t>
  </si>
  <si>
    <t>20 - FANTOMES DE LA COLO (LES)</t>
  </si>
  <si>
    <t>LCDP0027E4</t>
  </si>
  <si>
    <t>19 - L'ILE DES REDUCTEURS DE TETE</t>
  </si>
  <si>
    <t>LCDP0038E3</t>
  </si>
  <si>
    <t>21 - TRAQUE PAR LES MONSTRES</t>
  </si>
  <si>
    <t>LCDP0463E1</t>
  </si>
  <si>
    <t>5 - SLAPPY CONTRE LA MOMIE</t>
  </si>
  <si>
    <t>LMDR0019E1</t>
  </si>
  <si>
    <t>19 - LE POUVOIR DE LA DRAGONNE DE MER</t>
  </si>
  <si>
    <t>LIAD0017E2</t>
  </si>
  <si>
    <t>17 - LES RUSES DU LIBRE PEUPLE</t>
  </si>
  <si>
    <t>LIAD0018E2</t>
  </si>
  <si>
    <t>18 - AVANT QUE LE JOUR SE LEVE</t>
  </si>
  <si>
    <t>LEPO0019P1</t>
  </si>
  <si>
    <t>LRID0094E1</t>
  </si>
  <si>
    <t>INCROYABLE AVENTURE DE JACQUES CARTIER, EXPLORATEUR DU CANADA</t>
  </si>
  <si>
    <t>LRID0081E1</t>
  </si>
  <si>
    <t>VERITABLE HISTOIRE DE GRETA THUNBERG, MILITANTE POUR LA PLANETE</t>
  </si>
  <si>
    <t>LRID0097E1</t>
  </si>
  <si>
    <t>VERITABLE HISTOIRE DE RICHARD SANS PEUR, JEUNE DUC FACE AUX CAROLINGIENS</t>
  </si>
  <si>
    <t>LRID0029E3</t>
  </si>
  <si>
    <t>LRID0096E1</t>
  </si>
  <si>
    <t>DESTIN INCROYABLE DE SUZANNE LENGLEN QUI REVOLUTIONNA LE TENNIS FEMININ</t>
  </si>
  <si>
    <t>LES ROMANS DOC SPORT</t>
  </si>
  <si>
    <t>LRID0098E1</t>
  </si>
  <si>
    <t>L'INCROYABLE DESTIN DE PELE, LE ROI DU FOOTBALL</t>
  </si>
  <si>
    <t>LRID0099E1</t>
  </si>
  <si>
    <t>MES HISTOIRES INCROYABLES SUR L'EGYPTOLOGIE</t>
  </si>
  <si>
    <t>LBDP0005E1</t>
  </si>
  <si>
    <t>LA VILLA D'EN FACE</t>
  </si>
  <si>
    <t>LBDP0006E1</t>
  </si>
  <si>
    <t>LE MOT INTERDIT</t>
  </si>
  <si>
    <t>LBDP0002P1</t>
  </si>
  <si>
    <t>LJBO0222E2</t>
  </si>
  <si>
    <t>LMAG0169E1</t>
  </si>
  <si>
    <t>58 - COURSE-POURSUITE CHEZ LES RHINOCEROS</t>
  </si>
  <si>
    <t>LD100181E1</t>
  </si>
  <si>
    <t>2 - BIANCA ET LE DRAGON</t>
  </si>
  <si>
    <t>ANIMAUX LEGENDAIRES</t>
  </si>
  <si>
    <t>LD100180E1</t>
  </si>
  <si>
    <t>1 - MARINA ET LE KRAKEN</t>
  </si>
  <si>
    <t>LAVD0099E1</t>
  </si>
  <si>
    <t>5 - VIKING A BABORD !</t>
  </si>
  <si>
    <t>LAVD0100E1</t>
  </si>
  <si>
    <t>6 - ALERTE, CHATONS MALEFIQUES !</t>
  </si>
  <si>
    <t>LAVD0112E1</t>
  </si>
  <si>
    <t>5 - A L'EAU, LEO !</t>
  </si>
  <si>
    <t>LGGP0608E4</t>
  </si>
  <si>
    <t>4 - UNE NAISSANCE AU CLUB</t>
  </si>
  <si>
    <t>LGGP0607E4</t>
  </si>
  <si>
    <t>3 - UN CHEVAL POUR PLEURER</t>
  </si>
  <si>
    <t>LANV0007E1</t>
  </si>
  <si>
    <t>7 - DEMENAGEMENT DES ELEPHANTS (LE)</t>
  </si>
  <si>
    <t>LENG0016E1</t>
  </si>
  <si>
    <t>3 - UNE NUIT A VAMPIRE PARK</t>
  </si>
  <si>
    <t>LENG0019E1</t>
  </si>
  <si>
    <t>1 - SUR LES TOITS DE MATOUVILLE</t>
  </si>
  <si>
    <t>LES ENQUETES D'AGATA CRISPIE</t>
  </si>
  <si>
    <t>LENG0020E1</t>
  </si>
  <si>
    <t>2 - AGATA CONTRE ROBIN DES PARCS</t>
  </si>
  <si>
    <t>DÈS 6 ANS - AVENTURE</t>
  </si>
  <si>
    <t>LENG0021E1</t>
  </si>
  <si>
    <t>DE LA MAGIE A L'ECOLE</t>
  </si>
  <si>
    <t>MES 3 PREMIERS ROMANS</t>
  </si>
  <si>
    <t>LITTERATURE DÈS 7 ANS</t>
  </si>
  <si>
    <t>LENG0022E1</t>
  </si>
  <si>
    <t>EN ROUTE POUR LES VACANCES !</t>
  </si>
  <si>
    <t>LJCL0010E2</t>
  </si>
  <si>
    <t>3 - UNE FILLE DANS L'EQUIPE</t>
  </si>
  <si>
    <t>LBPH0002E1</t>
  </si>
  <si>
    <t>3 - NOUVEAU MAJORDOME</t>
  </si>
  <si>
    <t>LD100184E1</t>
  </si>
  <si>
    <t>LA VIE SELON CHARLIE</t>
  </si>
  <si>
    <t>LD100153E1</t>
  </si>
  <si>
    <t>OLIVER ET LES HEROS DU LIVRE PERDU</t>
  </si>
  <si>
    <t>LD100210E1</t>
  </si>
  <si>
    <t>1 - MISSION DONT TU ES L'ESPION.NE (LA)</t>
  </si>
  <si>
    <t>LD100220E1</t>
  </si>
  <si>
    <t>5 - PASCALE</t>
  </si>
  <si>
    <t>2 - PANIQUE AU ZOO - LA MISSION DONT TU ES L'ESPION.NE</t>
  </si>
  <si>
    <t>LD100087E2</t>
  </si>
  <si>
    <t>JOURNAL D'UNE DEBROUILLARDE</t>
  </si>
  <si>
    <t>LD100222E1</t>
  </si>
  <si>
    <t>1 - PROPHETIE DU LEVANT (LA)</t>
  </si>
  <si>
    <t>LES TRIPLÉS DU MAJESTIA</t>
  </si>
  <si>
    <t>LD100189E1</t>
  </si>
  <si>
    <t>1 - GARDIENS DES ELEMENTS</t>
  </si>
  <si>
    <t>LES GARDIENS DES ÉLÉMENTS</t>
  </si>
  <si>
    <t>LES FORMIDABLES NE</t>
  </si>
  <si>
    <t>ANRHOLOGIE</t>
  </si>
  <si>
    <t>LD120116E1</t>
  </si>
  <si>
    <t>LES HERITIERS</t>
  </si>
  <si>
    <t>LD120111E1</t>
  </si>
  <si>
    <t>FALLEN WINGS</t>
  </si>
  <si>
    <t>LD140003E1</t>
  </si>
  <si>
    <t>1 - PACTE DES ROSES</t>
  </si>
  <si>
    <t xml:space="preserve">LE PACTE DES ROSES </t>
  </si>
  <si>
    <t>LD120056P1</t>
  </si>
  <si>
    <t>UN PEU PLUS PRES DES ETOILES</t>
  </si>
  <si>
    <t>ANIMAUX SAUVAGES</t>
  </si>
  <si>
    <t>L8ST0020J1</t>
  </si>
  <si>
    <t>PIRATES</t>
  </si>
  <si>
    <t>PLAYING POSTER</t>
  </si>
  <si>
    <t>3 ANS ET +</t>
  </si>
  <si>
    <t>L8ST0022J1</t>
  </si>
  <si>
    <t>SAVANE</t>
  </si>
  <si>
    <t>L8ST0019J1</t>
  </si>
  <si>
    <t>L8ST0023J1</t>
  </si>
  <si>
    <t>FORET</t>
  </si>
  <si>
    <t>L8ST0021J1</t>
  </si>
  <si>
    <t>PRESENTOIR BOX DE 24</t>
  </si>
  <si>
    <t>FEES</t>
  </si>
  <si>
    <t>DISCOVERY - NOS DEFIS REPAS</t>
  </si>
  <si>
    <t>DISCOVERY - NOS DEFIS WEEKENDS</t>
  </si>
  <si>
    <t>PUZZLES EDUCATIFS</t>
  </si>
  <si>
    <t>L8PN0002J1</t>
  </si>
  <si>
    <t>JAPAN</t>
  </si>
  <si>
    <t>STICKERS BY NUMBER</t>
  </si>
  <si>
    <t>L8PN0001J1</t>
  </si>
  <si>
    <t>POSITIVE ATTITUDE (BE HAPPY)</t>
  </si>
  <si>
    <t>CREATIVE FETES</t>
  </si>
  <si>
    <t>CREATIVE LICORNES</t>
  </si>
  <si>
    <t>PRIX HT 2025</t>
  </si>
  <si>
    <t>PRIX CONSEILLE TTC 2025</t>
  </si>
  <si>
    <t>DISCOVERY BONNE NUIT</t>
  </si>
  <si>
    <t>DISCOVERY FEMMES CELEBRES</t>
  </si>
  <si>
    <t>DISCOVERY PERSONNAGES CELEBRES</t>
  </si>
  <si>
    <t>PRIX CESSION HT 2025</t>
  </si>
  <si>
    <t>ANIMAUX TROPICAUX</t>
  </si>
  <si>
    <t>KIT DINOSAURES (LE TRICERATOPS)</t>
  </si>
  <si>
    <t>KIT CHASSE AU TRESORS PIRATE - INRATABLE ANNIVERSAIRE</t>
  </si>
  <si>
    <t>CREATIVE LABO EN FOLIE</t>
  </si>
  <si>
    <t>MINI SPECTACLE</t>
  </si>
  <si>
    <t>MINI PONEY CLUB</t>
  </si>
  <si>
    <t>COLORING BORD DE MER</t>
  </si>
  <si>
    <t>NOTRE-DAME DE PARIS</t>
  </si>
  <si>
    <t xml:space="preserve">JE DECOUVRE NOTRE-DAME DE PARIS </t>
  </si>
  <si>
    <t>MON PREMIER PETIT LIVRE DE NOTRE-DAME DE PARIS</t>
  </si>
  <si>
    <t>LDEI0040E1</t>
  </si>
  <si>
    <t>LANH0001E2</t>
  </si>
  <si>
    <t>LPRN0001E1</t>
  </si>
  <si>
    <t xml:space="preserve">Dispo                                       </t>
  </si>
  <si>
    <t xml:space="preserve">ArrÍt com.                                      </t>
  </si>
  <si>
    <t xml:space="preserve">Dispo                                         </t>
  </si>
  <si>
    <t xml:space="preserve">EpuisÈ                                          </t>
  </si>
  <si>
    <t xml:space="preserve">Dispo                                           </t>
  </si>
  <si>
    <t xml:space="preserve">Dispo                                        </t>
  </si>
  <si>
    <t xml:space="preserve">Dispo                                          </t>
  </si>
  <si>
    <t xml:space="preserve">NotÈ MEV                                        </t>
  </si>
  <si>
    <t xml:space="preserve">EpuisÈ                                         </t>
  </si>
  <si>
    <t xml:space="preserve">NotÈ MEV                                      </t>
  </si>
  <si>
    <t xml:space="preserve">NotÈ MEV                                       </t>
  </si>
  <si>
    <t xml:space="preserve">EpuisÈ                                       </t>
  </si>
  <si>
    <t xml:space="preserve">NotÈ MEV                                     </t>
  </si>
  <si>
    <t xml:space="preserve">NotÈ MEV                                    </t>
  </si>
  <si>
    <t>CABANE MAGIQUE T02 NE - LE MYSTERIEUX CHEVALIER</t>
  </si>
  <si>
    <t>CABANE MAGIQUE T05 NE - PERDUS EN FORET AMAZONIENNE</t>
  </si>
  <si>
    <t>CABANE MAGIQUE T06 NE - LE SORCIER DE LA PREHISTOIRE</t>
  </si>
  <si>
    <t>CABANE MAGIQUE T08 NE - PANIQUE A POMPEI</t>
  </si>
  <si>
    <t>CABANE MAGIQUE T09 NE - LE TERRIBLE EMPEREUR DE CHINE</t>
  </si>
  <si>
    <t>CABANE MAGIQUE T10 NE - L'ATTAQUE DES VIKINGS</t>
  </si>
  <si>
    <t>CABANE MAGIQUE T11 NE - COURSE DE CHARS A OLYMPIE</t>
  </si>
  <si>
    <t>CABANE MAGIQUE T12 NE - SAUVES PAR LES DAUPHINS</t>
  </si>
  <si>
    <t>CABANE MAGIQUE T13 NE - LES CHEVAUX DE LA VILLE FANTOME</t>
  </si>
  <si>
    <t>CABANE MAGIQUE T14 NE - DANS LA GUEULE DES LIONS</t>
  </si>
  <si>
    <t>CABANE MAGIQUE T15 NE - DANGER SUR LA BANQUISE</t>
  </si>
  <si>
    <t>CABANE MAGIQUE T17 NE - SUR LA PISTE DES INDIENS</t>
  </si>
  <si>
    <t>CABANE MAGIQUE T18 NE - PIEGES DANS LA JUNGLE</t>
  </si>
  <si>
    <t>CABANE MAGIQUE T19 NE - AU SECOURS DES KANGOUROUS</t>
  </si>
  <si>
    <t>CABANE MAGIQUE T21 NE - GARE AUX GORILLES</t>
  </si>
  <si>
    <t>CABANE MAGIQUE T22 NE - DROLES DE RENCONTRES EN AMERIQUE</t>
  </si>
  <si>
    <t>CABANE MAGIQUE T23 NE - GROSSES VAGUES A HAWAI</t>
  </si>
  <si>
    <t>1 - CHAT VA BIEN !</t>
  </si>
  <si>
    <t>1 - CHAT VA BIEN ! - COLLECTOR</t>
  </si>
  <si>
    <t>2 - CHAT S'ARRANGE PAS ! - COLLECTOR</t>
  </si>
  <si>
    <t>LHBD0017E1</t>
  </si>
  <si>
    <t>15 - LA TETE DANS LES NUAGES</t>
  </si>
  <si>
    <t>14 - EN AVANT LA MUSIQUE !</t>
  </si>
  <si>
    <t>4 - INSPECTRICE A GADGETS</t>
  </si>
  <si>
    <t>2 - LA MALEDICTION DE L'EPOUVANTEUR</t>
  </si>
  <si>
    <t>2 - ETE DE LA CASBAH (L')</t>
  </si>
  <si>
    <t>LBDB0238E1</t>
  </si>
  <si>
    <t>LBDB0249E1</t>
  </si>
  <si>
    <t>2 - DES AMIS INCROYABLES !</t>
  </si>
  <si>
    <t>8 - JEUX DE L'AMOUR ET DES POUVOIRS (LES)</t>
  </si>
  <si>
    <t>LATH0001E1</t>
  </si>
  <si>
    <t>LCEH0001E1</t>
  </si>
  <si>
    <t>9 - CONTRE LES CHEVRES MALEFIQUES</t>
  </si>
  <si>
    <t>5 - GRANDE INVENTION SUPER-SECRETE</t>
  </si>
  <si>
    <t>LBDB0252E1</t>
  </si>
  <si>
    <t>13 - ÇA PORTE MALHEUR</t>
  </si>
  <si>
    <t>LTTO0004E1</t>
  </si>
  <si>
    <t>GRANDES FETES CHRETIENNES</t>
  </si>
  <si>
    <t>LERE0082E3</t>
  </si>
  <si>
    <t>JE DÉCOUVRE LES SEPT SACREMENTS</t>
  </si>
  <si>
    <t>LERE0081E4</t>
  </si>
  <si>
    <t>1 - ATANA ET L'OISEAU DE FEU</t>
  </si>
  <si>
    <t>LBBA0032E1</t>
  </si>
  <si>
    <t>2 - ATANA ET LA SIRENE DE JADE</t>
  </si>
  <si>
    <t>1 - RITA PERDIDO</t>
  </si>
  <si>
    <t>LBBA0012E1</t>
  </si>
  <si>
    <t>LMRT0032E1</t>
  </si>
  <si>
    <t>MA BIBLIOTHEQUE MORTELLE ADELE : COFFRET DES TOMES 1 A 3</t>
  </si>
  <si>
    <t>COLLECTOR - COFFRET</t>
  </si>
  <si>
    <t>LBDU0015E1</t>
  </si>
  <si>
    <t>LES FANTOMES DE LA RUE FRETA</t>
  </si>
  <si>
    <t>LERE0228E4</t>
  </si>
  <si>
    <t>MISSEL DES ENFANTS 2026 ANNEE A</t>
  </si>
  <si>
    <t>LERE0288E2</t>
  </si>
  <si>
    <t>MON CAHIER D'ACTIVITES D'EVEIL A LA FOI NE</t>
  </si>
  <si>
    <t>LPRG0001E1</t>
  </si>
  <si>
    <t>MON PREMIER PETIT LIVRE DES RELIGIONS</t>
  </si>
  <si>
    <t>LERE0323E1</t>
  </si>
  <si>
    <t>JE DECOUVRE LES GRANDES RELIGIONS</t>
  </si>
  <si>
    <t>LERE0232E4</t>
  </si>
  <si>
    <t>LES COLORIAGES DU DIMANCHE 2026 (ANNEE A)</t>
  </si>
  <si>
    <t>LLIT0054E1</t>
  </si>
  <si>
    <t>MISSEL DU DIMANCHE 2026</t>
  </si>
  <si>
    <t>CHOSES QUI ARRIVENT</t>
  </si>
  <si>
    <t>LLIN0009E1</t>
  </si>
  <si>
    <t>LDAT0035E3</t>
  </si>
  <si>
    <t>1 - GRANDES QUESTIONS PHILO DES 7/11 ANS - PENSE PAS BETE ! (NE)</t>
  </si>
  <si>
    <t>LDAB0008E3</t>
  </si>
  <si>
    <t>LE GUIDE DES METIERS DE DEMAIN NE 2025</t>
  </si>
  <si>
    <t>LPLP0011E1</t>
  </si>
  <si>
    <t>LE PETIT LIVRE POUR DIRE NON AU RACISME ET A L'ANTISEMITISME</t>
  </si>
  <si>
    <t>LDDO0109E4</t>
  </si>
  <si>
    <t>L'HISTOIRE DE FRANCE - L'ENCYCLO</t>
  </si>
  <si>
    <t>LDDO0437E1</t>
  </si>
  <si>
    <t>CHERCHE ET TROUVE A TRAVERS L'HISTOIRE</t>
  </si>
  <si>
    <t>LLTR0021E1</t>
  </si>
  <si>
    <t>PROFIL SUDETE</t>
  </si>
  <si>
    <t>LQUT0002E1</t>
  </si>
  <si>
    <t>BIENVENUE A L'ECOLE DES SORCIERS</t>
  </si>
  <si>
    <t>LTDA0010E1</t>
  </si>
  <si>
    <t>TOUT NOIR</t>
  </si>
  <si>
    <t>LTDA0013E1</t>
  </si>
  <si>
    <t>LES PHOTOS DE TINO</t>
  </si>
  <si>
    <t>LPEX0007E1</t>
  </si>
  <si>
    <t>C'EST QUOI LE METIER DE PROFESSEUR DES ECOLES ?</t>
  </si>
  <si>
    <t>LBBL0003E1</t>
  </si>
  <si>
    <t>CACHE A LA FERME - BEBELI</t>
  </si>
  <si>
    <t>LDVR0254E1</t>
  </si>
  <si>
    <t>CHEZ LES DINOSAURES</t>
  </si>
  <si>
    <t>LDVR0257E1</t>
  </si>
  <si>
    <t>LES EMOTIONS DE BADOU</t>
  </si>
  <si>
    <t>LIMA0001E5</t>
  </si>
  <si>
    <t>MA PREMIERE ENCYCLO VISUELLE NE</t>
  </si>
  <si>
    <t>LLTI0079E3</t>
  </si>
  <si>
    <t xml:space="preserve">MON TAPIS D'EVEIL DES ANIMAUX - NE </t>
  </si>
  <si>
    <t>LPHM0001P1</t>
  </si>
  <si>
    <t>LPHM0002P1</t>
  </si>
  <si>
    <t>1 - ROUGE RUBIS</t>
  </si>
  <si>
    <t>LA TRILOGIE DES GEMMES</t>
  </si>
  <si>
    <t>LPHM0003P1</t>
  </si>
  <si>
    <t>2 - BLEU SAPHIR</t>
  </si>
  <si>
    <t>LJLP0011E5</t>
  </si>
  <si>
    <t>MYSTERE ET CHOCOLAT</t>
  </si>
  <si>
    <t>LJLP0100E5</t>
  </si>
  <si>
    <t>LES CENT MENSONGES DE VINCENT NE</t>
  </si>
  <si>
    <t>LJLP0040E5</t>
  </si>
  <si>
    <t>VICTOR, L'ENFANT SAUVAGE</t>
  </si>
  <si>
    <t>LJBO0213E3</t>
  </si>
  <si>
    <t>LE DESTIN DE LINUS HOPPE</t>
  </si>
  <si>
    <t>LE CHATEAU SOLITAIRE DANS LE MIROIR</t>
  </si>
  <si>
    <t>LCPS0005E1</t>
  </si>
  <si>
    <t>12 - DISPARUE</t>
  </si>
  <si>
    <t>LRID0111E1</t>
  </si>
  <si>
    <t>LA GRANDE AVENTURE DES JO D'HIVER</t>
  </si>
  <si>
    <t>LRID0108E1</t>
  </si>
  <si>
    <t>IRENE JOLIOT CURIE FEMME ENGAGEE QUI REÇUT LE PRIX NOBEL DE CHIMIE</t>
  </si>
  <si>
    <t>LRID0103E1</t>
  </si>
  <si>
    <t>L'INCROYABLE AVENTURE DE LAPEROUSE ET SON EXPEDITION SANS RETOUR</t>
  </si>
  <si>
    <t>LRID0100E1</t>
  </si>
  <si>
    <t>LES COURAGEUX COMBATS DE GERMAINE TILLION</t>
  </si>
  <si>
    <t>LRID0107E1</t>
  </si>
  <si>
    <t>L'INCROYABLE HISTOIRE DE LA NAISSANCE DU CINEMA</t>
  </si>
  <si>
    <t>LRID0104E1</t>
  </si>
  <si>
    <t>LA VERITABLE HISTOIRE DE ROSE, ESPIONNE PENDANT LA PREMIERE GUERRE MONDIALE</t>
  </si>
  <si>
    <t>LCDP0025E6</t>
  </si>
  <si>
    <t>25 - LE PARC DE L'HORREUR</t>
  </si>
  <si>
    <t>LCDP0026E4</t>
  </si>
  <si>
    <t>26 - FILLE QUI CRIAIT AU MONSTRE (LA)</t>
  </si>
  <si>
    <t>LCDP0023E3</t>
  </si>
  <si>
    <t>27 - LE RETOUR DU MASQUE HANTE</t>
  </si>
  <si>
    <t>LCAB0008E1</t>
  </si>
  <si>
    <t>LA CABANE A 169 ETAGES</t>
  </si>
  <si>
    <t>LENG0025E1</t>
  </si>
  <si>
    <t>2 - OUPS, J'AI RETRECI AVNI !</t>
  </si>
  <si>
    <t>LD140005E1</t>
  </si>
  <si>
    <t>2 - THESE DEADLY AMBITIONS</t>
  </si>
  <si>
    <t>LD120124E1</t>
  </si>
  <si>
    <t>1 - BRASASKOVEN</t>
  </si>
  <si>
    <t>BRASASKOVEN</t>
  </si>
  <si>
    <t>LD120113E1</t>
  </si>
  <si>
    <t>LD120113E2</t>
  </si>
  <si>
    <t>LD100239E1</t>
  </si>
  <si>
    <t>ROUGE</t>
  </si>
  <si>
    <t>LLAL0300E1</t>
  </si>
  <si>
    <t>JOUR DE STRESS POUR LA MAITRESSE</t>
  </si>
  <si>
    <t>LPOA0382E1</t>
  </si>
  <si>
    <t>LTBH0015E4</t>
  </si>
  <si>
    <t>LE LOUP VERT</t>
  </si>
  <si>
    <t>LTBH0004E7</t>
  </si>
  <si>
    <t>LE PETIT OGRE VEUT ALLER A L'ECOLE</t>
  </si>
  <si>
    <t>LBHT0132E5</t>
  </si>
  <si>
    <t>LBHT0119E5</t>
  </si>
  <si>
    <t>LA RENTREE DE LA PETITE SORCIERE</t>
  </si>
  <si>
    <t>LTBH0089E1</t>
  </si>
  <si>
    <t>LE PRINCE ANATOLE VA A L’ECOLE</t>
  </si>
  <si>
    <t>LPBT0002E2</t>
  </si>
  <si>
    <t>LJE10023J2</t>
  </si>
  <si>
    <t>JEU PETIT OURS BRUN - MES PREMIERS DOMINOS</t>
  </si>
  <si>
    <t>LD100207E1</t>
  </si>
  <si>
    <t>MA GRAND-MERE AGENTE SECRETE</t>
  </si>
  <si>
    <t>LD100208E1</t>
  </si>
  <si>
    <t>MEURTRE AU RESTAURANT</t>
  </si>
  <si>
    <t>LRGR0003P2</t>
  </si>
  <si>
    <t>LD120135E1</t>
  </si>
  <si>
    <t>1 - THE DISAPPOINTMENTS OF LEOPOLD BERRY</t>
  </si>
  <si>
    <t>SUNDERWORLD</t>
  </si>
  <si>
    <t>LRGR0002P3</t>
  </si>
  <si>
    <t>LD100224E1</t>
  </si>
  <si>
    <t>ROSIE, BANDIT DE GRAND CHEMIN</t>
  </si>
  <si>
    <t>AGENCE PERDIDO - VERSION CARTONNEE</t>
  </si>
  <si>
    <t>2 - MUSEE EFFACE - VERSION CARTONNEE</t>
  </si>
  <si>
    <t>2 - MUSEE EFFACE</t>
  </si>
  <si>
    <t>LAMO0009E1</t>
  </si>
  <si>
    <t>TRISTAN LE PETIT FANTOME DE L'OCEAN</t>
  </si>
  <si>
    <t>LBHB0016E2</t>
  </si>
  <si>
    <t>C'EST QUI LE CHEF ?</t>
  </si>
  <si>
    <t>LLAL0325E1</t>
  </si>
  <si>
    <t>PANIQUE A L'HOTEL DES INSECTES</t>
  </si>
  <si>
    <t>LLAL0313E1</t>
  </si>
  <si>
    <t>LA PETITE ELFE PAS COMME LES AUTRES</t>
  </si>
  <si>
    <t>LLAL0323E1</t>
  </si>
  <si>
    <t>LES CHIENS ET MOI</t>
  </si>
  <si>
    <t>LACA0174E1</t>
  </si>
  <si>
    <t>LA COMPTINE DE L'AUTOMNE</t>
  </si>
  <si>
    <t>LACA0180E1</t>
  </si>
  <si>
    <t>A LA MAISON</t>
  </si>
  <si>
    <t>LES DEVINETTES SONORES</t>
  </si>
  <si>
    <t>ALBUMS SONORES</t>
  </si>
  <si>
    <t>LACA0179E1</t>
  </si>
  <si>
    <t>ANATOLE LATUILE ROMAN T01 - BRAVO ANATOLE</t>
  </si>
  <si>
    <t>ANATOLE LATUILE ROMAN T02 -  ANATOLE FAIT SON CINEMA</t>
  </si>
  <si>
    <t>ANATOLE LATUILE ROMAN T03 -  JEU DE PISTE POUR ANATOLE</t>
  </si>
  <si>
    <t>ANATOLE LATUILE ROMAN T04 -  FRANÇOISE A DISPARU !</t>
  </si>
  <si>
    <t>ANATOLE LATUILE T01 NE - CEST PARTI</t>
  </si>
  <si>
    <t>ANATOLE LATUILE T02 NE - OOHIOHIOO</t>
  </si>
  <si>
    <t>ANATOLE LATUILE T03 NE - PERSONNE EN VUE</t>
  </si>
  <si>
    <t>ANATOLE LATUILE T04 NE - RECORD BATTU</t>
  </si>
  <si>
    <t>ANATOLE LATUILE T05 - ULTRA-TOP SECRET</t>
  </si>
  <si>
    <t>ANATOLE LATUILE T06 - PAS DE PANIQUE</t>
  </si>
  <si>
    <t>ANATOLE LATUILE T07 - CA VA DEGOMINER !</t>
  </si>
  <si>
    <t>ANATOLE LATUILE T08 - LE ROI DU CHAHUT</t>
  </si>
  <si>
    <t>ANATOLE LATUILE T09 - CA DEMENAGE</t>
  </si>
  <si>
    <t>ANATOLE LATUILE T10 - SAUVE QUI PEUT</t>
  </si>
  <si>
    <t>ANATOLE LATUILE T11 - TROP LA CLASSE !</t>
  </si>
  <si>
    <t>ANATOLE LATUILE T12 - LA VENGEANCE DES GNOMES</t>
  </si>
  <si>
    <t>ANATOLE LATUILE T13 - ET QU'CA SAUTE</t>
  </si>
  <si>
    <t>ANATOLE LATUILE T14 - SUPERGEANT</t>
  </si>
  <si>
    <t>ANATOLE LATUILE T15 - DECOLLAGE IMMEDIAT</t>
  </si>
  <si>
    <t>ANATOLE LATUILE T16 - DES BETES ET DES BETISES</t>
  </si>
  <si>
    <t>ANATOLE LATUILE T17 - ENCORE DES EXPLOITS !</t>
  </si>
  <si>
    <t>ANATOLE LATUILE T18 - UN MAX DE SURPRISES !</t>
  </si>
  <si>
    <t>IDEES FOLLES D'ANATOLE T01 - SPLATCH</t>
  </si>
  <si>
    <t>IDEES FOLLES D'ANATOLE T02 - C'EST DU PROPRE</t>
  </si>
  <si>
    <t>IDEES FOLLES D'ANATOLE T03 - DOING DOING</t>
  </si>
  <si>
    <t>ARIOL HS - OU EST PETULA ?</t>
  </si>
  <si>
    <t>ARIOL HS - RAMONO  TON TONTON FAIT DU BIO</t>
  </si>
  <si>
    <t>ARIOL T01 - UN PETIT ANE COMME VOUS ET MOI</t>
  </si>
  <si>
    <t>ARIOL T02 - LE CHEVALIER CHEVAL</t>
  </si>
  <si>
    <t>ARIOL T03 - COPAIN COMME COCHON</t>
  </si>
  <si>
    <t>ARIOL T04 - UNE JOLIE VACHE</t>
  </si>
  <si>
    <t>ARIOL T05 - BISBILLE FAIT MOUCHE</t>
  </si>
  <si>
    <t>ARIOL T06 - CHAT MECHANT</t>
  </si>
  <si>
    <t>ARIOL T07 - LE MAITRE CHIEN</t>
  </si>
  <si>
    <t>ARIOL T08 - LES TROIS BAUDETS</t>
  </si>
  <si>
    <t>ARIOL T09 - LES DENTS DU LAPIN</t>
  </si>
  <si>
    <t>ARIOL T10 - LES PETITS RATS DE L'OPERA</t>
  </si>
  <si>
    <t>ARIOL T11 - LA FETE A LA GRENOUILLE</t>
  </si>
  <si>
    <t>ARIOL T12 - LE COQ SPORTIF</t>
  </si>
  <si>
    <t>ARIOL T13 - LE CANARD CALE</t>
  </si>
  <si>
    <t>ARIOL T14 - CE NIGAUD D'AGNEAU</t>
  </si>
  <si>
    <t>ARIOL T15 - TOUCHE PAS A MON VEAU</t>
  </si>
  <si>
    <t>ARIOL T16 - NAPHTALINE NOUS DIT TOUTOU</t>
  </si>
  <si>
    <t>ARIOL T17 - LA CHOUETTE CLASSE VERTE</t>
  </si>
  <si>
    <t>ARIOL T18 - VIEUX SAC A PUCES !</t>
  </si>
  <si>
    <t>ARIOL T19 - ARIOL CHANTE COMME UN ROSSIGNOL</t>
  </si>
  <si>
    <t>ARIOL T20 - LE CHEVAL A BASCULE</t>
  </si>
  <si>
    <t>ATHENA T01 NE - A L'ECOLE DU MONT OLYMPE</t>
  </si>
  <si>
    <t>ATHENA T02 NE - A LA RECHERCHE DE SON POUVOIR</t>
  </si>
  <si>
    <t>ATHENA T03 NE - LE DELEGUE VENU DU FROID</t>
  </si>
  <si>
    <t>ATHENA T04 NE - LES 12 TRAVAUX TORDUS DE LA PYTHIE</t>
  </si>
  <si>
    <t>ATHENA T05 NE - TEMPETE DANS LES BANDELETTES</t>
  </si>
  <si>
    <t>ATHENA T06 NE - LA TETE DANS LES TOILES</t>
  </si>
  <si>
    <t>ATHENA T07 - RIEN NE SE PERD TOUT SE RECUPERE</t>
  </si>
  <si>
    <t>AVNI T01 NE - ANIMAL VRAIMENT NON IDENTIFIE</t>
  </si>
  <si>
    <t>AVNI T02 NE - UN SUPER-COPAIN</t>
  </si>
  <si>
    <t>AVNI T03 NE - RECRE-ACTION NE</t>
  </si>
  <si>
    <t>AVNI T04 NE - AVNI S'EN MELE</t>
  </si>
  <si>
    <t>AVNI T05 NE - LE SEUL L'UNIQUE</t>
  </si>
  <si>
    <t>AVNI T06 NE - LA VIE ROSE BONBON</t>
  </si>
  <si>
    <t>AVNI T07 NE - MACHINE A BLAGUES</t>
  </si>
  <si>
    <t>AVNI T08 NE - ÇA DEMENAGE !</t>
  </si>
  <si>
    <t>AVNI T09 NE - UNE BOULE D'ENERGIE</t>
  </si>
  <si>
    <t>AVNI T10 NE - L ESSAYER C EST L ADOPTER</t>
  </si>
  <si>
    <t>AVNI T11 - EXTRA-MARRANT</t>
  </si>
  <si>
    <t>CENDRE ET HAZEL T01 NE - LES SORCIERES CHEVRES</t>
  </si>
  <si>
    <t>CENDRE ET HAZEL T02 NE - BIQUETTES MAGIQUES</t>
  </si>
  <si>
    <t>CENDRE ET HAZEL T03 - CORNES ET SORTILEGES</t>
  </si>
  <si>
    <t>CENDRE ET HAZEL T04 NE - UNE FAMILLE BISCORNUE</t>
  </si>
  <si>
    <t>CENDRE ET HAZEL T05 - UN TROUPEAU D'ENFER</t>
  </si>
  <si>
    <t>CENDRE ET HAZEL T06 - MICMAC MECANIQUE AE</t>
  </si>
  <si>
    <t>CENDRE ET HAZEL T07 - BIQUES CHAOTIQUES</t>
  </si>
  <si>
    <t>CENDRE ET HAZEL T08 - DE MAL EN POILS</t>
  </si>
  <si>
    <t>APPRENTIS SAMOURAIS T01 (BD) - MYSTERE AU DOJO DE MAITRE SAB</t>
  </si>
  <si>
    <t>APPRENTIS SAMOURAIS T02 (BD) - COMBATS AU TEMPLE SHINTO</t>
  </si>
  <si>
    <t>APPRENTIS SAMOURAIS T03 (BD) - PLONGEON DANS LA MER DU JAPON</t>
  </si>
  <si>
    <t>CHIHUAHUA T01 - UNE RENTREE PRESQUE NORMALE</t>
  </si>
  <si>
    <t>CHIHUAHUA T02 - UNE JOURNEE UN PEU HUMIDE</t>
  </si>
  <si>
    <t>CHIHUAHUA T03 - UNE FETE VRAIMENT PARFAITE</t>
  </si>
  <si>
    <t>CHIHUAHUA T04 - UNE CLASSE DE NEIGE BIEN GIVREE</t>
  </si>
  <si>
    <t>CHOCOCHAT ET MOI T01 NE - HE ! J AI TROUVE UN HUMAIN !</t>
  </si>
  <si>
    <t>CHOCOCHAT ET MOI T02 - JE VEUX ETRE CHAT !</t>
  </si>
  <si>
    <t>CHOCOCHAT ET MOI T03 - INVASION DE RONDONS</t>
  </si>
  <si>
    <t>DRAGONS DE NALSARA T01 BD-KIDS - L'ILE AUX DRAGONS NE</t>
  </si>
  <si>
    <t>DRAGONS DE NALSARA T02 BD-KIDS - LE LIVRE DES SECRETS NE</t>
  </si>
  <si>
    <t>DRAGONS DE NALSARA T03 BD-KIDS - LA CITADELLE NOIRE NE</t>
  </si>
  <si>
    <t>DRAGONS DE NALSARA T04 BD-KIDS - MAGIE NOIRE ET DRAGON NE</t>
  </si>
  <si>
    <t>DRAGONS DE NALSARA T05 BD-KIDS - LE DRAGONNIER MAUDIT</t>
  </si>
  <si>
    <t>DRAGONS DE NALSARA T06 BD-KIDS - LE POUVOIR DE TENEBREUSE</t>
  </si>
  <si>
    <t>ENIGMUS T01 - LE CLUB DES ASSASSINS</t>
  </si>
  <si>
    <t>ENIGMUS T02 - LE SCEPTRE DES TEMPLIERS</t>
  </si>
  <si>
    <t>ENIGMUS T03 - LE TREIZIEME COUP DE MINUIT</t>
  </si>
  <si>
    <t>ENIGMUS T04 - 20 MILLIONS SOUS LES MERS</t>
  </si>
  <si>
    <t>ESPIONNE T01 BD - CONNAIT TOUS LES SECRETS</t>
  </si>
  <si>
    <t>ESPIONNE T02 BD - ET SON CLUB D'ESPIONNAGE</t>
  </si>
  <si>
    <t>ESPIONNE T03 BD - EN MISSION SPECIALE</t>
  </si>
  <si>
    <t>ESPIONNE T04</t>
  </si>
  <si>
    <t>FELICIE POUCET T02 - LE MIROIR DISPARU</t>
  </si>
  <si>
    <t>FORET DE LOUISON T01 - LE MERCREDI C EST MAGIQUE</t>
  </si>
  <si>
    <t>GIBUS T01 - MOUTON ET DRAGON</t>
  </si>
  <si>
    <t>GIBUS T02 - FANTOME ET SORCIERE</t>
  </si>
  <si>
    <t>GIBUS T03</t>
  </si>
  <si>
    <t>GLOUTON T01 NE - LA TERREUR DES GLACES</t>
  </si>
  <si>
    <t>GLOUTON T02 NE - LA BOULE DES NEIGES</t>
  </si>
  <si>
    <t>GLOUTON T03 NE - LE MAL DE LA MER</t>
  </si>
  <si>
    <t>GLOUTON T04 - LA PLAIE DE LA FORET</t>
  </si>
  <si>
    <t>GLOUTON T05 - LA RUEE VERS L'HOMME</t>
  </si>
  <si>
    <t>GLOUTON T06 - LE POELE DE LA BETE</t>
  </si>
  <si>
    <t>GLOUTON T07 - RENCONTRE AU SAUMON</t>
  </si>
  <si>
    <t>GLOUTON T08 - LE CABOT DE NOEL</t>
  </si>
  <si>
    <t>GRACE T01 - ROYAUME  ROULADES ET PROUTS DE RAT</t>
  </si>
  <si>
    <t>GRACE T02 - PRINCESSES  LICORNES ET BISCOTTOS</t>
  </si>
  <si>
    <t>GRACE T03 - REINE SIRENE ET ROUFLAQUETTES</t>
  </si>
  <si>
    <t>GRANDES GRANDES VACANCES T01 BD - DROLE DE GUERRE NE</t>
  </si>
  <si>
    <t>GRANDES GRANDES VACANCES T02 BD - LE SECRET NE</t>
  </si>
  <si>
    <t>GRANDES GRANDES VACANCES T03 BD - DES TEMPS DIFFICILES</t>
  </si>
  <si>
    <t>GRANDES GRANDES VACANCES T04 BD - EN RESISTANCE</t>
  </si>
  <si>
    <t>GRANDES GRANDES VACANCES T05 BD - UN VENT DE LIBERTE</t>
  </si>
  <si>
    <t>KEVIN AND KATE T01 - LET'S GO</t>
  </si>
  <si>
    <t>KEVIN AND KATE T02 - TIME'S UP</t>
  </si>
  <si>
    <t>KEVIN AND KATE T03 - YES WE CAN !</t>
  </si>
  <si>
    <t>KEVIN AND KATE T04 - IT'S MAGIC</t>
  </si>
  <si>
    <t>KEVIN AND KATE T05 - STRAIGHT AWAY</t>
  </si>
  <si>
    <t>KEVIN AND KATE T06 - EASY PEASY !</t>
  </si>
  <si>
    <t>KIKI ET ALIENE T01 - TOURISTES VENUS D'AILLEURS</t>
  </si>
  <si>
    <t>KIKI ET ALIENE T02 - COUCOU  C'EST ENCORE NOUS !</t>
  </si>
  <si>
    <t>KIKI ET ALIENE T03 - LE PLEIN DE VITAMINES</t>
  </si>
  <si>
    <t>KIKI ET ALIENE T04 - OPERATION CAMOUFLAGE</t>
  </si>
  <si>
    <t>KIKI ET ALIENE T05 - ZONE INTERDITE</t>
  </si>
  <si>
    <t>KIKI ET ALIENE T06 - COSMIQUE SHOW</t>
  </si>
  <si>
    <t>KIKI ET ALIENE T07 - CHAUVE QUI PEUT</t>
  </si>
  <si>
    <t>KIKI ET ALIENE T08 - CAMPING SAUVAGE</t>
  </si>
  <si>
    <t>KIKI ET ALIENE T09 - GROSSES BETISES</t>
  </si>
  <si>
    <t>LES NOUVEAUX T01 - UNE DROLE DE JOURNEE</t>
  </si>
  <si>
    <t>LES NOUVEAUX T05 - LE CLOU DU SPECTACLE</t>
  </si>
  <si>
    <t>LULU T01 - VIVE LA RECRE !</t>
  </si>
  <si>
    <t>LULU T02 - TOUT SCHUSS !</t>
  </si>
  <si>
    <t>LULU T03 - AMIS POUR LA VIE</t>
  </si>
  <si>
    <t>LULU T04 - TROP NULS  LES GARCONS...</t>
  </si>
  <si>
    <t>LULU T06 - LA FAMILLE AVANT TOUT</t>
  </si>
  <si>
    <t>LULU T07 - SUPER CLASSE !</t>
  </si>
  <si>
    <t>LULU T08 - LES COPAINS D'ABORD</t>
  </si>
  <si>
    <t>LULU T09 - A BAS LES SOUCIS</t>
  </si>
  <si>
    <t>LULU T10 - ENSEMBLE C'EST L'AVENTURE</t>
  </si>
  <si>
    <t>LULU T11 - EN AVANT L'AMITIE !</t>
  </si>
  <si>
    <t>LULU T12 - FAUT PAS S'EN FAIRE !</t>
  </si>
  <si>
    <t>MALEFICE SUR ROME T02 - PRIS AU PIEGE</t>
  </si>
  <si>
    <t>MALEFICE SUR ROME T03 - AU SECOURS DE JUPITER</t>
  </si>
  <si>
    <t>MALICE ET BROUILLON T03 - PETITS ARTISTES ET GROSSES BETISES</t>
  </si>
  <si>
    <t>MARION DUVAL T27 EMBROUILLES A NEW YORK</t>
  </si>
  <si>
    <t>MARION DUVAL T28 - PANIQUE MECANIQUE</t>
  </si>
  <si>
    <t>MOUN T01 NE - BIENVENUE AU CLOS DES DRAGONS !</t>
  </si>
  <si>
    <t>MOUN T02 NE - ÇA SENT LE ROUSSI !</t>
  </si>
  <si>
    <t>MOUN T03 - RAS LES CORNES !</t>
  </si>
  <si>
    <t>MOUN T04 - LES DRAGOUNAIS CONTRE-ATTAQUENT !</t>
  </si>
  <si>
    <t>MOUN T05 - GARE AU TROLL</t>
  </si>
  <si>
    <t>NIKO T01 - SUPER INVENTIONS ET GROSSES BETISES</t>
  </si>
  <si>
    <t>NIKO T02 - EFFETS TRES SPECIAUX</t>
  </si>
  <si>
    <t>NIKO T03 - UNE MAISON PLEINE DE SURPRISES</t>
  </si>
  <si>
    <t>NIKO T04 - CHAOS AU LABO !</t>
  </si>
  <si>
    <t>OCARINA MARINA T01 - FACE DE BULOT</t>
  </si>
  <si>
    <t>PIPELETTES T01 NE - ... TAISEZ-VOUS</t>
  </si>
  <si>
    <t>PIPELETTES T02 NE - ON SE CALME</t>
  </si>
  <si>
    <t>PREHISTORIC RICK T01 NE - Y A PAS D ARETES DANS LE T-REX</t>
  </si>
  <si>
    <t>PREHISTORIC RICK T02 NE - UN POUR TOUS  TOUS POUR RICK</t>
  </si>
  <si>
    <t>PREHISTORIC RICK T03 NE - AGE DE PIERRE ET COEUR TENDRE</t>
  </si>
  <si>
    <t>PREHISTORIC RICK T04 - CRO C'EST CRO</t>
  </si>
  <si>
    <t>PREHISTORIC RICK T05 - 12 ANS ET TOUTES SES DENTS</t>
  </si>
  <si>
    <t>PREHISTORIC RICK T06 - CHASSE-MOI SI TU PEUX !</t>
  </si>
  <si>
    <t>SIMONE SE BASTONNE T01 - CARTABLES ET CRUSTACES</t>
  </si>
  <si>
    <t>SIMONE SE BASTONNE T02</t>
  </si>
  <si>
    <t>SUPER SUPER (LES) T01 - CAP OU PAS CAPE ?</t>
  </si>
  <si>
    <t>SUPER SUPER (LES) T02 - HAUT LES MASQUES !</t>
  </si>
  <si>
    <t>SUPER SUPER (LES) T03 - UNE AMITIE MAGIQUE !</t>
  </si>
  <si>
    <t>SUPER SUPER T05 - SECRETS ET MANIGANCES</t>
  </si>
  <si>
    <t>SUPER SUPER T06 - PAS DE REPOS POUR LES HEROS</t>
  </si>
  <si>
    <t>SUPER SUPER T08 - SENS DESSUS DESSOUS</t>
  </si>
  <si>
    <t>TRALALAND T01 - LES ORIGINES</t>
  </si>
  <si>
    <t>TRALALAND T03 - TOUT PEUT ARRIVER</t>
  </si>
  <si>
    <t>EMILE ET MARGOT T01 - INTERDIT AUX MONSTRES</t>
  </si>
  <si>
    <t>EMILE ET MARGOT T02 - MONSTRUEUSES BETISES</t>
  </si>
  <si>
    <t>EMILE ET MARGOT T03 - UN BAZAR MONSTRE</t>
  </si>
  <si>
    <t>EMILE ET MARGOT T04 - MERCI  LES MONSTRES !</t>
  </si>
  <si>
    <t>EMILE ET MARGOT T05 - LE MONDE A L'ENVERS</t>
  </si>
  <si>
    <t>EMILE ET MARGOT T06 - ILS SONT PARTOUT</t>
  </si>
  <si>
    <t>EMILE ET MARGOT T07 - MONSTRES EN FOLIE</t>
  </si>
  <si>
    <t>EMILE ET MARGOT T08 - MONSTRES EN VUE</t>
  </si>
  <si>
    <t>EMILE ET MARGOT T09 - MEME PAS PEUR !</t>
  </si>
  <si>
    <t>EMILE ET MARGOT T10 - EXPEDITION SURPRISE</t>
  </si>
  <si>
    <t>EMILE ET MARGOT T11 - C'EST PAS GAGNE</t>
  </si>
  <si>
    <t>EMILE ET MARGOT T12 - CHAMPIONS DE L'EVASION</t>
  </si>
  <si>
    <t>EMILE ET MARGOT T13 - MONSTRES EN PAGAILLE</t>
  </si>
  <si>
    <t>EMILE ET MARGOT T14 - EN AVANT LA MUSIQUE !</t>
  </si>
  <si>
    <t>EMILE ET MARGOT T15</t>
  </si>
  <si>
    <t>CANTOCHE (LA) T01 - PREMIER SERVICE</t>
  </si>
  <si>
    <t>CANTOCHE (LA) T02 - LES GOUTS ET LES COULEURS</t>
  </si>
  <si>
    <t>CANTOCHE (LA) T03 - A CONSOMMER SANS MODERATION</t>
  </si>
  <si>
    <t>CANTOCHE (LA) T04 - FAUT PAS GASPILLER</t>
  </si>
  <si>
    <t>CANTOCHE (LA) T05 - EN AVANT MACHE !</t>
  </si>
  <si>
    <t>CANTOCHE (LA) T06 - LES PIEDS DANS LE PLAT</t>
  </si>
  <si>
    <t>CANTOCHE (LA) T07 - BUFFET A VOLONTE</t>
  </si>
  <si>
    <t>CANTOCHE (LA) T08 - A LA BONNE FRANQUETTE !</t>
  </si>
  <si>
    <t>CANTOCHE (LA) T09 - LA MAIN A LA PATE</t>
  </si>
  <si>
    <t>CANTOCHE (LA) T10</t>
  </si>
  <si>
    <t>TOM-TOM ET NANA T01 BD - TOM-TOM ET L'IMPOSSIBLE NANA</t>
  </si>
  <si>
    <t>TOM-TOM ET NANA T02 BD - TOM-TOM ET SES IDEES EXPLOSIVES</t>
  </si>
  <si>
    <t>TOM-TOM ET NANA T03 BD - TOM-TOM LE ROI DE LA TAMBOUILLE</t>
  </si>
  <si>
    <t>TOM-TOM ET NANA T04 BD - LES CARTABLES DECOLLENT</t>
  </si>
  <si>
    <t>TOM-TOM ET NANA T05 BD - LES VACANCES INFERNALES</t>
  </si>
  <si>
    <t>TOM-TOM ET NANA T06 BD - BANDE DE SAUVAGES !</t>
  </si>
  <si>
    <t>TOM-TOM ET NANA T07 BD - DROLE DE CIRQUE !</t>
  </si>
  <si>
    <t>TOM-TOM ET NANA T08 BD - LES DEUX TERREURS</t>
  </si>
  <si>
    <t>TOM-TOM ET NANA T09 BD - FOUS DU MERCREDI</t>
  </si>
  <si>
    <t>TOM-TOM ET NANA T10 BD - LES PREMIERS DE LA CASSE</t>
  </si>
  <si>
    <t>TOM-TOM ET NANA T11 BD - ICI RADIO-CASSEROLE</t>
  </si>
  <si>
    <t>TOM-TOM ET NANA T12 BD - ET QUE CA SAUTE</t>
  </si>
  <si>
    <t>TOM-TOM ET NANA T13 BD - BONJOUR LES CADEAUX</t>
  </si>
  <si>
    <t>TOM-TOM ET NANA T14 BD - LA TRIBU DES AFFREUX</t>
  </si>
  <si>
    <t>TOM-TOM ET NANA T15 BD - CA VA CHAUFFER</t>
  </si>
  <si>
    <t>TOM-TOM ET NANA T16 BD - ABRACADA BOUM !</t>
  </si>
  <si>
    <t>TOM-TOM ET NANA T17 BD - ALLEZ LES MONSTRES</t>
  </si>
  <si>
    <t>TOM-TOM ET NANA T18 BD - SALUT LES ZINZINS !</t>
  </si>
  <si>
    <t>TOM-TOM ET NANA T19 BD - BIENVENUE AU CLUB !</t>
  </si>
  <si>
    <t>TOM-TOM ET NANA T20 BD - POUX  PAPOUS ET PAS PAPOUS</t>
  </si>
  <si>
    <t>TOM-TOM ET NANA T21 BD - C'EST MAGIQUE !</t>
  </si>
  <si>
    <t>TOM-TOM ET NANA T22 BD - SUPERSTARS</t>
  </si>
  <si>
    <t>TOM-TOM ET NANA T23 BD - DEGATS A GOGO !</t>
  </si>
  <si>
    <t>TOM-TOM ET NANA T24 BD - AU ZOO  LES ZOZOS</t>
  </si>
  <si>
    <t>TOM-TOM ET NANA T25 BD - LES MABOULS DEBOULENT !</t>
  </si>
  <si>
    <t>TOM-TOM ET NANA T26 BD - TREMBLEZ  CARCASSES !</t>
  </si>
  <si>
    <t>TOM-TOM ET NANA T27 BD - TROP C'EST TROP</t>
  </si>
  <si>
    <t>TOM-TOM ET NANA T28 BD - A L'ATTAQUE</t>
  </si>
  <si>
    <t>TOM-TOM ET NANA T29 BD - TOUJOURS PLUS FORT !</t>
  </si>
  <si>
    <t>TOM-TOM ET NANA T30 BD - LA SALSA DES SAUCISSES</t>
  </si>
  <si>
    <t>TOM-TOM ET NANA T31 BD - CA ROULE</t>
  </si>
  <si>
    <t>TOM-TOM ET NANA T32 BD - SUBLIIIIMES !</t>
  </si>
  <si>
    <t>TOM-TOM ET NANA T33 BD - BEN CA  ALORS !</t>
  </si>
  <si>
    <t>TOM-TOM ET NANA T34 BD - INCREVABLES</t>
  </si>
  <si>
    <t>MAXI TOTO 2 NE</t>
  </si>
  <si>
    <t>MAXI TOTO T01</t>
  </si>
  <si>
    <t>TOTO BD T01 - ET ÇA VOUS FAIT RIRE</t>
  </si>
  <si>
    <t>TOTO BD T11 - L'ECOLE EST FINIE !</t>
  </si>
  <si>
    <t>TOTO BD T12 - Y A ENCORE DU BOULOT !</t>
  </si>
  <si>
    <t>TOTO BD T13</t>
  </si>
  <si>
    <t>ZOUK HORS-SERIE - ZOUK CONTRE MISTER OGRE</t>
  </si>
  <si>
    <t>ZOUK MINI-BD T01 - UNE SORCIERE AU GRAND COEUR NE</t>
  </si>
  <si>
    <t>ZOUK MINI-BD T02 - DANGER PUBLIC</t>
  </si>
  <si>
    <t>ZOUK MINI-BD T03 - UNE SORCIERE A L'ECOLE NE</t>
  </si>
  <si>
    <t>ZOUK MINI-BD T04 - DES VACANCES DE SORCIERE</t>
  </si>
  <si>
    <t>ZOUK MINI-BD T05 - LA SORCIERE QUI REVAIT D'ETRE PRINCESSE N</t>
  </si>
  <si>
    <t>ZOUK MINI-BD T06 - ET SON COPAIN NONO</t>
  </si>
  <si>
    <t>ZOUK MINI-BD T07 - SORCIERE DE MERE EN FILLE</t>
  </si>
  <si>
    <t>ZOUK MINI-BD T08 - SECRETS DE SORCIERE</t>
  </si>
  <si>
    <t>ZOUK MINI-BD T09 - SAGE COMME UNE SORCIERE</t>
  </si>
  <si>
    <t>ZOUK MINI-BD T10 - L'AMITIE C'EST MAGIQUE !</t>
  </si>
  <si>
    <t>ZOUK MINI-BD T11 - RENCONTRES EXTRAORDINAIRES</t>
  </si>
  <si>
    <t>ZOUK MINI-BD T12 - PETITE SORCIERE DEVIENDRA GRANDE</t>
  </si>
  <si>
    <t>ZOUK MINI-BD T13 - LA SORCIERE QUI AIMAIT LES ANIMAUX</t>
  </si>
  <si>
    <t>ZOUK MINI-BD T14 - UN NOEL ENSORCELE</t>
  </si>
  <si>
    <t>ZOUK MINI-BD T15 - ABRACADABLAGUES</t>
  </si>
  <si>
    <t>ZOUK MINI-BD T16 - SUPER-JUSTICIERE</t>
  </si>
  <si>
    <t>ZOUK MINI-BD T17 - L'ETE SERA CHAUD !</t>
  </si>
  <si>
    <t>ZOUK MINI-BD T18 - UNE ELEVE PRESQUE PARFAITE</t>
  </si>
  <si>
    <t>ZOUK MINI-BD T19 - LA POTION DE GENTILLESSE</t>
  </si>
  <si>
    <t>ZOUK MINI-BD T20 - UNE SORCIERE SACHANT VOLER</t>
  </si>
  <si>
    <t>ZOUK MINI-BD T21 - DANS LA GRANDE TRES GRANDE VILLE</t>
  </si>
  <si>
    <t>ZOUK MINI-BD T22 - AU PAYS DES MERVEILLES</t>
  </si>
  <si>
    <t>ZOUK MINI-BD T23 - BOULES DE NEIGE ET SORTILEGES</t>
  </si>
  <si>
    <t>ADELIDELO T01 - LE BONHEUR C'EST MON BOULOT</t>
  </si>
  <si>
    <t>ADELIDELO T02 - ADELIDELO NE S'ENNUIE JAMAIS !</t>
  </si>
  <si>
    <t>ADELIDELO T03 - PAPA  MAMAN  MON FRERE ET MOI</t>
  </si>
  <si>
    <t>ADELIDELO T04 - N'A PEUR DE RIEN</t>
  </si>
  <si>
    <t>ADELIDELO T05 - COPAINS COPINES  JE VOUS AIME</t>
  </si>
  <si>
    <t>ADELIDELO T06 - MOI J'ADORE L'ECOLE !</t>
  </si>
  <si>
    <t>ADELIDELO T07 - LA BELLE VIE AVEC PAPI ET MAMIE</t>
  </si>
  <si>
    <t>ADELIDELO T08 - LE CARNAVAL DES BISOUS</t>
  </si>
  <si>
    <t>ADELIDELO T09 - PAR ICI LES BONNES CHOSES !</t>
  </si>
  <si>
    <t>ADELIDELO T10 - TROP RIGOLO DE RIGOLER !</t>
  </si>
  <si>
    <t>ADELIDELO T11</t>
  </si>
  <si>
    <t>BETTY BOUM T01 - N IMPORTE QUOI !</t>
  </si>
  <si>
    <t>BETTY BOUM T02 - VOTEZ POUR MOI !</t>
  </si>
  <si>
    <t>BETTY BOUM T03 - A L ECOLE</t>
  </si>
  <si>
    <t>CHOUCHOU ET TIMIAOU T01 - A L'AVENTURE !</t>
  </si>
  <si>
    <t>CHOUCHOU ET TIMIAOU T02 - QUELLE PAGAILLE !</t>
  </si>
  <si>
    <t>FEE GRAINS POUSSIERE T01 - PETITES MIETTES D'HISTOIRES</t>
  </si>
  <si>
    <t>FEE GRAINS POUSSIERE T02  - MINI-VACANCES</t>
  </si>
  <si>
    <t>FEE GRAINS POUSSIERE T03 - PETITE FETE SUCREE SALEE</t>
  </si>
  <si>
    <t>MIMOSE ET SAM T01 -  BASILIC EN PANIQUE</t>
  </si>
  <si>
    <t>MIMOSE ET SAM T02 - A LA RECHERCHE DES LUNETTES ROSES</t>
  </si>
  <si>
    <t>MIMOSE ET SAM T03 - MISSION HIBERNATION</t>
  </si>
  <si>
    <t>MIMOSE ET SAM T04 - LA SAISON DES CONFITURES</t>
  </si>
  <si>
    <t>PETITS PHILOSOPHES T01 - MYSTERE ET BOULE DE GOMME</t>
  </si>
  <si>
    <t>PETITS PHILOSOPHES T02 - CHUT ... ON PENSE</t>
  </si>
  <si>
    <t>PETITS PHILOSOPHES T03 - COMME DES POISSONS DANS L'EAU</t>
  </si>
  <si>
    <t>PETITS PHILOSOPHES T04 - HAUTS COMME TROIS POMMES</t>
  </si>
  <si>
    <t>PETITS PHILOSOPHES T05 - BATAILLE DE QUESTIONS</t>
  </si>
  <si>
    <t>PETITS PHILOSOPHES T06 - JE DANSE DONC JE SUIS</t>
  </si>
  <si>
    <t>POLO T01 NE - LE VOYAGE DE POLO</t>
  </si>
  <si>
    <t>POLO T02 NE - POLO ET LE DRAGON</t>
  </si>
  <si>
    <t>POLO T03 NE - MON LIVRE</t>
  </si>
  <si>
    <t>POLO T05 NE - A LA RECHERCHE DE LILI</t>
  </si>
  <si>
    <t>SAMSAM HORS SERIE - CONTRE LA SORCIERE SALSIFI</t>
  </si>
  <si>
    <t>SAMSAM T01 - FAMILLE COSMIQUE AE</t>
  </si>
  <si>
    <t>SAMSAM T02 - T'ES TROP FORT SAMSAM NE</t>
  </si>
  <si>
    <t>SAMSAM T03 - PAS TOUCHE A LA MAITRESSE !</t>
  </si>
  <si>
    <t>SAMSAM T04 - QUI VEUT UN CADEAU ?</t>
  </si>
  <si>
    <t>SAMSAM T05 - CHA MAJECHTE MARCHEL 1ER</t>
  </si>
  <si>
    <t>SAMSAM T06 - BETISES SUPERSONIQUES</t>
  </si>
  <si>
    <t>SAMSAM T07 - EN MISSION DANS L'ESPACE INFINI</t>
  </si>
  <si>
    <t>SAMSAM T08 - DES VACANCES INTERSIDERALES</t>
  </si>
  <si>
    <t>SAMSAM T09 - L'ECOLE DES SUPERHEROS</t>
  </si>
  <si>
    <t>SAMSAM T10 - MONSTRES A L'HORIZON</t>
  </si>
  <si>
    <t>SOEURS MEME PAS PEUR T01 - LA SORCIERE SOUS LE LIT</t>
  </si>
  <si>
    <t>TROIS COCHONS PETITS T01 - DANS LA FORET ENCHANTEE</t>
  </si>
  <si>
    <t>9791036378355</t>
  </si>
  <si>
    <t>3875120</t>
  </si>
  <si>
    <t>ROMAN MORTELLE ADELE 01 - MORTEL UN JOUR  MORTEL TOUJOURS</t>
  </si>
  <si>
    <t>ROMAN MORTELLE ADELE 02 - LES BETISES  C'EST MAINTENANT</t>
  </si>
  <si>
    <t>ROMAN MORTELLE ADELE 03 - DEBOUT LES BIZARRES !</t>
  </si>
  <si>
    <t>AJAX T01 BD - CHAT VA BIEN !</t>
  </si>
  <si>
    <t>AJAX T01 BD - CHAT VA BIEN ! (EDITION LIMITEE)</t>
  </si>
  <si>
    <t>AJAX T02 BD - CHAT S ARRANGE PAS !</t>
  </si>
  <si>
    <t>AJAX T03 BD - CHAPERLIPOPETTE</t>
  </si>
  <si>
    <t>EXTRA MORTELLE ADELE T01 NE - UNE NUIT AVEC MA BABY-SITTRICE</t>
  </si>
  <si>
    <t>EXTRA MORTELLE ADELE T02 NE - L'ANNIVERSAIRE DE JADE</t>
  </si>
  <si>
    <t>EXTRA MORTELLE ADELE T03 AE - LA REVOLTE DES BIZARRES</t>
  </si>
  <si>
    <t>EXTRA MORTELLE ADELE T03 NE - LA REVOLTE DES BIZARRES</t>
  </si>
  <si>
    <t>EXTRA MORTELLE ADELE T04 NE - L'EXPERIENCE INTERDITE</t>
  </si>
  <si>
    <t>MORTELLE ADELE T01 BEJ - TOUT ÇA FINIRA MAL</t>
  </si>
  <si>
    <t>MORTELLE ADELE T02 BEJ - L'ENFER C'EST LES AUTRES</t>
  </si>
  <si>
    <t>MORTELLE ADELE T03 BEJ - C'EST PAS MA FAUTE</t>
  </si>
  <si>
    <t>MORTELLE ADELE T04 BEJ - J'AIME PAS L'AMOUR</t>
  </si>
  <si>
    <t>MORTELLE ADELE T05 BEJ - POUSSEZ VOUS LES MOCHES</t>
  </si>
  <si>
    <t>MORTELLE ADELE T06 BEJ - UN TALENT MONSTRE</t>
  </si>
  <si>
    <t>MORTELLE ADELE T07 BEJ - PAS DE PITIE POUR LES NAZEBROQUES</t>
  </si>
  <si>
    <t>MORTELLE ADELE T08 BEJ - PARENTS A VENDRE</t>
  </si>
  <si>
    <t>MORTELLE ADELE T09 BEJ - LA RENTREE DES CLAQUES</t>
  </si>
  <si>
    <t>MORTELLE ADELE T10 BEJ - CHOUBIDOULOVE</t>
  </si>
  <si>
    <t>MORTELLE ADELE T11 BEJ - ÇA SENT LA CROQUETTE !</t>
  </si>
  <si>
    <t>MORTELLE ADELE T12 BEJ - A LA PECHE AUX NOUILLES</t>
  </si>
  <si>
    <t>MORTELLE ADELE T13 BEJ - BIG BISOUS BAVEUX</t>
  </si>
  <si>
    <t>MORTELLE ADELE T14 BEJ - PROUT ATOMIQUE</t>
  </si>
  <si>
    <t>MORTELLE ADELE T15 BEJ - FUNKY MOUMOUTE</t>
  </si>
  <si>
    <t>MORTELLE ADELE T16 BEJ - JURASSIC MAMIE</t>
  </si>
  <si>
    <t>MORTELLE ADELE T17 BEJ - KARMASTROPHIQUE</t>
  </si>
  <si>
    <t>MORTELLE ADELE T18 BEJ - TOI  JE TE ZUT</t>
  </si>
  <si>
    <t>MORTELLE ADELE T19 BEJ - FACE DE BEURK</t>
  </si>
  <si>
    <t xml:space="preserve">EpuisÈ                                      </t>
  </si>
  <si>
    <t>CODE ARTICLE CLIC</t>
  </si>
  <si>
    <t>fin mai 2025</t>
  </si>
  <si>
    <t>CABANE A 104 ETAGES (LA) - GF</t>
  </si>
  <si>
    <t>SAMSAM T11 - UN FESTIN GALACTIQUE !</t>
  </si>
  <si>
    <t>EVEIL RELIGIEUX POUR LES 5 ANS ET +</t>
  </si>
  <si>
    <t>JOIE D'ÊTRE CHRÉTIEN</t>
  </si>
  <si>
    <t>LES SAINTS RACONTES ET CHANTES AUX ENFANTS</t>
  </si>
  <si>
    <t>LDEI0025E1</t>
  </si>
  <si>
    <t>MON PREMIER PETIT LIVRE</t>
  </si>
  <si>
    <t>EVEIL RELIGIEUX POUR LES 4 ANS ET +</t>
  </si>
  <si>
    <t>LERE0085E3</t>
  </si>
  <si>
    <t>MON PREMIER PETIT LIVRE D'EVANGILE</t>
  </si>
  <si>
    <t>MON PREMIER PETIT LIVRE DE LA BIBLE</t>
  </si>
  <si>
    <t>LERE0255E2</t>
  </si>
  <si>
    <t>MON PREMIER PETIT LIVRE DE PÂQUES</t>
  </si>
  <si>
    <t>EVEIL RELIGIEUX POUR LES 3 ANS ET +</t>
  </si>
  <si>
    <t>LERE0251E2</t>
  </si>
  <si>
    <t>19 - LE POUVOIR DE TÉNÉBREUSE NE</t>
  </si>
  <si>
    <t>LIAD0019E2</t>
  </si>
  <si>
    <t>20 - SOUS LE VENT DE NORLANDE NE</t>
  </si>
  <si>
    <t>LIAD0020E2</t>
  </si>
  <si>
    <t>LD120145E1</t>
  </si>
  <si>
    <t>CAPTAIN OF FATES</t>
  </si>
  <si>
    <t>LDAO0068P1</t>
  </si>
  <si>
    <t>TWIN CROWNS POCHE</t>
  </si>
  <si>
    <t>Murtagh et le monde d'Eragon - poche 2025</t>
  </si>
  <si>
    <t>LHTG0002P1</t>
  </si>
  <si>
    <t>LEPO0021P1</t>
  </si>
  <si>
    <t xml:space="preserve">3 - LE DERNIER EPOUVANTEUR - FRERE WULF </t>
  </si>
  <si>
    <t>LMDR0020E1</t>
  </si>
  <si>
    <t>20 - LE CRI DU DRAGON DE VENT</t>
  </si>
  <si>
    <t>LHCO0188P3</t>
  </si>
  <si>
    <t>LMAG0160E2</t>
  </si>
  <si>
    <t>2 - CABANE MAGIQUE COMPILATION COLLECTOR T5 A T7</t>
  </si>
  <si>
    <t>A LA RESCOUSSE DU PÈRE NOEL</t>
  </si>
  <si>
    <t>LENG0029E1</t>
  </si>
  <si>
    <t>2 - LES VOLEURS DE PARIS</t>
  </si>
  <si>
    <t>LD100161E1</t>
  </si>
  <si>
    <t xml:space="preserve">2 - LES TRIPLÉS DU MAJESTIA </t>
  </si>
  <si>
    <t>LD100223E1</t>
  </si>
  <si>
    <t>LD100229E1</t>
  </si>
  <si>
    <t>LE JEU DE NOCTIS</t>
  </si>
  <si>
    <t>LE PALAIS DE SANG</t>
  </si>
  <si>
    <t>LD120127E1</t>
  </si>
  <si>
    <t>LE CHÂTEAU DES MAUDITS</t>
  </si>
  <si>
    <t>LD120119E1</t>
  </si>
  <si>
    <t>1 - THE DRAGGER AND THE FLAMES</t>
  </si>
  <si>
    <t>THE DRAGGER AND THE FLAME</t>
  </si>
  <si>
    <t>LD120125E1</t>
  </si>
  <si>
    <t>LDAO0009E2</t>
  </si>
  <si>
    <t>2 - LEGENDARY NE</t>
  </si>
  <si>
    <t>LD120149E1</t>
  </si>
  <si>
    <t>SPECTACULAR - LE CALENDRIER DE DÉCEMBRE</t>
  </si>
  <si>
    <t>15 ans et +</t>
  </si>
  <si>
    <t>LD120153E1</t>
  </si>
  <si>
    <t>LA NEIGE AU RENDEZ-VOUS</t>
  </si>
  <si>
    <t>LBDU0026E1</t>
  </si>
  <si>
    <t>MA VIE DE PARENTS</t>
  </si>
  <si>
    <t>LBDN0004E1</t>
  </si>
  <si>
    <t>12 - LE ROI DES SURPRISES</t>
  </si>
  <si>
    <t>ROSLEND</t>
  </si>
  <si>
    <t>1 - ROSLEND - PARTIE 1</t>
  </si>
  <si>
    <t>LBDB0170E1</t>
  </si>
  <si>
    <t>21 - QUAND J'ÉTAIS PETIT ANON…</t>
  </si>
  <si>
    <t>LARI0306E1</t>
  </si>
  <si>
    <t>2 - L'OGRE DES BOIS</t>
  </si>
  <si>
    <t>LBD20063E1</t>
  </si>
  <si>
    <t>24 - GARE AUX VILAINS</t>
  </si>
  <si>
    <t>LBZK0001E1</t>
  </si>
  <si>
    <t>LBD10018E1</t>
  </si>
  <si>
    <t>4 - YOUHOUU !</t>
  </si>
  <si>
    <t>LEGM0019E1</t>
  </si>
  <si>
    <t>CALENDRIER DE L'AVENT ENIGME À TOUS LES ÉTAGES</t>
  </si>
  <si>
    <t xml:space="preserve">100% ENIGME </t>
  </si>
  <si>
    <t>LCPC0017E3</t>
  </si>
  <si>
    <t>LMDY0013E2</t>
  </si>
  <si>
    <t>MON ENCYCLO ANIMEE DU CIEL ET DE L'ESPACE</t>
  </si>
  <si>
    <t>9 - ANNA PAVLOVA, LA DANSE CLASSIQUE EN MANGA</t>
  </si>
  <si>
    <t>LMGA0011E1</t>
  </si>
  <si>
    <t>LERE0326E1</t>
  </si>
  <si>
    <t>LERE0325E1</t>
  </si>
  <si>
    <t>LERE0173E6</t>
  </si>
  <si>
    <t>LCMT0006E1</t>
  </si>
  <si>
    <t>MON PREMIER NOEL</t>
  </si>
  <si>
    <t>MES 24 PRIERES POUR ATTENDRE NOEL</t>
  </si>
  <si>
    <t>MON CALENDRIER DE L'AVENT FLUSIN 2025</t>
  </si>
  <si>
    <t>MON CALENDRIER DE L'AVENT - LA DOUCE NUIT DE NOEL</t>
  </si>
  <si>
    <t>BD RELIGIEUX</t>
  </si>
  <si>
    <t>LBDR0112E2</t>
  </si>
  <si>
    <t>LES GRANDS ARTISTES CHRÉTIENS EN BD NE</t>
  </si>
  <si>
    <t>JEUNES ET SAINTS !</t>
  </si>
  <si>
    <t>CRÉATIFS ET SAINTS</t>
  </si>
  <si>
    <t>LERE0324E1</t>
  </si>
  <si>
    <t>BAYARD JEUX BD</t>
  </si>
  <si>
    <t>BAYARD JEUX</t>
  </si>
  <si>
    <t>LABOLUDIC HACHETTE</t>
  </si>
  <si>
    <t>LBDX0001J1</t>
  </si>
  <si>
    <t>LBJX0001J1</t>
  </si>
  <si>
    <t>LBJX0002J1</t>
  </si>
  <si>
    <t>LLAB0024J1</t>
  </si>
  <si>
    <t>LLAB0024J2</t>
  </si>
  <si>
    <t>DUO RIGOLO, LE MISTIGRIS EN FOLIE</t>
  </si>
  <si>
    <t>MON PREMIER JEU DE PARCOUR POB</t>
  </si>
  <si>
    <t>JEU ENIGME A TOUS LES ETAGES</t>
  </si>
  <si>
    <t>JEU ENIGME A TOUS LES ETAGES HACHETTE</t>
  </si>
  <si>
    <t>POB PELUCHE ET SON IMAGIER</t>
  </si>
  <si>
    <t>POB</t>
  </si>
  <si>
    <t>ÉNIGME À TOUS LES ÉTAGES</t>
  </si>
  <si>
    <t>ÉNIGMES À TOUS LES ÉTAGES</t>
  </si>
  <si>
    <t>LLTR0015E1</t>
  </si>
  <si>
    <t>LES CHEMINS DE LA COLÈRE</t>
  </si>
  <si>
    <t>BELLES HISTOIRES</t>
  </si>
  <si>
    <t>LCON0022E3</t>
  </si>
  <si>
    <t>LES BELLES HISTOIRES - CONTES DE TOUJOURS</t>
  </si>
  <si>
    <t>LPOJ0030E3</t>
  </si>
  <si>
    <t>POB COFFRETS FIN D' ANNEE</t>
  </si>
  <si>
    <t>LPCF0009E1</t>
  </si>
  <si>
    <t>LPCF0008E1</t>
  </si>
  <si>
    <t>MA MAISON A HISTOIRES POB (8 LIVRES)</t>
  </si>
  <si>
    <t>LPLO0046E1</t>
  </si>
  <si>
    <t>POB MON GRAND LIVRE DE COMPTINES</t>
  </si>
  <si>
    <t>POB LIVRE OBJET</t>
  </si>
  <si>
    <t xml:space="preserve">CALENDRIER DE L'AVENT  </t>
  </si>
  <si>
    <t>LPLO0047E1</t>
  </si>
  <si>
    <t>POB ALBUMS AUTRES</t>
  </si>
  <si>
    <t>LPBL0010E1</t>
  </si>
  <si>
    <t>RECUEIL 50 ANS D HISTOIRES</t>
  </si>
  <si>
    <t>L ETRANGE VOYAGE D EUGENIE</t>
  </si>
  <si>
    <t>LLAL0299E1</t>
  </si>
  <si>
    <t>LA MAISON A LA PETITE PORTE ROUGE</t>
  </si>
  <si>
    <t>LLAL0321E1</t>
  </si>
  <si>
    <t>MUSIQUE MAGIQUE</t>
  </si>
  <si>
    <t>CHANSONS POUR BIEN DORMIR</t>
  </si>
  <si>
    <t>LACA0171E1</t>
  </si>
  <si>
    <t>CHANSONS POUR S EMERVEILLER</t>
  </si>
  <si>
    <t>LACA0172E1</t>
  </si>
  <si>
    <t>LACA0182E1</t>
  </si>
  <si>
    <t>MON PREMIER CHERCHE ET TROUVE A DEPLIER - JOYEUX NOEL</t>
  </si>
  <si>
    <t>ALBUMS TULLET</t>
  </si>
  <si>
    <t>LATU0024E1</t>
  </si>
  <si>
    <t>LATU0025E1</t>
  </si>
  <si>
    <t>WAHOU !</t>
  </si>
  <si>
    <t>J AIME BIEN</t>
  </si>
  <si>
    <t>LES PETITES CONFERENCES</t>
  </si>
  <si>
    <t>LES ANNEES MEMOIRE</t>
  </si>
  <si>
    <t>LLPC0040E2</t>
  </si>
  <si>
    <t>LLPC0048E2</t>
  </si>
  <si>
    <t>LLPC0076E1</t>
  </si>
  <si>
    <t>LLAM0066E1</t>
  </si>
  <si>
    <t>LLAM0065E1</t>
  </si>
  <si>
    <t>LLAM0010E1</t>
  </si>
  <si>
    <t>LES CINQ SENS NE</t>
  </si>
  <si>
    <t>MOZART PRODIGE ET REVOLTE</t>
  </si>
  <si>
    <t>PISTER LES CREATURES FABULEUSES - NE</t>
  </si>
  <si>
    <t>LE GUIDE INTERNET POUR UN QUOTIDIEN SIMPLIFIE - VOLUME 2</t>
  </si>
  <si>
    <t>ALMANACH NOTRE TEMPS - EDITION 2026</t>
  </si>
  <si>
    <t>LES ANNEES MEMOIRE 1978</t>
  </si>
  <si>
    <t>LE TERRIBLE ENLEVEMENT DU PERE NOEL</t>
  </si>
  <si>
    <t>LQUT0003E1</t>
  </si>
  <si>
    <t>LTDA0002E2</t>
  </si>
  <si>
    <t xml:space="preserve"> TOURBIDOC</t>
  </si>
  <si>
    <t>TOURBIDOC</t>
  </si>
  <si>
    <t>LE T REX</t>
  </si>
  <si>
    <t>L UNIVERS</t>
  </si>
  <si>
    <t>LES CHATEAUX FORTS</t>
  </si>
  <si>
    <t>LTBD0003E1</t>
  </si>
  <si>
    <t>LTBD0001E1</t>
  </si>
  <si>
    <t>LTBD0004E1</t>
  </si>
  <si>
    <t>MON LIVRE D ACTIVITES EN TISSU</t>
  </si>
  <si>
    <t>MON DOUDOU TOUT DOUX - BEBE LAPIN</t>
  </si>
  <si>
    <t xml:space="preserve">LA NUIT  </t>
  </si>
  <si>
    <t>BADOU ET SES AMIS</t>
  </si>
  <si>
    <t>LLTI0171E1</t>
  </si>
  <si>
    <t>LLTI0164E1</t>
  </si>
  <si>
    <t>LLTI0156E2</t>
  </si>
  <si>
    <t>LLTI0162E1</t>
  </si>
  <si>
    <t>LNEB0018E1</t>
  </si>
  <si>
    <t>LNEB0005E4</t>
  </si>
  <si>
    <t>LLTI0071E3</t>
  </si>
  <si>
    <t>MES ANIMAUX SONORES</t>
  </si>
  <si>
    <t>MES REVES NE ORIGINAL</t>
  </si>
  <si>
    <t>MES PETITS ANIMAUX NE BIS</t>
  </si>
  <si>
    <t>MOI, JE GRANDIS LEPORELLO</t>
  </si>
  <si>
    <t>LBBL0007E1</t>
  </si>
  <si>
    <t>LDVR0255E1</t>
  </si>
  <si>
    <t>MON GRAND IMAGIER DE PRESQUE TOUT</t>
  </si>
  <si>
    <t>STOCKS
04/08/2025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</si>
</sst>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quot;€&quot;_-;\-* #,##0.00\ &quot;€&quot;_-;_-* &quot;-&quot;??\ &quot;€&quot;_-;_-@_-"/>
    <numFmt numFmtId="165" formatCode="_-* #,##0.00\ _€_-;\-* #,##0.00\ _€_-;_-* &quot;-&quot;??\ _€_-;_-@_-"/>
    <numFmt numFmtId="166" formatCode="_-* #,##0.00\ _F_-;\-* #,##0.00\ _F_-;_-* &quot;-&quot;??\ _F_-;_-@_-"/>
    <numFmt numFmtId="167" formatCode="#,##0.00\ &quot;€&quot;"/>
    <numFmt numFmtId="169" formatCode="00000"/>
    <numFmt numFmtId="170" formatCode="0.000"/>
  </numFmts>
  <fonts count="92" x14ac:knownFonts="1">
    <font>
      <sz val="10"/>
      <name val="Arial"/>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10"/>
      <name val="Arial"/>
      <family val="2"/>
    </font>
    <font>
      <b/>
      <sz val="12"/>
      <color indexed="9"/>
      <name val="Calibri"/>
      <family val="2"/>
    </font>
    <font>
      <sz val="10"/>
      <name val="Arial"/>
      <family val="2"/>
    </font>
    <font>
      <sz val="10"/>
      <name val="Arial"/>
      <family val="2"/>
    </font>
    <font>
      <sz val="8"/>
      <name val="Arial"/>
      <family val="2"/>
    </font>
    <font>
      <b/>
      <sz val="10"/>
      <name val="Arial"/>
      <family val="2"/>
    </font>
    <font>
      <sz val="8"/>
      <name val="Calibri"/>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Trebuchet MS"/>
      <family val="2"/>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0"/>
      <name val="Calibri"/>
      <family val="2"/>
      <scheme val="minor"/>
    </font>
    <font>
      <b/>
      <sz val="10"/>
      <name val="Calibri"/>
      <family val="2"/>
      <scheme val="minor"/>
    </font>
    <font>
      <sz val="10"/>
      <color rgb="FFFF0000"/>
      <name val="Arial"/>
      <family val="2"/>
    </font>
    <font>
      <sz val="10"/>
      <color rgb="FF0070C0"/>
      <name val="Arial"/>
      <family val="2"/>
    </font>
    <font>
      <sz val="10"/>
      <color rgb="FFFF00FF"/>
      <name val="Arial"/>
      <family val="2"/>
    </font>
    <font>
      <u/>
      <sz val="10"/>
      <color theme="10"/>
      <name val="Arial"/>
      <family val="2"/>
    </font>
    <font>
      <u/>
      <sz val="10"/>
      <color theme="11"/>
      <name val="Arial"/>
      <family val="2"/>
    </font>
    <font>
      <sz val="10"/>
      <color rgb="FFFF33CC"/>
      <name val="Arial"/>
      <family val="2"/>
    </font>
    <font>
      <b/>
      <sz val="10"/>
      <color rgb="FF002060"/>
      <name val="Arial"/>
      <family val="2"/>
    </font>
    <font>
      <b/>
      <sz val="12"/>
      <color rgb="FF002060"/>
      <name val="Arial"/>
      <family val="2"/>
    </font>
    <font>
      <b/>
      <sz val="10"/>
      <color theme="7" tint="-0.249977111117893"/>
      <name val="Arial"/>
      <family val="2"/>
    </font>
    <font>
      <b/>
      <sz val="24"/>
      <color theme="7" tint="-0.249977111117893"/>
      <name val="Arial"/>
      <family val="2"/>
    </font>
    <font>
      <sz val="10"/>
      <color rgb="FF002060"/>
      <name val="Arial"/>
      <family val="2"/>
    </font>
    <font>
      <b/>
      <u/>
      <sz val="10"/>
      <color theme="7" tint="-0.249977111117893"/>
      <name val="Arial"/>
      <family val="2"/>
    </font>
    <font>
      <b/>
      <sz val="11"/>
      <color rgb="FF002060"/>
      <name val="Arial"/>
      <family val="2"/>
    </font>
    <font>
      <b/>
      <sz val="11"/>
      <color rgb="FFFF0000"/>
      <name val="Arial"/>
      <family val="2"/>
    </font>
    <font>
      <b/>
      <sz val="10"/>
      <color rgb="FFFF0000"/>
      <name val="Arial"/>
      <family val="2"/>
    </font>
    <font>
      <b/>
      <sz val="14"/>
      <color rgb="FF002060"/>
      <name val="Arial"/>
      <family val="2"/>
    </font>
    <font>
      <b/>
      <sz val="8"/>
      <name val="Calibri"/>
      <family val="2"/>
    </font>
    <font>
      <sz val="10"/>
      <name val="Calibri"/>
      <family val="2"/>
    </font>
    <font>
      <b/>
      <u/>
      <sz val="9"/>
      <name val="Calibri"/>
      <family val="2"/>
    </font>
    <font>
      <b/>
      <sz val="10"/>
      <name val="Calibri"/>
      <family val="2"/>
    </font>
    <font>
      <b/>
      <sz val="10"/>
      <name val="Times New Roman"/>
      <family val="1"/>
    </font>
    <font>
      <b/>
      <u/>
      <sz val="10"/>
      <name val="Calibri"/>
      <family val="2"/>
    </font>
    <font>
      <sz val="8"/>
      <name val="Arial"/>
      <family val="2"/>
    </font>
    <font>
      <b/>
      <sz val="9"/>
      <color rgb="FF000000"/>
      <name val="Tahoma"/>
      <family val="2"/>
    </font>
    <font>
      <b/>
      <sz val="10"/>
      <color theme="0"/>
      <name val="Calibri"/>
      <family val="2"/>
      <scheme val="minor"/>
    </font>
    <font>
      <sz val="10"/>
      <color rgb="FF0070C0"/>
      <name val="Calibri"/>
      <family val="2"/>
      <scheme val="minor"/>
    </font>
    <font>
      <b/>
      <sz val="10"/>
      <color rgb="FF0070C0"/>
      <name val="Calibri"/>
      <family val="2"/>
      <scheme val="minor"/>
    </font>
    <font>
      <sz val="10"/>
      <color rgb="FFFF33CC"/>
      <name val="Calibri"/>
      <family val="2"/>
      <scheme val="minor"/>
    </font>
    <font>
      <b/>
      <sz val="10"/>
      <color rgb="FFFF33CC"/>
      <name val="Calibri"/>
      <family val="2"/>
      <scheme val="minor"/>
    </font>
    <font>
      <sz val="10"/>
      <color rgb="FFFF0000"/>
      <name val="Calibri"/>
      <family val="2"/>
      <scheme val="minor"/>
    </font>
    <font>
      <b/>
      <sz val="10"/>
      <color rgb="FFFF0000"/>
      <name val="Calibri"/>
      <family val="2"/>
      <scheme val="minor"/>
    </font>
    <font>
      <i/>
      <sz val="10"/>
      <name val="Calibri"/>
      <family val="2"/>
      <scheme val="minor"/>
    </font>
    <font>
      <i/>
      <sz val="10"/>
      <color rgb="FFFF0000"/>
      <name val="Calibri"/>
      <family val="2"/>
      <scheme val="minor"/>
    </font>
    <font>
      <i/>
      <sz val="10"/>
      <color rgb="FFFF33CC"/>
      <name val="Calibri"/>
      <family val="2"/>
      <scheme val="minor"/>
    </font>
    <font>
      <u/>
      <sz val="10"/>
      <color theme="10"/>
      <name val="Calibri"/>
      <family val="2"/>
      <scheme val="minor"/>
    </font>
    <font>
      <b/>
      <sz val="10"/>
      <color rgb="FF212121"/>
      <name val="Arial"/>
      <family val="2"/>
    </font>
    <font>
      <sz val="10"/>
      <color rgb="FF212121"/>
      <name val="Arial"/>
      <family val="2"/>
    </font>
    <font>
      <sz val="10"/>
      <color rgb="FF3DB1CE"/>
      <name val="Calibri"/>
      <family val="2"/>
      <scheme val="minor"/>
    </font>
    <font>
      <b/>
      <sz val="10"/>
      <color theme="0"/>
      <name val="Calibri"/>
      <family val="2"/>
    </font>
    <font>
      <sz val="10"/>
      <color rgb="FF3DB1CE"/>
      <name val="Calibri"/>
      <family val="2"/>
    </font>
    <font>
      <sz val="10"/>
      <color rgb="FFFF33CC"/>
      <name val="Calibri"/>
      <family val="2"/>
    </font>
    <font>
      <sz val="10"/>
      <color rgb="FFFF0000"/>
      <name val="Calibri"/>
      <family val="2"/>
    </font>
    <font>
      <sz val="10"/>
      <color rgb="FF0070C0"/>
      <name val="Calibri"/>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8" tint="0.79998168889431442"/>
        <bgColor indexed="64"/>
      </patternFill>
    </fill>
    <fill>
      <patternFill patternType="solid">
        <fgColor rgb="FFFFFF99"/>
        <bgColor indexed="64"/>
      </patternFill>
    </fill>
    <fill>
      <patternFill patternType="solid">
        <fgColor theme="0"/>
        <bgColor indexed="64"/>
      </patternFill>
    </fill>
    <fill>
      <patternFill patternType="solid">
        <fgColor theme="9" tint="0.79998168889431442"/>
        <bgColor indexed="64"/>
      </patternFill>
    </fill>
    <fill>
      <patternFill patternType="solid">
        <fgColor rgb="FFFDE9D9"/>
        <bgColor indexed="64"/>
      </patternFill>
    </fill>
    <fill>
      <patternFill patternType="solid">
        <fgColor rgb="FFFFCCCC"/>
        <bgColor indexed="64"/>
      </patternFill>
    </fill>
    <fill>
      <patternFill patternType="solid">
        <fgColor theme="8"/>
        <bgColor theme="8"/>
      </patternFill>
    </fill>
    <fill>
      <patternFill patternType="solid">
        <fgColor theme="7" tint="0.79998168889431442"/>
        <bgColor indexed="64"/>
      </patternFill>
    </fill>
    <fill>
      <patternFill patternType="solid">
        <fgColor rgb="FFFABF8F"/>
        <bgColor indexed="64"/>
      </patternFill>
    </fill>
    <fill>
      <patternFill patternType="solid">
        <fgColor indexed="44"/>
        <bgColor indexed="64"/>
      </patternFill>
    </fill>
    <fill>
      <patternFill patternType="solid">
        <fgColor rgb="FFC2FFDD"/>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D9D9D9"/>
        <bgColor indexed="64"/>
      </patternFill>
    </fill>
    <fill>
      <patternFill patternType="solid">
        <fgColor rgb="FFB8CCE4"/>
        <bgColor indexed="64"/>
      </patternFill>
    </fill>
    <fill>
      <patternFill patternType="solid">
        <fgColor rgb="FFFDE9D9"/>
        <bgColor rgb="FF000000"/>
      </patternFill>
    </fill>
    <fill>
      <patternFill patternType="solid">
        <fgColor theme="0" tint="-0.249977111117893"/>
        <bgColor indexed="64"/>
      </patternFill>
    </fill>
    <fill>
      <patternFill patternType="solid">
        <fgColor rgb="FF92D050"/>
        <bgColor theme="8"/>
      </patternFill>
    </fill>
    <fill>
      <patternFill patternType="solid">
        <fgColor theme="6" tint="0.39997558519241921"/>
        <bgColor indexed="64"/>
      </patternFill>
    </fill>
    <fill>
      <patternFill patternType="solid">
        <fgColor theme="6" tint="0.39997558519241921"/>
        <bgColor rgb="FF000000"/>
      </patternFill>
    </fill>
  </fills>
  <borders count="3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double">
        <color auto="1"/>
      </top>
      <bottom style="thin">
        <color auto="1"/>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hair">
        <color indexed="64"/>
      </left>
      <right style="hair">
        <color indexed="64"/>
      </right>
      <top style="hair">
        <color indexed="64"/>
      </top>
      <bottom style="hair">
        <color indexed="64"/>
      </bottom>
      <diagonal/>
    </border>
    <border>
      <left style="thin">
        <color auto="1"/>
      </left>
      <right style="thin">
        <color auto="1"/>
      </right>
      <top style="medium">
        <color indexed="64"/>
      </top>
      <bottom style="medium">
        <color indexed="64"/>
      </bottom>
      <diagonal/>
    </border>
  </borders>
  <cellStyleXfs count="161">
    <xf numFmtId="0" fontId="0" fillId="0" borderId="0"/>
    <xf numFmtId="0" fontId="4" fillId="2" borderId="0" applyNumberFormat="0" applyBorder="0" applyAlignment="0" applyProtection="0"/>
    <xf numFmtId="0" fontId="29" fillId="24" borderId="0" applyNumberFormat="0" applyBorder="0" applyAlignment="0" applyProtection="0"/>
    <xf numFmtId="0" fontId="4" fillId="3" borderId="0" applyNumberFormat="0" applyBorder="0" applyAlignment="0" applyProtection="0"/>
    <xf numFmtId="0" fontId="29" fillId="25" borderId="0" applyNumberFormat="0" applyBorder="0" applyAlignment="0" applyProtection="0"/>
    <xf numFmtId="0" fontId="4" fillId="5" borderId="0" applyNumberFormat="0" applyBorder="0" applyAlignment="0" applyProtection="0"/>
    <xf numFmtId="0" fontId="29" fillId="26" borderId="0" applyNumberFormat="0" applyBorder="0" applyAlignment="0" applyProtection="0"/>
    <xf numFmtId="0" fontId="4" fillId="7" borderId="0" applyNumberFormat="0" applyBorder="0" applyAlignment="0" applyProtection="0"/>
    <xf numFmtId="0" fontId="29" fillId="27" borderId="0" applyNumberFormat="0" applyBorder="0" applyAlignment="0" applyProtection="0"/>
    <xf numFmtId="0" fontId="29" fillId="28" borderId="0" applyNumberFormat="0" applyBorder="0" applyAlignment="0" applyProtection="0"/>
    <xf numFmtId="0" fontId="4" fillId="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4" fillId="4" borderId="0" applyNumberFormat="0" applyBorder="0" applyAlignment="0" applyProtection="0"/>
    <xf numFmtId="0" fontId="29" fillId="29" borderId="0" applyNumberFormat="0" applyBorder="0" applyAlignment="0" applyProtection="0"/>
    <xf numFmtId="0" fontId="4" fillId="9"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4" fillId="11" borderId="0" applyNumberFormat="0" applyBorder="0" applyAlignment="0" applyProtection="0"/>
    <xf numFmtId="0" fontId="29" fillId="31" borderId="0" applyNumberFormat="0" applyBorder="0" applyAlignment="0" applyProtection="0"/>
    <xf numFmtId="0" fontId="4" fillId="12" borderId="0" applyNumberFormat="0" applyBorder="0" applyAlignment="0" applyProtection="0"/>
    <xf numFmtId="0" fontId="29" fillId="32" borderId="0" applyNumberFormat="0" applyBorder="0" applyAlignment="0" applyProtection="0"/>
    <xf numFmtId="0" fontId="4" fillId="7"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4" fillId="9" borderId="0" applyNumberFormat="0" applyBorder="0" applyAlignment="0" applyProtection="0"/>
    <xf numFmtId="0" fontId="29" fillId="34" borderId="0" applyNumberFormat="0" applyBorder="0" applyAlignment="0" applyProtection="0"/>
    <xf numFmtId="0" fontId="4" fillId="14" borderId="0" applyNumberFormat="0" applyBorder="0" applyAlignment="0" applyProtection="0"/>
    <xf numFmtId="0" fontId="29" fillId="35" borderId="0" applyNumberFormat="0" applyBorder="0" applyAlignment="0" applyProtection="0"/>
    <xf numFmtId="0" fontId="5" fillId="15"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5" fillId="11" borderId="0" applyNumberFormat="0" applyBorder="0" applyAlignment="0" applyProtection="0"/>
    <xf numFmtId="0" fontId="30" fillId="37" borderId="0" applyNumberFormat="0" applyBorder="0" applyAlignment="0" applyProtection="0"/>
    <xf numFmtId="0" fontId="5" fillId="12" borderId="0" applyNumberFormat="0" applyBorder="0" applyAlignment="0" applyProtection="0"/>
    <xf numFmtId="0" fontId="30" fillId="38" borderId="0" applyNumberFormat="0" applyBorder="0" applyAlignment="0" applyProtection="0"/>
    <xf numFmtId="0" fontId="5" fillId="17"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5" fillId="16" borderId="0" applyNumberFormat="0" applyBorder="0" applyAlignment="0" applyProtection="0"/>
    <xf numFmtId="0" fontId="30" fillId="40" borderId="0" applyNumberFormat="0" applyBorder="0" applyAlignment="0" applyProtection="0"/>
    <xf numFmtId="0" fontId="5" fillId="18" borderId="0" applyNumberFormat="0" applyBorder="0" applyAlignment="0" applyProtection="0"/>
    <xf numFmtId="0" fontId="30" fillId="41" borderId="0" applyNumberFormat="0" applyBorder="0" applyAlignment="0" applyProtection="0"/>
    <xf numFmtId="0" fontId="5" fillId="19"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5" fillId="2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5" fillId="21" borderId="0" applyNumberFormat="0" applyBorder="0" applyAlignment="0" applyProtection="0"/>
    <xf numFmtId="0" fontId="30" fillId="44" borderId="0" applyNumberFormat="0" applyBorder="0" applyAlignment="0" applyProtection="0"/>
    <xf numFmtId="0" fontId="5" fillId="17"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5" fillId="16" borderId="0" applyNumberFormat="0" applyBorder="0" applyAlignment="0" applyProtection="0"/>
    <xf numFmtId="0" fontId="30" fillId="46" borderId="0" applyNumberFormat="0" applyBorder="0" applyAlignment="0" applyProtection="0"/>
    <xf numFmtId="0" fontId="5" fillId="22" borderId="0" applyNumberFormat="0" applyBorder="0" applyAlignment="0" applyProtection="0"/>
    <xf numFmtId="0" fontId="30" fillId="47" borderId="0" applyNumberFormat="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7" fillId="10" borderId="1" applyNumberFormat="0" applyAlignment="0" applyProtection="0"/>
    <xf numFmtId="0" fontId="32" fillId="48" borderId="16" applyNumberFormat="0" applyAlignment="0" applyProtection="0"/>
    <xf numFmtId="0" fontId="33" fillId="0" borderId="17" applyNumberFormat="0" applyFill="0" applyAlignment="0" applyProtection="0"/>
    <xf numFmtId="0" fontId="8" fillId="0" borderId="2" applyNumberFormat="0" applyFill="0" applyAlignment="0" applyProtection="0"/>
    <xf numFmtId="0" fontId="33" fillId="0" borderId="17" applyNumberFormat="0" applyFill="0" applyAlignment="0" applyProtection="0"/>
    <xf numFmtId="0" fontId="4" fillId="6" borderId="3" applyNumberFormat="0" applyFont="0" applyAlignment="0" applyProtection="0"/>
    <xf numFmtId="0" fontId="29" fillId="49" borderId="18" applyNumberFormat="0" applyFont="0" applyAlignment="0" applyProtection="0"/>
    <xf numFmtId="0" fontId="34" fillId="50" borderId="16" applyNumberFormat="0" applyAlignment="0" applyProtection="0"/>
    <xf numFmtId="0" fontId="9" fillId="4" borderId="1" applyNumberFormat="0" applyAlignment="0" applyProtection="0"/>
    <xf numFmtId="0" fontId="34" fillId="50" borderId="16"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35" fillId="51" borderId="0" applyNumberFormat="0" applyBorder="0" applyAlignment="0" applyProtection="0"/>
    <xf numFmtId="0" fontId="10" fillId="3" borderId="0" applyNumberFormat="0" applyBorder="0" applyAlignment="0" applyProtection="0"/>
    <xf numFmtId="0" fontId="35" fillId="51" borderId="0" applyNumberFormat="0" applyBorder="0" applyAlignment="0" applyProtection="0"/>
    <xf numFmtId="166" fontId="2" fillId="0" borderId="0" applyFont="0" applyFill="0" applyBorder="0" applyAlignment="0" applyProtection="0"/>
    <xf numFmtId="165" fontId="3" fillId="0" borderId="0" applyFill="0" applyBorder="0" applyAlignment="0" applyProtection="0"/>
    <xf numFmtId="165" fontId="3" fillId="0" borderId="0" applyFont="0" applyFill="0" applyBorder="0" applyAlignment="0" applyProtection="0"/>
    <xf numFmtId="165" fontId="3" fillId="0" borderId="0" applyFill="0" applyBorder="0" applyAlignment="0" applyProtection="0"/>
    <xf numFmtId="166" fontId="3" fillId="0" borderId="0" applyFont="0" applyFill="0" applyBorder="0" applyAlignment="0" applyProtection="0"/>
    <xf numFmtId="166" fontId="25" fillId="0" borderId="0" applyFont="0" applyFill="0" applyBorder="0" applyAlignment="0" applyProtection="0"/>
    <xf numFmtId="0" fontId="36" fillId="52" borderId="0" applyNumberFormat="0" applyBorder="0" applyAlignment="0" applyProtection="0"/>
    <xf numFmtId="0" fontId="11" fillId="13" borderId="0" applyNumberFormat="0" applyBorder="0" applyAlignment="0" applyProtection="0"/>
    <xf numFmtId="0" fontId="36" fillId="52" borderId="0" applyNumberFormat="0" applyBorder="0" applyAlignment="0" applyProtection="0"/>
    <xf numFmtId="0" fontId="3" fillId="0" borderId="0"/>
    <xf numFmtId="0" fontId="37" fillId="0" borderId="0"/>
    <xf numFmtId="0" fontId="21" fillId="0" borderId="0"/>
    <xf numFmtId="0" fontId="29" fillId="0" borderId="0"/>
    <xf numFmtId="0" fontId="22" fillId="0" borderId="0"/>
    <xf numFmtId="0" fontId="29" fillId="0" borderId="0"/>
    <xf numFmtId="0" fontId="24" fillId="0" borderId="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13" borderId="3" applyNumberFormat="0" applyFont="0" applyAlignment="0" applyProtection="0"/>
    <xf numFmtId="0" fontId="38" fillId="53" borderId="0" applyNumberFormat="0" applyBorder="0" applyAlignment="0" applyProtection="0"/>
    <xf numFmtId="0" fontId="12" fillId="5" borderId="0" applyNumberFormat="0" applyBorder="0" applyAlignment="0" applyProtection="0"/>
    <xf numFmtId="0" fontId="38" fillId="53" borderId="0" applyNumberFormat="0" applyBorder="0" applyAlignment="0" applyProtection="0"/>
    <xf numFmtId="0" fontId="13" fillId="10" borderId="4" applyNumberFormat="0" applyAlignment="0" applyProtection="0"/>
    <xf numFmtId="0" fontId="39" fillId="48" borderId="19" applyNumberFormat="0" applyAlignment="0" applyProtection="0"/>
    <xf numFmtId="0" fontId="40" fillId="0" borderId="0" applyNumberFormat="0" applyFill="0" applyBorder="0" applyAlignment="0" applyProtection="0"/>
    <xf numFmtId="0" fontId="14"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15" fillId="0" borderId="0" applyNumberFormat="0" applyFill="0" applyBorder="0" applyAlignment="0" applyProtection="0"/>
    <xf numFmtId="0" fontId="16" fillId="0" borderId="5" applyNumberFormat="0" applyFill="0" applyAlignment="0" applyProtection="0"/>
    <xf numFmtId="0" fontId="42" fillId="0" borderId="20" applyNumberFormat="0" applyFill="0" applyAlignment="0" applyProtection="0"/>
    <xf numFmtId="0" fontId="17" fillId="0" borderId="6" applyNumberFormat="0" applyFill="0" applyAlignment="0" applyProtection="0"/>
    <xf numFmtId="0" fontId="43" fillId="0" borderId="21" applyNumberFormat="0" applyFill="0" applyAlignment="0" applyProtection="0"/>
    <xf numFmtId="0" fontId="18" fillId="0" borderId="7" applyNumberFormat="0" applyFill="0" applyAlignment="0" applyProtection="0"/>
    <xf numFmtId="0" fontId="44" fillId="0" borderId="22" applyNumberFormat="0" applyFill="0" applyAlignment="0" applyProtection="0"/>
    <xf numFmtId="0" fontId="18" fillId="0" borderId="0" applyNumberFormat="0" applyFill="0" applyBorder="0" applyAlignment="0" applyProtection="0"/>
    <xf numFmtId="0" fontId="44" fillId="0" borderId="0" applyNumberFormat="0" applyFill="0" applyBorder="0" applyAlignment="0" applyProtection="0"/>
    <xf numFmtId="0" fontId="19" fillId="0" borderId="8" applyNumberFormat="0" applyFill="0" applyAlignment="0" applyProtection="0"/>
    <xf numFmtId="0" fontId="45" fillId="0" borderId="23" applyNumberFormat="0" applyFill="0" applyAlignment="0" applyProtection="0"/>
    <xf numFmtId="0" fontId="20" fillId="23" borderId="9" applyNumberFormat="0" applyAlignment="0" applyProtection="0"/>
    <xf numFmtId="0" fontId="46" fillId="54" borderId="24" applyNumberFormat="0" applyAlignment="0" applyProtection="0"/>
    <xf numFmtId="0" fontId="23" fillId="23" borderId="9"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2" fillId="0" borderId="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1" fillId="0" borderId="0"/>
    <xf numFmtId="0" fontId="2" fillId="0" borderId="0"/>
    <xf numFmtId="0" fontId="52" fillId="0" borderId="0" applyNumberFormat="0" applyFill="0" applyBorder="0" applyAlignment="0" applyProtection="0"/>
  </cellStyleXfs>
  <cellXfs count="692">
    <xf numFmtId="0" fontId="0" fillId="0" borderId="0" xfId="0"/>
    <xf numFmtId="0" fontId="2" fillId="0" borderId="0" xfId="145" applyAlignment="1">
      <alignment vertical="center"/>
    </xf>
    <xf numFmtId="0" fontId="27" fillId="62" borderId="10" xfId="145" applyFont="1" applyFill="1" applyBorder="1" applyAlignment="1">
      <alignment horizontal="center" vertical="center"/>
    </xf>
    <xf numFmtId="0" fontId="49" fillId="0" borderId="10" xfId="145" applyFont="1" applyBorder="1" applyAlignment="1">
      <alignment horizontal="center" vertical="center"/>
    </xf>
    <xf numFmtId="0" fontId="2" fillId="0" borderId="10" xfId="145" applyBorder="1" applyAlignment="1">
      <alignment vertical="center"/>
    </xf>
    <xf numFmtId="0" fontId="50" fillId="0" borderId="10" xfId="145" applyFont="1" applyBorder="1" applyAlignment="1">
      <alignment horizontal="center" vertical="center"/>
    </xf>
    <xf numFmtId="0" fontId="2" fillId="0" borderId="10" xfId="145" applyBorder="1" applyAlignment="1">
      <alignment horizontal="center" vertical="center"/>
    </xf>
    <xf numFmtId="0" fontId="2" fillId="55" borderId="0" xfId="145" applyFill="1" applyAlignment="1">
      <alignment vertical="center" wrapText="1"/>
    </xf>
    <xf numFmtId="0" fontId="27" fillId="0" borderId="0" xfId="145" applyFont="1" applyAlignment="1">
      <alignment vertical="center" textRotation="90"/>
    </xf>
    <xf numFmtId="0" fontId="49" fillId="0" borderId="10" xfId="145" applyFont="1" applyBorder="1" applyAlignment="1">
      <alignment vertical="center"/>
    </xf>
    <xf numFmtId="0" fontId="50" fillId="0" borderId="10" xfId="145" applyFont="1" applyBorder="1" applyAlignment="1">
      <alignment vertical="center"/>
    </xf>
    <xf numFmtId="0" fontId="51" fillId="0" borderId="11" xfId="145" applyFont="1" applyBorder="1" applyAlignment="1">
      <alignment horizontal="center" vertical="center"/>
    </xf>
    <xf numFmtId="0" fontId="54" fillId="0" borderId="11" xfId="145" applyFont="1" applyBorder="1" applyAlignment="1">
      <alignment vertical="center"/>
    </xf>
    <xf numFmtId="0" fontId="49" fillId="0" borderId="25" xfId="145" applyFont="1" applyBorder="1" applyAlignment="1">
      <alignment horizontal="center" vertical="center"/>
    </xf>
    <xf numFmtId="0" fontId="49" fillId="0" borderId="25" xfId="145" applyFont="1" applyBorder="1" applyAlignment="1">
      <alignment vertical="center"/>
    </xf>
    <xf numFmtId="0" fontId="55" fillId="0" borderId="0" xfId="145" applyFont="1" applyAlignment="1">
      <alignment vertical="center" textRotation="90"/>
    </xf>
    <xf numFmtId="0" fontId="55" fillId="0" borderId="0" xfId="145" applyFont="1" applyAlignment="1">
      <alignment horizontal="center" vertical="center" wrapText="1"/>
    </xf>
    <xf numFmtId="0" fontId="61" fillId="55" borderId="0" xfId="145" applyFont="1" applyFill="1" applyAlignment="1">
      <alignment horizontal="center" vertical="center"/>
    </xf>
    <xf numFmtId="0" fontId="59" fillId="63" borderId="0" xfId="145" applyFont="1" applyFill="1" applyAlignment="1">
      <alignment vertical="center" wrapText="1"/>
    </xf>
    <xf numFmtId="0" fontId="55" fillId="63" borderId="0" xfId="145" applyFont="1" applyFill="1" applyAlignment="1">
      <alignment horizontal="center" vertical="center" wrapText="1"/>
    </xf>
    <xf numFmtId="0" fontId="62" fillId="60" borderId="0" xfId="145" applyFont="1" applyFill="1" applyAlignment="1">
      <alignment horizontal="center" vertical="center"/>
    </xf>
    <xf numFmtId="0" fontId="59" fillId="60" borderId="0" xfId="145" applyFont="1" applyFill="1" applyAlignment="1">
      <alignment vertical="center" wrapText="1"/>
    </xf>
    <xf numFmtId="0" fontId="64" fillId="55" borderId="15" xfId="145" applyFont="1" applyFill="1" applyBorder="1" applyAlignment="1">
      <alignment horizontal="center" vertical="center" textRotation="90" wrapText="1"/>
    </xf>
    <xf numFmtId="0" fontId="64" fillId="60" borderId="15" xfId="145" applyFont="1" applyFill="1" applyBorder="1" applyAlignment="1">
      <alignment horizontal="center" vertical="center" textRotation="90" wrapText="1"/>
    </xf>
    <xf numFmtId="0" fontId="64" fillId="63" borderId="15" xfId="145" applyFont="1" applyFill="1" applyBorder="1" applyAlignment="1">
      <alignment horizontal="center" vertical="center" textRotation="90" wrapText="1"/>
    </xf>
    <xf numFmtId="0" fontId="64" fillId="56" borderId="15" xfId="145" applyFont="1" applyFill="1" applyBorder="1" applyAlignment="1">
      <alignment horizontal="center" vertical="center" textRotation="90" wrapText="1"/>
    </xf>
    <xf numFmtId="0" fontId="55" fillId="56" borderId="0" xfId="145" applyFont="1" applyFill="1" applyAlignment="1">
      <alignment horizontal="center" vertical="center" wrapText="1"/>
    </xf>
    <xf numFmtId="0" fontId="59" fillId="56" borderId="0" xfId="145" applyFont="1" applyFill="1" applyAlignment="1">
      <alignment vertical="center" wrapText="1"/>
    </xf>
    <xf numFmtId="0" fontId="66" fillId="0" borderId="0" xfId="145" applyFont="1" applyAlignment="1">
      <alignment vertical="center"/>
    </xf>
    <xf numFmtId="0" fontId="2" fillId="0" borderId="0" xfId="145"/>
    <xf numFmtId="0" fontId="67" fillId="0" borderId="0" xfId="145" applyFont="1" applyAlignment="1">
      <alignment horizontal="center" vertical="center"/>
    </xf>
    <xf numFmtId="0" fontId="68" fillId="0" borderId="0" xfId="145" applyFont="1"/>
    <xf numFmtId="0" fontId="28" fillId="0" borderId="0" xfId="145" applyFont="1" applyAlignment="1">
      <alignment horizontal="justify" vertical="center"/>
    </xf>
    <xf numFmtId="0" fontId="68" fillId="0" borderId="0" xfId="145" applyFont="1" applyAlignment="1">
      <alignment horizontal="justify"/>
    </xf>
    <xf numFmtId="0" fontId="65" fillId="0" borderId="0" xfId="145" applyFont="1" applyAlignment="1">
      <alignment horizontal="justify" vertical="center"/>
    </xf>
    <xf numFmtId="0" fontId="47" fillId="0" borderId="0" xfId="0" applyFont="1"/>
    <xf numFmtId="1" fontId="0" fillId="0" borderId="0" xfId="0" applyNumberFormat="1"/>
    <xf numFmtId="167" fontId="47" fillId="0" borderId="10" xfId="0" applyNumberFormat="1" applyFont="1" applyBorder="1" applyAlignment="1">
      <alignment horizontal="center" vertical="center"/>
    </xf>
    <xf numFmtId="0" fontId="47" fillId="0" borderId="10" xfId="0" applyFont="1" applyBorder="1" applyAlignment="1">
      <alignment horizontal="center" vertical="center"/>
    </xf>
    <xf numFmtId="10" fontId="47" fillId="0" borderId="10" xfId="92" applyNumberFormat="1" applyFont="1" applyBorder="1" applyAlignment="1">
      <alignment horizontal="center" vertical="center"/>
    </xf>
    <xf numFmtId="14" fontId="47" fillId="0" borderId="0" xfId="0" applyNumberFormat="1" applyFont="1" applyAlignment="1">
      <alignment horizontal="center" vertical="center"/>
    </xf>
    <xf numFmtId="0" fontId="47" fillId="0" borderId="0" xfId="0" applyFont="1" applyAlignment="1">
      <alignment horizontal="left" vertical="center"/>
    </xf>
    <xf numFmtId="0" fontId="48" fillId="64" borderId="13" xfId="0" applyFont="1" applyFill="1" applyBorder="1" applyAlignment="1">
      <alignment horizontal="center" vertical="center" wrapText="1"/>
    </xf>
    <xf numFmtId="0" fontId="48" fillId="64" borderId="30" xfId="0" applyFont="1" applyFill="1" applyBorder="1" applyAlignment="1">
      <alignment horizontal="center" vertical="center" wrapText="1"/>
    </xf>
    <xf numFmtId="0" fontId="48" fillId="64" borderId="30" xfId="0" applyFont="1" applyFill="1" applyBorder="1" applyAlignment="1">
      <alignment horizontal="center" vertical="center"/>
    </xf>
    <xf numFmtId="14" fontId="48" fillId="64" borderId="14" xfId="0" applyNumberFormat="1" applyFont="1" applyFill="1" applyBorder="1" applyAlignment="1">
      <alignment horizontal="center" vertical="center" wrapText="1"/>
    </xf>
    <xf numFmtId="0" fontId="47" fillId="0" borderId="10" xfId="159" applyFont="1" applyBorder="1" applyAlignment="1">
      <alignment horizontal="left"/>
    </xf>
    <xf numFmtId="0" fontId="47" fillId="0" borderId="0" xfId="0" applyFont="1" applyAlignment="1">
      <alignment horizontal="center"/>
    </xf>
    <xf numFmtId="1" fontId="73" fillId="61" borderId="10" xfId="0" applyNumberFormat="1" applyFont="1" applyFill="1" applyBorder="1" applyAlignment="1">
      <alignment horizontal="center" vertical="center"/>
    </xf>
    <xf numFmtId="0" fontId="73" fillId="61" borderId="10" xfId="0" applyFont="1" applyFill="1" applyBorder="1" applyAlignment="1">
      <alignment horizontal="center" vertical="center" wrapText="1"/>
    </xf>
    <xf numFmtId="0" fontId="73" fillId="61" borderId="10" xfId="0" applyFont="1" applyFill="1" applyBorder="1" applyAlignment="1">
      <alignment horizontal="center" vertical="center"/>
    </xf>
    <xf numFmtId="14" fontId="73" fillId="61" borderId="10" xfId="0" applyNumberFormat="1" applyFont="1" applyFill="1" applyBorder="1" applyAlignment="1">
      <alignment horizontal="center" vertical="center"/>
    </xf>
    <xf numFmtId="14" fontId="73" fillId="61" borderId="10" xfId="0" applyNumberFormat="1" applyFont="1" applyFill="1" applyBorder="1" applyAlignment="1">
      <alignment horizontal="center" vertical="center" wrapText="1"/>
    </xf>
    <xf numFmtId="167" fontId="73" fillId="61" borderId="10" xfId="0" applyNumberFormat="1" applyFont="1" applyFill="1" applyBorder="1" applyAlignment="1">
      <alignment horizontal="center" vertical="center" wrapText="1"/>
    </xf>
    <xf numFmtId="10" fontId="73" fillId="61" borderId="10" xfId="0" applyNumberFormat="1" applyFont="1" applyFill="1" applyBorder="1" applyAlignment="1">
      <alignment horizontal="center" vertical="center"/>
    </xf>
    <xf numFmtId="1" fontId="73" fillId="61" borderId="10" xfId="0" applyNumberFormat="1" applyFont="1" applyFill="1" applyBorder="1" applyAlignment="1">
      <alignment horizontal="center" vertical="center" wrapText="1"/>
    </xf>
    <xf numFmtId="167" fontId="73" fillId="0" borderId="0" xfId="0" applyNumberFormat="1" applyFont="1" applyAlignment="1">
      <alignment horizontal="center" vertical="center" wrapText="1"/>
    </xf>
    <xf numFmtId="0" fontId="48" fillId="0" borderId="0" xfId="0" applyFont="1" applyAlignment="1">
      <alignment horizontal="center" vertical="center" wrapText="1"/>
    </xf>
    <xf numFmtId="170" fontId="48" fillId="0" borderId="0" xfId="0" applyNumberFormat="1" applyFont="1" applyAlignment="1">
      <alignment horizontal="center" vertical="center" wrapText="1"/>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protection locked="0"/>
    </xf>
    <xf numFmtId="1" fontId="74" fillId="0" borderId="10" xfId="0" applyNumberFormat="1" applyFont="1" applyBorder="1" applyAlignment="1" applyProtection="1">
      <alignment horizontal="left" vertical="center"/>
      <protection locked="0"/>
    </xf>
    <xf numFmtId="0" fontId="74" fillId="0" borderId="10" xfId="0" applyFont="1" applyBorder="1" applyAlignment="1" applyProtection="1">
      <alignment horizontal="center" vertical="center"/>
      <protection locked="0" hidden="1"/>
    </xf>
    <xf numFmtId="0" fontId="74" fillId="0" borderId="10" xfId="0" applyFont="1" applyBorder="1" applyAlignment="1" applyProtection="1">
      <alignment horizontal="center" vertical="center"/>
      <protection locked="0"/>
    </xf>
    <xf numFmtId="0" fontId="74" fillId="0" borderId="10" xfId="0" applyFont="1" applyBorder="1" applyAlignment="1" applyProtection="1">
      <alignment horizontal="left" vertical="center"/>
      <protection locked="0"/>
    </xf>
    <xf numFmtId="1" fontId="74" fillId="0" borderId="10" xfId="0" applyNumberFormat="1" applyFont="1" applyBorder="1" applyAlignment="1">
      <alignment horizontal="center" vertical="center"/>
    </xf>
    <xf numFmtId="14" fontId="74" fillId="0" borderId="10" xfId="0" applyNumberFormat="1" applyFont="1" applyBorder="1" applyAlignment="1">
      <alignment horizontal="center" vertical="center"/>
    </xf>
    <xf numFmtId="14" fontId="74" fillId="0" borderId="10" xfId="0" applyNumberFormat="1" applyFont="1" applyBorder="1" applyAlignment="1" applyProtection="1">
      <alignment horizontal="center" vertical="center"/>
      <protection locked="0"/>
    </xf>
    <xf numFmtId="1" fontId="74" fillId="0" borderId="10" xfId="0" applyNumberFormat="1" applyFont="1" applyBorder="1" applyAlignment="1" applyProtection="1">
      <alignment horizontal="center" vertical="center"/>
      <protection locked="0"/>
    </xf>
    <xf numFmtId="2" fontId="74" fillId="0" borderId="10" xfId="0" applyNumberFormat="1" applyFont="1" applyBorder="1" applyAlignment="1" applyProtection="1">
      <alignment horizontal="center" vertical="center"/>
      <protection locked="0"/>
    </xf>
    <xf numFmtId="167" fontId="74" fillId="0" borderId="10" xfId="76" applyNumberFormat="1" applyFont="1" applyFill="1" applyBorder="1" applyAlignment="1" applyProtection="1">
      <alignment horizontal="center" vertical="center"/>
      <protection locked="0"/>
    </xf>
    <xf numFmtId="10" fontId="74" fillId="0" borderId="10" xfId="76" applyNumberFormat="1" applyFont="1" applyFill="1" applyBorder="1" applyAlignment="1" applyProtection="1">
      <alignment horizontal="center" vertical="center" wrapText="1"/>
      <protection locked="0"/>
    </xf>
    <xf numFmtId="1" fontId="75" fillId="0" borderId="10" xfId="0" applyNumberFormat="1" applyFont="1" applyBorder="1" applyAlignment="1" applyProtection="1">
      <alignment horizontal="center" vertical="center"/>
      <protection locked="0"/>
    </xf>
    <xf numFmtId="167" fontId="74" fillId="0" borderId="10" xfId="0" applyNumberFormat="1" applyFont="1" applyBorder="1" applyAlignment="1">
      <alignment horizontal="center" vertical="center"/>
    </xf>
    <xf numFmtId="167" fontId="74" fillId="0" borderId="0" xfId="0" applyNumberFormat="1" applyFont="1" applyAlignment="1">
      <alignment horizontal="left" vertical="center"/>
    </xf>
    <xf numFmtId="0" fontId="74" fillId="0" borderId="0" xfId="0" applyFont="1" applyAlignment="1" applyProtection="1">
      <alignment horizontal="left" vertical="center"/>
      <protection locked="0"/>
    </xf>
    <xf numFmtId="10" fontId="74" fillId="0" borderId="0" xfId="0" applyNumberFormat="1" applyFont="1" applyAlignment="1" applyProtection="1">
      <alignment horizontal="left" vertical="center"/>
      <protection locked="0"/>
    </xf>
    <xf numFmtId="1" fontId="47" fillId="0" borderId="10" xfId="0" applyNumberFormat="1" applyFont="1" applyBorder="1" applyAlignment="1" applyProtection="1">
      <alignment horizontal="left" vertical="center"/>
      <protection locked="0"/>
    </xf>
    <xf numFmtId="0" fontId="47" fillId="0" borderId="10" xfId="0" applyFont="1" applyBorder="1" applyAlignment="1" applyProtection="1">
      <alignment horizontal="center" vertical="center"/>
      <protection locked="0"/>
    </xf>
    <xf numFmtId="1" fontId="47" fillId="0" borderId="10" xfId="0" applyNumberFormat="1" applyFont="1" applyBorder="1" applyAlignment="1">
      <alignment horizontal="center" vertical="center"/>
    </xf>
    <xf numFmtId="14" fontId="47" fillId="0" borderId="10" xfId="0" applyNumberFormat="1" applyFont="1" applyBorder="1" applyAlignment="1" applyProtection="1">
      <alignment horizontal="center" vertical="center"/>
      <protection locked="0"/>
    </xf>
    <xf numFmtId="1" fontId="47" fillId="0" borderId="10" xfId="0" applyNumberFormat="1" applyFont="1" applyBorder="1" applyAlignment="1" applyProtection="1">
      <alignment horizontal="center" vertical="center"/>
      <protection locked="0"/>
    </xf>
    <xf numFmtId="167" fontId="47" fillId="0" borderId="10" xfId="76" applyNumberFormat="1" applyFont="1" applyFill="1" applyBorder="1" applyAlignment="1" applyProtection="1">
      <alignment horizontal="center" vertical="center"/>
      <protection locked="0"/>
    </xf>
    <xf numFmtId="10" fontId="47" fillId="0" borderId="10" xfId="76" applyNumberFormat="1" applyFont="1" applyFill="1" applyBorder="1" applyAlignment="1" applyProtection="1">
      <alignment horizontal="center" vertical="center" wrapText="1"/>
      <protection locked="0"/>
    </xf>
    <xf numFmtId="1" fontId="48" fillId="0" borderId="10" xfId="0" applyNumberFormat="1" applyFont="1" applyBorder="1" applyAlignment="1" applyProtection="1">
      <alignment horizontal="center" vertical="center"/>
      <protection locked="0"/>
    </xf>
    <xf numFmtId="167" fontId="47" fillId="0" borderId="0" xfId="0" applyNumberFormat="1" applyFont="1" applyAlignment="1">
      <alignment horizontal="left" vertical="center"/>
    </xf>
    <xf numFmtId="167" fontId="47" fillId="65" borderId="0" xfId="0" applyNumberFormat="1" applyFont="1" applyFill="1" applyAlignment="1">
      <alignment horizontal="left" vertical="center"/>
    </xf>
    <xf numFmtId="167" fontId="48" fillId="65" borderId="0" xfId="0" applyNumberFormat="1" applyFont="1" applyFill="1" applyAlignment="1">
      <alignment horizontal="left" vertical="center"/>
    </xf>
    <xf numFmtId="170" fontId="47" fillId="65" borderId="0" xfId="0" applyNumberFormat="1" applyFont="1" applyFill="1" applyAlignment="1">
      <alignment horizontal="left" vertical="center"/>
    </xf>
    <xf numFmtId="167" fontId="48" fillId="65" borderId="0" xfId="0" applyNumberFormat="1" applyFont="1" applyFill="1" applyAlignment="1" applyProtection="1">
      <alignment horizontal="left" vertical="center"/>
      <protection locked="0"/>
    </xf>
    <xf numFmtId="167" fontId="47" fillId="65" borderId="0" xfId="0" applyNumberFormat="1"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74" fillId="0" borderId="10" xfId="0" applyFont="1" applyBorder="1" applyAlignment="1" applyProtection="1">
      <alignment horizontal="center" vertical="center"/>
      <protection hidden="1"/>
    </xf>
    <xf numFmtId="0" fontId="74" fillId="0" borderId="10" xfId="0" applyFont="1" applyBorder="1" applyAlignment="1">
      <alignment horizontal="left" vertical="center"/>
    </xf>
    <xf numFmtId="2" fontId="47" fillId="0" borderId="10" xfId="0" applyNumberFormat="1" applyFont="1" applyBorder="1" applyAlignment="1" applyProtection="1">
      <alignment horizontal="center" vertical="center"/>
      <protection locked="0"/>
    </xf>
    <xf numFmtId="0" fontId="47" fillId="0" borderId="10" xfId="0" applyFont="1" applyBorder="1" applyAlignment="1">
      <alignment horizontal="left" vertical="center"/>
    </xf>
    <xf numFmtId="0" fontId="74" fillId="57" borderId="10" xfId="0" applyFont="1" applyFill="1" applyBorder="1" applyAlignment="1" applyProtection="1">
      <alignment horizontal="center" vertical="center"/>
      <protection hidden="1"/>
    </xf>
    <xf numFmtId="167" fontId="74" fillId="0" borderId="10" xfId="0" applyNumberFormat="1" applyFont="1" applyBorder="1" applyAlignment="1" applyProtection="1">
      <alignment horizontal="center" vertical="center"/>
      <protection locked="0"/>
    </xf>
    <xf numFmtId="10" fontId="74" fillId="0" borderId="10" xfId="76" applyNumberFormat="1" applyFont="1" applyFill="1" applyBorder="1" applyAlignment="1" applyProtection="1">
      <alignment horizontal="center" vertical="center"/>
      <protection locked="0"/>
    </xf>
    <xf numFmtId="10" fontId="74" fillId="0" borderId="10" xfId="92" applyNumberFormat="1" applyFont="1" applyFill="1" applyBorder="1" applyAlignment="1" applyProtection="1">
      <alignment horizontal="center" vertical="center"/>
      <protection locked="0"/>
    </xf>
    <xf numFmtId="170" fontId="76" fillId="65" borderId="0" xfId="0" applyNumberFormat="1" applyFont="1" applyFill="1" applyAlignment="1">
      <alignment horizontal="left" vertical="center"/>
    </xf>
    <xf numFmtId="10" fontId="74" fillId="0" borderId="10" xfId="0" applyNumberFormat="1" applyFont="1" applyBorder="1" applyAlignment="1" applyProtection="1">
      <alignment horizontal="center" vertical="center"/>
      <protection locked="0"/>
    </xf>
    <xf numFmtId="0" fontId="74" fillId="0" borderId="0" xfId="0" applyFont="1" applyAlignment="1">
      <alignment horizontal="left" vertical="center"/>
    </xf>
    <xf numFmtId="1" fontId="78" fillId="0" borderId="10" xfId="0" applyNumberFormat="1" applyFont="1" applyBorder="1" applyAlignment="1">
      <alignment horizontal="left" vertical="center"/>
    </xf>
    <xf numFmtId="0" fontId="78" fillId="0" borderId="10" xfId="0" applyFont="1" applyBorder="1" applyAlignment="1" applyProtection="1">
      <alignment horizontal="center" vertical="center"/>
      <protection locked="0" hidden="1"/>
    </xf>
    <xf numFmtId="0" fontId="78" fillId="0" borderId="10" xfId="0" applyFont="1" applyBorder="1" applyAlignment="1" applyProtection="1">
      <alignment horizontal="center" vertical="center"/>
      <protection locked="0"/>
    </xf>
    <xf numFmtId="0" fontId="78" fillId="0" borderId="10" xfId="0" applyFont="1" applyBorder="1" applyAlignment="1" applyProtection="1">
      <alignment horizontal="left" vertical="center"/>
      <protection locked="0"/>
    </xf>
    <xf numFmtId="0" fontId="78" fillId="0" borderId="10" xfId="0" applyFont="1" applyBorder="1" applyAlignment="1">
      <alignment horizontal="left" vertical="center"/>
    </xf>
    <xf numFmtId="1" fontId="78" fillId="0" borderId="10" xfId="0" applyNumberFormat="1" applyFont="1" applyBorder="1" applyAlignment="1">
      <alignment horizontal="center" vertical="center"/>
    </xf>
    <xf numFmtId="0" fontId="78" fillId="0" borderId="10" xfId="0" applyFont="1" applyBorder="1" applyAlignment="1">
      <alignment horizontal="center" vertical="center"/>
    </xf>
    <xf numFmtId="14" fontId="78" fillId="0" borderId="10" xfId="0" applyNumberFormat="1" applyFont="1" applyBorder="1" applyAlignment="1" applyProtection="1">
      <alignment horizontal="center" vertical="center"/>
      <protection locked="0"/>
    </xf>
    <xf numFmtId="2" fontId="78" fillId="0" borderId="10" xfId="0" applyNumberFormat="1" applyFont="1" applyBorder="1" applyAlignment="1">
      <alignment horizontal="center" vertical="center"/>
    </xf>
    <xf numFmtId="167" fontId="78" fillId="0" borderId="10" xfId="76" applyNumberFormat="1" applyFont="1" applyFill="1" applyBorder="1" applyAlignment="1" applyProtection="1">
      <alignment horizontal="center" vertical="center"/>
      <protection locked="0"/>
    </xf>
    <xf numFmtId="10" fontId="78" fillId="0" borderId="10" xfId="76" applyNumberFormat="1" applyFont="1" applyFill="1" applyBorder="1" applyAlignment="1">
      <alignment horizontal="center" vertical="center" wrapText="1"/>
    </xf>
    <xf numFmtId="1" fontId="79" fillId="0" borderId="10" xfId="0" applyNumberFormat="1" applyFont="1" applyBorder="1" applyAlignment="1" applyProtection="1">
      <alignment horizontal="center" vertical="center"/>
      <protection locked="0"/>
    </xf>
    <xf numFmtId="167" fontId="78" fillId="0" borderId="10" xfId="0" applyNumberFormat="1" applyFont="1" applyBorder="1" applyAlignment="1">
      <alignment horizontal="center" vertical="center"/>
    </xf>
    <xf numFmtId="167" fontId="78" fillId="0" borderId="0" xfId="0" applyNumberFormat="1" applyFont="1" applyAlignment="1">
      <alignment horizontal="left" vertical="center"/>
    </xf>
    <xf numFmtId="0" fontId="78" fillId="0" borderId="0" xfId="0" applyFont="1" applyAlignment="1" applyProtection="1">
      <alignment horizontal="left" vertical="center"/>
      <protection locked="0"/>
    </xf>
    <xf numFmtId="0" fontId="74" fillId="0" borderId="10" xfId="0" applyFont="1" applyBorder="1" applyAlignment="1">
      <alignment horizontal="center" vertical="center"/>
    </xf>
    <xf numFmtId="167" fontId="47" fillId="0" borderId="0" xfId="0" applyNumberFormat="1" applyFont="1" applyAlignment="1" applyProtection="1">
      <alignment horizontal="left" vertical="center"/>
      <protection locked="0"/>
    </xf>
    <xf numFmtId="1" fontId="78" fillId="0" borderId="10" xfId="0" applyNumberFormat="1" applyFont="1" applyBorder="1" applyAlignment="1" applyProtection="1">
      <alignment horizontal="left" vertical="center"/>
      <protection locked="0"/>
    </xf>
    <xf numFmtId="0" fontId="78" fillId="0" borderId="10" xfId="0" applyFont="1" applyBorder="1" applyAlignment="1">
      <alignment horizontal="center" vertical="center" wrapText="1"/>
    </xf>
    <xf numFmtId="1" fontId="78" fillId="0" borderId="10" xfId="0" applyNumberFormat="1" applyFont="1" applyBorder="1" applyAlignment="1" applyProtection="1">
      <alignment horizontal="center" vertical="center"/>
      <protection locked="0"/>
    </xf>
    <xf numFmtId="2" fontId="78" fillId="0" borderId="10" xfId="0" applyNumberFormat="1" applyFont="1" applyBorder="1" applyAlignment="1" applyProtection="1">
      <alignment horizontal="center" vertical="center"/>
      <protection locked="0"/>
    </xf>
    <xf numFmtId="10" fontId="78" fillId="0" borderId="10" xfId="76" applyNumberFormat="1" applyFont="1" applyFill="1" applyBorder="1" applyAlignment="1" applyProtection="1">
      <alignment horizontal="center" vertical="center" wrapText="1"/>
      <protection locked="0"/>
    </xf>
    <xf numFmtId="167" fontId="78" fillId="0" borderId="10" xfId="0" applyNumberFormat="1" applyFont="1" applyBorder="1" applyAlignment="1" applyProtection="1">
      <alignment horizontal="center" vertical="center"/>
      <protection locked="0"/>
    </xf>
    <xf numFmtId="167" fontId="78" fillId="0" borderId="0" xfId="76" applyNumberFormat="1" applyFont="1" applyFill="1" applyBorder="1" applyAlignment="1" applyProtection="1">
      <alignment horizontal="left" vertical="center"/>
      <protection locked="0"/>
    </xf>
    <xf numFmtId="167" fontId="78" fillId="0" borderId="0" xfId="0" applyNumberFormat="1" applyFont="1" applyAlignment="1" applyProtection="1">
      <alignment horizontal="left" vertical="center"/>
      <protection locked="0"/>
    </xf>
    <xf numFmtId="1" fontId="74" fillId="56" borderId="10" xfId="0" applyNumberFormat="1" applyFont="1" applyFill="1" applyBorder="1" applyAlignment="1" applyProtection="1">
      <alignment horizontal="left" vertical="center"/>
      <protection locked="0"/>
    </xf>
    <xf numFmtId="0" fontId="74" fillId="56" borderId="10" xfId="0" applyFont="1" applyFill="1" applyBorder="1" applyAlignment="1" applyProtection="1">
      <alignment horizontal="center" vertical="center"/>
      <protection locked="0"/>
    </xf>
    <xf numFmtId="0" fontId="74" fillId="56" borderId="10" xfId="0" applyFont="1" applyFill="1" applyBorder="1" applyAlignment="1" applyProtection="1">
      <alignment horizontal="left" vertical="center"/>
      <protection locked="0"/>
    </xf>
    <xf numFmtId="0" fontId="74" fillId="56" borderId="10" xfId="0" applyFont="1" applyFill="1" applyBorder="1" applyAlignment="1">
      <alignment horizontal="left" vertical="center"/>
    </xf>
    <xf numFmtId="1" fontId="74" fillId="56" borderId="10" xfId="0" applyNumberFormat="1" applyFont="1" applyFill="1" applyBorder="1" applyAlignment="1">
      <alignment horizontal="center" vertical="center"/>
    </xf>
    <xf numFmtId="14" fontId="74" fillId="56" borderId="10" xfId="0" applyNumberFormat="1" applyFont="1" applyFill="1" applyBorder="1" applyAlignment="1" applyProtection="1">
      <alignment horizontal="center" vertical="center"/>
      <protection locked="0"/>
    </xf>
    <xf numFmtId="1" fontId="74" fillId="56" borderId="10" xfId="0" applyNumberFormat="1" applyFont="1" applyFill="1" applyBorder="1" applyAlignment="1" applyProtection="1">
      <alignment horizontal="center" vertical="center"/>
      <protection locked="0"/>
    </xf>
    <xf numFmtId="167" fontId="74" fillId="56" borderId="10" xfId="76" applyNumberFormat="1" applyFont="1" applyFill="1" applyBorder="1" applyAlignment="1" applyProtection="1">
      <alignment horizontal="center" vertical="center"/>
      <protection locked="0"/>
    </xf>
    <xf numFmtId="10" fontId="74" fillId="56" borderId="10" xfId="76" applyNumberFormat="1" applyFont="1" applyFill="1" applyBorder="1" applyAlignment="1" applyProtection="1">
      <alignment horizontal="center" vertical="center" wrapText="1"/>
      <protection locked="0"/>
    </xf>
    <xf numFmtId="167" fontId="74" fillId="56" borderId="10" xfId="0" applyNumberFormat="1" applyFont="1" applyFill="1" applyBorder="1" applyAlignment="1">
      <alignment horizontal="center" vertical="center"/>
    </xf>
    <xf numFmtId="1" fontId="75" fillId="56" borderId="10" xfId="0" applyNumberFormat="1" applyFont="1" applyFill="1" applyBorder="1" applyAlignment="1" applyProtection="1">
      <alignment horizontal="center" vertical="center"/>
      <protection locked="0"/>
    </xf>
    <xf numFmtId="1" fontId="76" fillId="0" borderId="10" xfId="0" applyNumberFormat="1" applyFont="1" applyBorder="1" applyAlignment="1">
      <alignment horizontal="center" vertical="center"/>
    </xf>
    <xf numFmtId="167" fontId="76" fillId="0" borderId="10" xfId="76" applyNumberFormat="1" applyFont="1" applyFill="1" applyBorder="1" applyAlignment="1" applyProtection="1">
      <alignment horizontal="center" vertical="center"/>
      <protection locked="0"/>
    </xf>
    <xf numFmtId="10" fontId="76" fillId="0" borderId="10" xfId="76" applyNumberFormat="1" applyFont="1" applyFill="1" applyBorder="1" applyAlignment="1" applyProtection="1">
      <alignment horizontal="center" vertical="center"/>
      <protection locked="0"/>
    </xf>
    <xf numFmtId="1" fontId="77" fillId="0" borderId="10" xfId="0" applyNumberFormat="1" applyFont="1" applyBorder="1" applyAlignment="1" applyProtection="1">
      <alignment horizontal="center" vertical="center"/>
      <protection locked="0"/>
    </xf>
    <xf numFmtId="167" fontId="76" fillId="0" borderId="10" xfId="0" applyNumberFormat="1" applyFont="1" applyBorder="1" applyAlignment="1">
      <alignment horizontal="center" vertical="center"/>
    </xf>
    <xf numFmtId="167" fontId="76" fillId="0" borderId="0" xfId="0" applyNumberFormat="1" applyFont="1" applyAlignment="1">
      <alignment horizontal="left" vertical="center"/>
    </xf>
    <xf numFmtId="0" fontId="78" fillId="57" borderId="10" xfId="0" applyFont="1" applyFill="1" applyBorder="1" applyAlignment="1" applyProtection="1">
      <alignment horizontal="center" vertical="center"/>
      <protection locked="0" hidden="1"/>
    </xf>
    <xf numFmtId="0" fontId="76" fillId="0" borderId="0" xfId="0" applyFont="1" applyAlignment="1" applyProtection="1">
      <alignment horizontal="left" vertical="center"/>
      <protection locked="0"/>
    </xf>
    <xf numFmtId="167" fontId="74" fillId="0" borderId="10" xfId="76" applyNumberFormat="1" applyFont="1" applyFill="1" applyBorder="1" applyAlignment="1" applyProtection="1">
      <alignment horizontal="center" vertical="center"/>
    </xf>
    <xf numFmtId="0" fontId="74" fillId="0" borderId="10" xfId="0" applyFont="1" applyBorder="1" applyAlignment="1">
      <alignment horizontal="center" vertical="center" wrapText="1"/>
    </xf>
    <xf numFmtId="0" fontId="78" fillId="57" borderId="10" xfId="0" applyFont="1" applyFill="1" applyBorder="1" applyAlignment="1" applyProtection="1">
      <alignment horizontal="center" vertical="center"/>
      <protection hidden="1"/>
    </xf>
    <xf numFmtId="1" fontId="74" fillId="0" borderId="10" xfId="0" applyNumberFormat="1" applyFont="1" applyBorder="1" applyAlignment="1">
      <alignment horizontal="left" vertical="center"/>
    </xf>
    <xf numFmtId="1" fontId="74" fillId="0" borderId="10" xfId="76" applyNumberFormat="1" applyFont="1" applyFill="1" applyBorder="1" applyAlignment="1" applyProtection="1">
      <alignment horizontal="center" vertical="center"/>
      <protection locked="0"/>
    </xf>
    <xf numFmtId="10" fontId="76" fillId="0" borderId="10" xfId="76" applyNumberFormat="1" applyFont="1" applyFill="1" applyBorder="1" applyAlignment="1">
      <alignment horizontal="center" vertical="center" wrapText="1"/>
    </xf>
    <xf numFmtId="1" fontId="74" fillId="56" borderId="10" xfId="0" applyNumberFormat="1" applyFont="1" applyFill="1" applyBorder="1" applyAlignment="1">
      <alignment horizontal="left" vertical="center"/>
    </xf>
    <xf numFmtId="0" fontId="74" fillId="56" borderId="10" xfId="0" applyFont="1" applyFill="1" applyBorder="1" applyAlignment="1">
      <alignment horizontal="center" vertical="center"/>
    </xf>
    <xf numFmtId="10" fontId="74" fillId="56" borderId="10" xfId="76" applyNumberFormat="1" applyFont="1" applyFill="1" applyBorder="1" applyAlignment="1">
      <alignment horizontal="center" vertical="center" wrapText="1"/>
    </xf>
    <xf numFmtId="0" fontId="74" fillId="56" borderId="10" xfId="0" applyFont="1" applyFill="1" applyBorder="1" applyAlignment="1" applyProtection="1">
      <alignment horizontal="center" vertical="center"/>
      <protection hidden="1"/>
    </xf>
    <xf numFmtId="167" fontId="74" fillId="56" borderId="10" xfId="0" applyNumberFormat="1" applyFont="1" applyFill="1" applyBorder="1" applyAlignment="1" applyProtection="1">
      <alignment horizontal="center" vertical="center"/>
      <protection locked="0"/>
    </xf>
    <xf numFmtId="10" fontId="74" fillId="56" borderId="10" xfId="92" applyNumberFormat="1" applyFont="1" applyFill="1" applyBorder="1" applyAlignment="1" applyProtection="1">
      <alignment horizontal="center" vertical="center"/>
      <protection locked="0"/>
    </xf>
    <xf numFmtId="10" fontId="76" fillId="0" borderId="10" xfId="76" applyNumberFormat="1" applyFont="1" applyFill="1" applyBorder="1" applyAlignment="1" applyProtection="1">
      <alignment horizontal="center" vertical="center" wrapText="1"/>
      <protection locked="0"/>
    </xf>
    <xf numFmtId="0" fontId="78" fillId="0" borderId="0" xfId="0" applyFont="1" applyAlignment="1">
      <alignment horizontal="left" vertical="center"/>
    </xf>
    <xf numFmtId="10" fontId="74" fillId="0" borderId="10" xfId="0" applyNumberFormat="1" applyFont="1" applyBorder="1" applyAlignment="1">
      <alignment horizontal="center" vertical="center" wrapText="1"/>
    </xf>
    <xf numFmtId="0" fontId="76" fillId="0" borderId="0" xfId="0" applyFont="1" applyAlignment="1">
      <alignment horizontal="left" vertical="center"/>
    </xf>
    <xf numFmtId="167" fontId="74" fillId="0" borderId="0" xfId="76" applyNumberFormat="1" applyFont="1" applyFill="1" applyBorder="1" applyAlignment="1" applyProtection="1">
      <alignment horizontal="left" vertical="center"/>
      <protection locked="0"/>
    </xf>
    <xf numFmtId="167" fontId="76" fillId="0" borderId="0" xfId="76" applyNumberFormat="1" applyFont="1" applyFill="1" applyBorder="1" applyAlignment="1" applyProtection="1">
      <alignment horizontal="left" vertical="center"/>
      <protection locked="0"/>
    </xf>
    <xf numFmtId="0" fontId="76" fillId="57" borderId="10" xfId="0" applyFont="1" applyFill="1" applyBorder="1" applyAlignment="1" applyProtection="1">
      <alignment horizontal="center" vertical="center"/>
      <protection hidden="1"/>
    </xf>
    <xf numFmtId="0" fontId="76" fillId="0" borderId="10" xfId="0" applyFont="1" applyBorder="1" applyAlignment="1" applyProtection="1">
      <alignment horizontal="center" vertical="center"/>
      <protection locked="0"/>
    </xf>
    <xf numFmtId="0" fontId="76" fillId="0" borderId="10" xfId="0" applyFont="1" applyBorder="1" applyAlignment="1" applyProtection="1">
      <alignment horizontal="left" vertical="center"/>
      <protection locked="0"/>
    </xf>
    <xf numFmtId="1" fontId="74" fillId="68" borderId="10" xfId="0" applyNumberFormat="1" applyFont="1" applyFill="1" applyBorder="1" applyAlignment="1" applyProtection="1">
      <alignment horizontal="left" vertical="center"/>
      <protection locked="0"/>
    </xf>
    <xf numFmtId="1" fontId="74" fillId="68" borderId="10" xfId="0" applyNumberFormat="1" applyFont="1" applyFill="1" applyBorder="1" applyAlignment="1" applyProtection="1">
      <alignment horizontal="center" vertical="center"/>
      <protection locked="0"/>
    </xf>
    <xf numFmtId="0" fontId="74" fillId="68" borderId="10" xfId="0" applyFont="1" applyFill="1" applyBorder="1" applyAlignment="1" applyProtection="1">
      <alignment horizontal="center" vertical="center"/>
      <protection locked="0"/>
    </xf>
    <xf numFmtId="0" fontId="74" fillId="68" borderId="10" xfId="0" applyFont="1" applyFill="1" applyBorder="1" applyAlignment="1" applyProtection="1">
      <alignment horizontal="left" vertical="center"/>
      <protection locked="0"/>
    </xf>
    <xf numFmtId="1" fontId="74" fillId="68" borderId="10" xfId="0" applyNumberFormat="1" applyFont="1" applyFill="1" applyBorder="1" applyAlignment="1">
      <alignment horizontal="left" vertical="center"/>
    </xf>
    <xf numFmtId="14" fontId="74" fillId="68" borderId="10" xfId="0" applyNumberFormat="1" applyFont="1" applyFill="1" applyBorder="1" applyAlignment="1" applyProtection="1">
      <alignment horizontal="center" vertical="center"/>
      <protection locked="0"/>
    </xf>
    <xf numFmtId="1" fontId="74" fillId="68" borderId="10" xfId="76" applyNumberFormat="1" applyFont="1" applyFill="1" applyBorder="1" applyAlignment="1" applyProtection="1">
      <alignment horizontal="center" vertical="center"/>
      <protection locked="0"/>
    </xf>
    <xf numFmtId="167" fontId="74" fillId="68" borderId="10" xfId="76" applyNumberFormat="1" applyFont="1" applyFill="1" applyBorder="1" applyAlignment="1" applyProtection="1">
      <alignment horizontal="center" vertical="center"/>
      <protection locked="0"/>
    </xf>
    <xf numFmtId="10" fontId="74" fillId="68" borderId="10" xfId="0" applyNumberFormat="1" applyFont="1" applyFill="1" applyBorder="1" applyAlignment="1" applyProtection="1">
      <alignment horizontal="center" vertical="center"/>
      <protection locked="0"/>
    </xf>
    <xf numFmtId="1" fontId="75" fillId="70" borderId="10" xfId="0" applyNumberFormat="1" applyFont="1" applyFill="1" applyBorder="1" applyAlignment="1" applyProtection="1">
      <alignment horizontal="center" vertical="center"/>
      <protection locked="0"/>
    </xf>
    <xf numFmtId="167" fontId="74" fillId="68" borderId="10" xfId="0" applyNumberFormat="1" applyFont="1" applyFill="1" applyBorder="1" applyAlignment="1">
      <alignment horizontal="center" vertical="center"/>
    </xf>
    <xf numFmtId="2" fontId="74" fillId="56" borderId="10" xfId="0" applyNumberFormat="1" applyFont="1" applyFill="1" applyBorder="1" applyAlignment="1">
      <alignment horizontal="center" vertical="center"/>
    </xf>
    <xf numFmtId="0" fontId="79" fillId="0" borderId="0" xfId="0" applyFont="1" applyAlignment="1" applyProtection="1">
      <alignment horizontal="left" vertical="center"/>
      <protection locked="0"/>
    </xf>
    <xf numFmtId="1" fontId="74" fillId="67" borderId="10" xfId="0" applyNumberFormat="1" applyFont="1" applyFill="1" applyBorder="1" applyAlignment="1" applyProtection="1">
      <alignment horizontal="left" vertical="center"/>
      <protection locked="0"/>
    </xf>
    <xf numFmtId="1" fontId="74" fillId="67" borderId="10" xfId="0" applyNumberFormat="1" applyFont="1" applyFill="1" applyBorder="1" applyAlignment="1" applyProtection="1">
      <alignment horizontal="center" vertical="center"/>
      <protection locked="0"/>
    </xf>
    <xf numFmtId="0" fontId="74" fillId="67" borderId="10" xfId="0" applyFont="1" applyFill="1" applyBorder="1" applyAlignment="1" applyProtection="1">
      <alignment horizontal="center" vertical="center"/>
      <protection locked="0"/>
    </xf>
    <xf numFmtId="0" fontId="74" fillId="67" borderId="10" xfId="0" applyFont="1" applyFill="1" applyBorder="1" applyAlignment="1" applyProtection="1">
      <alignment horizontal="left" vertical="center"/>
      <protection locked="0"/>
    </xf>
    <xf numFmtId="0" fontId="74" fillId="67" borderId="10" xfId="0" applyFont="1" applyFill="1" applyBorder="1" applyAlignment="1">
      <alignment horizontal="left" vertical="center"/>
    </xf>
    <xf numFmtId="1" fontId="74" fillId="67" borderId="10" xfId="0" applyNumberFormat="1" applyFont="1" applyFill="1" applyBorder="1" applyAlignment="1">
      <alignment horizontal="center" vertical="center"/>
    </xf>
    <xf numFmtId="14" fontId="74" fillId="67" borderId="10" xfId="0" applyNumberFormat="1" applyFont="1" applyFill="1" applyBorder="1" applyAlignment="1" applyProtection="1">
      <alignment horizontal="center" vertical="center"/>
      <protection locked="0"/>
    </xf>
    <xf numFmtId="167" fontId="74" fillId="67" borderId="10" xfId="76" applyNumberFormat="1" applyFont="1" applyFill="1" applyBorder="1" applyAlignment="1" applyProtection="1">
      <alignment horizontal="center" vertical="center"/>
      <protection locked="0"/>
    </xf>
    <xf numFmtId="1" fontId="75" fillId="69" borderId="10" xfId="0" applyNumberFormat="1" applyFont="1" applyFill="1" applyBorder="1" applyAlignment="1" applyProtection="1">
      <alignment horizontal="center" vertical="center"/>
      <protection locked="0"/>
    </xf>
    <xf numFmtId="167" fontId="74" fillId="67" borderId="10" xfId="0" applyNumberFormat="1" applyFont="1" applyFill="1" applyBorder="1" applyAlignment="1">
      <alignment horizontal="center" vertical="center"/>
    </xf>
    <xf numFmtId="1" fontId="74" fillId="67" borderId="10" xfId="0" applyNumberFormat="1" applyFont="1" applyFill="1" applyBorder="1" applyAlignment="1">
      <alignment horizontal="left" vertical="center"/>
    </xf>
    <xf numFmtId="10" fontId="74" fillId="67" borderId="10" xfId="0" applyNumberFormat="1" applyFont="1" applyFill="1" applyBorder="1" applyAlignment="1" applyProtection="1">
      <alignment horizontal="center" vertical="center"/>
      <protection locked="0"/>
    </xf>
    <xf numFmtId="1" fontId="74" fillId="59" borderId="10" xfId="0" applyNumberFormat="1" applyFont="1" applyFill="1" applyBorder="1" applyAlignment="1" applyProtection="1">
      <alignment horizontal="left" vertical="center"/>
      <protection locked="0"/>
    </xf>
    <xf numFmtId="0" fontId="74" fillId="59" borderId="10" xfId="0" applyFont="1" applyFill="1" applyBorder="1" applyAlignment="1">
      <alignment horizontal="center" vertical="center" wrapText="1"/>
    </xf>
    <xf numFmtId="0" fontId="74" fillId="59" borderId="10" xfId="0" applyFont="1" applyFill="1" applyBorder="1" applyAlignment="1">
      <alignment horizontal="left" vertical="center"/>
    </xf>
    <xf numFmtId="0" fontId="74" fillId="59" borderId="10" xfId="0" applyFont="1" applyFill="1" applyBorder="1" applyAlignment="1" applyProtection="1">
      <alignment horizontal="left" vertical="center"/>
      <protection locked="0"/>
    </xf>
    <xf numFmtId="0" fontId="74" fillId="59" borderId="10" xfId="0" applyFont="1" applyFill="1" applyBorder="1" applyAlignment="1">
      <alignment horizontal="left" vertical="center" wrapText="1"/>
    </xf>
    <xf numFmtId="1" fontId="74" fillId="59" borderId="10" xfId="0" applyNumberFormat="1" applyFont="1" applyFill="1" applyBorder="1" applyAlignment="1">
      <alignment horizontal="center" vertical="center"/>
    </xf>
    <xf numFmtId="0" fontId="74" fillId="59" borderId="10" xfId="0" applyFont="1" applyFill="1" applyBorder="1" applyAlignment="1" applyProtection="1">
      <alignment horizontal="center" vertical="center"/>
      <protection locked="0"/>
    </xf>
    <xf numFmtId="14" fontId="74" fillId="59" borderId="10" xfId="0" applyNumberFormat="1" applyFont="1" applyFill="1" applyBorder="1" applyAlignment="1" applyProtection="1">
      <alignment horizontal="center" vertical="center"/>
      <protection locked="0"/>
    </xf>
    <xf numFmtId="1" fontId="74" fillId="59" borderId="10" xfId="0" applyNumberFormat="1" applyFont="1" applyFill="1" applyBorder="1" applyAlignment="1" applyProtection="1">
      <alignment horizontal="center" vertical="center"/>
      <protection locked="0"/>
    </xf>
    <xf numFmtId="167" fontId="74" fillId="59" borderId="10" xfId="76" applyNumberFormat="1" applyFont="1" applyFill="1" applyBorder="1" applyAlignment="1" applyProtection="1">
      <alignment horizontal="center" vertical="center"/>
      <protection locked="0"/>
    </xf>
    <xf numFmtId="10" fontId="74" fillId="59" borderId="10" xfId="0" applyNumberFormat="1" applyFont="1" applyFill="1" applyBorder="1" applyAlignment="1">
      <alignment horizontal="center" vertical="center" wrapText="1"/>
    </xf>
    <xf numFmtId="1" fontId="75" fillId="59" borderId="10" xfId="0" applyNumberFormat="1" applyFont="1" applyFill="1" applyBorder="1" applyAlignment="1" applyProtection="1">
      <alignment horizontal="center" vertical="center"/>
      <protection locked="0"/>
    </xf>
    <xf numFmtId="167" fontId="74" fillId="59" borderId="10" xfId="0" applyNumberFormat="1" applyFont="1" applyFill="1" applyBorder="1" applyAlignment="1">
      <alignment horizontal="center" vertical="center"/>
    </xf>
    <xf numFmtId="1" fontId="78" fillId="59" borderId="10" xfId="0" applyNumberFormat="1" applyFont="1" applyFill="1" applyBorder="1" applyAlignment="1">
      <alignment horizontal="left" vertical="center"/>
    </xf>
    <xf numFmtId="0" fontId="78" fillId="59" borderId="10" xfId="0" applyFont="1" applyFill="1" applyBorder="1" applyAlignment="1" applyProtection="1">
      <alignment horizontal="center" vertical="center"/>
      <protection hidden="1"/>
    </xf>
    <xf numFmtId="0" fontId="78" fillId="59" borderId="10" xfId="0" applyFont="1" applyFill="1" applyBorder="1" applyAlignment="1">
      <alignment horizontal="center" vertical="center" wrapText="1"/>
    </xf>
    <xf numFmtId="0" fontId="78" fillId="59" borderId="10" xfId="0" applyFont="1" applyFill="1" applyBorder="1" applyAlignment="1">
      <alignment horizontal="left" vertical="center"/>
    </xf>
    <xf numFmtId="0" fontId="78" fillId="59" borderId="10" xfId="0" applyFont="1" applyFill="1" applyBorder="1" applyAlignment="1">
      <alignment horizontal="left" vertical="center" wrapText="1"/>
    </xf>
    <xf numFmtId="0" fontId="78" fillId="59" borderId="10" xfId="0" applyFont="1" applyFill="1" applyBorder="1" applyAlignment="1" applyProtection="1">
      <alignment horizontal="left" vertical="center"/>
      <protection locked="0"/>
    </xf>
    <xf numFmtId="1" fontId="78" fillId="59" borderId="10" xfId="0" applyNumberFormat="1" applyFont="1" applyFill="1" applyBorder="1" applyAlignment="1">
      <alignment horizontal="center" vertical="center"/>
    </xf>
    <xf numFmtId="0" fontId="78" fillId="59" borderId="10" xfId="0" applyFont="1" applyFill="1" applyBorder="1" applyAlignment="1">
      <alignment horizontal="center" vertical="center"/>
    </xf>
    <xf numFmtId="14" fontId="78" fillId="59" borderId="10" xfId="0" applyNumberFormat="1" applyFont="1" applyFill="1" applyBorder="1" applyAlignment="1">
      <alignment horizontal="center" vertical="center"/>
    </xf>
    <xf numFmtId="2" fontId="78" fillId="59" borderId="10" xfId="0" applyNumberFormat="1" applyFont="1" applyFill="1" applyBorder="1" applyAlignment="1">
      <alignment horizontal="center" vertical="center"/>
    </xf>
    <xf numFmtId="167" fontId="78" fillId="59" borderId="10" xfId="76" applyNumberFormat="1" applyFont="1" applyFill="1" applyBorder="1" applyAlignment="1" applyProtection="1">
      <alignment horizontal="center" vertical="center"/>
      <protection locked="0"/>
    </xf>
    <xf numFmtId="10" fontId="78" fillId="59" borderId="10" xfId="0" applyNumberFormat="1" applyFont="1" applyFill="1" applyBorder="1" applyAlignment="1">
      <alignment horizontal="center" vertical="center" wrapText="1"/>
    </xf>
    <xf numFmtId="1" fontId="79" fillId="59" borderId="10" xfId="0" applyNumberFormat="1" applyFont="1" applyFill="1" applyBorder="1" applyAlignment="1" applyProtection="1">
      <alignment horizontal="center" vertical="center"/>
      <protection locked="0"/>
    </xf>
    <xf numFmtId="167" fontId="78" fillId="59" borderId="10" xfId="0" applyNumberFormat="1" applyFont="1" applyFill="1" applyBorder="1" applyAlignment="1">
      <alignment horizontal="center" vertical="center"/>
    </xf>
    <xf numFmtId="167" fontId="74" fillId="59" borderId="10" xfId="0" applyNumberFormat="1" applyFont="1" applyFill="1" applyBorder="1" applyAlignment="1" applyProtection="1">
      <alignment horizontal="center" vertical="center"/>
      <protection locked="0"/>
    </xf>
    <xf numFmtId="10" fontId="74" fillId="59" borderId="10" xfId="76" applyNumberFormat="1" applyFont="1" applyFill="1" applyBorder="1" applyAlignment="1" applyProtection="1">
      <alignment horizontal="center" vertical="center"/>
      <protection locked="0"/>
    </xf>
    <xf numFmtId="0" fontId="74" fillId="59" borderId="10" xfId="0" applyFont="1" applyFill="1" applyBorder="1" applyAlignment="1" applyProtection="1">
      <alignment horizontal="center" vertical="center"/>
      <protection hidden="1"/>
    </xf>
    <xf numFmtId="0" fontId="74" fillId="59" borderId="10" xfId="0" applyFont="1" applyFill="1" applyBorder="1" applyAlignment="1">
      <alignment horizontal="center" vertical="center"/>
    </xf>
    <xf numFmtId="0" fontId="78" fillId="59" borderId="10" xfId="0" applyFont="1" applyFill="1" applyBorder="1" applyAlignment="1" applyProtection="1">
      <alignment horizontal="center" vertical="center"/>
      <protection locked="0"/>
    </xf>
    <xf numFmtId="14" fontId="78" fillId="59" borderId="10" xfId="0" applyNumberFormat="1" applyFont="1" applyFill="1" applyBorder="1" applyAlignment="1" applyProtection="1">
      <alignment horizontal="center" vertical="center"/>
      <protection locked="0"/>
    </xf>
    <xf numFmtId="1" fontId="78" fillId="59" borderId="10" xfId="0" applyNumberFormat="1" applyFont="1" applyFill="1" applyBorder="1" applyAlignment="1" applyProtection="1">
      <alignment horizontal="left" vertical="center"/>
      <protection locked="0"/>
    </xf>
    <xf numFmtId="1" fontId="78" fillId="59" borderId="10" xfId="0" applyNumberFormat="1" applyFont="1" applyFill="1" applyBorder="1" applyAlignment="1" applyProtection="1">
      <alignment horizontal="center" vertical="center"/>
      <protection locked="0"/>
    </xf>
    <xf numFmtId="1" fontId="78" fillId="59" borderId="10" xfId="76" applyNumberFormat="1" applyFont="1" applyFill="1" applyBorder="1" applyAlignment="1" applyProtection="1">
      <alignment horizontal="center" vertical="center"/>
      <protection locked="0"/>
    </xf>
    <xf numFmtId="0" fontId="74" fillId="71" borderId="10" xfId="0" applyFont="1" applyFill="1" applyBorder="1" applyAlignment="1" applyProtection="1">
      <alignment horizontal="center" vertical="center"/>
      <protection hidden="1"/>
    </xf>
    <xf numFmtId="0" fontId="74" fillId="71" borderId="10" xfId="0" applyFont="1" applyFill="1" applyBorder="1" applyAlignment="1" applyProtection="1">
      <alignment horizontal="left" vertical="center"/>
      <protection locked="0"/>
    </xf>
    <xf numFmtId="14" fontId="74" fillId="59" borderId="10" xfId="0" applyNumberFormat="1" applyFont="1" applyFill="1" applyBorder="1" applyAlignment="1">
      <alignment horizontal="center" vertical="center"/>
    </xf>
    <xf numFmtId="1" fontId="76" fillId="59" borderId="10" xfId="0" applyNumberFormat="1" applyFont="1" applyFill="1" applyBorder="1" applyAlignment="1">
      <alignment horizontal="center" vertical="center"/>
    </xf>
    <xf numFmtId="167" fontId="76" fillId="59" borderId="10" xfId="76" applyNumberFormat="1" applyFont="1" applyFill="1" applyBorder="1" applyAlignment="1" applyProtection="1">
      <alignment horizontal="center" vertical="center"/>
      <protection locked="0"/>
    </xf>
    <xf numFmtId="167" fontId="76" fillId="59" borderId="10" xfId="0" applyNumberFormat="1" applyFont="1" applyFill="1" applyBorder="1" applyAlignment="1">
      <alignment horizontal="center" vertical="center"/>
    </xf>
    <xf numFmtId="1" fontId="47" fillId="0" borderId="0" xfId="0" applyNumberFormat="1" applyFont="1" applyAlignment="1" applyProtection="1">
      <alignment horizontal="left" vertical="center"/>
      <protection locked="0"/>
    </xf>
    <xf numFmtId="0" fontId="47" fillId="0" borderId="0" xfId="0" applyFont="1" applyAlignment="1" applyProtection="1">
      <alignment horizontal="center" vertical="center"/>
      <protection locked="0" hidden="1"/>
    </xf>
    <xf numFmtId="169" fontId="47" fillId="0" borderId="0" xfId="0" applyNumberFormat="1" applyFont="1" applyAlignment="1" applyProtection="1">
      <alignment horizontal="center" vertical="center"/>
      <protection locked="0"/>
    </xf>
    <xf numFmtId="0" fontId="47" fillId="0" borderId="0" xfId="0" applyFont="1" applyAlignment="1">
      <alignment horizontal="center" vertical="center"/>
    </xf>
    <xf numFmtId="0" fontId="78" fillId="0" borderId="0" xfId="0" applyFont="1" applyAlignment="1" applyProtection="1">
      <alignment horizontal="center" vertical="center"/>
      <protection locked="0"/>
    </xf>
    <xf numFmtId="1" fontId="47" fillId="0" borderId="0" xfId="0" applyNumberFormat="1" applyFont="1" applyAlignment="1">
      <alignment horizontal="center" vertical="center"/>
    </xf>
    <xf numFmtId="167" fontId="47" fillId="0" borderId="0" xfId="0" applyNumberFormat="1" applyFont="1" applyAlignment="1">
      <alignment horizontal="center" vertical="center"/>
    </xf>
    <xf numFmtId="10" fontId="47" fillId="0" borderId="0" xfId="0" applyNumberFormat="1" applyFont="1" applyAlignment="1">
      <alignment horizontal="center" vertical="center"/>
    </xf>
    <xf numFmtId="1" fontId="48" fillId="0" borderId="0" xfId="0" applyNumberFormat="1" applyFont="1" applyAlignment="1" applyProtection="1">
      <alignment horizontal="center" vertical="center"/>
      <protection locked="0"/>
    </xf>
    <xf numFmtId="0" fontId="47" fillId="65" borderId="0" xfId="0" applyFont="1" applyFill="1" applyAlignment="1">
      <alignment horizontal="left" vertical="center"/>
    </xf>
    <xf numFmtId="0" fontId="48" fillId="65" borderId="0" xfId="0" applyFont="1" applyFill="1" applyAlignment="1">
      <alignment horizontal="left" vertical="center"/>
    </xf>
    <xf numFmtId="0" fontId="47" fillId="0" borderId="0" xfId="0" applyFont="1" applyAlignment="1" applyProtection="1">
      <alignment horizontal="center" vertical="center"/>
      <protection locked="0"/>
    </xf>
    <xf numFmtId="1" fontId="47" fillId="0" borderId="0" xfId="0" applyNumberFormat="1" applyFont="1" applyAlignment="1">
      <alignment horizontal="center" vertical="center" wrapText="1"/>
    </xf>
    <xf numFmtId="167" fontId="47" fillId="0" borderId="0" xfId="0" applyNumberFormat="1" applyFont="1" applyAlignment="1">
      <alignment horizontal="center" vertical="center" wrapText="1"/>
    </xf>
    <xf numFmtId="167" fontId="47" fillId="0" borderId="0" xfId="0" applyNumberFormat="1" applyFont="1" applyAlignment="1">
      <alignment horizontal="left" vertical="center" wrapText="1"/>
    </xf>
    <xf numFmtId="1" fontId="47" fillId="66" borderId="0" xfId="0" applyNumberFormat="1" applyFont="1" applyFill="1" applyAlignment="1">
      <alignment horizontal="center" vertical="center"/>
    </xf>
    <xf numFmtId="167" fontId="47" fillId="66" borderId="0" xfId="0" applyNumberFormat="1" applyFont="1" applyFill="1" applyAlignment="1">
      <alignment horizontal="center" vertical="center"/>
    </xf>
    <xf numFmtId="1" fontId="76" fillId="0" borderId="0" xfId="0" applyNumberFormat="1" applyFont="1" applyAlignment="1" applyProtection="1">
      <alignment horizontal="left" vertical="center"/>
      <protection locked="0"/>
    </xf>
    <xf numFmtId="0" fontId="76" fillId="0" borderId="0" xfId="0" applyFont="1" applyAlignment="1" applyProtection="1">
      <alignment horizontal="center" vertical="center"/>
      <protection locked="0" hidden="1"/>
    </xf>
    <xf numFmtId="169" fontId="76" fillId="0" borderId="0" xfId="0" applyNumberFormat="1" applyFont="1" applyAlignment="1" applyProtection="1">
      <alignment horizontal="center" vertical="center"/>
      <protection locked="0"/>
    </xf>
    <xf numFmtId="0" fontId="76" fillId="0" borderId="0" xfId="0" applyFont="1" applyAlignment="1">
      <alignment horizontal="center" vertical="center"/>
    </xf>
    <xf numFmtId="0" fontId="76" fillId="0" borderId="0" xfId="0" applyFont="1" applyAlignment="1" applyProtection="1">
      <alignment horizontal="center" vertical="center"/>
      <protection locked="0"/>
    </xf>
    <xf numFmtId="14" fontId="76" fillId="0" borderId="0" xfId="0" applyNumberFormat="1" applyFont="1" applyAlignment="1">
      <alignment horizontal="center" vertical="center"/>
    </xf>
    <xf numFmtId="1" fontId="76" fillId="0" borderId="0" xfId="0" applyNumberFormat="1" applyFont="1" applyAlignment="1">
      <alignment horizontal="center" vertical="center"/>
    </xf>
    <xf numFmtId="167" fontId="76" fillId="0" borderId="0" xfId="0" applyNumberFormat="1" applyFont="1" applyAlignment="1">
      <alignment horizontal="center" vertical="center"/>
    </xf>
    <xf numFmtId="10" fontId="76" fillId="0" borderId="0" xfId="0" applyNumberFormat="1" applyFont="1" applyAlignment="1">
      <alignment horizontal="center" vertical="center"/>
    </xf>
    <xf numFmtId="0" fontId="76" fillId="65" borderId="0" xfId="0" applyFont="1" applyFill="1" applyAlignment="1">
      <alignment horizontal="left" vertical="center"/>
    </xf>
    <xf numFmtId="0" fontId="77" fillId="65" borderId="0" xfId="0" applyFont="1" applyFill="1" applyAlignment="1">
      <alignment horizontal="left" vertical="center"/>
    </xf>
    <xf numFmtId="0" fontId="47" fillId="65" borderId="0" xfId="0" applyFont="1" applyFill="1" applyAlignment="1">
      <alignment horizontal="center" vertical="center"/>
    </xf>
    <xf numFmtId="0" fontId="48" fillId="65" borderId="0" xfId="0" applyFont="1" applyFill="1" applyAlignment="1">
      <alignment horizontal="center" vertical="center" wrapText="1"/>
    </xf>
    <xf numFmtId="170" fontId="47" fillId="65" borderId="0" xfId="0" applyNumberFormat="1" applyFont="1" applyFill="1" applyAlignment="1">
      <alignment horizontal="center" vertical="center" wrapText="1"/>
    </xf>
    <xf numFmtId="0" fontId="47" fillId="65" borderId="0" xfId="0" applyFont="1" applyFill="1" applyAlignment="1">
      <alignment horizontal="center" vertical="center" wrapText="1"/>
    </xf>
    <xf numFmtId="167" fontId="47" fillId="65" borderId="0" xfId="0" applyNumberFormat="1" applyFont="1" applyFill="1" applyAlignment="1">
      <alignment horizontal="center" vertical="center"/>
    </xf>
    <xf numFmtId="167" fontId="48" fillId="65" borderId="0" xfId="0" applyNumberFormat="1" applyFont="1" applyFill="1" applyAlignment="1">
      <alignment horizontal="center" vertical="center"/>
    </xf>
    <xf numFmtId="170" fontId="47" fillId="65" borderId="0" xfId="0" applyNumberFormat="1" applyFont="1" applyFill="1" applyAlignment="1">
      <alignment horizontal="center" vertical="center"/>
    </xf>
    <xf numFmtId="0" fontId="78" fillId="57" borderId="10" xfId="0" applyFont="1" applyFill="1" applyBorder="1" applyAlignment="1">
      <alignment horizontal="center" vertical="center" wrapText="1"/>
    </xf>
    <xf numFmtId="1" fontId="78" fillId="56" borderId="10" xfId="0" applyNumberFormat="1" applyFont="1" applyFill="1" applyBorder="1" applyAlignment="1">
      <alignment horizontal="left" vertical="center"/>
    </xf>
    <xf numFmtId="0" fontId="78" fillId="56" borderId="10" xfId="0" applyFont="1" applyFill="1" applyBorder="1" applyAlignment="1">
      <alignment horizontal="center" vertical="center"/>
    </xf>
    <xf numFmtId="0" fontId="78" fillId="56" borderId="10" xfId="0" applyFont="1" applyFill="1" applyBorder="1" applyAlignment="1" applyProtection="1">
      <alignment horizontal="center" vertical="center"/>
      <protection locked="0"/>
    </xf>
    <xf numFmtId="0" fontId="78" fillId="56" borderId="10" xfId="0" applyFont="1" applyFill="1" applyBorder="1" applyAlignment="1">
      <alignment horizontal="left" vertical="center"/>
    </xf>
    <xf numFmtId="1" fontId="78" fillId="56" borderId="10" xfId="0" applyNumberFormat="1" applyFont="1" applyFill="1" applyBorder="1" applyAlignment="1">
      <alignment horizontal="center" vertical="center"/>
    </xf>
    <xf numFmtId="14" fontId="78" fillId="56" borderId="10" xfId="0" applyNumberFormat="1" applyFont="1" applyFill="1" applyBorder="1" applyAlignment="1" applyProtection="1">
      <alignment horizontal="center" vertical="center"/>
      <protection locked="0"/>
    </xf>
    <xf numFmtId="167" fontId="78" fillId="56" borderId="10" xfId="76" applyNumberFormat="1" applyFont="1" applyFill="1" applyBorder="1" applyAlignment="1" applyProtection="1">
      <alignment horizontal="center" vertical="center"/>
      <protection locked="0"/>
    </xf>
    <xf numFmtId="10" fontId="78" fillId="56" borderId="10" xfId="76" applyNumberFormat="1" applyFont="1" applyFill="1" applyBorder="1" applyAlignment="1">
      <alignment horizontal="center" vertical="center" wrapText="1"/>
    </xf>
    <xf numFmtId="1" fontId="79" fillId="56" borderId="10" xfId="0" applyNumberFormat="1" applyFont="1" applyFill="1" applyBorder="1" applyAlignment="1" applyProtection="1">
      <alignment horizontal="center" vertical="center"/>
      <protection locked="0"/>
    </xf>
    <xf numFmtId="167" fontId="78" fillId="56" borderId="10" xfId="0" applyNumberFormat="1" applyFont="1" applyFill="1" applyBorder="1" applyAlignment="1">
      <alignment horizontal="center" vertical="center"/>
    </xf>
    <xf numFmtId="0" fontId="78" fillId="59" borderId="10" xfId="0" applyFont="1" applyFill="1" applyBorder="1" applyAlignment="1" applyProtection="1">
      <alignment horizontal="center" vertical="center"/>
      <protection locked="0" hidden="1"/>
    </xf>
    <xf numFmtId="14" fontId="78" fillId="0" borderId="10" xfId="0" applyNumberFormat="1" applyFont="1" applyBorder="1" applyAlignment="1">
      <alignment horizontal="center" vertical="center"/>
    </xf>
    <xf numFmtId="10" fontId="78" fillId="0" borderId="10" xfId="76" applyNumberFormat="1" applyFont="1" applyFill="1" applyBorder="1" applyAlignment="1" applyProtection="1">
      <alignment horizontal="center" vertical="center"/>
      <protection locked="0"/>
    </xf>
    <xf numFmtId="1" fontId="74" fillId="68" borderId="10" xfId="0" applyNumberFormat="1" applyFont="1" applyFill="1" applyBorder="1" applyAlignment="1">
      <alignment horizontal="center" vertical="center"/>
    </xf>
    <xf numFmtId="167" fontId="74" fillId="68" borderId="10" xfId="0" applyNumberFormat="1" applyFont="1" applyFill="1" applyBorder="1" applyAlignment="1" applyProtection="1">
      <alignment horizontal="center" vertical="center"/>
      <protection locked="0"/>
    </xf>
    <xf numFmtId="10" fontId="74" fillId="68" borderId="10" xfId="76" applyNumberFormat="1" applyFont="1" applyFill="1" applyBorder="1" applyAlignment="1" applyProtection="1">
      <alignment horizontal="center" vertical="center"/>
      <protection locked="0"/>
    </xf>
    <xf numFmtId="1" fontId="75" fillId="68" borderId="10" xfId="0" applyNumberFormat="1" applyFont="1" applyFill="1" applyBorder="1" applyAlignment="1" applyProtection="1">
      <alignment horizontal="center" vertical="center"/>
      <protection locked="0"/>
    </xf>
    <xf numFmtId="167" fontId="76" fillId="56" borderId="10" xfId="76" applyNumberFormat="1" applyFont="1" applyFill="1" applyBorder="1" applyAlignment="1" applyProtection="1">
      <alignment horizontal="center" vertical="center"/>
      <protection locked="0"/>
    </xf>
    <xf numFmtId="1" fontId="77" fillId="56" borderId="10" xfId="0" applyNumberFormat="1" applyFont="1" applyFill="1" applyBorder="1" applyAlignment="1" applyProtection="1">
      <alignment horizontal="center" vertical="center"/>
      <protection locked="0"/>
    </xf>
    <xf numFmtId="10" fontId="76" fillId="56" borderId="10" xfId="76" applyNumberFormat="1" applyFont="1" applyFill="1" applyBorder="1" applyAlignment="1">
      <alignment horizontal="center" vertical="center" wrapText="1"/>
    </xf>
    <xf numFmtId="1" fontId="76" fillId="56" borderId="10" xfId="0" applyNumberFormat="1" applyFont="1" applyFill="1" applyBorder="1" applyAlignment="1">
      <alignment horizontal="center" vertical="center"/>
    </xf>
    <xf numFmtId="2" fontId="76" fillId="56" borderId="10" xfId="0" applyNumberFormat="1" applyFont="1" applyFill="1" applyBorder="1" applyAlignment="1">
      <alignment horizontal="center" vertical="center"/>
    </xf>
    <xf numFmtId="14" fontId="76" fillId="56" borderId="10" xfId="0" applyNumberFormat="1" applyFont="1" applyFill="1" applyBorder="1" applyAlignment="1" applyProtection="1">
      <alignment horizontal="center" vertical="center"/>
      <protection locked="0"/>
    </xf>
    <xf numFmtId="0" fontId="76" fillId="56" borderId="10" xfId="0" applyFont="1" applyFill="1" applyBorder="1" applyAlignment="1">
      <alignment horizontal="center" vertical="center"/>
    </xf>
    <xf numFmtId="0" fontId="76" fillId="56" borderId="10" xfId="0" applyFont="1" applyFill="1" applyBorder="1" applyAlignment="1" applyProtection="1">
      <alignment horizontal="center" vertical="center"/>
      <protection locked="0"/>
    </xf>
    <xf numFmtId="0" fontId="76" fillId="56" borderId="10" xfId="0" applyFont="1" applyFill="1" applyBorder="1" applyAlignment="1" applyProtection="1">
      <alignment horizontal="left" vertical="center"/>
      <protection locked="0"/>
    </xf>
    <xf numFmtId="0" fontId="76" fillId="56" borderId="10" xfId="0" applyFont="1" applyFill="1" applyBorder="1" applyAlignment="1" applyProtection="1">
      <alignment horizontal="center" vertical="center"/>
      <protection hidden="1"/>
    </xf>
    <xf numFmtId="167" fontId="76" fillId="56" borderId="10" xfId="0" applyNumberFormat="1" applyFont="1" applyFill="1" applyBorder="1" applyAlignment="1">
      <alignment horizontal="center" vertical="center"/>
    </xf>
    <xf numFmtId="14" fontId="80" fillId="0" borderId="0" xfId="0" applyNumberFormat="1" applyFont="1" applyAlignment="1">
      <alignment horizontal="center" vertical="center"/>
    </xf>
    <xf numFmtId="14" fontId="82" fillId="0" borderId="0" xfId="0" applyNumberFormat="1" applyFont="1" applyAlignment="1">
      <alignment horizontal="center" vertical="center"/>
    </xf>
    <xf numFmtId="1" fontId="73" fillId="73" borderId="10" xfId="0" applyNumberFormat="1" applyFont="1" applyFill="1" applyBorder="1" applyAlignment="1">
      <alignment horizontal="center" vertical="center" wrapText="1"/>
    </xf>
    <xf numFmtId="167" fontId="73" fillId="73" borderId="10" xfId="0" applyNumberFormat="1" applyFont="1" applyFill="1" applyBorder="1" applyAlignment="1">
      <alignment vertical="center" wrapText="1"/>
    </xf>
    <xf numFmtId="167" fontId="73" fillId="73" borderId="10" xfId="0" applyNumberFormat="1" applyFont="1" applyFill="1" applyBorder="1" applyAlignment="1">
      <alignment horizontal="center" vertical="center" wrapText="1"/>
    </xf>
    <xf numFmtId="14" fontId="73" fillId="73" borderId="10" xfId="0" applyNumberFormat="1" applyFont="1" applyFill="1" applyBorder="1" applyAlignment="1">
      <alignment horizontal="center" vertical="center" wrapText="1"/>
    </xf>
    <xf numFmtId="10" fontId="73" fillId="73" borderId="10" xfId="0" applyNumberFormat="1" applyFont="1" applyFill="1" applyBorder="1" applyAlignment="1">
      <alignment horizontal="center" vertical="center" wrapText="1"/>
    </xf>
    <xf numFmtId="1" fontId="74" fillId="0" borderId="10" xfId="0" applyNumberFormat="1" applyFont="1" applyBorder="1" applyAlignment="1">
      <alignment horizontal="center"/>
    </xf>
    <xf numFmtId="1" fontId="74" fillId="0" borderId="10" xfId="0" applyNumberFormat="1" applyFont="1" applyBorder="1" applyAlignment="1">
      <alignment horizontal="left"/>
    </xf>
    <xf numFmtId="0" fontId="74" fillId="0" borderId="10" xfId="0" applyFont="1" applyBorder="1" applyAlignment="1">
      <alignment horizontal="left"/>
    </xf>
    <xf numFmtId="0" fontId="74" fillId="0" borderId="10" xfId="0" applyFont="1" applyBorder="1" applyAlignment="1">
      <alignment horizontal="center"/>
    </xf>
    <xf numFmtId="14" fontId="74" fillId="0" borderId="10" xfId="0" applyNumberFormat="1" applyFont="1" applyBorder="1" applyAlignment="1">
      <alignment horizontal="center"/>
    </xf>
    <xf numFmtId="1" fontId="76" fillId="0" borderId="10" xfId="0" applyNumberFormat="1" applyFont="1" applyBorder="1" applyAlignment="1">
      <alignment horizontal="center"/>
    </xf>
    <xf numFmtId="1" fontId="76" fillId="0" borderId="10" xfId="0" applyNumberFormat="1" applyFont="1" applyBorder="1" applyAlignment="1">
      <alignment horizontal="left"/>
    </xf>
    <xf numFmtId="0" fontId="76" fillId="0" borderId="10" xfId="0" applyFont="1" applyBorder="1" applyAlignment="1">
      <alignment horizontal="left"/>
    </xf>
    <xf numFmtId="0" fontId="76" fillId="0" borderId="10" xfId="0" applyFont="1" applyBorder="1" applyAlignment="1">
      <alignment horizontal="center"/>
    </xf>
    <xf numFmtId="17" fontId="76" fillId="0" borderId="10" xfId="0" applyNumberFormat="1" applyFont="1" applyBorder="1" applyAlignment="1">
      <alignment horizontal="left"/>
    </xf>
    <xf numFmtId="14" fontId="76" fillId="0" borderId="10" xfId="0" applyNumberFormat="1" applyFont="1" applyBorder="1" applyAlignment="1">
      <alignment horizontal="center"/>
    </xf>
    <xf numFmtId="167" fontId="76" fillId="0" borderId="10" xfId="0" applyNumberFormat="1" applyFont="1" applyBorder="1" applyAlignment="1">
      <alignment horizontal="center"/>
    </xf>
    <xf numFmtId="10" fontId="76" fillId="0" borderId="10" xfId="0" applyNumberFormat="1" applyFont="1" applyBorder="1" applyAlignment="1">
      <alignment horizontal="center"/>
    </xf>
    <xf numFmtId="1" fontId="47" fillId="0" borderId="10" xfId="0" applyNumberFormat="1" applyFont="1" applyBorder="1" applyAlignment="1">
      <alignment horizontal="center"/>
    </xf>
    <xf numFmtId="1" fontId="47" fillId="0" borderId="10" xfId="0" applyNumberFormat="1" applyFont="1" applyBorder="1" applyAlignment="1">
      <alignment horizontal="left"/>
    </xf>
    <xf numFmtId="0" fontId="47" fillId="0" borderId="10" xfId="0" applyFont="1" applyBorder="1" applyAlignment="1">
      <alignment horizontal="left"/>
    </xf>
    <xf numFmtId="0" fontId="47" fillId="0" borderId="10" xfId="0" applyFont="1" applyBorder="1" applyAlignment="1">
      <alignment horizontal="center"/>
    </xf>
    <xf numFmtId="14" fontId="47" fillId="0" borderId="10" xfId="0" applyNumberFormat="1" applyFont="1" applyBorder="1" applyAlignment="1">
      <alignment horizontal="center"/>
    </xf>
    <xf numFmtId="167" fontId="47" fillId="0" borderId="10" xfId="0" applyNumberFormat="1" applyFont="1" applyBorder="1" applyAlignment="1">
      <alignment horizontal="center"/>
    </xf>
    <xf numFmtId="10" fontId="47" fillId="0" borderId="10" xfId="0" applyNumberFormat="1" applyFont="1" applyBorder="1" applyAlignment="1">
      <alignment horizontal="center"/>
    </xf>
    <xf numFmtId="1" fontId="78" fillId="0" borderId="10" xfId="0" applyNumberFormat="1" applyFont="1" applyBorder="1" applyAlignment="1">
      <alignment horizontal="center"/>
    </xf>
    <xf numFmtId="1" fontId="78" fillId="0" borderId="10" xfId="0" applyNumberFormat="1" applyFont="1" applyBorder="1" applyAlignment="1">
      <alignment horizontal="left"/>
    </xf>
    <xf numFmtId="0" fontId="78" fillId="0" borderId="10" xfId="0" applyFont="1" applyBorder="1" applyAlignment="1">
      <alignment horizontal="left"/>
    </xf>
    <xf numFmtId="0" fontId="78" fillId="0" borderId="10" xfId="0" applyFont="1" applyBorder="1" applyAlignment="1">
      <alignment horizontal="center"/>
    </xf>
    <xf numFmtId="17" fontId="78" fillId="0" borderId="10" xfId="0" applyNumberFormat="1" applyFont="1" applyBorder="1" applyAlignment="1">
      <alignment horizontal="left"/>
    </xf>
    <xf numFmtId="14" fontId="78" fillId="0" borderId="10" xfId="0" applyNumberFormat="1" applyFont="1" applyBorder="1" applyAlignment="1">
      <alignment horizontal="center"/>
    </xf>
    <xf numFmtId="167" fontId="78" fillId="0" borderId="10" xfId="0" applyNumberFormat="1" applyFont="1" applyBorder="1" applyAlignment="1">
      <alignment horizontal="center"/>
    </xf>
    <xf numFmtId="10" fontId="78" fillId="0" borderId="10" xfId="0" applyNumberFormat="1" applyFont="1" applyBorder="1" applyAlignment="1">
      <alignment horizontal="center"/>
    </xf>
    <xf numFmtId="0" fontId="83" fillId="0" borderId="10" xfId="160" applyFont="1" applyBorder="1" applyAlignment="1">
      <alignment horizontal="left"/>
    </xf>
    <xf numFmtId="167" fontId="74" fillId="0" borderId="10" xfId="0" applyNumberFormat="1" applyFont="1" applyBorder="1" applyAlignment="1">
      <alignment horizontal="center"/>
    </xf>
    <xf numFmtId="1" fontId="47" fillId="0" borderId="10" xfId="0" applyNumberFormat="1" applyFont="1" applyBorder="1"/>
    <xf numFmtId="1" fontId="74" fillId="0" borderId="10" xfId="0" applyNumberFormat="1" applyFont="1" applyBorder="1"/>
    <xf numFmtId="1" fontId="76" fillId="0" borderId="10" xfId="0" applyNumberFormat="1" applyFont="1" applyBorder="1"/>
    <xf numFmtId="1" fontId="47" fillId="0" borderId="0" xfId="0" applyNumberFormat="1" applyFont="1" applyAlignment="1">
      <alignment horizontal="center"/>
    </xf>
    <xf numFmtId="1" fontId="73" fillId="72" borderId="10" xfId="0" applyNumberFormat="1" applyFont="1" applyFill="1" applyBorder="1" applyAlignment="1">
      <alignment horizontal="center" vertical="center" wrapText="1"/>
    </xf>
    <xf numFmtId="167" fontId="73" fillId="72" borderId="10" xfId="0" applyNumberFormat="1" applyFont="1" applyFill="1" applyBorder="1" applyAlignment="1">
      <alignment horizontal="center" vertical="center" wrapText="1"/>
    </xf>
    <xf numFmtId="10" fontId="74" fillId="0" borderId="10" xfId="76" applyNumberFormat="1" applyFont="1" applyFill="1" applyBorder="1" applyAlignment="1">
      <alignment horizontal="center" vertical="center" wrapText="1"/>
    </xf>
    <xf numFmtId="17" fontId="74" fillId="0" borderId="10" xfId="0" applyNumberFormat="1" applyFont="1" applyBorder="1" applyAlignment="1">
      <alignment horizontal="left"/>
    </xf>
    <xf numFmtId="10" fontId="74" fillId="0" borderId="10" xfId="0" applyNumberFormat="1" applyFont="1" applyBorder="1" applyAlignment="1">
      <alignment horizontal="center"/>
    </xf>
    <xf numFmtId="167" fontId="48" fillId="64" borderId="30" xfId="76" applyNumberFormat="1" applyFont="1" applyFill="1" applyBorder="1" applyAlignment="1">
      <alignment horizontal="center" vertical="center" wrapText="1"/>
    </xf>
    <xf numFmtId="167" fontId="47" fillId="0" borderId="0" xfId="76" applyNumberFormat="1" applyFont="1" applyBorder="1" applyAlignment="1">
      <alignment horizontal="center" vertical="center"/>
    </xf>
    <xf numFmtId="167" fontId="47" fillId="0" borderId="29" xfId="76" applyNumberFormat="1" applyFont="1" applyBorder="1" applyAlignment="1">
      <alignment horizontal="center" vertical="center"/>
    </xf>
    <xf numFmtId="167" fontId="47" fillId="0" borderId="0" xfId="76" applyNumberFormat="1" applyFont="1" applyAlignment="1">
      <alignment horizontal="center" vertical="center"/>
    </xf>
    <xf numFmtId="0" fontId="85" fillId="0" borderId="10" xfId="0" applyFont="1" applyBorder="1" applyAlignment="1">
      <alignment horizontal="center" vertical="center"/>
    </xf>
    <xf numFmtId="0" fontId="85" fillId="0" borderId="10" xfId="0" applyFont="1" applyBorder="1"/>
    <xf numFmtId="167" fontId="85" fillId="0" borderId="10" xfId="0" applyNumberFormat="1" applyFont="1" applyBorder="1" applyAlignment="1">
      <alignment horizontal="center" vertical="center"/>
    </xf>
    <xf numFmtId="14" fontId="84" fillId="0" borderId="10" xfId="0" applyNumberFormat="1" applyFont="1" applyBorder="1" applyAlignment="1">
      <alignment horizontal="center" vertical="center"/>
    </xf>
    <xf numFmtId="1" fontId="2" fillId="0" borderId="0" xfId="0" applyNumberFormat="1" applyFont="1"/>
    <xf numFmtId="1" fontId="76" fillId="68" borderId="10" xfId="0" applyNumberFormat="1" applyFont="1" applyFill="1" applyBorder="1" applyAlignment="1">
      <alignment horizontal="center" vertical="center"/>
    </xf>
    <xf numFmtId="1" fontId="78" fillId="74" borderId="10" xfId="0" applyNumberFormat="1" applyFont="1" applyFill="1" applyBorder="1" applyAlignment="1" applyProtection="1">
      <alignment horizontal="left" vertical="center"/>
      <protection locked="0"/>
    </xf>
    <xf numFmtId="0" fontId="78" fillId="74" borderId="10" xfId="0" applyFont="1" applyFill="1" applyBorder="1" applyAlignment="1" applyProtection="1">
      <alignment horizontal="center" vertical="center"/>
      <protection locked="0" hidden="1"/>
    </xf>
    <xf numFmtId="0" fontId="78" fillId="74" borderId="10" xfId="0" applyFont="1" applyFill="1" applyBorder="1" applyAlignment="1">
      <alignment horizontal="center" vertical="center" wrapText="1"/>
    </xf>
    <xf numFmtId="0" fontId="78" fillId="74" borderId="10" xfId="0" applyFont="1" applyFill="1" applyBorder="1" applyAlignment="1" applyProtection="1">
      <alignment horizontal="left" vertical="center"/>
      <protection locked="0"/>
    </xf>
    <xf numFmtId="1" fontId="78" fillId="74" borderId="10" xfId="0" applyNumberFormat="1" applyFont="1" applyFill="1" applyBorder="1" applyAlignment="1">
      <alignment horizontal="center" vertical="center"/>
    </xf>
    <xf numFmtId="0" fontId="78" fillId="74" borderId="10" xfId="0" applyFont="1" applyFill="1" applyBorder="1" applyAlignment="1" applyProtection="1">
      <alignment horizontal="center" vertical="center"/>
      <protection locked="0"/>
    </xf>
    <xf numFmtId="14" fontId="78" fillId="74" borderId="10" xfId="0" applyNumberFormat="1" applyFont="1" applyFill="1" applyBorder="1" applyAlignment="1" applyProtection="1">
      <alignment horizontal="center" vertical="center"/>
      <protection locked="0"/>
    </xf>
    <xf numFmtId="1" fontId="78" fillId="74" borderId="10" xfId="0" applyNumberFormat="1" applyFont="1" applyFill="1" applyBorder="1" applyAlignment="1" applyProtection="1">
      <alignment horizontal="center" vertical="center"/>
      <protection locked="0"/>
    </xf>
    <xf numFmtId="2" fontId="78" fillId="74" borderId="10" xfId="0" applyNumberFormat="1" applyFont="1" applyFill="1" applyBorder="1" applyAlignment="1" applyProtection="1">
      <alignment horizontal="center" vertical="center"/>
      <protection locked="0"/>
    </xf>
    <xf numFmtId="167" fontId="78" fillId="74" borderId="10" xfId="76" applyNumberFormat="1" applyFont="1" applyFill="1" applyBorder="1" applyAlignment="1" applyProtection="1">
      <alignment horizontal="center" vertical="center"/>
      <protection locked="0"/>
    </xf>
    <xf numFmtId="10" fontId="78" fillId="74" borderId="10" xfId="76" applyNumberFormat="1" applyFont="1" applyFill="1" applyBorder="1" applyAlignment="1" applyProtection="1">
      <alignment horizontal="center" vertical="center" wrapText="1"/>
      <protection locked="0"/>
    </xf>
    <xf numFmtId="1" fontId="79" fillId="74" borderId="10" xfId="0" applyNumberFormat="1" applyFont="1" applyFill="1" applyBorder="1" applyAlignment="1" applyProtection="1">
      <alignment horizontal="center" vertical="center"/>
      <protection locked="0"/>
    </xf>
    <xf numFmtId="167" fontId="78" fillId="74" borderId="10" xfId="0" applyNumberFormat="1" applyFont="1" applyFill="1" applyBorder="1" applyAlignment="1">
      <alignment horizontal="center" vertical="center"/>
    </xf>
    <xf numFmtId="1" fontId="74" fillId="74" borderId="10" xfId="0" applyNumberFormat="1" applyFont="1" applyFill="1" applyBorder="1" applyAlignment="1">
      <alignment horizontal="center" vertical="center"/>
    </xf>
    <xf numFmtId="1" fontId="74" fillId="74" borderId="10" xfId="0" applyNumberFormat="1" applyFont="1" applyFill="1" applyBorder="1" applyAlignment="1" applyProtection="1">
      <alignment horizontal="left" vertical="center"/>
      <protection locked="0"/>
    </xf>
    <xf numFmtId="0" fontId="74" fillId="74" borderId="10" xfId="0" applyFont="1" applyFill="1" applyBorder="1" applyAlignment="1" applyProtection="1">
      <alignment horizontal="center" vertical="center"/>
      <protection locked="0"/>
    </xf>
    <xf numFmtId="0" fontId="74" fillId="74" borderId="10" xfId="0" applyFont="1" applyFill="1" applyBorder="1" applyAlignment="1" applyProtection="1">
      <alignment horizontal="left" vertical="center"/>
      <protection locked="0"/>
    </xf>
    <xf numFmtId="14" fontId="74" fillId="74" borderId="10" xfId="0" applyNumberFormat="1" applyFont="1" applyFill="1" applyBorder="1" applyAlignment="1" applyProtection="1">
      <alignment horizontal="center" vertical="center"/>
      <protection locked="0"/>
    </xf>
    <xf numFmtId="1" fontId="74" fillId="74" borderId="10" xfId="0" applyNumberFormat="1" applyFont="1" applyFill="1" applyBorder="1" applyAlignment="1" applyProtection="1">
      <alignment horizontal="center" vertical="center"/>
      <protection locked="0"/>
    </xf>
    <xf numFmtId="2" fontId="74" fillId="74" borderId="10" xfId="0" applyNumberFormat="1" applyFont="1" applyFill="1" applyBorder="1" applyAlignment="1">
      <alignment horizontal="center" vertical="center"/>
    </xf>
    <xf numFmtId="0" fontId="74" fillId="74" borderId="10" xfId="0" applyFont="1" applyFill="1" applyBorder="1" applyAlignment="1">
      <alignment horizontal="center" vertical="center"/>
    </xf>
    <xf numFmtId="167" fontId="74" fillId="74" borderId="10" xfId="76" applyNumberFormat="1" applyFont="1" applyFill="1" applyBorder="1" applyAlignment="1" applyProtection="1">
      <alignment horizontal="center" vertical="center"/>
      <protection locked="0"/>
    </xf>
    <xf numFmtId="10" fontId="74" fillId="74" borderId="10" xfId="76" applyNumberFormat="1" applyFont="1" applyFill="1" applyBorder="1" applyAlignment="1">
      <alignment horizontal="center" vertical="center" wrapText="1"/>
    </xf>
    <xf numFmtId="1" fontId="75" fillId="74" borderId="10" xfId="0" applyNumberFormat="1" applyFont="1" applyFill="1" applyBorder="1" applyAlignment="1" applyProtection="1">
      <alignment horizontal="center" vertical="center"/>
      <protection locked="0"/>
    </xf>
    <xf numFmtId="167" fontId="74" fillId="74" borderId="10" xfId="0" applyNumberFormat="1" applyFont="1" applyFill="1" applyBorder="1" applyAlignment="1">
      <alignment horizontal="center" vertical="center"/>
    </xf>
    <xf numFmtId="1" fontId="76" fillId="74" borderId="10" xfId="0" applyNumberFormat="1" applyFont="1" applyFill="1" applyBorder="1" applyAlignment="1">
      <alignment horizontal="center" vertical="center"/>
    </xf>
    <xf numFmtId="167" fontId="76" fillId="74" borderId="10" xfId="76" applyNumberFormat="1" applyFont="1" applyFill="1" applyBorder="1" applyAlignment="1" applyProtection="1">
      <alignment horizontal="center" vertical="center"/>
      <protection locked="0"/>
    </xf>
    <xf numFmtId="167" fontId="76" fillId="74" borderId="10" xfId="0" applyNumberFormat="1" applyFont="1" applyFill="1" applyBorder="1" applyAlignment="1">
      <alignment horizontal="center" vertical="center"/>
    </xf>
    <xf numFmtId="167" fontId="74" fillId="74" borderId="10" xfId="0" applyNumberFormat="1" applyFont="1" applyFill="1" applyBorder="1" applyAlignment="1" applyProtection="1">
      <alignment horizontal="center" vertical="center"/>
      <protection locked="0"/>
    </xf>
    <xf numFmtId="14" fontId="78" fillId="74" borderId="10" xfId="0" applyNumberFormat="1" applyFont="1" applyFill="1" applyBorder="1" applyAlignment="1">
      <alignment horizontal="center" vertical="center"/>
    </xf>
    <xf numFmtId="0" fontId="74" fillId="74" borderId="10" xfId="0" applyFont="1" applyFill="1" applyBorder="1" applyAlignment="1" applyProtection="1">
      <alignment horizontal="center" vertical="center"/>
      <protection locked="0" hidden="1"/>
    </xf>
    <xf numFmtId="14" fontId="74" fillId="74" borderId="10" xfId="0" applyNumberFormat="1" applyFont="1" applyFill="1" applyBorder="1" applyAlignment="1">
      <alignment horizontal="center" vertical="center"/>
    </xf>
    <xf numFmtId="10" fontId="74" fillId="74" borderId="10" xfId="0" applyNumberFormat="1" applyFont="1" applyFill="1" applyBorder="1" applyAlignment="1" applyProtection="1">
      <alignment horizontal="center" vertical="center"/>
      <protection locked="0"/>
    </xf>
    <xf numFmtId="10" fontId="74" fillId="74" borderId="10" xfId="76" applyNumberFormat="1" applyFont="1" applyFill="1" applyBorder="1" applyAlignment="1" applyProtection="1">
      <alignment horizontal="center" vertical="center" wrapText="1"/>
      <protection locked="0"/>
    </xf>
    <xf numFmtId="1" fontId="76" fillId="67" borderId="10" xfId="0" applyNumberFormat="1" applyFont="1" applyFill="1" applyBorder="1" applyAlignment="1">
      <alignment horizontal="center" vertical="center"/>
    </xf>
    <xf numFmtId="0" fontId="47" fillId="0" borderId="10" xfId="0" applyFont="1" applyBorder="1" applyAlignment="1">
      <alignment horizontal="center" vertical="center" wrapText="1"/>
    </xf>
    <xf numFmtId="0" fontId="47" fillId="0" borderId="10" xfId="0" applyFont="1" applyBorder="1" applyAlignment="1" applyProtection="1">
      <alignment horizontal="left" vertical="center"/>
      <protection locked="0"/>
    </xf>
    <xf numFmtId="10" fontId="47" fillId="0" borderId="10" xfId="0" applyNumberFormat="1" applyFont="1" applyBorder="1" applyAlignment="1" applyProtection="1">
      <alignment horizontal="center" vertical="center"/>
      <protection locked="0"/>
    </xf>
    <xf numFmtId="1" fontId="47" fillId="0" borderId="10" xfId="0" applyNumberFormat="1" applyFont="1" applyBorder="1" applyAlignment="1">
      <alignment horizontal="left" vertical="center"/>
    </xf>
    <xf numFmtId="1" fontId="47" fillId="0" borderId="10" xfId="76" applyNumberFormat="1" applyFont="1" applyFill="1" applyBorder="1" applyAlignment="1" applyProtection="1">
      <alignment horizontal="center" vertical="center"/>
      <protection locked="0"/>
    </xf>
    <xf numFmtId="0" fontId="47" fillId="0" borderId="10" xfId="0" applyFont="1" applyBorder="1" applyAlignment="1" applyProtection="1">
      <alignment horizontal="center" vertical="center"/>
      <protection locked="0" hidden="1"/>
    </xf>
    <xf numFmtId="0" fontId="47" fillId="0" borderId="10" xfId="0" applyFont="1" applyBorder="1" applyAlignment="1">
      <alignment horizontal="left" vertical="center" wrapText="1"/>
    </xf>
    <xf numFmtId="14" fontId="47" fillId="0" borderId="10" xfId="0" applyNumberFormat="1" applyFont="1" applyBorder="1" applyAlignment="1">
      <alignment horizontal="center" vertical="center"/>
    </xf>
    <xf numFmtId="2" fontId="47" fillId="0" borderId="10" xfId="0" applyNumberFormat="1" applyFont="1" applyBorder="1" applyAlignment="1">
      <alignment horizontal="center" vertical="center"/>
    </xf>
    <xf numFmtId="10" fontId="47" fillId="0" borderId="10" xfId="0" applyNumberFormat="1" applyFont="1" applyBorder="1" applyAlignment="1">
      <alignment horizontal="center" vertical="center" wrapText="1"/>
    </xf>
    <xf numFmtId="10" fontId="78" fillId="0" borderId="10" xfId="0" applyNumberFormat="1" applyFont="1" applyBorder="1" applyAlignment="1" applyProtection="1">
      <alignment horizontal="center" vertical="center"/>
      <protection locked="0"/>
    </xf>
    <xf numFmtId="1" fontId="47" fillId="59" borderId="10" xfId="0" applyNumberFormat="1" applyFont="1" applyFill="1" applyBorder="1" applyAlignment="1" applyProtection="1">
      <alignment horizontal="left" vertical="center"/>
      <protection locked="0"/>
    </xf>
    <xf numFmtId="0" fontId="47" fillId="59" borderId="10" xfId="0" applyFont="1" applyFill="1" applyBorder="1" applyAlignment="1" applyProtection="1">
      <alignment horizontal="center" vertical="center"/>
      <protection locked="0" hidden="1"/>
    </xf>
    <xf numFmtId="0" fontId="47" fillId="59" borderId="10" xfId="0" applyFont="1" applyFill="1" applyBorder="1" applyAlignment="1">
      <alignment horizontal="center" vertical="center" wrapText="1"/>
    </xf>
    <xf numFmtId="0" fontId="47" fillId="59" borderId="10" xfId="0" applyFont="1" applyFill="1" applyBorder="1" applyAlignment="1">
      <alignment horizontal="left" vertical="center"/>
    </xf>
    <xf numFmtId="0" fontId="47" fillId="59" borderId="10" xfId="0" applyFont="1" applyFill="1" applyBorder="1" applyAlignment="1" applyProtection="1">
      <alignment horizontal="left" vertical="center"/>
      <protection locked="0"/>
    </xf>
    <xf numFmtId="1" fontId="47" fillId="59" borderId="10" xfId="0" applyNumberFormat="1" applyFont="1" applyFill="1" applyBorder="1" applyAlignment="1">
      <alignment horizontal="center" vertical="center"/>
    </xf>
    <xf numFmtId="0" fontId="47" fillId="59" borderId="10" xfId="0" applyFont="1" applyFill="1" applyBorder="1" applyAlignment="1" applyProtection="1">
      <alignment horizontal="center" vertical="center"/>
      <protection locked="0"/>
    </xf>
    <xf numFmtId="14" fontId="47" fillId="59" borderId="10" xfId="0" applyNumberFormat="1" applyFont="1" applyFill="1" applyBorder="1" applyAlignment="1" applyProtection="1">
      <alignment horizontal="center" vertical="center"/>
      <protection locked="0"/>
    </xf>
    <xf numFmtId="1" fontId="47" fillId="59" borderId="10" xfId="0" applyNumberFormat="1" applyFont="1" applyFill="1" applyBorder="1" applyAlignment="1" applyProtection="1">
      <alignment horizontal="center" vertical="center"/>
      <protection locked="0"/>
    </xf>
    <xf numFmtId="1" fontId="47" fillId="59" borderId="10" xfId="76" applyNumberFormat="1" applyFont="1" applyFill="1" applyBorder="1" applyAlignment="1" applyProtection="1">
      <alignment horizontal="center" vertical="center"/>
      <protection locked="0"/>
    </xf>
    <xf numFmtId="167" fontId="47" fillId="59" borderId="10" xfId="76" applyNumberFormat="1" applyFont="1" applyFill="1" applyBorder="1" applyAlignment="1" applyProtection="1">
      <alignment horizontal="center" vertical="center"/>
      <protection locked="0"/>
    </xf>
    <xf numFmtId="10" fontId="47" fillId="59" borderId="10" xfId="76" applyNumberFormat="1" applyFont="1" applyFill="1" applyBorder="1" applyAlignment="1" applyProtection="1">
      <alignment horizontal="center" vertical="center" wrapText="1"/>
      <protection locked="0"/>
    </xf>
    <xf numFmtId="1" fontId="48" fillId="59" borderId="10" xfId="0" applyNumberFormat="1" applyFont="1" applyFill="1" applyBorder="1" applyAlignment="1" applyProtection="1">
      <alignment horizontal="center" vertical="center"/>
      <protection locked="0"/>
    </xf>
    <xf numFmtId="167" fontId="47" fillId="59" borderId="10" xfId="0" applyNumberFormat="1" applyFont="1" applyFill="1" applyBorder="1" applyAlignment="1">
      <alignment horizontal="center" vertical="center"/>
    </xf>
    <xf numFmtId="1" fontId="76" fillId="0" borderId="10" xfId="0" applyNumberFormat="1" applyFont="1" applyBorder="1" applyAlignment="1" applyProtection="1">
      <alignment horizontal="left" vertical="center"/>
      <protection locked="0"/>
    </xf>
    <xf numFmtId="14" fontId="76" fillId="0" borderId="10" xfId="0" applyNumberFormat="1" applyFont="1" applyBorder="1" applyAlignment="1" applyProtection="1">
      <alignment horizontal="center" vertical="center"/>
      <protection locked="0"/>
    </xf>
    <xf numFmtId="14" fontId="76" fillId="0" borderId="10" xfId="0" applyNumberFormat="1" applyFont="1" applyBorder="1" applyAlignment="1">
      <alignment horizontal="center" vertical="center"/>
    </xf>
    <xf numFmtId="1" fontId="76" fillId="0" borderId="10" xfId="0" applyNumberFormat="1" applyFont="1" applyBorder="1" applyAlignment="1" applyProtection="1">
      <alignment horizontal="center" vertical="center"/>
      <protection locked="0"/>
    </xf>
    <xf numFmtId="167" fontId="76" fillId="0" borderId="10" xfId="0" applyNumberFormat="1" applyFont="1" applyBorder="1" applyAlignment="1" applyProtection="1">
      <alignment horizontal="center" vertical="center"/>
      <protection locked="0"/>
    </xf>
    <xf numFmtId="0" fontId="47" fillId="0" borderId="10" xfId="0" applyFont="1" applyBorder="1" applyAlignment="1" applyProtection="1">
      <alignment horizontal="center" vertical="center"/>
      <protection hidden="1"/>
    </xf>
    <xf numFmtId="167" fontId="47" fillId="0" borderId="10" xfId="0" applyNumberFormat="1" applyFont="1" applyBorder="1" applyAlignment="1" applyProtection="1">
      <alignment horizontal="center" vertical="center"/>
      <protection locked="0"/>
    </xf>
    <xf numFmtId="167" fontId="47" fillId="0" borderId="0" xfId="76" applyNumberFormat="1" applyFont="1" applyFill="1" applyBorder="1" applyAlignment="1" applyProtection="1">
      <alignment horizontal="left" vertical="center"/>
      <protection locked="0"/>
    </xf>
    <xf numFmtId="0" fontId="47" fillId="59" borderId="10" xfId="0" applyFont="1" applyFill="1" applyBorder="1" applyAlignment="1">
      <alignment horizontal="center" vertical="center"/>
    </xf>
    <xf numFmtId="2" fontId="47" fillId="59" borderId="10" xfId="0" applyNumberFormat="1" applyFont="1" applyFill="1" applyBorder="1" applyAlignment="1" applyProtection="1">
      <alignment horizontal="center" vertical="center"/>
      <protection locked="0"/>
    </xf>
    <xf numFmtId="10" fontId="47" fillId="0" borderId="10" xfId="92" applyNumberFormat="1" applyFont="1" applyFill="1" applyBorder="1" applyAlignment="1">
      <alignment horizontal="center" vertical="center"/>
    </xf>
    <xf numFmtId="10" fontId="76" fillId="74" borderId="10" xfId="76" applyNumberFormat="1" applyFont="1" applyFill="1" applyBorder="1" applyAlignment="1">
      <alignment horizontal="center" vertical="center" wrapText="1"/>
    </xf>
    <xf numFmtId="1" fontId="77" fillId="74" borderId="10" xfId="0" applyNumberFormat="1" applyFont="1" applyFill="1" applyBorder="1" applyAlignment="1" applyProtection="1">
      <alignment horizontal="center" vertical="center"/>
      <protection locked="0"/>
    </xf>
    <xf numFmtId="10" fontId="76" fillId="74" borderId="10" xfId="0" applyNumberFormat="1" applyFont="1" applyFill="1" applyBorder="1" applyAlignment="1" applyProtection="1">
      <alignment horizontal="center" vertical="center"/>
      <protection locked="0"/>
    </xf>
    <xf numFmtId="0" fontId="47" fillId="0" borderId="10" xfId="0" applyFont="1" applyBorder="1"/>
    <xf numFmtId="1" fontId="47" fillId="74" borderId="10" xfId="0" applyNumberFormat="1" applyFont="1" applyFill="1" applyBorder="1" applyAlignment="1" applyProtection="1">
      <alignment horizontal="left" vertical="center"/>
      <protection locked="0"/>
    </xf>
    <xf numFmtId="1" fontId="47" fillId="74" borderId="10" xfId="0" applyNumberFormat="1" applyFont="1" applyFill="1" applyBorder="1" applyAlignment="1">
      <alignment horizontal="center" vertical="center"/>
    </xf>
    <xf numFmtId="0" fontId="47" fillId="74" borderId="10" xfId="0" applyFont="1" applyFill="1" applyBorder="1" applyAlignment="1" applyProtection="1">
      <alignment horizontal="center" vertical="center"/>
      <protection locked="0"/>
    </xf>
    <xf numFmtId="0" fontId="47" fillId="74" borderId="10" xfId="0" applyFont="1" applyFill="1" applyBorder="1" applyAlignment="1" applyProtection="1">
      <alignment horizontal="left" vertical="center"/>
      <protection locked="0"/>
    </xf>
    <xf numFmtId="0" fontId="47" fillId="74" borderId="10" xfId="0" applyFont="1" applyFill="1" applyBorder="1" applyAlignment="1">
      <alignment horizontal="left" vertical="center"/>
    </xf>
    <xf numFmtId="14" fontId="47" fillId="74" borderId="10" xfId="0" applyNumberFormat="1" applyFont="1" applyFill="1" applyBorder="1" applyAlignment="1" applyProtection="1">
      <alignment horizontal="center" vertical="center"/>
      <protection locked="0"/>
    </xf>
    <xf numFmtId="1" fontId="47" fillId="74" borderId="10" xfId="0" applyNumberFormat="1" applyFont="1" applyFill="1" applyBorder="1" applyAlignment="1" applyProtection="1">
      <alignment horizontal="center" vertical="center"/>
      <protection locked="0"/>
    </xf>
    <xf numFmtId="2" fontId="47" fillId="74" borderId="10" xfId="0" applyNumberFormat="1" applyFont="1" applyFill="1" applyBorder="1" applyAlignment="1">
      <alignment horizontal="center" vertical="center"/>
    </xf>
    <xf numFmtId="0" fontId="47" fillId="74" borderId="10" xfId="0" applyFont="1" applyFill="1" applyBorder="1" applyAlignment="1">
      <alignment horizontal="center" vertical="center"/>
    </xf>
    <xf numFmtId="167" fontId="47" fillId="74" borderId="10" xfId="76" applyNumberFormat="1" applyFont="1" applyFill="1" applyBorder="1" applyAlignment="1" applyProtection="1">
      <alignment horizontal="center" vertical="center"/>
      <protection locked="0"/>
    </xf>
    <xf numFmtId="10" fontId="47" fillId="74" borderId="10" xfId="92" applyNumberFormat="1" applyFont="1" applyFill="1" applyBorder="1" applyAlignment="1">
      <alignment horizontal="center" vertical="center"/>
    </xf>
    <xf numFmtId="1" fontId="48" fillId="74" borderId="10" xfId="0" applyNumberFormat="1" applyFont="1" applyFill="1" applyBorder="1" applyAlignment="1" applyProtection="1">
      <alignment horizontal="center" vertical="center"/>
      <protection locked="0"/>
    </xf>
    <xf numFmtId="167" fontId="47" fillId="74" borderId="10" xfId="0" applyNumberFormat="1" applyFont="1" applyFill="1" applyBorder="1" applyAlignment="1">
      <alignment horizontal="center" vertical="center"/>
    </xf>
    <xf numFmtId="167" fontId="47" fillId="0" borderId="10" xfId="76" applyNumberFormat="1" applyFont="1" applyBorder="1" applyAlignment="1">
      <alignment horizontal="center" vertical="center"/>
    </xf>
    <xf numFmtId="14" fontId="48" fillId="0" borderId="10" xfId="0" applyNumberFormat="1" applyFont="1" applyBorder="1" applyAlignment="1">
      <alignment horizontal="center" vertical="center"/>
    </xf>
    <xf numFmtId="1" fontId="47" fillId="59" borderId="10" xfId="0" applyNumberFormat="1" applyFont="1" applyFill="1" applyBorder="1" applyAlignment="1">
      <alignment horizontal="left" vertical="center"/>
    </xf>
    <xf numFmtId="0" fontId="47" fillId="59" borderId="10" xfId="0" applyFont="1" applyFill="1" applyBorder="1" applyAlignment="1" applyProtection="1">
      <alignment horizontal="center" vertical="center"/>
      <protection hidden="1"/>
    </xf>
    <xf numFmtId="14" fontId="47" fillId="59" borderId="10" xfId="0" applyNumberFormat="1" applyFont="1" applyFill="1" applyBorder="1" applyAlignment="1">
      <alignment horizontal="center" vertical="center"/>
    </xf>
    <xf numFmtId="10" fontId="47" fillId="59" borderId="10" xfId="92" applyNumberFormat="1" applyFont="1" applyFill="1" applyBorder="1" applyAlignment="1">
      <alignment horizontal="center" vertical="center"/>
    </xf>
    <xf numFmtId="10" fontId="47" fillId="0" borderId="0" xfId="0" applyNumberFormat="1" applyFont="1" applyAlignment="1" applyProtection="1">
      <alignment horizontal="left" vertical="center"/>
      <protection locked="0"/>
    </xf>
    <xf numFmtId="0" fontId="47" fillId="57" borderId="10" xfId="0" applyFont="1" applyFill="1" applyBorder="1" applyAlignment="1" applyProtection="1">
      <alignment horizontal="center" vertical="center"/>
      <protection hidden="1"/>
    </xf>
    <xf numFmtId="10" fontId="47" fillId="0" borderId="10" xfId="76" applyNumberFormat="1" applyFont="1" applyFill="1" applyBorder="1" applyAlignment="1">
      <alignment horizontal="center" vertical="center" wrapText="1"/>
    </xf>
    <xf numFmtId="1" fontId="76" fillId="0" borderId="10" xfId="0" applyNumberFormat="1" applyFont="1" applyBorder="1" applyAlignment="1">
      <alignment horizontal="left" vertical="center"/>
    </xf>
    <xf numFmtId="0" fontId="76" fillId="0" borderId="10" xfId="0" applyFont="1" applyBorder="1" applyAlignment="1">
      <alignment horizontal="center" vertical="center"/>
    </xf>
    <xf numFmtId="0" fontId="76" fillId="0" borderId="10" xfId="0" applyFont="1" applyBorder="1" applyAlignment="1">
      <alignment horizontal="left" vertical="center"/>
    </xf>
    <xf numFmtId="10" fontId="47" fillId="0" borderId="10" xfId="76" applyNumberFormat="1" applyFont="1" applyFill="1" applyBorder="1" applyAlignment="1" applyProtection="1">
      <alignment horizontal="center" vertical="center"/>
      <protection locked="0"/>
    </xf>
    <xf numFmtId="10" fontId="47" fillId="0" borderId="10" xfId="76" applyNumberFormat="1" applyFont="1" applyBorder="1" applyAlignment="1">
      <alignment horizontal="center" vertical="center" wrapText="1"/>
    </xf>
    <xf numFmtId="1" fontId="47" fillId="0" borderId="10" xfId="85" applyNumberFormat="1" applyFont="1" applyBorder="1" applyAlignment="1">
      <alignment horizontal="left" vertical="center" wrapText="1"/>
    </xf>
    <xf numFmtId="1" fontId="47" fillId="0" borderId="10" xfId="85" applyNumberFormat="1" applyFont="1" applyBorder="1" applyAlignment="1">
      <alignment horizontal="center" vertical="center" wrapText="1"/>
    </xf>
    <xf numFmtId="14" fontId="80" fillId="0" borderId="10" xfId="0" applyNumberFormat="1" applyFont="1" applyBorder="1" applyAlignment="1" applyProtection="1">
      <alignment horizontal="center" vertical="center"/>
      <protection locked="0"/>
    </xf>
    <xf numFmtId="0" fontId="47" fillId="57" borderId="10" xfId="0" applyFont="1" applyFill="1" applyBorder="1" applyAlignment="1">
      <alignment horizontal="center" vertical="center" wrapText="1"/>
    </xf>
    <xf numFmtId="0" fontId="76" fillId="0" borderId="10" xfId="0" applyFont="1" applyBorder="1" applyAlignment="1" applyProtection="1">
      <alignment horizontal="center" vertical="center"/>
      <protection locked="0" hidden="1"/>
    </xf>
    <xf numFmtId="2" fontId="76" fillId="0" borderId="10" xfId="0" applyNumberFormat="1" applyFont="1" applyBorder="1" applyAlignment="1" applyProtection="1">
      <alignment horizontal="center" vertical="center"/>
      <protection locked="0"/>
    </xf>
    <xf numFmtId="10" fontId="76" fillId="0" borderId="0" xfId="0" applyNumberFormat="1" applyFont="1" applyAlignment="1" applyProtection="1">
      <alignment horizontal="left" vertical="center"/>
      <protection locked="0"/>
    </xf>
    <xf numFmtId="10" fontId="76" fillId="0" borderId="10" xfId="92" applyNumberFormat="1" applyFont="1" applyFill="1" applyBorder="1" applyAlignment="1" applyProtection="1">
      <alignment horizontal="center" vertical="center"/>
      <protection locked="0"/>
    </xf>
    <xf numFmtId="1" fontId="47" fillId="56" borderId="10" xfId="0" applyNumberFormat="1" applyFont="1" applyFill="1" applyBorder="1" applyAlignment="1" applyProtection="1">
      <alignment horizontal="left" vertical="center"/>
      <protection locked="0"/>
    </xf>
    <xf numFmtId="0" fontId="47" fillId="56" borderId="10" xfId="0" applyFont="1" applyFill="1" applyBorder="1" applyAlignment="1" applyProtection="1">
      <alignment horizontal="center" vertical="center"/>
      <protection locked="0"/>
    </xf>
    <xf numFmtId="0" fontId="47" fillId="56" borderId="10" xfId="0" applyFont="1" applyFill="1" applyBorder="1" applyAlignment="1" applyProtection="1">
      <alignment horizontal="left" vertical="center"/>
      <protection locked="0"/>
    </xf>
    <xf numFmtId="0" fontId="47" fillId="56" borderId="10" xfId="0" applyFont="1" applyFill="1" applyBorder="1" applyAlignment="1">
      <alignment horizontal="left" vertical="center"/>
    </xf>
    <xf numFmtId="1" fontId="47" fillId="56" borderId="10" xfId="0" applyNumberFormat="1" applyFont="1" applyFill="1" applyBorder="1" applyAlignment="1">
      <alignment horizontal="center" vertical="center"/>
    </xf>
    <xf numFmtId="14" fontId="47" fillId="56" borderId="10" xfId="0" applyNumberFormat="1" applyFont="1" applyFill="1" applyBorder="1" applyAlignment="1" applyProtection="1">
      <alignment horizontal="center" vertical="center"/>
      <protection locked="0"/>
    </xf>
    <xf numFmtId="1" fontId="47" fillId="56" borderId="10" xfId="0" applyNumberFormat="1" applyFont="1" applyFill="1" applyBorder="1" applyAlignment="1" applyProtection="1">
      <alignment horizontal="center" vertical="center"/>
      <protection locked="0"/>
    </xf>
    <xf numFmtId="2" fontId="47" fillId="56" borderId="10" xfId="0" applyNumberFormat="1" applyFont="1" applyFill="1" applyBorder="1" applyAlignment="1" applyProtection="1">
      <alignment horizontal="center" vertical="center"/>
      <protection locked="0"/>
    </xf>
    <xf numFmtId="167" fontId="47" fillId="56" borderId="10" xfId="76" applyNumberFormat="1" applyFont="1" applyFill="1" applyBorder="1" applyAlignment="1" applyProtection="1">
      <alignment horizontal="center" vertical="center"/>
      <protection locked="0"/>
    </xf>
    <xf numFmtId="10" fontId="47" fillId="56" borderId="10" xfId="76" applyNumberFormat="1" applyFont="1" applyFill="1" applyBorder="1" applyAlignment="1" applyProtection="1">
      <alignment horizontal="center" vertical="center" wrapText="1"/>
      <protection locked="0"/>
    </xf>
    <xf numFmtId="1" fontId="48" fillId="56" borderId="10" xfId="0" applyNumberFormat="1" applyFont="1" applyFill="1" applyBorder="1" applyAlignment="1" applyProtection="1">
      <alignment horizontal="center" vertical="center"/>
      <protection locked="0"/>
    </xf>
    <xf numFmtId="167" fontId="47" fillId="56" borderId="10" xfId="0" applyNumberFormat="1" applyFont="1" applyFill="1" applyBorder="1" applyAlignment="1">
      <alignment horizontal="center" vertical="center"/>
    </xf>
    <xf numFmtId="1" fontId="47" fillId="56" borderId="10" xfId="0" applyNumberFormat="1" applyFont="1" applyFill="1" applyBorder="1" applyAlignment="1">
      <alignment horizontal="left" vertical="center"/>
    </xf>
    <xf numFmtId="0" fontId="47" fillId="56" borderId="10" xfId="0" applyFont="1" applyFill="1" applyBorder="1" applyAlignment="1">
      <alignment horizontal="left" vertical="center" wrapText="1"/>
    </xf>
    <xf numFmtId="0" fontId="47" fillId="56" borderId="10" xfId="0" applyFont="1" applyFill="1" applyBorder="1" applyAlignment="1">
      <alignment horizontal="center" vertical="center"/>
    </xf>
    <xf numFmtId="14" fontId="47" fillId="56" borderId="10" xfId="0" applyNumberFormat="1" applyFont="1" applyFill="1" applyBorder="1" applyAlignment="1">
      <alignment horizontal="center" vertical="center"/>
    </xf>
    <xf numFmtId="10" fontId="47" fillId="56" borderId="10" xfId="92" applyNumberFormat="1" applyFont="1" applyFill="1" applyBorder="1" applyAlignment="1">
      <alignment horizontal="center" vertical="center"/>
    </xf>
    <xf numFmtId="14" fontId="47" fillId="56" borderId="10" xfId="0" quotePrefix="1" applyNumberFormat="1" applyFont="1" applyFill="1" applyBorder="1" applyAlignment="1" applyProtection="1">
      <alignment horizontal="center" vertical="center"/>
      <protection locked="0"/>
    </xf>
    <xf numFmtId="14" fontId="47" fillId="0" borderId="10" xfId="0" quotePrefix="1" applyNumberFormat="1" applyFont="1" applyBorder="1" applyAlignment="1">
      <alignment horizontal="center" vertical="center"/>
    </xf>
    <xf numFmtId="0" fontId="47" fillId="57" borderId="10" xfId="0" applyFont="1" applyFill="1" applyBorder="1" applyAlignment="1" applyProtection="1">
      <alignment horizontal="center" vertical="center"/>
      <protection locked="0" hidden="1"/>
    </xf>
    <xf numFmtId="14" fontId="47" fillId="0" borderId="10" xfId="0" quotePrefix="1" applyNumberFormat="1" applyFont="1" applyBorder="1" applyAlignment="1" applyProtection="1">
      <alignment horizontal="center" vertical="center"/>
      <protection locked="0"/>
    </xf>
    <xf numFmtId="0" fontId="47" fillId="56" borderId="10" xfId="0" applyFont="1" applyFill="1" applyBorder="1" applyAlignment="1" applyProtection="1">
      <alignment horizontal="center" vertical="center"/>
      <protection locked="0" hidden="1"/>
    </xf>
    <xf numFmtId="2" fontId="47" fillId="56" borderId="10" xfId="0" applyNumberFormat="1" applyFont="1" applyFill="1" applyBorder="1" applyAlignment="1">
      <alignment horizontal="center" vertical="center"/>
    </xf>
    <xf numFmtId="10" fontId="47" fillId="56" borderId="10" xfId="76" applyNumberFormat="1" applyFont="1" applyFill="1" applyBorder="1" applyAlignment="1">
      <alignment horizontal="center" vertical="center" wrapText="1"/>
    </xf>
    <xf numFmtId="1" fontId="76" fillId="56" borderId="10" xfId="0" applyNumberFormat="1" applyFont="1" applyFill="1" applyBorder="1" applyAlignment="1" applyProtection="1">
      <alignment horizontal="left" vertical="center"/>
      <protection locked="0"/>
    </xf>
    <xf numFmtId="1" fontId="76" fillId="56" borderId="10" xfId="0" applyNumberFormat="1" applyFont="1" applyFill="1" applyBorder="1" applyAlignment="1" applyProtection="1">
      <alignment horizontal="center" vertical="center"/>
      <protection locked="0"/>
    </xf>
    <xf numFmtId="167" fontId="76" fillId="56" borderId="10" xfId="0" applyNumberFormat="1" applyFont="1" applyFill="1" applyBorder="1" applyAlignment="1" applyProtection="1">
      <alignment horizontal="center" vertical="center"/>
      <protection locked="0"/>
    </xf>
    <xf numFmtId="10" fontId="76" fillId="56" borderId="10" xfId="92" applyNumberFormat="1" applyFont="1" applyFill="1" applyBorder="1" applyAlignment="1" applyProtection="1">
      <alignment horizontal="center" vertical="center"/>
      <protection locked="0"/>
    </xf>
    <xf numFmtId="10" fontId="47" fillId="0" borderId="10" xfId="92" applyNumberFormat="1" applyFont="1" applyFill="1" applyBorder="1" applyAlignment="1">
      <alignment horizontal="center" vertical="center" wrapText="1"/>
    </xf>
    <xf numFmtId="16" fontId="47" fillId="0" borderId="10" xfId="0" applyNumberFormat="1" applyFont="1" applyBorder="1" applyAlignment="1" applyProtection="1">
      <alignment horizontal="center" vertical="center"/>
      <protection locked="0"/>
    </xf>
    <xf numFmtId="14" fontId="80" fillId="0" borderId="10" xfId="0" applyNumberFormat="1" applyFont="1" applyBorder="1" applyAlignment="1">
      <alignment horizontal="center" vertical="center"/>
    </xf>
    <xf numFmtId="2" fontId="76" fillId="0" borderId="10" xfId="0" applyNumberFormat="1" applyFont="1" applyBorder="1" applyAlignment="1">
      <alignment horizontal="center" vertical="center"/>
    </xf>
    <xf numFmtId="169" fontId="47" fillId="0" borderId="10" xfId="0" applyNumberFormat="1" applyFont="1" applyBorder="1" applyAlignment="1" applyProtection="1">
      <alignment horizontal="center" vertical="center"/>
      <protection locked="0"/>
    </xf>
    <xf numFmtId="169" fontId="47" fillId="0" borderId="10" xfId="0" applyNumberFormat="1" applyFont="1" applyBorder="1" applyAlignment="1" applyProtection="1">
      <alignment horizontal="left" vertical="center"/>
      <protection locked="0"/>
    </xf>
    <xf numFmtId="1" fontId="47" fillId="68" borderId="10" xfId="0" applyNumberFormat="1" applyFont="1" applyFill="1" applyBorder="1" applyAlignment="1" applyProtection="1">
      <alignment horizontal="left" vertical="center"/>
      <protection locked="0"/>
    </xf>
    <xf numFmtId="1" fontId="47" fillId="68" borderId="10" xfId="0" applyNumberFormat="1" applyFont="1" applyFill="1" applyBorder="1" applyAlignment="1" applyProtection="1">
      <alignment horizontal="center" vertical="center"/>
      <protection locked="0"/>
    </xf>
    <xf numFmtId="0" fontId="47" fillId="68" borderId="10" xfId="0" applyFont="1" applyFill="1" applyBorder="1" applyAlignment="1" applyProtection="1">
      <alignment horizontal="center" vertical="center"/>
      <protection locked="0"/>
    </xf>
    <xf numFmtId="0" fontId="47" fillId="68" borderId="10" xfId="0" applyFont="1" applyFill="1" applyBorder="1" applyAlignment="1" applyProtection="1">
      <alignment horizontal="left" vertical="center"/>
      <protection locked="0"/>
    </xf>
    <xf numFmtId="1" fontId="47" fillId="68" borderId="10" xfId="0" applyNumberFormat="1" applyFont="1" applyFill="1" applyBorder="1" applyAlignment="1">
      <alignment horizontal="left" vertical="center"/>
    </xf>
    <xf numFmtId="1" fontId="47" fillId="68" borderId="10" xfId="0" applyNumberFormat="1" applyFont="1" applyFill="1" applyBorder="1" applyAlignment="1">
      <alignment horizontal="center" vertical="center"/>
    </xf>
    <xf numFmtId="14" fontId="47" fillId="68" borderId="10" xfId="0" applyNumberFormat="1" applyFont="1" applyFill="1" applyBorder="1" applyAlignment="1" applyProtection="1">
      <alignment horizontal="center" vertical="center"/>
      <protection locked="0"/>
    </xf>
    <xf numFmtId="1" fontId="47" fillId="68" borderId="10" xfId="76" applyNumberFormat="1" applyFont="1" applyFill="1" applyBorder="1" applyAlignment="1" applyProtection="1">
      <alignment horizontal="center" vertical="center"/>
      <protection locked="0"/>
    </xf>
    <xf numFmtId="167" fontId="47" fillId="68" borderId="10" xfId="76" applyNumberFormat="1" applyFont="1" applyFill="1" applyBorder="1" applyAlignment="1" applyProtection="1">
      <alignment horizontal="center" vertical="center"/>
      <protection locked="0"/>
    </xf>
    <xf numFmtId="10" fontId="47" fillId="68" borderId="10" xfId="0" applyNumberFormat="1" applyFont="1" applyFill="1" applyBorder="1" applyAlignment="1" applyProtection="1">
      <alignment horizontal="center" vertical="center"/>
      <protection locked="0"/>
    </xf>
    <xf numFmtId="1" fontId="48" fillId="70" borderId="10" xfId="0" applyNumberFormat="1" applyFont="1" applyFill="1" applyBorder="1" applyAlignment="1" applyProtection="1">
      <alignment horizontal="center" vertical="center"/>
      <protection locked="0"/>
    </xf>
    <xf numFmtId="167" fontId="47" fillId="68" borderId="10" xfId="0" applyNumberFormat="1" applyFont="1" applyFill="1" applyBorder="1" applyAlignment="1">
      <alignment horizontal="center" vertical="center"/>
    </xf>
    <xf numFmtId="1" fontId="76" fillId="68" borderId="10" xfId="0" applyNumberFormat="1" applyFont="1" applyFill="1" applyBorder="1" applyAlignment="1" applyProtection="1">
      <alignment horizontal="left" vertical="center"/>
      <protection locked="0"/>
    </xf>
    <xf numFmtId="1" fontId="76" fillId="68" borderId="10" xfId="0" applyNumberFormat="1" applyFont="1" applyFill="1" applyBorder="1" applyAlignment="1" applyProtection="1">
      <alignment horizontal="center" vertical="center"/>
      <protection locked="0"/>
    </xf>
    <xf numFmtId="0" fontId="76" fillId="68" borderId="10" xfId="0" applyFont="1" applyFill="1" applyBorder="1" applyAlignment="1" applyProtection="1">
      <alignment horizontal="center" vertical="center"/>
      <protection locked="0"/>
    </xf>
    <xf numFmtId="0" fontId="76" fillId="68" borderId="10" xfId="0" applyFont="1" applyFill="1" applyBorder="1" applyAlignment="1" applyProtection="1">
      <alignment horizontal="left" vertical="center"/>
      <protection locked="0"/>
    </xf>
    <xf numFmtId="1" fontId="76" fillId="68" borderId="10" xfId="0" applyNumberFormat="1" applyFont="1" applyFill="1" applyBorder="1" applyAlignment="1">
      <alignment horizontal="left" vertical="center"/>
    </xf>
    <xf numFmtId="14" fontId="76" fillId="68" borderId="10" xfId="0" applyNumberFormat="1" applyFont="1" applyFill="1" applyBorder="1" applyAlignment="1" applyProtection="1">
      <alignment horizontal="center" vertical="center"/>
      <protection locked="0"/>
    </xf>
    <xf numFmtId="1" fontId="76" fillId="68" borderId="10" xfId="76" applyNumberFormat="1" applyFont="1" applyFill="1" applyBorder="1" applyAlignment="1" applyProtection="1">
      <alignment horizontal="center" vertical="center"/>
      <protection locked="0"/>
    </xf>
    <xf numFmtId="167" fontId="76" fillId="68" borderId="10" xfId="76" applyNumberFormat="1" applyFont="1" applyFill="1" applyBorder="1" applyAlignment="1" applyProtection="1">
      <alignment horizontal="center" vertical="center"/>
      <protection locked="0"/>
    </xf>
    <xf numFmtId="0" fontId="47" fillId="74" borderId="10" xfId="0" applyFont="1" applyFill="1" applyBorder="1" applyAlignment="1" applyProtection="1">
      <alignment horizontal="center" vertical="center"/>
      <protection locked="0" hidden="1"/>
    </xf>
    <xf numFmtId="0" fontId="47" fillId="74" borderId="10" xfId="0" applyFont="1" applyFill="1" applyBorder="1" applyAlignment="1">
      <alignment horizontal="center" vertical="center" wrapText="1"/>
    </xf>
    <xf numFmtId="2" fontId="47" fillId="74" borderId="10" xfId="0" applyNumberFormat="1" applyFont="1" applyFill="1" applyBorder="1" applyAlignment="1" applyProtection="1">
      <alignment horizontal="center" vertical="center"/>
      <protection locked="0"/>
    </xf>
    <xf numFmtId="10" fontId="47" fillId="74" borderId="10" xfId="76" applyNumberFormat="1" applyFont="1" applyFill="1" applyBorder="1" applyAlignment="1" applyProtection="1">
      <alignment horizontal="center" vertical="center" wrapText="1"/>
      <protection locked="0"/>
    </xf>
    <xf numFmtId="10" fontId="47" fillId="74" borderId="10" xfId="76" applyNumberFormat="1" applyFont="1" applyFill="1" applyBorder="1" applyAlignment="1">
      <alignment horizontal="center" vertical="center" wrapText="1"/>
    </xf>
    <xf numFmtId="1" fontId="47" fillId="74" borderId="10" xfId="0" applyNumberFormat="1" applyFont="1" applyFill="1" applyBorder="1" applyAlignment="1">
      <alignment horizontal="left" vertical="center"/>
    </xf>
    <xf numFmtId="1" fontId="76" fillId="74" borderId="10" xfId="0" applyNumberFormat="1" applyFont="1" applyFill="1" applyBorder="1" applyAlignment="1" applyProtection="1">
      <alignment horizontal="left" vertical="center"/>
      <protection locked="0"/>
    </xf>
    <xf numFmtId="0" fontId="76" fillId="74" borderId="10" xfId="0" applyFont="1" applyFill="1" applyBorder="1" applyAlignment="1" applyProtection="1">
      <alignment horizontal="center" vertical="center"/>
      <protection locked="0"/>
    </xf>
    <xf numFmtId="0" fontId="76" fillId="74" borderId="10" xfId="0" applyFont="1" applyFill="1" applyBorder="1" applyAlignment="1" applyProtection="1">
      <alignment horizontal="left" vertical="center"/>
      <protection locked="0"/>
    </xf>
    <xf numFmtId="14" fontId="76" fillId="74" borderId="10" xfId="0" applyNumberFormat="1" applyFont="1" applyFill="1" applyBorder="1" applyAlignment="1" applyProtection="1">
      <alignment horizontal="center" vertical="center"/>
      <protection locked="0"/>
    </xf>
    <xf numFmtId="1" fontId="76" fillId="74" borderId="10" xfId="0" applyNumberFormat="1" applyFont="1" applyFill="1" applyBorder="1" applyAlignment="1" applyProtection="1">
      <alignment horizontal="center" vertical="center"/>
      <protection locked="0"/>
    </xf>
    <xf numFmtId="2" fontId="76" fillId="74" borderId="10" xfId="0" applyNumberFormat="1" applyFont="1" applyFill="1" applyBorder="1" applyAlignment="1">
      <alignment horizontal="center" vertical="center"/>
    </xf>
    <xf numFmtId="0" fontId="76" fillId="74" borderId="10" xfId="0" applyFont="1" applyFill="1" applyBorder="1" applyAlignment="1">
      <alignment horizontal="center" vertical="center"/>
    </xf>
    <xf numFmtId="14" fontId="47" fillId="74" borderId="10" xfId="0" applyNumberFormat="1" applyFont="1" applyFill="1" applyBorder="1" applyAlignment="1">
      <alignment horizontal="center" vertical="center"/>
    </xf>
    <xf numFmtId="167" fontId="47" fillId="74" borderId="10" xfId="0" applyNumberFormat="1" applyFont="1" applyFill="1" applyBorder="1" applyAlignment="1" applyProtection="1">
      <alignment horizontal="center" vertical="center"/>
      <protection locked="0"/>
    </xf>
    <xf numFmtId="0" fontId="48" fillId="0" borderId="0" xfId="0" applyFont="1" applyAlignment="1" applyProtection="1">
      <alignment horizontal="left" vertical="center"/>
      <protection locked="0"/>
    </xf>
    <xf numFmtId="14" fontId="80" fillId="74" borderId="10" xfId="0" applyNumberFormat="1" applyFont="1" applyFill="1" applyBorder="1" applyAlignment="1" applyProtection="1">
      <alignment horizontal="center" vertical="center"/>
      <protection locked="0"/>
    </xf>
    <xf numFmtId="14" fontId="47" fillId="74" borderId="10" xfId="0" quotePrefix="1" applyNumberFormat="1" applyFont="1" applyFill="1" applyBorder="1" applyAlignment="1" applyProtection="1">
      <alignment horizontal="center" vertical="center"/>
      <protection locked="0"/>
    </xf>
    <xf numFmtId="0" fontId="47" fillId="75" borderId="10" xfId="0" applyFont="1" applyFill="1" applyBorder="1" applyAlignment="1" applyProtection="1">
      <alignment horizontal="center" vertical="center"/>
      <protection locked="0" hidden="1"/>
    </xf>
    <xf numFmtId="0" fontId="47" fillId="75" borderId="10" xfId="0" applyFont="1" applyFill="1" applyBorder="1" applyAlignment="1" applyProtection="1">
      <alignment horizontal="center" vertical="center"/>
      <protection locked="0"/>
    </xf>
    <xf numFmtId="0" fontId="47" fillId="75" borderId="10" xfId="0" applyFont="1" applyFill="1" applyBorder="1" applyAlignment="1" applyProtection="1">
      <alignment horizontal="left" vertical="center"/>
      <protection locked="0"/>
    </xf>
    <xf numFmtId="0" fontId="47" fillId="56" borderId="10" xfId="0" applyFont="1" applyFill="1" applyBorder="1" applyAlignment="1" applyProtection="1">
      <alignment horizontal="center" vertical="center"/>
      <protection hidden="1"/>
    </xf>
    <xf numFmtId="10" fontId="47" fillId="74" borderId="10" xfId="0" applyNumberFormat="1" applyFont="1" applyFill="1" applyBorder="1" applyAlignment="1" applyProtection="1">
      <alignment horizontal="center" vertical="center"/>
      <protection locked="0"/>
    </xf>
    <xf numFmtId="10" fontId="76" fillId="74" borderId="10" xfId="76" applyNumberFormat="1" applyFont="1" applyFill="1" applyBorder="1" applyAlignment="1" applyProtection="1">
      <alignment horizontal="center" vertical="center" wrapText="1"/>
      <protection locked="0"/>
    </xf>
    <xf numFmtId="0" fontId="47" fillId="74" borderId="10" xfId="0" applyFont="1" applyFill="1" applyBorder="1" applyAlignment="1">
      <alignment horizontal="left" vertical="center" wrapText="1"/>
    </xf>
    <xf numFmtId="1" fontId="47" fillId="67" borderId="10" xfId="0" applyNumberFormat="1" applyFont="1" applyFill="1" applyBorder="1" applyAlignment="1" applyProtection="1">
      <alignment horizontal="left" vertical="center"/>
      <protection locked="0"/>
    </xf>
    <xf numFmtId="1" fontId="47" fillId="67" borderId="10" xfId="0" applyNumberFormat="1" applyFont="1" applyFill="1" applyBorder="1" applyAlignment="1" applyProtection="1">
      <alignment horizontal="center" vertical="center"/>
      <protection locked="0"/>
    </xf>
    <xf numFmtId="0" fontId="47" fillId="67" borderId="10" xfId="0" applyFont="1" applyFill="1" applyBorder="1" applyAlignment="1" applyProtection="1">
      <alignment horizontal="center" vertical="center"/>
      <protection locked="0"/>
    </xf>
    <xf numFmtId="0" fontId="47" fillId="67" borderId="10" xfId="0" applyFont="1" applyFill="1" applyBorder="1" applyAlignment="1" applyProtection="1">
      <alignment horizontal="left" vertical="center"/>
      <protection locked="0"/>
    </xf>
    <xf numFmtId="0" fontId="47" fillId="67" borderId="10" xfId="0" applyFont="1" applyFill="1" applyBorder="1" applyAlignment="1">
      <alignment horizontal="left" vertical="center"/>
    </xf>
    <xf numFmtId="1" fontId="47" fillId="67" borderId="10" xfId="0" applyNumberFormat="1" applyFont="1" applyFill="1" applyBorder="1" applyAlignment="1">
      <alignment horizontal="left" vertical="center"/>
    </xf>
    <xf numFmtId="1" fontId="47" fillId="67" borderId="10" xfId="0" applyNumberFormat="1" applyFont="1" applyFill="1" applyBorder="1" applyAlignment="1">
      <alignment horizontal="center" vertical="center"/>
    </xf>
    <xf numFmtId="14" fontId="47" fillId="67" borderId="10" xfId="0" applyNumberFormat="1" applyFont="1" applyFill="1" applyBorder="1" applyAlignment="1" applyProtection="1">
      <alignment horizontal="center" vertical="center"/>
      <protection locked="0"/>
    </xf>
    <xf numFmtId="1" fontId="47" fillId="67" borderId="10" xfId="76" applyNumberFormat="1" applyFont="1" applyFill="1" applyBorder="1" applyAlignment="1" applyProtection="1">
      <alignment horizontal="center" vertical="center"/>
      <protection locked="0"/>
    </xf>
    <xf numFmtId="167" fontId="47" fillId="67" borderId="10" xfId="76" applyNumberFormat="1" applyFont="1" applyFill="1" applyBorder="1" applyAlignment="1" applyProtection="1">
      <alignment horizontal="center" vertical="center"/>
      <protection locked="0"/>
    </xf>
    <xf numFmtId="10" fontId="47" fillId="67" borderId="10" xfId="0" applyNumberFormat="1" applyFont="1" applyFill="1" applyBorder="1" applyAlignment="1" applyProtection="1">
      <alignment horizontal="center" vertical="center"/>
      <protection locked="0"/>
    </xf>
    <xf numFmtId="1" fontId="48" fillId="69" borderId="10" xfId="0" applyNumberFormat="1" applyFont="1" applyFill="1" applyBorder="1" applyAlignment="1" applyProtection="1">
      <alignment horizontal="center" vertical="center"/>
      <protection locked="0"/>
    </xf>
    <xf numFmtId="167" fontId="47" fillId="67" borderId="10" xfId="0" applyNumberFormat="1" applyFont="1" applyFill="1" applyBorder="1" applyAlignment="1">
      <alignment horizontal="center" vertical="center"/>
    </xf>
    <xf numFmtId="14" fontId="47" fillId="67" borderId="10" xfId="0" applyNumberFormat="1" applyFont="1" applyFill="1" applyBorder="1" applyAlignment="1">
      <alignment horizontal="center" vertical="center"/>
    </xf>
    <xf numFmtId="167" fontId="47" fillId="67" borderId="10" xfId="0" applyNumberFormat="1" applyFont="1" applyFill="1" applyBorder="1" applyAlignment="1" applyProtection="1">
      <alignment horizontal="center" vertical="center"/>
      <protection locked="0"/>
    </xf>
    <xf numFmtId="1" fontId="74" fillId="67" borderId="10" xfId="76" applyNumberFormat="1" applyFont="1" applyFill="1" applyBorder="1" applyAlignment="1" applyProtection="1">
      <alignment horizontal="center" vertical="center"/>
      <protection locked="0"/>
    </xf>
    <xf numFmtId="1" fontId="76" fillId="67" borderId="10" xfId="0" applyNumberFormat="1" applyFont="1" applyFill="1" applyBorder="1" applyAlignment="1" applyProtection="1">
      <alignment horizontal="left" vertical="center"/>
      <protection locked="0"/>
    </xf>
    <xf numFmtId="1" fontId="76" fillId="67" borderId="10" xfId="0" applyNumberFormat="1" applyFont="1" applyFill="1" applyBorder="1" applyAlignment="1" applyProtection="1">
      <alignment horizontal="center" vertical="center"/>
      <protection locked="0"/>
    </xf>
    <xf numFmtId="0" fontId="76" fillId="67" borderId="10" xfId="0" applyFont="1" applyFill="1" applyBorder="1" applyAlignment="1" applyProtection="1">
      <alignment horizontal="center" vertical="center"/>
      <protection locked="0"/>
    </xf>
    <xf numFmtId="0" fontId="76" fillId="67" borderId="10" xfId="0" applyFont="1" applyFill="1" applyBorder="1" applyAlignment="1" applyProtection="1">
      <alignment horizontal="left" vertical="center"/>
      <protection locked="0"/>
    </xf>
    <xf numFmtId="0" fontId="76" fillId="67" borderId="10" xfId="0" applyFont="1" applyFill="1" applyBorder="1" applyAlignment="1">
      <alignment horizontal="left" vertical="center"/>
    </xf>
    <xf numFmtId="1" fontId="76" fillId="67" borderId="10" xfId="0" applyNumberFormat="1" applyFont="1" applyFill="1" applyBorder="1" applyAlignment="1">
      <alignment horizontal="left" vertical="center"/>
    </xf>
    <xf numFmtId="14" fontId="76" fillId="67" borderId="10" xfId="0" applyNumberFormat="1" applyFont="1" applyFill="1" applyBorder="1" applyAlignment="1" applyProtection="1">
      <alignment horizontal="center" vertical="center"/>
      <protection locked="0"/>
    </xf>
    <xf numFmtId="1" fontId="76" fillId="67" borderId="10" xfId="76" applyNumberFormat="1" applyFont="1" applyFill="1" applyBorder="1" applyAlignment="1" applyProtection="1">
      <alignment horizontal="center" vertical="center"/>
      <protection locked="0"/>
    </xf>
    <xf numFmtId="167" fontId="76" fillId="67" borderId="10" xfId="76" applyNumberFormat="1" applyFont="1" applyFill="1" applyBorder="1" applyAlignment="1" applyProtection="1">
      <alignment horizontal="center" vertical="center"/>
      <protection locked="0"/>
    </xf>
    <xf numFmtId="10" fontId="76" fillId="67" borderId="10" xfId="0" applyNumberFormat="1" applyFont="1" applyFill="1" applyBorder="1" applyAlignment="1" applyProtection="1">
      <alignment horizontal="center" vertical="center"/>
      <protection locked="0"/>
    </xf>
    <xf numFmtId="1" fontId="77" fillId="69" borderId="10" xfId="0" applyNumberFormat="1" applyFont="1" applyFill="1" applyBorder="1" applyAlignment="1" applyProtection="1">
      <alignment horizontal="center" vertical="center"/>
      <protection locked="0"/>
    </xf>
    <xf numFmtId="167" fontId="76" fillId="67" borderId="10" xfId="0" applyNumberFormat="1" applyFont="1" applyFill="1" applyBorder="1" applyAlignment="1">
      <alignment horizontal="center" vertical="center"/>
    </xf>
    <xf numFmtId="0" fontId="47" fillId="59" borderId="10" xfId="0" applyFont="1" applyFill="1" applyBorder="1" applyAlignment="1">
      <alignment horizontal="left" vertical="center" wrapText="1"/>
    </xf>
    <xf numFmtId="167" fontId="47" fillId="59" borderId="10" xfId="0" applyNumberFormat="1" applyFont="1" applyFill="1" applyBorder="1" applyAlignment="1" applyProtection="1">
      <alignment horizontal="center" vertical="center"/>
      <protection locked="0"/>
    </xf>
    <xf numFmtId="10" fontId="47" fillId="59" borderId="10" xfId="0" applyNumberFormat="1" applyFont="1" applyFill="1" applyBorder="1" applyAlignment="1">
      <alignment horizontal="center" vertical="center" wrapText="1"/>
    </xf>
    <xf numFmtId="2" fontId="47" fillId="59" borderId="10" xfId="0" applyNumberFormat="1" applyFont="1" applyFill="1" applyBorder="1" applyAlignment="1">
      <alignment horizontal="center" vertical="center"/>
    </xf>
    <xf numFmtId="1" fontId="76" fillId="59" borderId="10" xfId="0" applyNumberFormat="1" applyFont="1" applyFill="1" applyBorder="1" applyAlignment="1" applyProtection="1">
      <alignment horizontal="left" vertical="center"/>
      <protection locked="0"/>
    </xf>
    <xf numFmtId="0" fontId="76" fillId="59" borderId="10" xfId="0" applyFont="1" applyFill="1" applyBorder="1" applyAlignment="1" applyProtection="1">
      <alignment horizontal="center" vertical="center"/>
      <protection hidden="1"/>
    </xf>
    <xf numFmtId="0" fontId="76" fillId="59" borderId="10" xfId="0" applyFont="1" applyFill="1" applyBorder="1" applyAlignment="1">
      <alignment horizontal="center" vertical="center"/>
    </xf>
    <xf numFmtId="0" fontId="76" fillId="59" borderId="10" xfId="0" applyFont="1" applyFill="1" applyBorder="1" applyAlignment="1">
      <alignment horizontal="left" vertical="center"/>
    </xf>
    <xf numFmtId="0" fontId="76" fillId="59" borderId="10" xfId="0" applyFont="1" applyFill="1" applyBorder="1" applyAlignment="1" applyProtection="1">
      <alignment horizontal="left" vertical="center"/>
      <protection locked="0"/>
    </xf>
    <xf numFmtId="0" fontId="76" fillId="59" borderId="10" xfId="0" applyFont="1" applyFill="1" applyBorder="1" applyAlignment="1" applyProtection="1">
      <alignment horizontal="center" vertical="center"/>
      <protection locked="0"/>
    </xf>
    <xf numFmtId="14" fontId="76" fillId="59" borderId="10" xfId="0" applyNumberFormat="1" applyFont="1" applyFill="1" applyBorder="1" applyAlignment="1" applyProtection="1">
      <alignment horizontal="center" vertical="center"/>
      <protection locked="0"/>
    </xf>
    <xf numFmtId="1" fontId="76" fillId="59" borderId="10" xfId="0" applyNumberFormat="1" applyFont="1" applyFill="1" applyBorder="1" applyAlignment="1" applyProtection="1">
      <alignment horizontal="center" vertical="center"/>
      <protection locked="0"/>
    </xf>
    <xf numFmtId="167" fontId="76" fillId="59" borderId="10" xfId="0" applyNumberFormat="1" applyFont="1" applyFill="1" applyBorder="1" applyAlignment="1" applyProtection="1">
      <alignment horizontal="center" vertical="center"/>
      <protection locked="0"/>
    </xf>
    <xf numFmtId="10" fontId="76" fillId="59" borderId="10" xfId="76" applyNumberFormat="1" applyFont="1" applyFill="1" applyBorder="1" applyAlignment="1" applyProtection="1">
      <alignment horizontal="center" vertical="center"/>
      <protection locked="0"/>
    </xf>
    <xf numFmtId="1" fontId="77" fillId="59" borderId="10" xfId="0" applyNumberFormat="1" applyFont="1" applyFill="1" applyBorder="1" applyAlignment="1" applyProtection="1">
      <alignment horizontal="center" vertical="center"/>
      <protection locked="0"/>
    </xf>
    <xf numFmtId="10" fontId="47" fillId="59" borderId="10" xfId="76" applyNumberFormat="1" applyFont="1" applyFill="1" applyBorder="1" applyAlignment="1" applyProtection="1">
      <alignment horizontal="center" vertical="center"/>
      <protection locked="0"/>
    </xf>
    <xf numFmtId="10" fontId="47" fillId="59" borderId="10" xfId="0" applyNumberFormat="1" applyFont="1" applyFill="1" applyBorder="1" applyAlignment="1" applyProtection="1">
      <alignment horizontal="center" vertical="center"/>
      <protection locked="0"/>
    </xf>
    <xf numFmtId="1" fontId="47" fillId="58" borderId="10" xfId="0" applyNumberFormat="1" applyFont="1" applyFill="1" applyBorder="1" applyAlignment="1">
      <alignment horizontal="left" vertical="center"/>
    </xf>
    <xf numFmtId="0" fontId="47" fillId="58" borderId="10" xfId="0" applyFont="1" applyFill="1" applyBorder="1" applyAlignment="1" applyProtection="1">
      <alignment horizontal="center" vertical="center"/>
      <protection locked="0"/>
    </xf>
    <xf numFmtId="0" fontId="47" fillId="58" borderId="10" xfId="0" applyFont="1" applyFill="1" applyBorder="1" applyAlignment="1">
      <alignment horizontal="left" vertical="center"/>
    </xf>
    <xf numFmtId="0" fontId="47" fillId="58" borderId="10" xfId="0" applyFont="1" applyFill="1" applyBorder="1" applyAlignment="1">
      <alignment horizontal="left" vertical="center" wrapText="1"/>
    </xf>
    <xf numFmtId="0" fontId="47" fillId="58" borderId="10" xfId="0" applyFont="1" applyFill="1" applyBorder="1" applyAlignment="1">
      <alignment horizontal="center" vertical="center"/>
    </xf>
    <xf numFmtId="14" fontId="47" fillId="58" borderId="10" xfId="0" applyNumberFormat="1" applyFont="1" applyFill="1" applyBorder="1" applyAlignment="1">
      <alignment horizontal="center" vertical="center"/>
    </xf>
    <xf numFmtId="1" fontId="47" fillId="58" borderId="10" xfId="0" applyNumberFormat="1" applyFont="1" applyFill="1" applyBorder="1" applyAlignment="1">
      <alignment horizontal="center" vertical="center"/>
    </xf>
    <xf numFmtId="2" fontId="47" fillId="58" borderId="10" xfId="0" applyNumberFormat="1" applyFont="1" applyFill="1" applyBorder="1" applyAlignment="1">
      <alignment horizontal="center" vertical="center"/>
    </xf>
    <xf numFmtId="0" fontId="74" fillId="0" borderId="10" xfId="0" applyFont="1" applyBorder="1"/>
    <xf numFmtId="0" fontId="76" fillId="0" borderId="10" xfId="0" applyFont="1" applyBorder="1"/>
    <xf numFmtId="0" fontId="78" fillId="0" borderId="10" xfId="0" applyFont="1" applyBorder="1"/>
    <xf numFmtId="1" fontId="86" fillId="0" borderId="10" xfId="0" applyNumberFormat="1" applyFont="1" applyBorder="1" applyAlignment="1">
      <alignment horizontal="center"/>
    </xf>
    <xf numFmtId="1" fontId="86" fillId="0" borderId="10" xfId="0" applyNumberFormat="1" applyFont="1" applyBorder="1" applyAlignment="1">
      <alignment horizontal="left"/>
    </xf>
    <xf numFmtId="0" fontId="86" fillId="0" borderId="10" xfId="0" applyFont="1" applyBorder="1" applyAlignment="1">
      <alignment horizontal="left"/>
    </xf>
    <xf numFmtId="0" fontId="86" fillId="0" borderId="10" xfId="0" applyFont="1" applyBorder="1" applyAlignment="1">
      <alignment horizontal="center"/>
    </xf>
    <xf numFmtId="14" fontId="86" fillId="0" borderId="10" xfId="0" applyNumberFormat="1" applyFont="1" applyBorder="1" applyAlignment="1">
      <alignment horizontal="center"/>
    </xf>
    <xf numFmtId="167" fontId="86" fillId="0" borderId="10" xfId="0" applyNumberFormat="1" applyFont="1" applyBorder="1" applyAlignment="1">
      <alignment horizontal="center"/>
    </xf>
    <xf numFmtId="10" fontId="86" fillId="0" borderId="10" xfId="0" applyNumberFormat="1" applyFont="1" applyBorder="1" applyAlignment="1">
      <alignment horizontal="center"/>
    </xf>
    <xf numFmtId="1" fontId="87" fillId="73" borderId="10" xfId="0" applyNumberFormat="1" applyFont="1" applyFill="1" applyBorder="1" applyAlignment="1">
      <alignment horizontal="center" vertical="center" wrapText="1"/>
    </xf>
    <xf numFmtId="1" fontId="88" fillId="0" borderId="10" xfId="0" applyNumberFormat="1" applyFont="1" applyBorder="1" applyAlignment="1">
      <alignment horizontal="center"/>
    </xf>
    <xf numFmtId="1" fontId="66" fillId="0" borderId="10" xfId="0" applyNumberFormat="1" applyFont="1" applyBorder="1" applyAlignment="1">
      <alignment horizontal="center"/>
    </xf>
    <xf numFmtId="0" fontId="66" fillId="0" borderId="10" xfId="0" applyFont="1" applyBorder="1" applyAlignment="1">
      <alignment horizontal="center"/>
    </xf>
    <xf numFmtId="0" fontId="89" fillId="0" borderId="10" xfId="0" applyFont="1" applyBorder="1" applyAlignment="1">
      <alignment horizontal="center"/>
    </xf>
    <xf numFmtId="0" fontId="90" fillId="0" borderId="10" xfId="0" applyFont="1" applyBorder="1" applyAlignment="1">
      <alignment horizontal="center"/>
    </xf>
    <xf numFmtId="0" fontId="91" fillId="0" borderId="10" xfId="0" applyFont="1" applyBorder="1" applyAlignment="1">
      <alignment horizontal="center"/>
    </xf>
    <xf numFmtId="1" fontId="89" fillId="0" borderId="10" xfId="0" applyNumberFormat="1" applyFont="1" applyBorder="1" applyAlignment="1">
      <alignment horizontal="center"/>
    </xf>
    <xf numFmtId="0" fontId="86" fillId="0" borderId="10" xfId="0" applyFont="1" applyBorder="1"/>
    <xf numFmtId="1" fontId="91" fillId="0" borderId="10" xfId="0" applyNumberFormat="1" applyFont="1" applyBorder="1" applyAlignment="1">
      <alignment horizontal="center"/>
    </xf>
    <xf numFmtId="10" fontId="78" fillId="0" borderId="10" xfId="92" applyNumberFormat="1" applyFont="1" applyFill="1" applyBorder="1" applyAlignment="1" applyProtection="1">
      <alignment horizontal="center" vertical="center"/>
      <protection locked="0"/>
    </xf>
    <xf numFmtId="2" fontId="74" fillId="0" borderId="10" xfId="0" applyNumberFormat="1" applyFont="1" applyBorder="1" applyAlignment="1">
      <alignment horizontal="center" vertical="center"/>
    </xf>
    <xf numFmtId="14" fontId="81" fillId="0" borderId="10" xfId="0" applyNumberFormat="1" applyFont="1" applyBorder="1" applyAlignment="1" applyProtection="1">
      <alignment horizontal="center" vertical="center"/>
      <protection locked="0"/>
    </xf>
    <xf numFmtId="10" fontId="47" fillId="0" borderId="10" xfId="92" applyNumberFormat="1" applyFont="1" applyFill="1" applyBorder="1" applyAlignment="1" applyProtection="1">
      <alignment horizontal="center" vertical="center"/>
      <protection locked="0"/>
    </xf>
    <xf numFmtId="1" fontId="47" fillId="59" borderId="10" xfId="0" applyNumberFormat="1" applyFont="1" applyFill="1" applyBorder="1" applyAlignment="1">
      <alignment horizontal="left"/>
    </xf>
    <xf numFmtId="0" fontId="47" fillId="59" borderId="10" xfId="0" applyFont="1" applyFill="1" applyBorder="1" applyAlignment="1" applyProtection="1">
      <alignment horizontal="left"/>
      <protection hidden="1"/>
    </xf>
    <xf numFmtId="0" fontId="47" fillId="59" borderId="10" xfId="0" applyFont="1" applyFill="1" applyBorder="1" applyAlignment="1" applyProtection="1">
      <alignment horizontal="left"/>
      <protection locked="0"/>
    </xf>
    <xf numFmtId="0" fontId="47" fillId="59" borderId="10" xfId="0" applyFont="1" applyFill="1" applyBorder="1" applyAlignment="1">
      <alignment horizontal="left"/>
    </xf>
    <xf numFmtId="0" fontId="47" fillId="59" borderId="10" xfId="0" applyFont="1" applyFill="1" applyBorder="1" applyAlignment="1">
      <alignment horizontal="left" wrapText="1"/>
    </xf>
    <xf numFmtId="0" fontId="47" fillId="59" borderId="10" xfId="0" applyFont="1" applyFill="1" applyBorder="1" applyAlignment="1">
      <alignment horizontal="center"/>
    </xf>
    <xf numFmtId="14" fontId="47" fillId="59" borderId="10" xfId="0" applyNumberFormat="1" applyFont="1" applyFill="1" applyBorder="1" applyAlignment="1" applyProtection="1">
      <alignment horizontal="center"/>
      <protection locked="0"/>
    </xf>
    <xf numFmtId="1" fontId="47" fillId="59" borderId="10" xfId="0" applyNumberFormat="1" applyFont="1" applyFill="1" applyBorder="1" applyAlignment="1">
      <alignment horizontal="center"/>
    </xf>
    <xf numFmtId="2" fontId="47" fillId="59" borderId="10" xfId="0" applyNumberFormat="1" applyFont="1" applyFill="1" applyBorder="1" applyAlignment="1">
      <alignment horizontal="center"/>
    </xf>
    <xf numFmtId="167" fontId="47" fillId="59" borderId="10" xfId="76" applyNumberFormat="1" applyFont="1" applyFill="1" applyBorder="1" applyAlignment="1" applyProtection="1">
      <alignment horizontal="center"/>
      <protection locked="0"/>
    </xf>
    <xf numFmtId="10" fontId="47" fillId="59" borderId="10" xfId="0" applyNumberFormat="1" applyFont="1" applyFill="1" applyBorder="1" applyAlignment="1">
      <alignment horizontal="center" wrapText="1"/>
    </xf>
    <xf numFmtId="1" fontId="48" fillId="59" borderId="10" xfId="0" applyNumberFormat="1" applyFont="1" applyFill="1" applyBorder="1" applyAlignment="1" applyProtection="1">
      <alignment horizontal="center"/>
      <protection locked="0"/>
    </xf>
    <xf numFmtId="167" fontId="47" fillId="59" borderId="10" xfId="0" applyNumberFormat="1" applyFont="1" applyFill="1" applyBorder="1" applyAlignment="1">
      <alignment horizontal="center"/>
    </xf>
    <xf numFmtId="167" fontId="47" fillId="0" borderId="0" xfId="0" applyNumberFormat="1" applyFont="1" applyAlignment="1">
      <alignment horizontal="left"/>
    </xf>
    <xf numFmtId="0" fontId="47" fillId="0" borderId="0" xfId="0" applyFont="1" applyAlignment="1" applyProtection="1">
      <alignment horizontal="left"/>
      <protection locked="0"/>
    </xf>
    <xf numFmtId="0" fontId="76" fillId="0" borderId="10" xfId="0" applyFont="1" applyBorder="1" applyAlignment="1" applyProtection="1">
      <alignment horizontal="center" vertical="center"/>
      <protection hidden="1"/>
    </xf>
    <xf numFmtId="0" fontId="76" fillId="74" borderId="10" xfId="0" applyFont="1" applyFill="1" applyBorder="1" applyAlignment="1" applyProtection="1">
      <alignment horizontal="center" vertical="center"/>
      <protection locked="0" hidden="1"/>
    </xf>
    <xf numFmtId="14" fontId="76" fillId="74" borderId="10" xfId="0" applyNumberFormat="1" applyFont="1" applyFill="1" applyBorder="1" applyAlignment="1">
      <alignment horizontal="center" vertical="center"/>
    </xf>
    <xf numFmtId="167" fontId="76" fillId="74" borderId="10" xfId="0" applyNumberFormat="1" applyFont="1" applyFill="1" applyBorder="1" applyAlignment="1" applyProtection="1">
      <alignment horizontal="center" vertical="center"/>
      <protection locked="0"/>
    </xf>
    <xf numFmtId="10" fontId="76" fillId="68" borderId="10" xfId="0" applyNumberFormat="1" applyFont="1" applyFill="1" applyBorder="1" applyAlignment="1" applyProtection="1">
      <alignment horizontal="center" vertical="center"/>
      <protection locked="0"/>
    </xf>
    <xf numFmtId="1" fontId="77" fillId="70" borderId="10" xfId="0" applyNumberFormat="1" applyFont="1" applyFill="1" applyBorder="1" applyAlignment="1" applyProtection="1">
      <alignment horizontal="center" vertical="center"/>
      <protection locked="0"/>
    </xf>
    <xf numFmtId="167" fontId="76" fillId="68" borderId="10" xfId="0" applyNumberFormat="1" applyFont="1" applyFill="1" applyBorder="1" applyAlignment="1">
      <alignment horizontal="center" vertical="center"/>
    </xf>
    <xf numFmtId="0" fontId="76" fillId="0" borderId="10" xfId="0" applyFont="1" applyBorder="1" applyAlignment="1">
      <alignment horizontal="center" vertical="center" wrapText="1"/>
    </xf>
    <xf numFmtId="0" fontId="76" fillId="59" borderId="10" xfId="0" applyFont="1" applyFill="1" applyBorder="1" applyAlignment="1">
      <alignment horizontal="center" vertical="center" wrapText="1"/>
    </xf>
    <xf numFmtId="2" fontId="76" fillId="59" borderId="10" xfId="0" applyNumberFormat="1" applyFont="1" applyFill="1" applyBorder="1" applyAlignment="1" applyProtection="1">
      <alignment horizontal="center" vertical="center"/>
      <protection locked="0"/>
    </xf>
    <xf numFmtId="10" fontId="76" fillId="59" borderId="10" xfId="76" applyNumberFormat="1" applyFont="1" applyFill="1" applyBorder="1" applyAlignment="1" applyProtection="1">
      <alignment horizontal="center" vertical="center" wrapText="1"/>
      <protection locked="0"/>
    </xf>
    <xf numFmtId="1" fontId="76" fillId="59" borderId="10" xfId="0" applyNumberFormat="1" applyFont="1" applyFill="1" applyBorder="1" applyAlignment="1">
      <alignment horizontal="left" vertical="center"/>
    </xf>
    <xf numFmtId="0" fontId="76" fillId="59" borderId="10" xfId="0" applyFont="1" applyFill="1" applyBorder="1" applyAlignment="1" applyProtection="1">
      <alignment horizontal="center" vertical="center"/>
      <protection locked="0" hidden="1"/>
    </xf>
    <xf numFmtId="0" fontId="76" fillId="59" borderId="10" xfId="0" applyFont="1" applyFill="1" applyBorder="1" applyAlignment="1">
      <alignment horizontal="left" vertical="center" wrapText="1"/>
    </xf>
    <xf numFmtId="14" fontId="76" fillId="59" borderId="10" xfId="0" applyNumberFormat="1" applyFont="1" applyFill="1" applyBorder="1" applyAlignment="1">
      <alignment horizontal="center" vertical="center"/>
    </xf>
    <xf numFmtId="2" fontId="76" fillId="59" borderId="10" xfId="0" applyNumberFormat="1" applyFont="1" applyFill="1" applyBorder="1" applyAlignment="1">
      <alignment horizontal="center" vertical="center"/>
    </xf>
    <xf numFmtId="10" fontId="76" fillId="59" borderId="10" xfId="0" applyNumberFormat="1" applyFont="1" applyFill="1" applyBorder="1" applyAlignment="1">
      <alignment horizontal="center" vertical="center" wrapText="1"/>
    </xf>
    <xf numFmtId="1" fontId="76" fillId="59" borderId="10" xfId="76" applyNumberFormat="1" applyFont="1" applyFill="1" applyBorder="1" applyAlignment="1" applyProtection="1">
      <alignment horizontal="center" vertical="center"/>
      <protection locked="0"/>
    </xf>
    <xf numFmtId="10" fontId="76" fillId="59" borderId="10" xfId="92" applyNumberFormat="1" applyFont="1" applyFill="1" applyBorder="1" applyAlignment="1">
      <alignment horizontal="center" vertical="center"/>
    </xf>
    <xf numFmtId="167" fontId="78" fillId="65" borderId="0" xfId="0" applyNumberFormat="1" applyFont="1" applyFill="1" applyAlignment="1">
      <alignment horizontal="left" vertical="center"/>
    </xf>
    <xf numFmtId="167" fontId="79" fillId="65" borderId="0" xfId="0" applyNumberFormat="1" applyFont="1" applyFill="1" applyAlignment="1">
      <alignment horizontal="left" vertical="center"/>
    </xf>
    <xf numFmtId="170" fontId="78" fillId="65" borderId="0" xfId="0" applyNumberFormat="1" applyFont="1" applyFill="1" applyAlignment="1">
      <alignment horizontal="left" vertical="center"/>
    </xf>
    <xf numFmtId="167" fontId="79" fillId="65" borderId="0" xfId="0" applyNumberFormat="1" applyFont="1" applyFill="1" applyAlignment="1" applyProtection="1">
      <alignment horizontal="left" vertical="center"/>
      <protection locked="0"/>
    </xf>
    <xf numFmtId="167" fontId="78" fillId="65" borderId="0" xfId="0" applyNumberFormat="1" applyFont="1" applyFill="1" applyAlignment="1" applyProtection="1">
      <alignment horizontal="left" vertical="center"/>
      <protection locked="0"/>
    </xf>
    <xf numFmtId="167" fontId="74" fillId="65" borderId="0" xfId="0" applyNumberFormat="1" applyFont="1" applyFill="1" applyAlignment="1">
      <alignment horizontal="left" vertical="center"/>
    </xf>
    <xf numFmtId="167" fontId="75" fillId="65" borderId="0" xfId="0" applyNumberFormat="1" applyFont="1" applyFill="1" applyAlignment="1">
      <alignment horizontal="left" vertical="center"/>
    </xf>
    <xf numFmtId="170" fontId="74" fillId="65" borderId="0" xfId="0" applyNumberFormat="1" applyFont="1" applyFill="1" applyAlignment="1">
      <alignment horizontal="left" vertical="center"/>
    </xf>
    <xf numFmtId="167" fontId="75" fillId="65" borderId="0" xfId="0" applyNumberFormat="1" applyFont="1" applyFill="1" applyAlignment="1" applyProtection="1">
      <alignment horizontal="left" vertical="center"/>
      <protection locked="0"/>
    </xf>
    <xf numFmtId="167" fontId="74" fillId="65" borderId="0" xfId="0" applyNumberFormat="1" applyFont="1" applyFill="1" applyAlignment="1" applyProtection="1">
      <alignment horizontal="left" vertical="center"/>
      <protection locked="0"/>
    </xf>
    <xf numFmtId="2" fontId="78" fillId="74" borderId="10" xfId="0" applyNumberFormat="1" applyFont="1" applyFill="1" applyBorder="1" applyAlignment="1">
      <alignment horizontal="center" vertical="center"/>
    </xf>
    <xf numFmtId="0" fontId="78" fillId="74" borderId="10" xfId="0" applyFont="1" applyFill="1" applyBorder="1" applyAlignment="1">
      <alignment horizontal="center" vertical="center"/>
    </xf>
    <xf numFmtId="10" fontId="78" fillId="74" borderId="10" xfId="76" applyNumberFormat="1" applyFont="1" applyFill="1" applyBorder="1" applyAlignment="1">
      <alignment horizontal="center" vertical="center" wrapText="1"/>
    </xf>
    <xf numFmtId="0" fontId="78" fillId="56" borderId="10" xfId="0" applyFont="1" applyFill="1" applyBorder="1" applyAlignment="1" applyProtection="1">
      <alignment horizontal="left" vertical="center"/>
      <protection locked="0"/>
    </xf>
    <xf numFmtId="2" fontId="78" fillId="56" borderId="10" xfId="0" applyNumberFormat="1" applyFont="1" applyFill="1" applyBorder="1" applyAlignment="1">
      <alignment horizontal="center" vertical="center"/>
    </xf>
    <xf numFmtId="14" fontId="80" fillId="59" borderId="10" xfId="0" applyNumberFormat="1" applyFont="1" applyFill="1" applyBorder="1" applyAlignment="1" applyProtection="1">
      <alignment horizontal="center" vertical="center"/>
      <protection locked="0"/>
    </xf>
    <xf numFmtId="167" fontId="74" fillId="0" borderId="0" xfId="0" applyNumberFormat="1" applyFont="1" applyAlignment="1" applyProtection="1">
      <alignment horizontal="left" vertical="center"/>
      <protection locked="0"/>
    </xf>
    <xf numFmtId="1" fontId="78" fillId="56" borderId="10" xfId="0" applyNumberFormat="1" applyFont="1" applyFill="1" applyBorder="1" applyAlignment="1" applyProtection="1">
      <alignment horizontal="left" vertical="center"/>
      <protection locked="0"/>
    </xf>
    <xf numFmtId="0" fontId="78" fillId="56" borderId="10" xfId="0" applyFont="1" applyFill="1" applyBorder="1" applyAlignment="1" applyProtection="1">
      <alignment horizontal="center" vertical="center"/>
      <protection locked="0" hidden="1"/>
    </xf>
    <xf numFmtId="1" fontId="78" fillId="56" borderId="10" xfId="0" applyNumberFormat="1" applyFont="1" applyFill="1" applyBorder="1" applyAlignment="1" applyProtection="1">
      <alignment horizontal="center" vertical="center"/>
      <protection locked="0"/>
    </xf>
    <xf numFmtId="2" fontId="78" fillId="56" borderId="10" xfId="0" applyNumberFormat="1" applyFont="1" applyFill="1" applyBorder="1" applyAlignment="1" applyProtection="1">
      <alignment horizontal="center" vertical="center"/>
      <protection locked="0"/>
    </xf>
    <xf numFmtId="10" fontId="78" fillId="56" borderId="10" xfId="76" applyNumberFormat="1" applyFont="1" applyFill="1" applyBorder="1" applyAlignment="1" applyProtection="1">
      <alignment horizontal="center" vertical="center" wrapText="1"/>
      <protection locked="0"/>
    </xf>
    <xf numFmtId="10" fontId="78" fillId="0" borderId="0" xfId="0" applyNumberFormat="1" applyFont="1" applyAlignment="1" applyProtection="1">
      <alignment horizontal="left" vertical="center"/>
      <protection locked="0"/>
    </xf>
    <xf numFmtId="1" fontId="78" fillId="0" borderId="10" xfId="76" applyNumberFormat="1" applyFont="1" applyFill="1" applyBorder="1" applyAlignment="1" applyProtection="1">
      <alignment horizontal="center" vertical="center"/>
      <protection locked="0"/>
    </xf>
    <xf numFmtId="16" fontId="74" fillId="0" borderId="10" xfId="0" applyNumberFormat="1" applyFont="1" applyBorder="1" applyAlignment="1">
      <alignment horizontal="center" vertical="center"/>
    </xf>
    <xf numFmtId="10" fontId="47" fillId="67" borderId="10" xfId="76" applyNumberFormat="1" applyFont="1" applyFill="1" applyBorder="1" applyAlignment="1" applyProtection="1">
      <alignment horizontal="center" vertical="center"/>
      <protection locked="0"/>
    </xf>
    <xf numFmtId="0" fontId="78" fillId="0" borderId="10" xfId="0" applyFont="1" applyBorder="1" applyAlignment="1" applyProtection="1">
      <alignment horizontal="center" vertical="center"/>
      <protection hidden="1"/>
    </xf>
    <xf numFmtId="10" fontId="78" fillId="59" borderId="10" xfId="92" applyNumberFormat="1" applyFont="1" applyFill="1" applyBorder="1" applyAlignment="1">
      <alignment horizontal="center" vertical="center"/>
    </xf>
    <xf numFmtId="0" fontId="64" fillId="62" borderId="15" xfId="145" applyFont="1" applyFill="1" applyBorder="1" applyAlignment="1">
      <alignment horizontal="center" vertical="center" textRotation="90" wrapText="1"/>
    </xf>
    <xf numFmtId="0" fontId="64" fillId="62" borderId="15" xfId="145" applyFont="1" applyFill="1" applyBorder="1" applyAlignment="1">
      <alignment horizontal="center" vertical="center" textRotation="90"/>
    </xf>
    <xf numFmtId="0" fontId="58" fillId="62" borderId="26" xfId="145" applyFont="1" applyFill="1" applyBorder="1" applyAlignment="1">
      <alignment horizontal="center" vertical="center"/>
    </xf>
    <xf numFmtId="0" fontId="58" fillId="62" borderId="27" xfId="145" applyFont="1" applyFill="1" applyBorder="1" applyAlignment="1">
      <alignment horizontal="center" vertical="center"/>
    </xf>
    <xf numFmtId="0" fontId="58" fillId="62" borderId="28" xfId="145" applyFont="1" applyFill="1" applyBorder="1" applyAlignment="1">
      <alignment horizontal="center" vertical="center"/>
    </xf>
    <xf numFmtId="0" fontId="57" fillId="62" borderId="12" xfId="145" applyFont="1" applyFill="1" applyBorder="1" applyAlignment="1">
      <alignment horizontal="left" vertical="center"/>
    </xf>
    <xf numFmtId="0" fontId="57" fillId="62" borderId="0" xfId="145" applyFont="1" applyFill="1" applyAlignment="1">
      <alignment horizontal="left" vertical="center"/>
    </xf>
    <xf numFmtId="0" fontId="57" fillId="62" borderId="12" xfId="145" applyFont="1" applyFill="1" applyBorder="1" applyAlignment="1">
      <alignment horizontal="left" vertical="center" wrapText="1"/>
    </xf>
    <xf numFmtId="0" fontId="57" fillId="62" borderId="0" xfId="145" applyFont="1" applyFill="1" applyAlignment="1">
      <alignment horizontal="left" vertical="center" wrapText="1"/>
    </xf>
  </cellXfs>
  <cellStyles count="161">
    <cellStyle name="20 % - Accent1 2" xfId="1" xr:uid="{00000000-0005-0000-0000-000000000000}"/>
    <cellStyle name="20 % - Accent1 3" xfId="2" xr:uid="{00000000-0005-0000-0000-000001000000}"/>
    <cellStyle name="20 % - Accent2 2" xfId="3" xr:uid="{00000000-0005-0000-0000-000002000000}"/>
    <cellStyle name="20 % - Accent2 3" xfId="4" xr:uid="{00000000-0005-0000-0000-000003000000}"/>
    <cellStyle name="20 % - Accent3 2" xfId="5" xr:uid="{00000000-0005-0000-0000-000004000000}"/>
    <cellStyle name="20 % - Accent3 3" xfId="6" xr:uid="{00000000-0005-0000-0000-000005000000}"/>
    <cellStyle name="20 % - Accent4 2" xfId="7" xr:uid="{00000000-0005-0000-0000-000006000000}"/>
    <cellStyle name="20 % - Accent4 3" xfId="8" xr:uid="{00000000-0005-0000-0000-000007000000}"/>
    <cellStyle name="20 % - Accent5" xfId="9" builtinId="46" customBuiltin="1"/>
    <cellStyle name="20 % - Accent5 2" xfId="10" xr:uid="{00000000-0005-0000-0000-000009000000}"/>
    <cellStyle name="20 % - Accent5 3" xfId="11" xr:uid="{00000000-0005-0000-0000-00000A000000}"/>
    <cellStyle name="20 % - Accent6" xfId="12" builtinId="50" customBuiltin="1"/>
    <cellStyle name="20 % - Accent6 2" xfId="13" xr:uid="{00000000-0005-0000-0000-00000C000000}"/>
    <cellStyle name="20 % - Accent6 3" xfId="14" xr:uid="{00000000-0005-0000-0000-00000D000000}"/>
    <cellStyle name="40 % - Accent1 2" xfId="15" xr:uid="{00000000-0005-0000-0000-00000E000000}"/>
    <cellStyle name="40 % - Accent1 3" xfId="16" xr:uid="{00000000-0005-0000-0000-00000F000000}"/>
    <cellStyle name="40 % - Accent2" xfId="17" builtinId="35" customBuiltin="1"/>
    <cellStyle name="40 % - Accent2 2" xfId="18" xr:uid="{00000000-0005-0000-0000-000011000000}"/>
    <cellStyle name="40 % - Accent2 3" xfId="19" xr:uid="{00000000-0005-0000-0000-000012000000}"/>
    <cellStyle name="40 % - Accent3 2" xfId="20" xr:uid="{00000000-0005-0000-0000-000013000000}"/>
    <cellStyle name="40 % - Accent3 3" xfId="21" xr:uid="{00000000-0005-0000-0000-000014000000}"/>
    <cellStyle name="40 % - Accent4 2" xfId="22" xr:uid="{00000000-0005-0000-0000-000015000000}"/>
    <cellStyle name="40 % - Accent4 3" xfId="23" xr:uid="{00000000-0005-0000-0000-000016000000}"/>
    <cellStyle name="40 % - Accent5" xfId="24" builtinId="47" customBuiltin="1"/>
    <cellStyle name="40 % - Accent5 2" xfId="25" xr:uid="{00000000-0005-0000-0000-000018000000}"/>
    <cellStyle name="40 % - Accent5 3" xfId="26" xr:uid="{00000000-0005-0000-0000-000019000000}"/>
    <cellStyle name="40 % - Accent6 2" xfId="27" xr:uid="{00000000-0005-0000-0000-00001A000000}"/>
    <cellStyle name="40 % - Accent6 3" xfId="28" xr:uid="{00000000-0005-0000-0000-00001B000000}"/>
    <cellStyle name="60 % - Accent1 2" xfId="29" xr:uid="{00000000-0005-0000-0000-00001C000000}"/>
    <cellStyle name="60 % - Accent1 3" xfId="30" xr:uid="{00000000-0005-0000-0000-00001D000000}"/>
    <cellStyle name="60 % - Accent2" xfId="31" builtinId="36" customBuiltin="1"/>
    <cellStyle name="60 % - Accent2 2" xfId="32" xr:uid="{00000000-0005-0000-0000-00001F000000}"/>
    <cellStyle name="60 % - Accent2 3" xfId="33" xr:uid="{00000000-0005-0000-0000-000020000000}"/>
    <cellStyle name="60 % - Accent3 2" xfId="34" xr:uid="{00000000-0005-0000-0000-000021000000}"/>
    <cellStyle name="60 % - Accent3 3" xfId="35" xr:uid="{00000000-0005-0000-0000-000022000000}"/>
    <cellStyle name="60 % - Accent4 2" xfId="36" xr:uid="{00000000-0005-0000-0000-000023000000}"/>
    <cellStyle name="60 % - Accent4 3" xfId="37" xr:uid="{00000000-0005-0000-0000-000024000000}"/>
    <cellStyle name="60 % - Accent5" xfId="38" builtinId="48" customBuiltin="1"/>
    <cellStyle name="60 % - Accent5 2" xfId="39" xr:uid="{00000000-0005-0000-0000-000026000000}"/>
    <cellStyle name="60 % - Accent5 3" xfId="40" xr:uid="{00000000-0005-0000-0000-000027000000}"/>
    <cellStyle name="60 % - Accent6 2" xfId="41" xr:uid="{00000000-0005-0000-0000-000028000000}"/>
    <cellStyle name="60 % - Accent6 3" xfId="42" xr:uid="{00000000-0005-0000-0000-000029000000}"/>
    <cellStyle name="Accent1 2" xfId="43" xr:uid="{00000000-0005-0000-0000-00002A000000}"/>
    <cellStyle name="Accent1 3" xfId="44" xr:uid="{00000000-0005-0000-0000-00002B000000}"/>
    <cellStyle name="Accent2" xfId="45" builtinId="33" customBuiltin="1"/>
    <cellStyle name="Accent2 2" xfId="46" xr:uid="{00000000-0005-0000-0000-00002D000000}"/>
    <cellStyle name="Accent2 3" xfId="47" xr:uid="{00000000-0005-0000-0000-00002E000000}"/>
    <cellStyle name="Accent3" xfId="48" builtinId="37" customBuiltin="1"/>
    <cellStyle name="Accent3 2" xfId="49" xr:uid="{00000000-0005-0000-0000-000030000000}"/>
    <cellStyle name="Accent3 3" xfId="50" xr:uid="{00000000-0005-0000-0000-000031000000}"/>
    <cellStyle name="Accent4 2" xfId="51" xr:uid="{00000000-0005-0000-0000-000032000000}"/>
    <cellStyle name="Accent4 3" xfId="52" xr:uid="{00000000-0005-0000-0000-000033000000}"/>
    <cellStyle name="Accent5" xfId="53" builtinId="45" customBuiltin="1"/>
    <cellStyle name="Accent5 2" xfId="54" xr:uid="{00000000-0005-0000-0000-000035000000}"/>
    <cellStyle name="Accent5 3" xfId="55" xr:uid="{00000000-0005-0000-0000-000036000000}"/>
    <cellStyle name="Accent6 2" xfId="56" xr:uid="{00000000-0005-0000-0000-000037000000}"/>
    <cellStyle name="Accent6 3" xfId="57" xr:uid="{00000000-0005-0000-0000-000038000000}"/>
    <cellStyle name="Avertissement" xfId="58" builtinId="11" customBuiltin="1"/>
    <cellStyle name="Avertissement 2" xfId="59" xr:uid="{00000000-0005-0000-0000-00003A000000}"/>
    <cellStyle name="Avertissement 3" xfId="60" xr:uid="{00000000-0005-0000-0000-00003B000000}"/>
    <cellStyle name="Bon" xfId="96" xr:uid="{00000000-0005-0000-0000-00003C000000}"/>
    <cellStyle name="Calcul 2" xfId="61" xr:uid="{00000000-0005-0000-0000-00003D000000}"/>
    <cellStyle name="Calcul 3" xfId="62" xr:uid="{00000000-0005-0000-0000-00003E000000}"/>
    <cellStyle name="Cellule liée" xfId="63" builtinId="24" customBuiltin="1"/>
    <cellStyle name="Cellule liée 2" xfId="64" xr:uid="{00000000-0005-0000-0000-000040000000}"/>
    <cellStyle name="Cellule liée 3" xfId="65" xr:uid="{00000000-0005-0000-0000-000041000000}"/>
    <cellStyle name="Commentaire 2" xfId="66" xr:uid="{00000000-0005-0000-0000-000042000000}"/>
    <cellStyle name="Commentaire 3" xfId="67" xr:uid="{00000000-0005-0000-0000-000043000000}"/>
    <cellStyle name="Entrée" xfId="68" builtinId="20" customBuiltin="1"/>
    <cellStyle name="Entrée 2" xfId="69" xr:uid="{00000000-0005-0000-0000-000045000000}"/>
    <cellStyle name="Entrée 3" xfId="70" xr:uid="{00000000-0005-0000-0000-000046000000}"/>
    <cellStyle name="Euro" xfId="71" xr:uid="{00000000-0005-0000-0000-000047000000}"/>
    <cellStyle name="Euro 2" xfId="72" xr:uid="{00000000-0005-0000-0000-000048000000}"/>
    <cellStyle name="Insatisfaisant" xfId="73" builtinId="27" customBuiltin="1"/>
    <cellStyle name="Insatisfaisant 2" xfId="74" xr:uid="{00000000-0005-0000-0000-00004A000000}"/>
    <cellStyle name="Insatisfaisant 3" xfId="75" xr:uid="{00000000-0005-0000-0000-00004B000000}"/>
    <cellStyle name="Lien hypertexte" xfId="125" builtinId="8" hidden="1"/>
    <cellStyle name="Lien hypertexte" xfId="127" builtinId="8" hidden="1"/>
    <cellStyle name="Lien hypertexte" xfId="121" builtinId="8" hidden="1"/>
    <cellStyle name="Lien hypertexte" xfId="123" builtinId="8" hidden="1"/>
    <cellStyle name="Lien hypertexte" xfId="119"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54" builtinId="8" hidden="1"/>
    <cellStyle name="Lien hypertexte" xfId="156" builtinId="8" hidden="1"/>
    <cellStyle name="Lien hypertexte" xfId="150" builtinId="8" hidden="1"/>
    <cellStyle name="Lien hypertexte" xfId="148" builtinId="8" hidden="1"/>
    <cellStyle name="Lien hypertexte" xfId="152" builtinId="8" hidden="1"/>
    <cellStyle name="Lien hypertexte" xfId="146" builtinId="8" hidden="1"/>
    <cellStyle name="Lien hypertexte" xfId="160" builtinId="8"/>
    <cellStyle name="Lien hypertexte visité" xfId="122" builtinId="9" hidden="1"/>
    <cellStyle name="Lien hypertexte visité" xfId="124" builtinId="9" hidden="1"/>
    <cellStyle name="Lien hypertexte visité" xfId="120" builtinId="9" hidden="1"/>
    <cellStyle name="Lien hypertexte visité" xfId="142" builtinId="9" hidden="1"/>
    <cellStyle name="Lien hypertexte visité" xfId="147" builtinId="9" hidden="1"/>
    <cellStyle name="Lien hypertexte visité" xfId="149" builtinId="9" hidden="1"/>
    <cellStyle name="Lien hypertexte visité" xfId="151" builtinId="9" hidden="1"/>
    <cellStyle name="Lien hypertexte visité" xfId="144" builtinId="9" hidden="1"/>
    <cellStyle name="Lien hypertexte visité" xfId="128" builtinId="9" hidden="1"/>
    <cellStyle name="Lien hypertexte visité" xfId="130" builtinId="9" hidden="1"/>
    <cellStyle name="Lien hypertexte visité" xfId="132" builtinId="9" hidden="1"/>
    <cellStyle name="Lien hypertexte visité" xfId="126"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55" builtinId="9" hidden="1"/>
    <cellStyle name="Lien hypertexte visité" xfId="157" builtinId="9" hidden="1"/>
    <cellStyle name="Lien hypertexte visité" xfId="153" builtinId="9" hidden="1"/>
    <cellStyle name="Milliers" xfId="76" builtinId="3"/>
    <cellStyle name="Milliers 2" xfId="77" xr:uid="{00000000-0005-0000-0000-000073000000}"/>
    <cellStyle name="Milliers 2 2" xfId="78" xr:uid="{00000000-0005-0000-0000-000074000000}"/>
    <cellStyle name="Milliers 2 3" xfId="79" xr:uid="{00000000-0005-0000-0000-000075000000}"/>
    <cellStyle name="Milliers 3" xfId="80" xr:uid="{00000000-0005-0000-0000-000076000000}"/>
    <cellStyle name="Milliers 4" xfId="81" xr:uid="{00000000-0005-0000-0000-000077000000}"/>
    <cellStyle name="Neutre" xfId="82" builtinId="28" customBuiltin="1"/>
    <cellStyle name="Neutre 2" xfId="83" xr:uid="{00000000-0005-0000-0000-000079000000}"/>
    <cellStyle name="Neutre 3" xfId="84" xr:uid="{00000000-0005-0000-0000-00007A000000}"/>
    <cellStyle name="Normal" xfId="0" builtinId="0"/>
    <cellStyle name="Normal 2" xfId="85" xr:uid="{00000000-0005-0000-0000-00007C000000}"/>
    <cellStyle name="Normal 2 2" xfId="86" xr:uid="{00000000-0005-0000-0000-00007D000000}"/>
    <cellStyle name="Normal 3" xfId="87" xr:uid="{00000000-0005-0000-0000-00007E000000}"/>
    <cellStyle name="Normal 3 2" xfId="88" xr:uid="{00000000-0005-0000-0000-00007F000000}"/>
    <cellStyle name="Normal 4" xfId="89" xr:uid="{00000000-0005-0000-0000-000080000000}"/>
    <cellStyle name="Normal 5" xfId="90" xr:uid="{00000000-0005-0000-0000-000081000000}"/>
    <cellStyle name="Normal 6" xfId="91" xr:uid="{00000000-0005-0000-0000-000082000000}"/>
    <cellStyle name="Normal 7" xfId="145" xr:uid="{00000000-0005-0000-0000-000083000000}"/>
    <cellStyle name="Normal 8" xfId="158" xr:uid="{D6DC9518-1159-417B-9593-F2D2AC037A81}"/>
    <cellStyle name="Normal_bartl 16-06-08" xfId="159" xr:uid="{6C02059E-02D6-F043-9B01-92FE6B0F581F}"/>
    <cellStyle name="Pourcentage" xfId="92" builtinId="5"/>
    <cellStyle name="Pourcentage 2" xfId="93" xr:uid="{00000000-0005-0000-0000-000085000000}"/>
    <cellStyle name="Pourcentage 2 2" xfId="94" xr:uid="{00000000-0005-0000-0000-000086000000}"/>
    <cellStyle name="Remarque" xfId="95" xr:uid="{00000000-0005-0000-0000-000087000000}"/>
    <cellStyle name="Satisfaisant 2" xfId="97" xr:uid="{00000000-0005-0000-0000-000088000000}"/>
    <cellStyle name="Satisfaisant 3" xfId="98" xr:uid="{00000000-0005-0000-0000-000089000000}"/>
    <cellStyle name="Sortie 2" xfId="99" xr:uid="{00000000-0005-0000-0000-00008A000000}"/>
    <cellStyle name="Sortie 3" xfId="100" xr:uid="{00000000-0005-0000-0000-00008B000000}"/>
    <cellStyle name="Texte explicatif" xfId="101" builtinId="53" customBuiltin="1"/>
    <cellStyle name="Texte explicatif 2" xfId="102" xr:uid="{00000000-0005-0000-0000-00008D000000}"/>
    <cellStyle name="Texte explicatif 3" xfId="103" xr:uid="{00000000-0005-0000-0000-00008E000000}"/>
    <cellStyle name="Titre " xfId="105" xr:uid="{00000000-0005-0000-0000-000090000000}"/>
    <cellStyle name="Titre 1 2" xfId="106" xr:uid="{00000000-0005-0000-0000-000091000000}"/>
    <cellStyle name="Titre 1 3" xfId="107" xr:uid="{00000000-0005-0000-0000-000092000000}"/>
    <cellStyle name="Titre 2 2" xfId="108" xr:uid="{00000000-0005-0000-0000-000093000000}"/>
    <cellStyle name="Titre 2 3" xfId="109" xr:uid="{00000000-0005-0000-0000-000094000000}"/>
    <cellStyle name="Titre 3 2" xfId="110" xr:uid="{00000000-0005-0000-0000-000095000000}"/>
    <cellStyle name="Titre 3 3" xfId="111" xr:uid="{00000000-0005-0000-0000-000096000000}"/>
    <cellStyle name="Titre 4 2" xfId="112" xr:uid="{00000000-0005-0000-0000-000097000000}"/>
    <cellStyle name="Titre 4 3" xfId="113" xr:uid="{00000000-0005-0000-0000-000098000000}"/>
    <cellStyle name="Titre 5" xfId="104" xr:uid="{00000000-0005-0000-0000-00008F000000}"/>
    <cellStyle name="Total 2" xfId="114" xr:uid="{00000000-0005-0000-0000-000099000000}"/>
    <cellStyle name="Total 3" xfId="115" xr:uid="{00000000-0005-0000-0000-00009A000000}"/>
    <cellStyle name="Vérification 2" xfId="116" xr:uid="{00000000-0005-0000-0000-00009B000000}"/>
    <cellStyle name="Vérification 3" xfId="117" xr:uid="{00000000-0005-0000-0000-00009C000000}"/>
    <cellStyle name="Vérification de cellule" xfId="118" xr:uid="{00000000-0005-0000-0000-00009D000000}"/>
  </cellStyles>
  <dxfs count="5127">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color rgb="FFFFFF99"/>
      <color rgb="FF3DB1CE"/>
      <color rgb="FFFDE9D9"/>
      <color rgb="FF8FCE7F"/>
      <color rgb="FFFFABD5"/>
      <color rgb="FF4F81BD"/>
      <color rgb="FFFFD9D9"/>
      <color rgb="FFFFCCCC"/>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266701</xdr:colOff>
      <xdr:row>13</xdr:row>
      <xdr:rowOff>43568</xdr:rowOff>
    </xdr:from>
    <xdr:to>
      <xdr:col>10</xdr:col>
      <xdr:colOff>485775</xdr:colOff>
      <xdr:row>15</xdr:row>
      <xdr:rowOff>66675</xdr:rowOff>
    </xdr:to>
    <xdr:grpSp>
      <xdr:nvGrpSpPr>
        <xdr:cNvPr id="6" name="Groupe 5">
          <a:extLst>
            <a:ext uri="{FF2B5EF4-FFF2-40B4-BE49-F238E27FC236}">
              <a16:creationId xmlns:a16="http://schemas.microsoft.com/office/drawing/2014/main" id="{00000000-0008-0000-0400-000006000000}"/>
            </a:ext>
          </a:extLst>
        </xdr:cNvPr>
        <xdr:cNvGrpSpPr/>
      </xdr:nvGrpSpPr>
      <xdr:grpSpPr>
        <a:xfrm>
          <a:off x="8112479" y="3656012"/>
          <a:ext cx="6046963" cy="3198107"/>
          <a:chOff x="7229475" y="3510667"/>
          <a:chExt cx="6200775" cy="3832341"/>
        </a:xfrm>
      </xdr:grpSpPr>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229475" y="3510667"/>
            <a:ext cx="6200775" cy="3832341"/>
          </a:xfrm>
          <a:prstGeom prst="rect">
            <a:avLst/>
          </a:prstGeom>
        </xdr:spPr>
      </xdr:pic>
      <xdr:sp macro="" textlink="">
        <xdr:nvSpPr>
          <xdr:cNvPr id="5" name="Ellipse 4">
            <a:extLst>
              <a:ext uri="{FF2B5EF4-FFF2-40B4-BE49-F238E27FC236}">
                <a16:creationId xmlns:a16="http://schemas.microsoft.com/office/drawing/2014/main" id="{00000000-0008-0000-0400-000005000000}"/>
              </a:ext>
            </a:extLst>
          </xdr:cNvPr>
          <xdr:cNvSpPr/>
        </xdr:nvSpPr>
        <xdr:spPr>
          <a:xfrm>
            <a:off x="8048625" y="6010275"/>
            <a:ext cx="2600325" cy="285750"/>
          </a:xfrm>
          <a:prstGeom prst="ellipse">
            <a:avLst/>
          </a:prstGeom>
          <a:noFill/>
          <a:ln w="60325">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257175</xdr:colOff>
      <xdr:row>1</xdr:row>
      <xdr:rowOff>247650</xdr:rowOff>
    </xdr:from>
    <xdr:to>
      <xdr:col>0</xdr:col>
      <xdr:colOff>474888</xdr:colOff>
      <xdr:row>2</xdr:row>
      <xdr:rowOff>50346</xdr:rowOff>
    </xdr:to>
    <xdr:sp macro="" textlink="">
      <xdr:nvSpPr>
        <xdr:cNvPr id="2" name="Flèche vers le bas 1">
          <a:extLst>
            <a:ext uri="{FF2B5EF4-FFF2-40B4-BE49-F238E27FC236}">
              <a16:creationId xmlns:a16="http://schemas.microsoft.com/office/drawing/2014/main" id="{00000000-0008-0000-0400-000002000000}"/>
            </a:ext>
          </a:extLst>
        </xdr:cNvPr>
        <xdr:cNvSpPr/>
      </xdr:nvSpPr>
      <xdr:spPr>
        <a:xfrm>
          <a:off x="257175" y="628650"/>
          <a:ext cx="217713" cy="221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4533900</xdr:colOff>
      <xdr:row>14</xdr:row>
      <xdr:rowOff>657225</xdr:rowOff>
    </xdr:from>
    <xdr:to>
      <xdr:col>3</xdr:col>
      <xdr:colOff>419100</xdr:colOff>
      <xdr:row>14</xdr:row>
      <xdr:rowOff>1000125</xdr:rowOff>
    </xdr:to>
    <xdr:sp macro="" textlink="">
      <xdr:nvSpPr>
        <xdr:cNvPr id="4" name="Flèche droite 3">
          <a:extLst>
            <a:ext uri="{FF2B5EF4-FFF2-40B4-BE49-F238E27FC236}">
              <a16:creationId xmlns:a16="http://schemas.microsoft.com/office/drawing/2014/main" id="{00000000-0008-0000-0400-000004000000}"/>
            </a:ext>
          </a:extLst>
        </xdr:cNvPr>
        <xdr:cNvSpPr/>
      </xdr:nvSpPr>
      <xdr:spPr>
        <a:xfrm>
          <a:off x="6553200" y="5067300"/>
          <a:ext cx="619125" cy="342900"/>
        </a:xfrm>
        <a:prstGeom prst="rightArrow">
          <a:avLst/>
        </a:prstGeom>
        <a:solidFill>
          <a:schemeClr val="accent5">
            <a:lumMod val="40000"/>
            <a:lumOff val="60000"/>
          </a:schemeClr>
        </a:solidFill>
        <a:ln w="19050"/>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4686300</xdr:colOff>
      <xdr:row>16</xdr:row>
      <xdr:rowOff>676275</xdr:rowOff>
    </xdr:from>
    <xdr:to>
      <xdr:col>3</xdr:col>
      <xdr:colOff>571500</xdr:colOff>
      <xdr:row>16</xdr:row>
      <xdr:rowOff>1019175</xdr:rowOff>
    </xdr:to>
    <xdr:sp macro="" textlink="">
      <xdr:nvSpPr>
        <xdr:cNvPr id="7" name="Flèche droite 6">
          <a:extLst>
            <a:ext uri="{FF2B5EF4-FFF2-40B4-BE49-F238E27FC236}">
              <a16:creationId xmlns:a16="http://schemas.microsoft.com/office/drawing/2014/main" id="{00000000-0008-0000-0400-000007000000}"/>
            </a:ext>
          </a:extLst>
        </xdr:cNvPr>
        <xdr:cNvSpPr/>
      </xdr:nvSpPr>
      <xdr:spPr>
        <a:xfrm>
          <a:off x="6705600" y="731520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635000</xdr:colOff>
      <xdr:row>16</xdr:row>
      <xdr:rowOff>12700</xdr:rowOff>
    </xdr:from>
    <xdr:to>
      <xdr:col>15</xdr:col>
      <xdr:colOff>358775</xdr:colOff>
      <xdr:row>26</xdr:row>
      <xdr:rowOff>4403725</xdr:rowOff>
    </xdr:to>
    <xdr:grpSp>
      <xdr:nvGrpSpPr>
        <xdr:cNvPr id="35" name="Groupe 34">
          <a:extLst>
            <a:ext uri="{FF2B5EF4-FFF2-40B4-BE49-F238E27FC236}">
              <a16:creationId xmlns:a16="http://schemas.microsoft.com/office/drawing/2014/main" id="{00000000-0008-0000-0400-000023000000}"/>
            </a:ext>
          </a:extLst>
        </xdr:cNvPr>
        <xdr:cNvGrpSpPr/>
      </xdr:nvGrpSpPr>
      <xdr:grpSpPr>
        <a:xfrm>
          <a:off x="8480778" y="7943144"/>
          <a:ext cx="9714441" cy="7523692"/>
          <a:chOff x="7467600" y="8686800"/>
          <a:chExt cx="8410575" cy="7334250"/>
        </a:xfrm>
      </xdr:grpSpPr>
      <xdr:grpSp>
        <xdr:nvGrpSpPr>
          <xdr:cNvPr id="33" name="Groupe 32">
            <a:extLst>
              <a:ext uri="{FF2B5EF4-FFF2-40B4-BE49-F238E27FC236}">
                <a16:creationId xmlns:a16="http://schemas.microsoft.com/office/drawing/2014/main" id="{00000000-0008-0000-0400-000021000000}"/>
              </a:ext>
            </a:extLst>
          </xdr:cNvPr>
          <xdr:cNvGrpSpPr/>
        </xdr:nvGrpSpPr>
        <xdr:grpSpPr>
          <a:xfrm>
            <a:off x="7467600" y="8686800"/>
            <a:ext cx="8410575" cy="7334250"/>
            <a:chOff x="6848475" y="6829425"/>
            <a:chExt cx="8686800" cy="7734104"/>
          </a:xfrm>
        </xdr:grpSpPr>
        <xdr:grpSp>
          <xdr:nvGrpSpPr>
            <xdr:cNvPr id="30" name="Groupe 29">
              <a:extLst>
                <a:ext uri="{FF2B5EF4-FFF2-40B4-BE49-F238E27FC236}">
                  <a16:creationId xmlns:a16="http://schemas.microsoft.com/office/drawing/2014/main" id="{00000000-0008-0000-0400-00001E000000}"/>
                </a:ext>
              </a:extLst>
            </xdr:cNvPr>
            <xdr:cNvGrpSpPr/>
          </xdr:nvGrpSpPr>
          <xdr:grpSpPr>
            <a:xfrm>
              <a:off x="6848475" y="6829425"/>
              <a:ext cx="8686800" cy="7734104"/>
              <a:chOff x="6848475" y="6829425"/>
              <a:chExt cx="8686800" cy="7734104"/>
            </a:xfrm>
          </xdr:grpSpPr>
          <xdr:grpSp>
            <xdr:nvGrpSpPr>
              <xdr:cNvPr id="29" name="Groupe 28">
                <a:extLst>
                  <a:ext uri="{FF2B5EF4-FFF2-40B4-BE49-F238E27FC236}">
                    <a16:creationId xmlns:a16="http://schemas.microsoft.com/office/drawing/2014/main" id="{00000000-0008-0000-0400-00001D000000}"/>
                  </a:ext>
                </a:extLst>
              </xdr:cNvPr>
              <xdr:cNvGrpSpPr/>
            </xdr:nvGrpSpPr>
            <xdr:grpSpPr>
              <a:xfrm>
                <a:off x="6848475" y="6829425"/>
                <a:ext cx="8686800" cy="7734104"/>
                <a:chOff x="6848475" y="6829425"/>
                <a:chExt cx="8686800" cy="7734104"/>
              </a:xfrm>
            </xdr:grpSpPr>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7562851" y="7296151"/>
                  <a:ext cx="5343524" cy="385466"/>
                </a:xfrm>
                <a:prstGeom prst="rect">
                  <a:avLst/>
                </a:prstGeom>
              </xdr:spPr>
            </xdr:pic>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stretch>
                  <a:fillRect/>
                </a:stretch>
              </xdr:blipFill>
              <xdr:spPr>
                <a:xfrm>
                  <a:off x="9029700" y="7915275"/>
                  <a:ext cx="3838095" cy="1543050"/>
                </a:xfrm>
                <a:prstGeom prst="rect">
                  <a:avLst/>
                </a:prstGeom>
              </xdr:spPr>
            </xdr:pic>
            <xdr:sp macro="" textlink="">
              <xdr:nvSpPr>
                <xdr:cNvPr id="10" name="ZoneTexte 9">
                  <a:extLst>
                    <a:ext uri="{FF2B5EF4-FFF2-40B4-BE49-F238E27FC236}">
                      <a16:creationId xmlns:a16="http://schemas.microsoft.com/office/drawing/2014/main" id="{00000000-0008-0000-0400-00000A000000}"/>
                    </a:ext>
                  </a:extLst>
                </xdr:cNvPr>
                <xdr:cNvSpPr txBox="1"/>
              </xdr:nvSpPr>
              <xdr:spPr>
                <a:xfrm>
                  <a:off x="6858000" y="6829425"/>
                  <a:ext cx="6841212" cy="351581"/>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1 - </a:t>
                  </a:r>
                  <a:r>
                    <a:rPr lang="fr-FR" sz="1600" b="1">
                      <a:solidFill>
                        <a:srgbClr val="002060"/>
                      </a:solidFill>
                    </a:rPr>
                    <a:t>se connecter à : https://communaute.chorus-pro.gouv.fr/annuaire-cpro/</a:t>
                  </a:r>
                </a:p>
              </xdr:txBody>
            </xdr:sp>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a:stretch>
                  <a:fillRect/>
                </a:stretch>
              </xdr:blipFill>
              <xdr:spPr>
                <a:xfrm>
                  <a:off x="9105900" y="10039350"/>
                  <a:ext cx="3838095" cy="1695238"/>
                </a:xfrm>
                <a:prstGeom prst="rect">
                  <a:avLst/>
                </a:prstGeom>
              </xdr:spPr>
            </xdr:pic>
            <xdr:grpSp>
              <xdr:nvGrpSpPr>
                <xdr:cNvPr id="27" name="Groupe 26">
                  <a:extLst>
                    <a:ext uri="{FF2B5EF4-FFF2-40B4-BE49-F238E27FC236}">
                      <a16:creationId xmlns:a16="http://schemas.microsoft.com/office/drawing/2014/main" id="{00000000-0008-0000-0400-00001B000000}"/>
                    </a:ext>
                  </a:extLst>
                </xdr:cNvPr>
                <xdr:cNvGrpSpPr/>
              </xdr:nvGrpSpPr>
              <xdr:grpSpPr>
                <a:xfrm>
                  <a:off x="6867525" y="11801475"/>
                  <a:ext cx="3024117" cy="303422"/>
                  <a:chOff x="7543800" y="13239750"/>
                  <a:chExt cx="3024117" cy="303422"/>
                </a:xfrm>
              </xdr:grpSpPr>
              <xdr:sp macro="" textlink="">
                <xdr:nvSpPr>
                  <xdr:cNvPr id="18" name="ZoneTexte 17">
                    <a:extLst>
                      <a:ext uri="{FF2B5EF4-FFF2-40B4-BE49-F238E27FC236}">
                        <a16:creationId xmlns:a16="http://schemas.microsoft.com/office/drawing/2014/main" id="{00000000-0008-0000-0400-000012000000}"/>
                      </a:ext>
                    </a:extLst>
                  </xdr:cNvPr>
                  <xdr:cNvSpPr txBox="1"/>
                </xdr:nvSpPr>
                <xdr:spPr>
                  <a:xfrm>
                    <a:off x="7543800" y="13239750"/>
                    <a:ext cx="3024117" cy="303422"/>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600" b="1">
                        <a:solidFill>
                          <a:srgbClr val="FF0000"/>
                        </a:solidFill>
                      </a:rPr>
                      <a:t>3 - </a:t>
                    </a:r>
                    <a:r>
                      <a:rPr lang="fr-FR" sz="1600" b="1">
                        <a:solidFill>
                          <a:srgbClr val="002060"/>
                        </a:solidFill>
                      </a:rPr>
                      <a:t>Cliquer sur le              </a:t>
                    </a:r>
                  </a:p>
                </xdr:txBody>
              </xdr:sp>
              <xdr:pic>
                <xdr:nvPicPr>
                  <xdr:cNvPr id="19" name="Imag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9083906" y="13278827"/>
                    <a:ext cx="400050" cy="249011"/>
                  </a:xfrm>
                  <a:prstGeom prst="rect">
                    <a:avLst/>
                  </a:prstGeom>
                </xdr:spPr>
              </xdr:pic>
            </xdr:grpSp>
            <xdr:grpSp>
              <xdr:nvGrpSpPr>
                <xdr:cNvPr id="24" name="Groupe 23">
                  <a:extLst>
                    <a:ext uri="{FF2B5EF4-FFF2-40B4-BE49-F238E27FC236}">
                      <a16:creationId xmlns:a16="http://schemas.microsoft.com/office/drawing/2014/main" id="{00000000-0008-0000-0400-000018000000}"/>
                    </a:ext>
                  </a:extLst>
                </xdr:cNvPr>
                <xdr:cNvGrpSpPr/>
              </xdr:nvGrpSpPr>
              <xdr:grpSpPr>
                <a:xfrm>
                  <a:off x="6896100" y="12992100"/>
                  <a:ext cx="8639175" cy="1571429"/>
                  <a:chOff x="7581900" y="13773150"/>
                  <a:chExt cx="10885714" cy="1571429"/>
                </a:xfrm>
              </xdr:grpSpPr>
              <xdr:pic>
                <xdr:nvPicPr>
                  <xdr:cNvPr id="20" name="Imag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7581900" y="13773150"/>
                    <a:ext cx="10885714" cy="1571429"/>
                  </a:xfrm>
                  <a:prstGeom prst="rect">
                    <a:avLst/>
                  </a:prstGeom>
                </xdr:spPr>
              </xdr:pic>
              <xdr:sp macro="" textlink="">
                <xdr:nvSpPr>
                  <xdr:cNvPr id="21" name="Ellipse 20">
                    <a:extLst>
                      <a:ext uri="{FF2B5EF4-FFF2-40B4-BE49-F238E27FC236}">
                        <a16:creationId xmlns:a16="http://schemas.microsoft.com/office/drawing/2014/main" id="{00000000-0008-0000-0400-000015000000}"/>
                      </a:ext>
                    </a:extLst>
                  </xdr:cNvPr>
                  <xdr:cNvSpPr/>
                </xdr:nvSpPr>
                <xdr:spPr>
                  <a:xfrm>
                    <a:off x="12706350" y="1451610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2" name="Ellipse 21">
                    <a:extLst>
                      <a:ext uri="{FF2B5EF4-FFF2-40B4-BE49-F238E27FC236}">
                        <a16:creationId xmlns:a16="http://schemas.microsoft.com/office/drawing/2014/main" id="{00000000-0008-0000-0400-000016000000}"/>
                      </a:ext>
                    </a:extLst>
                  </xdr:cNvPr>
                  <xdr:cNvSpPr/>
                </xdr:nvSpPr>
                <xdr:spPr>
                  <a:xfrm>
                    <a:off x="1222057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3" name="Ellipse 22">
                    <a:extLst>
                      <a:ext uri="{FF2B5EF4-FFF2-40B4-BE49-F238E27FC236}">
                        <a16:creationId xmlns:a16="http://schemas.microsoft.com/office/drawing/2014/main" id="{00000000-0008-0000-0400-000017000000}"/>
                      </a:ext>
                    </a:extLst>
                  </xdr:cNvPr>
                  <xdr:cNvSpPr/>
                </xdr:nvSpPr>
                <xdr:spPr>
                  <a:xfrm>
                    <a:off x="1517332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grpSp>
              <xdr:nvGrpSpPr>
                <xdr:cNvPr id="28" name="Groupe 27">
                  <a:extLst>
                    <a:ext uri="{FF2B5EF4-FFF2-40B4-BE49-F238E27FC236}">
                      <a16:creationId xmlns:a16="http://schemas.microsoft.com/office/drawing/2014/main" id="{00000000-0008-0000-0400-00001C000000}"/>
                    </a:ext>
                  </a:extLst>
                </xdr:cNvPr>
                <xdr:cNvGrpSpPr/>
              </xdr:nvGrpSpPr>
              <xdr:grpSpPr>
                <a:xfrm>
                  <a:off x="6848475" y="12334875"/>
                  <a:ext cx="7876200" cy="628571"/>
                  <a:chOff x="7515225" y="12306300"/>
                  <a:chExt cx="7876200" cy="628571"/>
                </a:xfrm>
              </xdr:grpSpPr>
              <xdr:pic>
                <xdr:nvPicPr>
                  <xdr:cNvPr id="17" name="Imag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
                  <a:stretch>
                    <a:fillRect/>
                  </a:stretch>
                </xdr:blipFill>
                <xdr:spPr>
                  <a:xfrm>
                    <a:off x="7591425" y="12306300"/>
                    <a:ext cx="7800000" cy="628571"/>
                  </a:xfrm>
                  <a:prstGeom prst="rect">
                    <a:avLst/>
                  </a:prstGeom>
                </xdr:spPr>
              </xdr:pic>
              <xdr:sp macro="" textlink="">
                <xdr:nvSpPr>
                  <xdr:cNvPr id="25" name="Ellipse 24">
                    <a:extLst>
                      <a:ext uri="{FF2B5EF4-FFF2-40B4-BE49-F238E27FC236}">
                        <a16:creationId xmlns:a16="http://schemas.microsoft.com/office/drawing/2014/main" id="{00000000-0008-0000-0400-000019000000}"/>
                      </a:ext>
                    </a:extLst>
                  </xdr:cNvPr>
                  <xdr:cNvSpPr/>
                </xdr:nvSpPr>
                <xdr:spPr>
                  <a:xfrm>
                    <a:off x="7515225" y="1266825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sp macro="" textlink="">
              <xdr:nvSpPr>
                <xdr:cNvPr id="11" name="ZoneTexte 10">
                  <a:extLst>
                    <a:ext uri="{FF2B5EF4-FFF2-40B4-BE49-F238E27FC236}">
                      <a16:creationId xmlns:a16="http://schemas.microsoft.com/office/drawing/2014/main" id="{00000000-0008-0000-0400-00000B000000}"/>
                    </a:ext>
                  </a:extLst>
                </xdr:cNvPr>
                <xdr:cNvSpPr txBox="1"/>
              </xdr:nvSpPr>
              <xdr:spPr>
                <a:xfrm>
                  <a:off x="6902033" y="9468418"/>
                  <a:ext cx="6549485" cy="608460"/>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2 - </a:t>
                  </a:r>
                  <a:r>
                    <a:rPr lang="fr-FR" sz="1600" b="1">
                      <a:solidFill>
                        <a:srgbClr val="002060"/>
                      </a:solidFill>
                    </a:rPr>
                    <a:t>Rechercher l'établissement par son n° de SIRET</a:t>
                  </a:r>
                  <a:br>
                    <a:rPr lang="fr-FR" sz="1600" b="1">
                      <a:solidFill>
                        <a:sysClr val="windowText" lastClr="000000"/>
                      </a:solidFill>
                    </a:rPr>
                  </a:br>
                  <a:r>
                    <a:rPr lang="fr-FR" sz="1600" b="1">
                      <a:solidFill>
                        <a:srgbClr val="002060"/>
                      </a:solidFill>
                    </a:rPr>
                    <a:t>(vous pouvez également effectuer une recherche</a:t>
                  </a:r>
                  <a:r>
                    <a:rPr lang="fr-FR" sz="1600" b="1" baseline="0">
                      <a:solidFill>
                        <a:srgbClr val="002060"/>
                      </a:solidFill>
                    </a:rPr>
                    <a:t> par la ville, le nom ...)</a:t>
                  </a:r>
                  <a:r>
                    <a:rPr lang="fr-FR" sz="1600" b="1">
                      <a:solidFill>
                        <a:srgbClr val="002060"/>
                      </a:solidFill>
                    </a:rPr>
                    <a:t> :</a:t>
                  </a:r>
                </a:p>
              </xdr:txBody>
            </xdr:sp>
          </xdr:grpSp>
          <xdr:sp macro="" textlink="">
            <xdr:nvSpPr>
              <xdr:cNvPr id="14" name="ZoneTexte 13">
                <a:extLst>
                  <a:ext uri="{FF2B5EF4-FFF2-40B4-BE49-F238E27FC236}">
                    <a16:creationId xmlns:a16="http://schemas.microsoft.com/office/drawing/2014/main" id="{00000000-0008-0000-0400-00000E000000}"/>
                  </a:ext>
                </a:extLst>
              </xdr:cNvPr>
              <xdr:cNvSpPr txBox="1"/>
            </xdr:nvSpPr>
            <xdr:spPr>
              <a:xfrm>
                <a:off x="9296400" y="10239375"/>
                <a:ext cx="14584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400" b="1">
                    <a:solidFill>
                      <a:sysClr val="windowText" lastClr="000000"/>
                    </a:solidFill>
                  </a:rPr>
                  <a:t>21770096200012</a:t>
                </a:r>
              </a:p>
            </xdr:txBody>
          </xdr:sp>
        </xdr:grpSp>
        <xdr:sp macro="" textlink="">
          <xdr:nvSpPr>
            <xdr:cNvPr id="31" name="Flèche droite 30">
              <a:extLst>
                <a:ext uri="{FF2B5EF4-FFF2-40B4-BE49-F238E27FC236}">
                  <a16:creationId xmlns:a16="http://schemas.microsoft.com/office/drawing/2014/main" id="{00000000-0008-0000-0400-00001F000000}"/>
                </a:ext>
              </a:extLst>
            </xdr:cNvPr>
            <xdr:cNvSpPr/>
          </xdr:nvSpPr>
          <xdr:spPr>
            <a:xfrm rot="5400000">
              <a:off x="6767270" y="1062016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sp macro="" textlink="">
          <xdr:nvSpPr>
            <xdr:cNvPr id="32" name="Flèche droite 31">
              <a:extLst>
                <a:ext uri="{FF2B5EF4-FFF2-40B4-BE49-F238E27FC236}">
                  <a16:creationId xmlns:a16="http://schemas.microsoft.com/office/drawing/2014/main" id="{00000000-0008-0000-0400-000020000000}"/>
                </a:ext>
              </a:extLst>
            </xdr:cNvPr>
            <xdr:cNvSpPr/>
          </xdr:nvSpPr>
          <xdr:spPr>
            <a:xfrm rot="6961743">
              <a:off x="7186878" y="12338764"/>
              <a:ext cx="723900" cy="147113"/>
            </a:xfrm>
            <a:prstGeom prst="rightArrow">
              <a:avLst/>
            </a:prstGeom>
            <a:solidFill>
              <a:srgbClr val="FFCCCC"/>
            </a:solidFill>
            <a:ln w="63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grpSp>
      <xdr:sp macro="" textlink="">
        <xdr:nvSpPr>
          <xdr:cNvPr id="34" name="Ellipse 33">
            <a:extLst>
              <a:ext uri="{FF2B5EF4-FFF2-40B4-BE49-F238E27FC236}">
                <a16:creationId xmlns:a16="http://schemas.microsoft.com/office/drawing/2014/main" id="{00000000-0008-0000-0400-000022000000}"/>
              </a:ext>
            </a:extLst>
          </xdr:cNvPr>
          <xdr:cNvSpPr/>
        </xdr:nvSpPr>
        <xdr:spPr>
          <a:xfrm>
            <a:off x="9715500" y="11801475"/>
            <a:ext cx="1857375" cy="552450"/>
          </a:xfrm>
          <a:prstGeom prst="ellipse">
            <a:avLst/>
          </a:prstGeom>
          <a:noFill/>
          <a:ln w="28575">
            <a:solidFill>
              <a:srgbClr val="FF0000">
                <a:alpha val="99000"/>
              </a:srgb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13</xdr:row>
      <xdr:rowOff>12700</xdr:rowOff>
    </xdr:from>
    <xdr:to>
      <xdr:col>16</xdr:col>
      <xdr:colOff>25400</xdr:colOff>
      <xdr:row>13</xdr:row>
      <xdr:rowOff>38100</xdr:rowOff>
    </xdr:to>
    <xdr:cxnSp macro="">
      <xdr:nvCxnSpPr>
        <xdr:cNvPr id="37" name="Connecteur droit 36">
          <a:extLst>
            <a:ext uri="{FF2B5EF4-FFF2-40B4-BE49-F238E27FC236}">
              <a16:creationId xmlns:a16="http://schemas.microsoft.com/office/drawing/2014/main" id="{00000000-0008-0000-0400-000025000000}"/>
            </a:ext>
          </a:extLst>
        </xdr:cNvPr>
        <xdr:cNvCxnSpPr/>
      </xdr:nvCxnSpPr>
      <xdr:spPr>
        <a:xfrm flipV="1">
          <a:off x="38100" y="3619500"/>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15</xdr:row>
      <xdr:rowOff>622300</xdr:rowOff>
    </xdr:from>
    <xdr:to>
      <xdr:col>15</xdr:col>
      <xdr:colOff>711200</xdr:colOff>
      <xdr:row>15</xdr:row>
      <xdr:rowOff>635003</xdr:rowOff>
    </xdr:to>
    <xdr:cxnSp macro="">
      <xdr:nvCxnSpPr>
        <xdr:cNvPr id="38" name="Connecteur droit 37">
          <a:extLst>
            <a:ext uri="{FF2B5EF4-FFF2-40B4-BE49-F238E27FC236}">
              <a16:creationId xmlns:a16="http://schemas.microsoft.com/office/drawing/2014/main" id="{00000000-0008-0000-0400-000026000000}"/>
            </a:ext>
          </a:extLst>
        </xdr:cNvPr>
        <xdr:cNvCxnSpPr/>
      </xdr:nvCxnSpPr>
      <xdr:spPr>
        <a:xfrm flipV="1">
          <a:off x="0" y="7404100"/>
          <a:ext cx="16256000" cy="12703"/>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26</xdr:row>
      <xdr:rowOff>4826003</xdr:rowOff>
    </xdr:from>
    <xdr:to>
      <xdr:col>15</xdr:col>
      <xdr:colOff>711200</xdr:colOff>
      <xdr:row>26</xdr:row>
      <xdr:rowOff>4864100</xdr:rowOff>
    </xdr:to>
    <xdr:cxnSp macro="">
      <xdr:nvCxnSpPr>
        <xdr:cNvPr id="43" name="Connecteur droit 42">
          <a:extLst>
            <a:ext uri="{FF2B5EF4-FFF2-40B4-BE49-F238E27FC236}">
              <a16:creationId xmlns:a16="http://schemas.microsoft.com/office/drawing/2014/main" id="{00000000-0008-0000-0400-00002B000000}"/>
            </a:ext>
          </a:extLst>
        </xdr:cNvPr>
        <xdr:cNvCxnSpPr/>
      </xdr:nvCxnSpPr>
      <xdr:spPr>
        <a:xfrm>
          <a:off x="0" y="1590040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12700</xdr:colOff>
      <xdr:row>16</xdr:row>
      <xdr:rowOff>1219204</xdr:rowOff>
    </xdr:from>
    <xdr:to>
      <xdr:col>4</xdr:col>
      <xdr:colOff>355599</xdr:colOff>
      <xdr:row>16</xdr:row>
      <xdr:rowOff>1995698</xdr:rowOff>
    </xdr:to>
    <xdr:sp macro="" textlink="">
      <xdr:nvSpPr>
        <xdr:cNvPr id="50" name="Flèche droite 49">
          <a:extLst>
            <a:ext uri="{FF2B5EF4-FFF2-40B4-BE49-F238E27FC236}">
              <a16:creationId xmlns:a16="http://schemas.microsoft.com/office/drawing/2014/main" id="{00000000-0008-0000-0400-000032000000}"/>
            </a:ext>
          </a:extLst>
        </xdr:cNvPr>
        <xdr:cNvSpPr/>
      </xdr:nvSpPr>
      <xdr:spPr>
        <a:xfrm rot="5400000">
          <a:off x="7377803" y="9360801"/>
          <a:ext cx="776494" cy="342899"/>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9</xdr:row>
      <xdr:rowOff>47625</xdr:rowOff>
    </xdr:from>
    <xdr:to>
      <xdr:col>15</xdr:col>
      <xdr:colOff>711200</xdr:colOff>
      <xdr:row>9</xdr:row>
      <xdr:rowOff>73025</xdr:rowOff>
    </xdr:to>
    <xdr:cxnSp macro="">
      <xdr:nvCxnSpPr>
        <xdr:cNvPr id="51" name="Connecteur droit 50">
          <a:extLst>
            <a:ext uri="{FF2B5EF4-FFF2-40B4-BE49-F238E27FC236}">
              <a16:creationId xmlns:a16="http://schemas.microsoft.com/office/drawing/2014/main" id="{00000000-0008-0000-0400-000033000000}"/>
            </a:ext>
          </a:extLst>
        </xdr:cNvPr>
        <xdr:cNvCxnSpPr/>
      </xdr:nvCxnSpPr>
      <xdr:spPr>
        <a:xfrm flipV="1">
          <a:off x="0" y="2600325"/>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28</xdr:row>
      <xdr:rowOff>260353</xdr:rowOff>
    </xdr:from>
    <xdr:to>
      <xdr:col>15</xdr:col>
      <xdr:colOff>711200</xdr:colOff>
      <xdr:row>28</xdr:row>
      <xdr:rowOff>298450</xdr:rowOff>
    </xdr:to>
    <xdr:cxnSp macro="">
      <xdr:nvCxnSpPr>
        <xdr:cNvPr id="52" name="Connecteur droit 51">
          <a:extLst>
            <a:ext uri="{FF2B5EF4-FFF2-40B4-BE49-F238E27FC236}">
              <a16:creationId xmlns:a16="http://schemas.microsoft.com/office/drawing/2014/main" id="{00000000-0008-0000-0400-000034000000}"/>
            </a:ext>
          </a:extLst>
        </xdr:cNvPr>
        <xdr:cNvCxnSpPr/>
      </xdr:nvCxnSpPr>
      <xdr:spPr>
        <a:xfrm>
          <a:off x="0" y="1763395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31</xdr:row>
      <xdr:rowOff>10583</xdr:rowOff>
    </xdr:from>
    <xdr:to>
      <xdr:col>15</xdr:col>
      <xdr:colOff>711200</xdr:colOff>
      <xdr:row>31</xdr:row>
      <xdr:rowOff>48680</xdr:rowOff>
    </xdr:to>
    <xdr:cxnSp macro="">
      <xdr:nvCxnSpPr>
        <xdr:cNvPr id="39" name="Connecteur droit 38">
          <a:extLst>
            <a:ext uri="{FF2B5EF4-FFF2-40B4-BE49-F238E27FC236}">
              <a16:creationId xmlns:a16="http://schemas.microsoft.com/office/drawing/2014/main" id="{00000000-0008-0000-0400-000027000000}"/>
            </a:ext>
          </a:extLst>
        </xdr:cNvPr>
        <xdr:cNvCxnSpPr/>
      </xdr:nvCxnSpPr>
      <xdr:spPr>
        <a:xfrm>
          <a:off x="0" y="19166416"/>
          <a:ext cx="16194617"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hyperlink" Target="https://btob.poppik.com/shop/globe-3d-our-planet/" TargetMode="External"/><Relationship Id="rId1" Type="http://schemas.openxmlformats.org/officeDocument/2006/relationships/hyperlink" Target="https://btob.poppik.com/shop/discovery-skyma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J2187"/>
  <sheetViews>
    <sheetView tabSelected="1" zoomScale="90" zoomScaleNormal="90" zoomScalePageLayoutView="120" workbookViewId="0"/>
  </sheetViews>
  <sheetFormatPr baseColWidth="10" defaultColWidth="10.83203125" defaultRowHeight="15" customHeight="1" outlineLevelCol="1" x14ac:dyDescent="0.15"/>
  <cols>
    <col min="1" max="1" width="15.5" style="252" bestFit="1" customWidth="1"/>
    <col min="2" max="2" width="6.33203125" style="253" customWidth="1"/>
    <col min="3" max="3" width="10.1640625" style="254" customWidth="1"/>
    <col min="4" max="4" width="23" style="146" customWidth="1"/>
    <col min="5" max="5" width="34.33203125" style="146" bestFit="1" customWidth="1"/>
    <col min="6" max="6" width="39.33203125" style="146" customWidth="1"/>
    <col min="7" max="7" width="71.83203125" style="146" customWidth="1"/>
    <col min="8" max="8" width="10.6640625" style="255" customWidth="1"/>
    <col min="9" max="9" width="9.5" style="256" customWidth="1"/>
    <col min="10" max="10" width="10" style="256" customWidth="1"/>
    <col min="11" max="11" width="13.6640625" style="300" customWidth="1"/>
    <col min="12" max="13" width="14.1640625" style="257" bestFit="1" customWidth="1"/>
    <col min="14" max="14" width="3.33203125" style="255" customWidth="1"/>
    <col min="15" max="15" width="15" style="258" customWidth="1"/>
    <col min="16" max="16" width="13.5" style="255" customWidth="1"/>
    <col min="17" max="17" width="8.1640625" style="255" customWidth="1"/>
    <col min="18" max="18" width="8.6640625" style="259" customWidth="1"/>
    <col min="19" max="19" width="7.6640625" style="259" customWidth="1"/>
    <col min="20" max="20" width="8.83203125" style="260" customWidth="1"/>
    <col min="21" max="21" width="8.6640625" style="258" customWidth="1"/>
    <col min="22" max="23" width="11.5" style="259" customWidth="1"/>
    <col min="24" max="28" width="11.5" style="144" customWidth="1"/>
    <col min="29" max="29" width="11.5" style="261" hidden="1" customWidth="1" outlineLevel="1"/>
    <col min="30" max="30" width="11.5" style="262" hidden="1" customWidth="1" outlineLevel="1"/>
    <col min="31" max="31" width="11.5" style="100" hidden="1" customWidth="1" outlineLevel="1"/>
    <col min="32" max="32" width="11.5" style="262" hidden="1" customWidth="1" outlineLevel="1"/>
    <col min="33" max="33" width="11.5" style="261" hidden="1" customWidth="1" outlineLevel="1"/>
    <col min="34" max="34" width="11.5" style="162" customWidth="1" collapsed="1"/>
    <col min="35" max="36" width="11.5" style="162" customWidth="1"/>
    <col min="37" max="16384" width="10.83203125" style="146"/>
  </cols>
  <sheetData>
    <row r="1" spans="1:36" s="60" customFormat="1" ht="45" customHeight="1" x14ac:dyDescent="0.15">
      <c r="A1" s="48" t="s">
        <v>0</v>
      </c>
      <c r="B1" s="49" t="s">
        <v>1</v>
      </c>
      <c r="C1" s="50" t="s">
        <v>2</v>
      </c>
      <c r="D1" s="50" t="s">
        <v>3</v>
      </c>
      <c r="E1" s="50" t="s">
        <v>4</v>
      </c>
      <c r="F1" s="50" t="s">
        <v>5</v>
      </c>
      <c r="G1" s="50" t="s">
        <v>6</v>
      </c>
      <c r="H1" s="49" t="s">
        <v>5865</v>
      </c>
      <c r="I1" s="49" t="s">
        <v>7</v>
      </c>
      <c r="J1" s="49" t="s">
        <v>8</v>
      </c>
      <c r="K1" s="51" t="s">
        <v>9</v>
      </c>
      <c r="L1" s="51" t="s">
        <v>10</v>
      </c>
      <c r="M1" s="52" t="s">
        <v>11</v>
      </c>
      <c r="N1" s="50" t="s">
        <v>12</v>
      </c>
      <c r="O1" s="48" t="s">
        <v>13</v>
      </c>
      <c r="P1" s="50" t="s">
        <v>14</v>
      </c>
      <c r="Q1" s="50" t="s">
        <v>15</v>
      </c>
      <c r="R1" s="53" t="s">
        <v>16</v>
      </c>
      <c r="S1" s="53" t="s">
        <v>17</v>
      </c>
      <c r="T1" s="54" t="s">
        <v>18</v>
      </c>
      <c r="U1" s="55" t="s">
        <v>19</v>
      </c>
      <c r="V1" s="53" t="s">
        <v>20</v>
      </c>
      <c r="W1" s="53" t="s">
        <v>21</v>
      </c>
      <c r="X1" s="56"/>
      <c r="Y1" s="56"/>
      <c r="Z1" s="56"/>
      <c r="AA1" s="56"/>
      <c r="AB1" s="56"/>
      <c r="AC1" s="57" t="s">
        <v>22</v>
      </c>
      <c r="AD1" s="57" t="s">
        <v>23</v>
      </c>
      <c r="AE1" s="58" t="s">
        <v>24</v>
      </c>
      <c r="AF1" s="59" t="s">
        <v>25</v>
      </c>
      <c r="AG1" s="59" t="s">
        <v>26</v>
      </c>
    </row>
    <row r="2" spans="1:36" s="91" customFormat="1" ht="15" customHeight="1" x14ac:dyDescent="0.15">
      <c r="A2" s="77">
        <v>9791036365188</v>
      </c>
      <c r="B2" s="395">
        <v>4</v>
      </c>
      <c r="C2" s="78" t="s">
        <v>27</v>
      </c>
      <c r="D2" s="391" t="s">
        <v>28</v>
      </c>
      <c r="E2" s="391" t="s">
        <v>29</v>
      </c>
      <c r="F2" s="391" t="s">
        <v>30</v>
      </c>
      <c r="G2" s="391" t="s">
        <v>40</v>
      </c>
      <c r="H2" s="79">
        <f>VLOOKUP($A2,'04.08.2025'!$A$1:$Z$65000,3,FALSE)</f>
        <v>8632</v>
      </c>
      <c r="I2" s="78"/>
      <c r="J2" s="78">
        <v>200</v>
      </c>
      <c r="K2" s="397"/>
      <c r="L2" s="80"/>
      <c r="M2" s="80">
        <v>45434</v>
      </c>
      <c r="N2" s="80"/>
      <c r="O2" s="81">
        <v>9791036365188</v>
      </c>
      <c r="P2" s="94" t="s">
        <v>41</v>
      </c>
      <c r="Q2" s="78">
        <v>1987743</v>
      </c>
      <c r="R2" s="82">
        <v>15.9</v>
      </c>
      <c r="S2" s="82">
        <f t="shared" ref="S2:S33" si="0">R2/(1+T2)</f>
        <v>15.071090047393366</v>
      </c>
      <c r="T2" s="83">
        <v>5.5E-2</v>
      </c>
      <c r="U2" s="84"/>
      <c r="V2" s="37">
        <f t="shared" ref="V2:V60" si="1">AC2</f>
        <v>0</v>
      </c>
      <c r="W2" s="37">
        <f t="shared" ref="W2:W65" si="2">$R2*$U2</f>
        <v>0</v>
      </c>
      <c r="X2" s="85"/>
      <c r="Y2" s="85"/>
      <c r="Z2" s="85"/>
      <c r="AA2" s="85"/>
      <c r="AB2" s="85"/>
      <c r="AC2" s="86">
        <f t="shared" ref="AC2:AC60" si="3">W2/(1+AE2)</f>
        <v>0</v>
      </c>
      <c r="AD2" s="87">
        <f>IF($AC$2182&lt;85,AC2,AC2-(AC2*#REF!))</f>
        <v>0</v>
      </c>
      <c r="AE2" s="88">
        <f t="shared" ref="AE2:AE65" si="4">IF(T2=5.5%,0.055,IF(T2=20%,0.2))</f>
        <v>5.5E-2</v>
      </c>
      <c r="AF2" s="89">
        <f t="shared" ref="AF2:AF60" si="5">+AD2*AE2</f>
        <v>0</v>
      </c>
      <c r="AG2" s="90">
        <f t="shared" ref="AG2:AG60" si="6">+AD2+AF2</f>
        <v>0</v>
      </c>
      <c r="AI2" s="449"/>
    </row>
    <row r="3" spans="1:36" ht="15" customHeight="1" x14ac:dyDescent="0.15">
      <c r="A3" s="415">
        <v>9791036380174</v>
      </c>
      <c r="B3" s="461"/>
      <c r="C3" s="166" t="s">
        <v>27</v>
      </c>
      <c r="D3" s="167" t="s">
        <v>28</v>
      </c>
      <c r="E3" s="167" t="s">
        <v>29</v>
      </c>
      <c r="F3" s="167" t="s">
        <v>30</v>
      </c>
      <c r="G3" s="167" t="s">
        <v>5799</v>
      </c>
      <c r="H3" s="139">
        <v>0</v>
      </c>
      <c r="I3" s="166"/>
      <c r="J3" s="166">
        <v>100</v>
      </c>
      <c r="K3" s="417"/>
      <c r="L3" s="416">
        <v>45931</v>
      </c>
      <c r="M3" s="416"/>
      <c r="N3" s="416" t="s">
        <v>12</v>
      </c>
      <c r="O3" s="418">
        <v>9791036380174</v>
      </c>
      <c r="P3" s="462" t="s">
        <v>5798</v>
      </c>
      <c r="Q3" s="166">
        <v>5018037</v>
      </c>
      <c r="R3" s="140">
        <v>19.899999999999999</v>
      </c>
      <c r="S3" s="140">
        <f t="shared" si="0"/>
        <v>18.862559241706162</v>
      </c>
      <c r="T3" s="159">
        <v>5.5E-2</v>
      </c>
      <c r="U3" s="142"/>
      <c r="V3" s="143">
        <f t="shared" si="1"/>
        <v>0</v>
      </c>
      <c r="W3" s="143">
        <f t="shared" si="2"/>
        <v>0</v>
      </c>
      <c r="AC3" s="86">
        <f t="shared" si="3"/>
        <v>0</v>
      </c>
      <c r="AD3" s="87">
        <f>IF($AC$2182&lt;85,AC3,AC3-(AC3*#REF!))</f>
        <v>0</v>
      </c>
      <c r="AE3" s="88">
        <f t="shared" si="4"/>
        <v>5.5E-2</v>
      </c>
      <c r="AF3" s="89">
        <f t="shared" si="5"/>
        <v>0</v>
      </c>
      <c r="AG3" s="90">
        <f t="shared" si="6"/>
        <v>0</v>
      </c>
      <c r="AH3" s="146"/>
      <c r="AI3" s="463"/>
      <c r="AJ3" s="146"/>
    </row>
    <row r="4" spans="1:36" s="91" customFormat="1" ht="15" customHeight="1" x14ac:dyDescent="0.15">
      <c r="A4" s="77">
        <v>9791036337727</v>
      </c>
      <c r="B4" s="395">
        <v>4</v>
      </c>
      <c r="C4" s="78" t="s">
        <v>27</v>
      </c>
      <c r="D4" s="391" t="s">
        <v>28</v>
      </c>
      <c r="E4" s="391" t="s">
        <v>29</v>
      </c>
      <c r="F4" s="391" t="s">
        <v>30</v>
      </c>
      <c r="G4" s="391" t="s">
        <v>31</v>
      </c>
      <c r="H4" s="79">
        <f>VLOOKUP($A4,'04.08.2025'!$A$1:$Z$65000,3,FALSE)</f>
        <v>1618</v>
      </c>
      <c r="I4" s="78"/>
      <c r="J4" s="78">
        <v>200</v>
      </c>
      <c r="K4" s="80"/>
      <c r="L4" s="80"/>
      <c r="M4" s="80">
        <v>44503</v>
      </c>
      <c r="N4" s="78"/>
      <c r="O4" s="81">
        <v>9791036337727</v>
      </c>
      <c r="P4" s="78" t="s">
        <v>32</v>
      </c>
      <c r="Q4" s="78">
        <v>6782399</v>
      </c>
      <c r="R4" s="82">
        <v>14.9</v>
      </c>
      <c r="S4" s="82">
        <f t="shared" si="0"/>
        <v>14.123222748815166</v>
      </c>
      <c r="T4" s="83">
        <v>5.5E-2</v>
      </c>
      <c r="U4" s="84"/>
      <c r="V4" s="37">
        <f t="shared" si="1"/>
        <v>0</v>
      </c>
      <c r="W4" s="37">
        <f t="shared" si="2"/>
        <v>0</v>
      </c>
      <c r="X4" s="85"/>
      <c r="Y4" s="85"/>
      <c r="Z4" s="85"/>
      <c r="AA4" s="85"/>
      <c r="AB4" s="85"/>
      <c r="AC4" s="86">
        <f t="shared" si="3"/>
        <v>0</v>
      </c>
      <c r="AD4" s="87">
        <f>IF($AC$2182&lt;85,AC4,AC4-(AC4*#REF!))</f>
        <v>0</v>
      </c>
      <c r="AE4" s="88">
        <f t="shared" si="4"/>
        <v>5.5E-2</v>
      </c>
      <c r="AF4" s="89">
        <f t="shared" si="5"/>
        <v>0</v>
      </c>
      <c r="AG4" s="90">
        <f t="shared" si="6"/>
        <v>0</v>
      </c>
    </row>
    <row r="5" spans="1:36" s="91" customFormat="1" ht="15" customHeight="1" x14ac:dyDescent="0.15">
      <c r="A5" s="77">
        <v>9791036349621</v>
      </c>
      <c r="B5" s="420">
        <v>4</v>
      </c>
      <c r="C5" s="78" t="s">
        <v>27</v>
      </c>
      <c r="D5" s="391" t="s">
        <v>28</v>
      </c>
      <c r="E5" s="391" t="s">
        <v>29</v>
      </c>
      <c r="F5" s="391" t="s">
        <v>30</v>
      </c>
      <c r="G5" s="95" t="s">
        <v>38</v>
      </c>
      <c r="H5" s="79">
        <f>VLOOKUP($A5,'04.08.2025'!$A$1:$Z$65000,3,FALSE)</f>
        <v>6327</v>
      </c>
      <c r="I5" s="78"/>
      <c r="J5" s="78">
        <v>200</v>
      </c>
      <c r="K5" s="397"/>
      <c r="L5" s="80"/>
      <c r="M5" s="80">
        <v>45203</v>
      </c>
      <c r="N5" s="80"/>
      <c r="O5" s="81">
        <v>9791036349621</v>
      </c>
      <c r="P5" s="94" t="s">
        <v>39</v>
      </c>
      <c r="Q5" s="81">
        <v>4819882</v>
      </c>
      <c r="R5" s="82">
        <v>14.9</v>
      </c>
      <c r="S5" s="82">
        <f t="shared" si="0"/>
        <v>14.123222748815166</v>
      </c>
      <c r="T5" s="83">
        <v>5.5E-2</v>
      </c>
      <c r="U5" s="84"/>
      <c r="V5" s="37">
        <f t="shared" si="1"/>
        <v>0</v>
      </c>
      <c r="W5" s="37">
        <f t="shared" si="2"/>
        <v>0</v>
      </c>
      <c r="X5" s="85"/>
      <c r="Y5" s="85"/>
      <c r="Z5" s="85"/>
      <c r="AA5" s="85"/>
      <c r="AB5" s="85"/>
      <c r="AC5" s="86">
        <f t="shared" si="3"/>
        <v>0</v>
      </c>
      <c r="AD5" s="87">
        <f>IF($AC$2182&lt;85,AC5,AC5-(AC5*#REF!))</f>
        <v>0</v>
      </c>
      <c r="AE5" s="88">
        <f t="shared" si="4"/>
        <v>5.5E-2</v>
      </c>
      <c r="AF5" s="89">
        <f t="shared" si="5"/>
        <v>0</v>
      </c>
      <c r="AG5" s="90">
        <f t="shared" si="6"/>
        <v>0</v>
      </c>
    </row>
    <row r="6" spans="1:36" s="91" customFormat="1" ht="15" customHeight="1" x14ac:dyDescent="0.15">
      <c r="A6" s="77">
        <v>9782747050449</v>
      </c>
      <c r="B6" s="395">
        <v>4</v>
      </c>
      <c r="C6" s="78" t="s">
        <v>27</v>
      </c>
      <c r="D6" s="391" t="s">
        <v>28</v>
      </c>
      <c r="E6" s="391" t="s">
        <v>29</v>
      </c>
      <c r="F6" s="391" t="s">
        <v>30</v>
      </c>
      <c r="G6" s="391" t="s">
        <v>33</v>
      </c>
      <c r="H6" s="79">
        <f>VLOOKUP($A6,'04.08.2025'!$A$1:$Z$65000,3,FALSE)</f>
        <v>977</v>
      </c>
      <c r="I6" s="78"/>
      <c r="J6" s="78">
        <v>300</v>
      </c>
      <c r="K6" s="80"/>
      <c r="L6" s="80"/>
      <c r="M6" s="80">
        <v>41920</v>
      </c>
      <c r="N6" s="80"/>
      <c r="O6" s="81">
        <v>9782747050449</v>
      </c>
      <c r="P6" s="94" t="s">
        <v>34</v>
      </c>
      <c r="Q6" s="81">
        <v>3948198</v>
      </c>
      <c r="R6" s="82">
        <v>14.9</v>
      </c>
      <c r="S6" s="82">
        <f t="shared" si="0"/>
        <v>14.123222748815166</v>
      </c>
      <c r="T6" s="83">
        <v>5.5E-2</v>
      </c>
      <c r="U6" s="84"/>
      <c r="V6" s="37">
        <f t="shared" si="1"/>
        <v>0</v>
      </c>
      <c r="W6" s="37">
        <f t="shared" si="2"/>
        <v>0</v>
      </c>
      <c r="X6" s="85"/>
      <c r="Y6" s="85"/>
      <c r="Z6" s="85"/>
      <c r="AA6" s="85"/>
      <c r="AB6" s="85"/>
      <c r="AC6" s="86">
        <f t="shared" si="3"/>
        <v>0</v>
      </c>
      <c r="AD6" s="87">
        <f>IF($AC$2182&lt;85,AC6,AC6-(AC6*#REF!))</f>
        <v>0</v>
      </c>
      <c r="AE6" s="88">
        <f t="shared" si="4"/>
        <v>5.5E-2</v>
      </c>
      <c r="AF6" s="89">
        <f t="shared" si="5"/>
        <v>0</v>
      </c>
      <c r="AG6" s="90">
        <f t="shared" si="6"/>
        <v>0</v>
      </c>
      <c r="AI6" s="449"/>
    </row>
    <row r="7" spans="1:36" s="91" customFormat="1" ht="15" customHeight="1" x14ac:dyDescent="0.15">
      <c r="A7" s="77">
        <v>9791036341465</v>
      </c>
      <c r="B7" s="395">
        <v>4</v>
      </c>
      <c r="C7" s="390" t="s">
        <v>27</v>
      </c>
      <c r="D7" s="391" t="s">
        <v>28</v>
      </c>
      <c r="E7" s="391" t="s">
        <v>29</v>
      </c>
      <c r="F7" s="391" t="s">
        <v>30</v>
      </c>
      <c r="G7" s="391" t="s">
        <v>36</v>
      </c>
      <c r="H7" s="79">
        <f>VLOOKUP($A7,'04.08.2025'!$A$1:$Z$65000,3,FALSE)</f>
        <v>1930</v>
      </c>
      <c r="I7" s="78"/>
      <c r="J7" s="38">
        <v>300</v>
      </c>
      <c r="K7" s="397"/>
      <c r="L7" s="80"/>
      <c r="M7" s="80">
        <v>44629</v>
      </c>
      <c r="N7" s="80"/>
      <c r="O7" s="81">
        <v>9791036341465</v>
      </c>
      <c r="P7" s="94" t="s">
        <v>37</v>
      </c>
      <c r="Q7" s="81">
        <v>8435388</v>
      </c>
      <c r="R7" s="82">
        <v>14.9</v>
      </c>
      <c r="S7" s="82">
        <f t="shared" si="0"/>
        <v>14.123222748815166</v>
      </c>
      <c r="T7" s="83">
        <v>5.5E-2</v>
      </c>
      <c r="U7" s="84"/>
      <c r="V7" s="37">
        <f t="shared" si="1"/>
        <v>0</v>
      </c>
      <c r="W7" s="37">
        <f t="shared" si="2"/>
        <v>0</v>
      </c>
      <c r="X7" s="85"/>
      <c r="Y7" s="85"/>
      <c r="Z7" s="85"/>
      <c r="AA7" s="85"/>
      <c r="AB7" s="85"/>
      <c r="AC7" s="86">
        <f t="shared" si="3"/>
        <v>0</v>
      </c>
      <c r="AD7" s="87">
        <f>IF($AC$2182&lt;85,AC7,AC7-(AC7*#REF!))</f>
        <v>0</v>
      </c>
      <c r="AE7" s="88">
        <f t="shared" si="4"/>
        <v>5.5E-2</v>
      </c>
      <c r="AF7" s="89">
        <f t="shared" si="5"/>
        <v>0</v>
      </c>
      <c r="AG7" s="90">
        <f t="shared" si="6"/>
        <v>0</v>
      </c>
    </row>
    <row r="8" spans="1:36" s="41" customFormat="1" ht="15" customHeight="1" x14ac:dyDescent="0.15">
      <c r="A8" s="393">
        <v>9791036349980</v>
      </c>
      <c r="B8" s="450">
        <v>4</v>
      </c>
      <c r="C8" s="78" t="s">
        <v>27</v>
      </c>
      <c r="D8" s="391" t="s">
        <v>28</v>
      </c>
      <c r="E8" s="391" t="s">
        <v>29</v>
      </c>
      <c r="F8" s="391" t="s">
        <v>30</v>
      </c>
      <c r="G8" s="391" t="s">
        <v>4540</v>
      </c>
      <c r="H8" s="79">
        <f>VLOOKUP($A8,'04.08.2025'!$A$1:$Z$65000,3,FALSE)</f>
        <v>2765</v>
      </c>
      <c r="I8" s="38"/>
      <c r="J8" s="38">
        <v>200</v>
      </c>
      <c r="K8" s="397"/>
      <c r="L8" s="397"/>
      <c r="M8" s="397">
        <v>44839</v>
      </c>
      <c r="N8" s="397"/>
      <c r="O8" s="79">
        <v>9791036349980</v>
      </c>
      <c r="P8" s="38" t="s">
        <v>35</v>
      </c>
      <c r="Q8" s="38">
        <v>5190593</v>
      </c>
      <c r="R8" s="37">
        <v>14.9</v>
      </c>
      <c r="S8" s="82">
        <f t="shared" si="0"/>
        <v>14.123222748815166</v>
      </c>
      <c r="T8" s="39">
        <v>5.5E-2</v>
      </c>
      <c r="U8" s="84"/>
      <c r="V8" s="37">
        <f t="shared" si="1"/>
        <v>0</v>
      </c>
      <c r="W8" s="37">
        <f t="shared" si="2"/>
        <v>0</v>
      </c>
      <c r="AC8" s="86">
        <f t="shared" si="3"/>
        <v>0</v>
      </c>
      <c r="AD8" s="87">
        <f>IF($AC$2182&lt;85,AC8,AC8-(AC8*#REF!))</f>
        <v>0</v>
      </c>
      <c r="AE8" s="88">
        <f t="shared" si="4"/>
        <v>5.5E-2</v>
      </c>
      <c r="AF8" s="89">
        <f t="shared" si="5"/>
        <v>0</v>
      </c>
      <c r="AG8" s="90">
        <f t="shared" si="6"/>
        <v>0</v>
      </c>
    </row>
    <row r="9" spans="1:36" s="117" customFormat="1" ht="15" customHeight="1" x14ac:dyDescent="0.15">
      <c r="A9" s="120">
        <v>9782747062282</v>
      </c>
      <c r="B9" s="104">
        <v>4</v>
      </c>
      <c r="C9" s="105" t="s">
        <v>27</v>
      </c>
      <c r="D9" s="106" t="s">
        <v>28</v>
      </c>
      <c r="E9" s="106" t="s">
        <v>29</v>
      </c>
      <c r="F9" s="106" t="s">
        <v>42</v>
      </c>
      <c r="G9" s="106" t="s">
        <v>43</v>
      </c>
      <c r="H9" s="108">
        <f>VLOOKUP($A9,'04.08.2025'!$A$1:$Z$65000,3,FALSE)</f>
        <v>0</v>
      </c>
      <c r="I9" s="105" t="s">
        <v>97</v>
      </c>
      <c r="J9" s="105">
        <v>300</v>
      </c>
      <c r="K9" s="282"/>
      <c r="L9" s="110"/>
      <c r="M9" s="110">
        <v>42438</v>
      </c>
      <c r="N9" s="110"/>
      <c r="O9" s="122">
        <v>9782747062282</v>
      </c>
      <c r="P9" s="123" t="s">
        <v>44</v>
      </c>
      <c r="Q9" s="122">
        <v>3892922</v>
      </c>
      <c r="R9" s="112">
        <v>9.9</v>
      </c>
      <c r="S9" s="112">
        <f t="shared" si="0"/>
        <v>9.3838862559241711</v>
      </c>
      <c r="T9" s="124">
        <v>5.5E-2</v>
      </c>
      <c r="U9" s="114"/>
      <c r="V9" s="115">
        <f t="shared" si="1"/>
        <v>0</v>
      </c>
      <c r="W9" s="115">
        <f t="shared" si="2"/>
        <v>0</v>
      </c>
      <c r="X9" s="116"/>
      <c r="Y9" s="116"/>
      <c r="Z9" s="116"/>
      <c r="AA9" s="116"/>
      <c r="AB9" s="116"/>
      <c r="AC9" s="86">
        <f t="shared" si="3"/>
        <v>0</v>
      </c>
      <c r="AD9" s="87">
        <f>IF($AC$2182&lt;85,AC9,AC9-(AC9*#REF!))</f>
        <v>0</v>
      </c>
      <c r="AE9" s="88">
        <f t="shared" si="4"/>
        <v>5.5E-2</v>
      </c>
      <c r="AF9" s="89">
        <f t="shared" si="5"/>
        <v>0</v>
      </c>
      <c r="AG9" s="90">
        <f t="shared" si="6"/>
        <v>0</v>
      </c>
    </row>
    <row r="10" spans="1:36" s="91" customFormat="1" ht="15" customHeight="1" x14ac:dyDescent="0.15">
      <c r="A10" s="393">
        <v>9782747091060</v>
      </c>
      <c r="B10" s="395">
        <v>4</v>
      </c>
      <c r="C10" s="78" t="s">
        <v>27</v>
      </c>
      <c r="D10" s="391" t="s">
        <v>28</v>
      </c>
      <c r="E10" s="391" t="s">
        <v>29</v>
      </c>
      <c r="F10" s="391" t="s">
        <v>42</v>
      </c>
      <c r="G10" s="95" t="s">
        <v>45</v>
      </c>
      <c r="H10" s="79">
        <f>VLOOKUP($A10,'04.08.2025'!$A$1:$Z$65000,3,FALSE)</f>
        <v>380</v>
      </c>
      <c r="I10" s="78"/>
      <c r="J10" s="38">
        <v>300</v>
      </c>
      <c r="K10" s="397"/>
      <c r="L10" s="80"/>
      <c r="M10" s="80">
        <v>43166</v>
      </c>
      <c r="N10" s="80"/>
      <c r="O10" s="79">
        <v>9782747091060</v>
      </c>
      <c r="P10" s="398" t="s">
        <v>46</v>
      </c>
      <c r="Q10" s="79">
        <v>3545572</v>
      </c>
      <c r="R10" s="82">
        <v>9.9</v>
      </c>
      <c r="S10" s="82">
        <f t="shared" si="0"/>
        <v>9.3838862559241711</v>
      </c>
      <c r="T10" s="451">
        <v>5.5E-2</v>
      </c>
      <c r="U10" s="84"/>
      <c r="V10" s="37">
        <f t="shared" si="1"/>
        <v>0</v>
      </c>
      <c r="W10" s="37">
        <f t="shared" si="2"/>
        <v>0</v>
      </c>
      <c r="X10" s="85"/>
      <c r="Y10" s="85"/>
      <c r="Z10" s="85"/>
      <c r="AA10" s="85"/>
      <c r="AB10" s="85"/>
      <c r="AC10" s="86">
        <f t="shared" si="3"/>
        <v>0</v>
      </c>
      <c r="AD10" s="87">
        <f>IF($AC$2182&lt;85,AC10,AC10-(AC10*#REF!))</f>
        <v>0</v>
      </c>
      <c r="AE10" s="88">
        <f t="shared" si="4"/>
        <v>5.5E-2</v>
      </c>
      <c r="AF10" s="89">
        <f t="shared" si="5"/>
        <v>0</v>
      </c>
      <c r="AG10" s="90">
        <f t="shared" si="6"/>
        <v>0</v>
      </c>
    </row>
    <row r="11" spans="1:36" s="91" customFormat="1" ht="15" customHeight="1" x14ac:dyDescent="0.15">
      <c r="A11" s="77">
        <v>9782747071338</v>
      </c>
      <c r="B11" s="395">
        <v>4</v>
      </c>
      <c r="C11" s="78" t="s">
        <v>27</v>
      </c>
      <c r="D11" s="391" t="s">
        <v>28</v>
      </c>
      <c r="E11" s="391" t="s">
        <v>29</v>
      </c>
      <c r="F11" s="391" t="s">
        <v>42</v>
      </c>
      <c r="G11" s="391" t="s">
        <v>47</v>
      </c>
      <c r="H11" s="79">
        <f>VLOOKUP($A11,'04.08.2025'!$A$1:$Z$65000,3,FALSE)</f>
        <v>135</v>
      </c>
      <c r="I11" s="78"/>
      <c r="J11" s="78">
        <v>300</v>
      </c>
      <c r="K11" s="397"/>
      <c r="L11" s="80"/>
      <c r="M11" s="80">
        <v>42648</v>
      </c>
      <c r="N11" s="80"/>
      <c r="O11" s="81">
        <v>9782747071338</v>
      </c>
      <c r="P11" s="94" t="s">
        <v>48</v>
      </c>
      <c r="Q11" s="81">
        <v>2493981</v>
      </c>
      <c r="R11" s="82">
        <v>9.9</v>
      </c>
      <c r="S11" s="82">
        <f t="shared" si="0"/>
        <v>9.3838862559241711</v>
      </c>
      <c r="T11" s="83">
        <v>5.5E-2</v>
      </c>
      <c r="U11" s="84"/>
      <c r="V11" s="37">
        <f t="shared" si="1"/>
        <v>0</v>
      </c>
      <c r="W11" s="37">
        <f t="shared" si="2"/>
        <v>0</v>
      </c>
      <c r="X11" s="85"/>
      <c r="Y11" s="85"/>
      <c r="Z11" s="85"/>
      <c r="AA11" s="85"/>
      <c r="AB11" s="85"/>
      <c r="AC11" s="86">
        <f t="shared" si="3"/>
        <v>0</v>
      </c>
      <c r="AD11" s="87">
        <f>IF($AC$2182&lt;85,AC11,AC11-(AC11*#REF!))</f>
        <v>0</v>
      </c>
      <c r="AE11" s="88">
        <f t="shared" si="4"/>
        <v>5.5E-2</v>
      </c>
      <c r="AF11" s="89">
        <f t="shared" si="5"/>
        <v>0</v>
      </c>
      <c r="AG11" s="90">
        <f t="shared" si="6"/>
        <v>0</v>
      </c>
    </row>
    <row r="12" spans="1:36" s="91" customFormat="1" ht="15" customHeight="1" x14ac:dyDescent="0.15">
      <c r="A12" s="77">
        <v>9782747055628</v>
      </c>
      <c r="B12" s="395">
        <v>4</v>
      </c>
      <c r="C12" s="78" t="s">
        <v>27</v>
      </c>
      <c r="D12" s="391" t="s">
        <v>28</v>
      </c>
      <c r="E12" s="391" t="s">
        <v>29</v>
      </c>
      <c r="F12" s="391" t="s">
        <v>42</v>
      </c>
      <c r="G12" s="391" t="s">
        <v>49</v>
      </c>
      <c r="H12" s="79">
        <f>VLOOKUP($A12,'04.08.2025'!$A$1:$Z$65000,3,FALSE)</f>
        <v>94</v>
      </c>
      <c r="I12" s="78"/>
      <c r="J12" s="78">
        <v>300</v>
      </c>
      <c r="K12" s="397"/>
      <c r="L12" s="80"/>
      <c r="M12" s="80">
        <v>42104</v>
      </c>
      <c r="N12" s="80"/>
      <c r="O12" s="81">
        <v>9782747055628</v>
      </c>
      <c r="P12" s="94" t="s">
        <v>50</v>
      </c>
      <c r="Q12" s="81">
        <v>3785085</v>
      </c>
      <c r="R12" s="82">
        <v>9.9</v>
      </c>
      <c r="S12" s="82">
        <f t="shared" si="0"/>
        <v>9.3838862559241711</v>
      </c>
      <c r="T12" s="83">
        <v>5.5E-2</v>
      </c>
      <c r="U12" s="84"/>
      <c r="V12" s="37">
        <f t="shared" si="1"/>
        <v>0</v>
      </c>
      <c r="W12" s="37">
        <f t="shared" si="2"/>
        <v>0</v>
      </c>
      <c r="X12" s="85"/>
      <c r="Y12" s="85"/>
      <c r="Z12" s="85"/>
      <c r="AA12" s="85"/>
      <c r="AB12" s="85"/>
      <c r="AC12" s="86">
        <f t="shared" si="3"/>
        <v>0</v>
      </c>
      <c r="AD12" s="87">
        <f>IF($AC$2182&lt;85,AC12,AC12-(AC12*#REF!))</f>
        <v>0</v>
      </c>
      <c r="AE12" s="88">
        <f t="shared" si="4"/>
        <v>5.5E-2</v>
      </c>
      <c r="AF12" s="89">
        <f t="shared" si="5"/>
        <v>0</v>
      </c>
      <c r="AG12" s="90">
        <f t="shared" si="6"/>
        <v>0</v>
      </c>
    </row>
    <row r="13" spans="1:36" s="91" customFormat="1" ht="15" customHeight="1" x14ac:dyDescent="0.15">
      <c r="A13" s="77">
        <v>9791036305436</v>
      </c>
      <c r="B13" s="395">
        <v>4</v>
      </c>
      <c r="C13" s="78" t="s">
        <v>27</v>
      </c>
      <c r="D13" s="391" t="s">
        <v>28</v>
      </c>
      <c r="E13" s="391" t="s">
        <v>29</v>
      </c>
      <c r="F13" s="391" t="s">
        <v>42</v>
      </c>
      <c r="G13" s="391" t="s">
        <v>51</v>
      </c>
      <c r="H13" s="79">
        <f>VLOOKUP($A13,'04.08.2025'!$A$1:$Z$65000,3,FALSE)</f>
        <v>31</v>
      </c>
      <c r="I13" s="78"/>
      <c r="J13" s="78">
        <v>300</v>
      </c>
      <c r="K13" s="397"/>
      <c r="L13" s="80"/>
      <c r="M13" s="80">
        <v>43607</v>
      </c>
      <c r="N13" s="80"/>
      <c r="O13" s="81">
        <v>9791036305436</v>
      </c>
      <c r="P13" s="94" t="s">
        <v>52</v>
      </c>
      <c r="Q13" s="81">
        <v>6435560</v>
      </c>
      <c r="R13" s="82">
        <v>9.9</v>
      </c>
      <c r="S13" s="82">
        <f t="shared" si="0"/>
        <v>9.3838862559241711</v>
      </c>
      <c r="T13" s="83">
        <v>5.5E-2</v>
      </c>
      <c r="U13" s="84"/>
      <c r="V13" s="37">
        <f t="shared" si="1"/>
        <v>0</v>
      </c>
      <c r="W13" s="37">
        <f t="shared" si="2"/>
        <v>0</v>
      </c>
      <c r="X13" s="85"/>
      <c r="Y13" s="85"/>
      <c r="Z13" s="85"/>
      <c r="AA13" s="85"/>
      <c r="AB13" s="85"/>
      <c r="AC13" s="86">
        <f t="shared" si="3"/>
        <v>0</v>
      </c>
      <c r="AD13" s="87">
        <f>IF($AC$2182&lt;85,AC13,AC13-(AC13*#REF!))</f>
        <v>0</v>
      </c>
      <c r="AE13" s="88">
        <f t="shared" si="4"/>
        <v>5.5E-2</v>
      </c>
      <c r="AF13" s="89">
        <f t="shared" si="5"/>
        <v>0</v>
      </c>
      <c r="AG13" s="90">
        <f t="shared" si="6"/>
        <v>0</v>
      </c>
    </row>
    <row r="14" spans="1:36" s="91" customFormat="1" ht="15" customHeight="1" x14ac:dyDescent="0.15">
      <c r="A14" s="77">
        <v>9791036323546</v>
      </c>
      <c r="B14" s="395">
        <v>4</v>
      </c>
      <c r="C14" s="78" t="s">
        <v>27</v>
      </c>
      <c r="D14" s="391" t="s">
        <v>28</v>
      </c>
      <c r="E14" s="391" t="s">
        <v>29</v>
      </c>
      <c r="F14" s="391" t="s">
        <v>53</v>
      </c>
      <c r="G14" s="391" t="s">
        <v>54</v>
      </c>
      <c r="H14" s="79">
        <f>VLOOKUP($A14,'04.08.2025'!$A$1:$Z$65000,3,FALSE)</f>
        <v>1051</v>
      </c>
      <c r="I14" s="38"/>
      <c r="J14" s="78">
        <v>200</v>
      </c>
      <c r="K14" s="397"/>
      <c r="L14" s="80"/>
      <c r="M14" s="80">
        <v>44202</v>
      </c>
      <c r="N14" s="80"/>
      <c r="O14" s="81">
        <v>9791036323546</v>
      </c>
      <c r="P14" s="94" t="s">
        <v>55</v>
      </c>
      <c r="Q14" s="81">
        <v>6167965</v>
      </c>
      <c r="R14" s="82">
        <v>8.5</v>
      </c>
      <c r="S14" s="82">
        <f t="shared" si="0"/>
        <v>8.0568720379146921</v>
      </c>
      <c r="T14" s="83">
        <v>5.5E-2</v>
      </c>
      <c r="U14" s="84"/>
      <c r="V14" s="37">
        <f t="shared" si="1"/>
        <v>0</v>
      </c>
      <c r="W14" s="37">
        <f t="shared" si="2"/>
        <v>0</v>
      </c>
      <c r="X14" s="85"/>
      <c r="Y14" s="85"/>
      <c r="Z14" s="85"/>
      <c r="AA14" s="85"/>
      <c r="AB14" s="85"/>
      <c r="AC14" s="86">
        <f t="shared" si="3"/>
        <v>0</v>
      </c>
      <c r="AD14" s="87">
        <f>IF($AC$2182&lt;85,AC14,AC14-(AC14*#REF!))</f>
        <v>0</v>
      </c>
      <c r="AE14" s="88">
        <f t="shared" si="4"/>
        <v>5.5E-2</v>
      </c>
      <c r="AF14" s="89">
        <f t="shared" si="5"/>
        <v>0</v>
      </c>
      <c r="AG14" s="90">
        <f t="shared" si="6"/>
        <v>0</v>
      </c>
    </row>
    <row r="15" spans="1:36" s="91" customFormat="1" ht="15" customHeight="1" x14ac:dyDescent="0.15">
      <c r="A15" s="77">
        <v>9791036327087</v>
      </c>
      <c r="B15" s="395">
        <v>4</v>
      </c>
      <c r="C15" s="78" t="s">
        <v>27</v>
      </c>
      <c r="D15" s="391" t="s">
        <v>28</v>
      </c>
      <c r="E15" s="391" t="s">
        <v>29</v>
      </c>
      <c r="F15" s="391" t="s">
        <v>53</v>
      </c>
      <c r="G15" s="391" t="s">
        <v>56</v>
      </c>
      <c r="H15" s="79">
        <f>VLOOKUP($A15,'04.08.2025'!$A$1:$Z$65000,3,FALSE)</f>
        <v>1548</v>
      </c>
      <c r="I15" s="78"/>
      <c r="J15" s="78">
        <v>200</v>
      </c>
      <c r="K15" s="80"/>
      <c r="L15" s="80"/>
      <c r="M15" s="80">
        <v>44342</v>
      </c>
      <c r="N15" s="80"/>
      <c r="O15" s="81">
        <v>9791036327087</v>
      </c>
      <c r="P15" s="94" t="s">
        <v>57</v>
      </c>
      <c r="Q15" s="81">
        <v>1519716</v>
      </c>
      <c r="R15" s="82">
        <v>8.5</v>
      </c>
      <c r="S15" s="82">
        <f t="shared" si="0"/>
        <v>8.0568720379146921</v>
      </c>
      <c r="T15" s="83">
        <v>5.5E-2</v>
      </c>
      <c r="U15" s="84"/>
      <c r="V15" s="37">
        <f t="shared" si="1"/>
        <v>0</v>
      </c>
      <c r="W15" s="37">
        <f t="shared" si="2"/>
        <v>0</v>
      </c>
      <c r="X15" s="85"/>
      <c r="Y15" s="85"/>
      <c r="Z15" s="85"/>
      <c r="AA15" s="85"/>
      <c r="AB15" s="85"/>
      <c r="AC15" s="86">
        <f t="shared" si="3"/>
        <v>0</v>
      </c>
      <c r="AD15" s="87">
        <f>IF($AC$2182&lt;85,AC15,AC15-(AC15*#REF!))</f>
        <v>0</v>
      </c>
      <c r="AE15" s="88">
        <f t="shared" si="4"/>
        <v>5.5E-2</v>
      </c>
      <c r="AF15" s="89">
        <f t="shared" si="5"/>
        <v>0</v>
      </c>
      <c r="AG15" s="90">
        <f t="shared" si="6"/>
        <v>0</v>
      </c>
    </row>
    <row r="16" spans="1:36" s="91" customFormat="1" ht="15" customHeight="1" x14ac:dyDescent="0.15">
      <c r="A16" s="77">
        <v>9791036308710</v>
      </c>
      <c r="B16" s="395">
        <v>4</v>
      </c>
      <c r="C16" s="78" t="s">
        <v>27</v>
      </c>
      <c r="D16" s="391" t="s">
        <v>28</v>
      </c>
      <c r="E16" s="391" t="s">
        <v>29</v>
      </c>
      <c r="F16" s="391" t="s">
        <v>53</v>
      </c>
      <c r="G16" s="391" t="s">
        <v>58</v>
      </c>
      <c r="H16" s="79">
        <f>VLOOKUP($A16,'04.08.2025'!$A$1:$Z$65000,3,FALSE)</f>
        <v>587</v>
      </c>
      <c r="I16" s="78"/>
      <c r="J16" s="78">
        <v>300</v>
      </c>
      <c r="K16" s="80"/>
      <c r="L16" s="80"/>
      <c r="M16" s="80">
        <v>43558</v>
      </c>
      <c r="N16" s="80"/>
      <c r="O16" s="81">
        <v>9791036308710</v>
      </c>
      <c r="P16" s="94" t="s">
        <v>59</v>
      </c>
      <c r="Q16" s="81">
        <v>7314392</v>
      </c>
      <c r="R16" s="82">
        <v>8.5</v>
      </c>
      <c r="S16" s="82">
        <f t="shared" si="0"/>
        <v>8.0568720379146921</v>
      </c>
      <c r="T16" s="83">
        <v>5.5E-2</v>
      </c>
      <c r="U16" s="84"/>
      <c r="V16" s="37">
        <f t="shared" si="1"/>
        <v>0</v>
      </c>
      <c r="W16" s="37">
        <f t="shared" si="2"/>
        <v>0</v>
      </c>
      <c r="X16" s="85"/>
      <c r="Y16" s="85"/>
      <c r="Z16" s="85"/>
      <c r="AA16" s="85"/>
      <c r="AB16" s="85"/>
      <c r="AC16" s="86">
        <f t="shared" si="3"/>
        <v>0</v>
      </c>
      <c r="AD16" s="87">
        <f>IF($AC$2182&lt;85,AC16,AC16-(AC16*#REF!))</f>
        <v>0</v>
      </c>
      <c r="AE16" s="88">
        <f t="shared" si="4"/>
        <v>5.5E-2</v>
      </c>
      <c r="AF16" s="89">
        <f t="shared" si="5"/>
        <v>0</v>
      </c>
      <c r="AG16" s="90">
        <f t="shared" si="6"/>
        <v>0</v>
      </c>
    </row>
    <row r="17" spans="1:35" s="91" customFormat="1" ht="15" customHeight="1" x14ac:dyDescent="0.15">
      <c r="A17" s="77">
        <v>9791036314728</v>
      </c>
      <c r="B17" s="395">
        <v>4</v>
      </c>
      <c r="C17" s="78" t="s">
        <v>27</v>
      </c>
      <c r="D17" s="391" t="s">
        <v>28</v>
      </c>
      <c r="E17" s="391" t="s">
        <v>29</v>
      </c>
      <c r="F17" s="391" t="s">
        <v>53</v>
      </c>
      <c r="G17" s="391" t="s">
        <v>60</v>
      </c>
      <c r="H17" s="79">
        <f>VLOOKUP($A17,'04.08.2025'!$A$1:$Z$65000,3,FALSE)</f>
        <v>1217</v>
      </c>
      <c r="I17" s="38"/>
      <c r="J17" s="78">
        <v>200</v>
      </c>
      <c r="K17" s="80"/>
      <c r="L17" s="80"/>
      <c r="M17" s="80">
        <v>43999</v>
      </c>
      <c r="N17" s="80"/>
      <c r="O17" s="81">
        <v>9791036314728</v>
      </c>
      <c r="P17" s="94" t="s">
        <v>61</v>
      </c>
      <c r="Q17" s="81">
        <v>8758183</v>
      </c>
      <c r="R17" s="82">
        <v>8.5</v>
      </c>
      <c r="S17" s="82">
        <f t="shared" si="0"/>
        <v>8.0568720379146921</v>
      </c>
      <c r="T17" s="83">
        <v>5.5E-2</v>
      </c>
      <c r="U17" s="84"/>
      <c r="V17" s="37">
        <f t="shared" si="1"/>
        <v>0</v>
      </c>
      <c r="W17" s="37">
        <f t="shared" si="2"/>
        <v>0</v>
      </c>
      <c r="X17" s="85"/>
      <c r="Y17" s="85"/>
      <c r="Z17" s="85"/>
      <c r="AA17" s="85"/>
      <c r="AB17" s="85"/>
      <c r="AC17" s="86">
        <f t="shared" si="3"/>
        <v>0</v>
      </c>
      <c r="AD17" s="87">
        <f>IF($AC$2182&lt;85,AC17,AC17-(AC17*#REF!))</f>
        <v>0</v>
      </c>
      <c r="AE17" s="88">
        <f t="shared" si="4"/>
        <v>5.5E-2</v>
      </c>
      <c r="AF17" s="89">
        <f t="shared" si="5"/>
        <v>0</v>
      </c>
      <c r="AG17" s="90">
        <f t="shared" si="6"/>
        <v>0</v>
      </c>
    </row>
    <row r="18" spans="1:35" s="91" customFormat="1" ht="15" customHeight="1" x14ac:dyDescent="0.15">
      <c r="A18" s="77">
        <v>9791036303579</v>
      </c>
      <c r="B18" s="395">
        <v>4</v>
      </c>
      <c r="C18" s="78" t="s">
        <v>27</v>
      </c>
      <c r="D18" s="391" t="s">
        <v>28</v>
      </c>
      <c r="E18" s="391" t="s">
        <v>29</v>
      </c>
      <c r="F18" s="391" t="s">
        <v>53</v>
      </c>
      <c r="G18" s="391" t="s">
        <v>62</v>
      </c>
      <c r="H18" s="79">
        <f>VLOOKUP($A18,'04.08.2025'!$A$1:$Z$65000,3,FALSE)</f>
        <v>351</v>
      </c>
      <c r="I18" s="78"/>
      <c r="J18" s="78">
        <v>300</v>
      </c>
      <c r="K18" s="80"/>
      <c r="L18" s="80"/>
      <c r="M18" s="80">
        <v>43558</v>
      </c>
      <c r="N18" s="80"/>
      <c r="O18" s="81">
        <v>9791036303579</v>
      </c>
      <c r="P18" s="94" t="s">
        <v>63</v>
      </c>
      <c r="Q18" s="81">
        <v>4339405</v>
      </c>
      <c r="R18" s="82">
        <v>8.5</v>
      </c>
      <c r="S18" s="82">
        <f t="shared" si="0"/>
        <v>8.0568720379146921</v>
      </c>
      <c r="T18" s="83">
        <v>5.5E-2</v>
      </c>
      <c r="U18" s="84"/>
      <c r="V18" s="37">
        <f t="shared" si="1"/>
        <v>0</v>
      </c>
      <c r="W18" s="37">
        <f t="shared" si="2"/>
        <v>0</v>
      </c>
      <c r="X18" s="85"/>
      <c r="Y18" s="85"/>
      <c r="Z18" s="85"/>
      <c r="AA18" s="85"/>
      <c r="AB18" s="85"/>
      <c r="AC18" s="86">
        <f t="shared" si="3"/>
        <v>0</v>
      </c>
      <c r="AD18" s="87">
        <f>IF($AC$2182&lt;85,AC18,AC18-(AC18*#REF!))</f>
        <v>0</v>
      </c>
      <c r="AE18" s="88">
        <f t="shared" si="4"/>
        <v>5.5E-2</v>
      </c>
      <c r="AF18" s="89">
        <f t="shared" si="5"/>
        <v>0</v>
      </c>
      <c r="AG18" s="90">
        <f t="shared" si="6"/>
        <v>0</v>
      </c>
    </row>
    <row r="19" spans="1:35" s="91" customFormat="1" ht="15" customHeight="1" x14ac:dyDescent="0.15">
      <c r="A19" s="77">
        <v>9791036327094</v>
      </c>
      <c r="B19" s="395">
        <v>4</v>
      </c>
      <c r="C19" s="78" t="s">
        <v>27</v>
      </c>
      <c r="D19" s="391" t="s">
        <v>28</v>
      </c>
      <c r="E19" s="391" t="s">
        <v>29</v>
      </c>
      <c r="F19" s="391" t="s">
        <v>53</v>
      </c>
      <c r="G19" s="391" t="s">
        <v>64</v>
      </c>
      <c r="H19" s="79">
        <f>VLOOKUP($A19,'04.08.2025'!$A$1:$Z$65000,3,FALSE)</f>
        <v>1700</v>
      </c>
      <c r="I19" s="78"/>
      <c r="J19" s="78">
        <v>200</v>
      </c>
      <c r="K19" s="80"/>
      <c r="L19" s="80"/>
      <c r="M19" s="80">
        <v>44454</v>
      </c>
      <c r="N19" s="80"/>
      <c r="O19" s="81">
        <v>9791036327094</v>
      </c>
      <c r="P19" s="94" t="s">
        <v>65</v>
      </c>
      <c r="Q19" s="81">
        <v>1519839</v>
      </c>
      <c r="R19" s="82">
        <v>8.5</v>
      </c>
      <c r="S19" s="82">
        <f t="shared" si="0"/>
        <v>8.0568720379146921</v>
      </c>
      <c r="T19" s="83">
        <v>5.5E-2</v>
      </c>
      <c r="U19" s="84"/>
      <c r="V19" s="37">
        <f t="shared" si="1"/>
        <v>0</v>
      </c>
      <c r="W19" s="37">
        <f t="shared" si="2"/>
        <v>0</v>
      </c>
      <c r="X19" s="85"/>
      <c r="Y19" s="85"/>
      <c r="Z19" s="85"/>
      <c r="AA19" s="85"/>
      <c r="AB19" s="85"/>
      <c r="AC19" s="86">
        <f t="shared" si="3"/>
        <v>0</v>
      </c>
      <c r="AD19" s="87">
        <f>IF($AC$2182&lt;85,AC19,AC19-(AC19*#REF!))</f>
        <v>0</v>
      </c>
      <c r="AE19" s="88">
        <f t="shared" si="4"/>
        <v>5.5E-2</v>
      </c>
      <c r="AF19" s="89">
        <f t="shared" si="5"/>
        <v>0</v>
      </c>
      <c r="AG19" s="90">
        <f t="shared" si="6"/>
        <v>0</v>
      </c>
    </row>
    <row r="20" spans="1:35" s="91" customFormat="1" ht="15" customHeight="1" x14ac:dyDescent="0.15">
      <c r="A20" s="77">
        <v>9791036349591</v>
      </c>
      <c r="B20" s="395">
        <v>4</v>
      </c>
      <c r="C20" s="78" t="s">
        <v>27</v>
      </c>
      <c r="D20" s="391" t="s">
        <v>28</v>
      </c>
      <c r="E20" s="391" t="s">
        <v>29</v>
      </c>
      <c r="F20" s="391" t="s">
        <v>53</v>
      </c>
      <c r="G20" s="393" t="s">
        <v>66</v>
      </c>
      <c r="H20" s="79">
        <f>VLOOKUP($A20,'04.08.2025'!$A$1:$Z$65000,3,FALSE)</f>
        <v>978</v>
      </c>
      <c r="I20" s="78"/>
      <c r="J20" s="78">
        <v>200</v>
      </c>
      <c r="K20" s="80"/>
      <c r="L20" s="80"/>
      <c r="M20" s="80">
        <v>44930</v>
      </c>
      <c r="N20" s="81"/>
      <c r="O20" s="81">
        <v>9791036349591</v>
      </c>
      <c r="P20" s="81" t="s">
        <v>67</v>
      </c>
      <c r="Q20" s="394">
        <v>4819636</v>
      </c>
      <c r="R20" s="82">
        <v>8.5</v>
      </c>
      <c r="S20" s="82">
        <f t="shared" si="0"/>
        <v>8.0568720379146921</v>
      </c>
      <c r="T20" s="392">
        <v>5.5E-2</v>
      </c>
      <c r="U20" s="84"/>
      <c r="V20" s="37">
        <f t="shared" si="1"/>
        <v>0</v>
      </c>
      <c r="W20" s="37">
        <f t="shared" si="2"/>
        <v>0</v>
      </c>
      <c r="X20" s="85"/>
      <c r="Y20" s="85"/>
      <c r="Z20" s="85"/>
      <c r="AA20" s="85"/>
      <c r="AB20" s="85"/>
      <c r="AC20" s="86">
        <f t="shared" si="3"/>
        <v>0</v>
      </c>
      <c r="AD20" s="87">
        <f>IF($AC$2182&lt;85,AC20,AC20-(AC20*#REF!))</f>
        <v>0</v>
      </c>
      <c r="AE20" s="88">
        <f t="shared" si="4"/>
        <v>5.5E-2</v>
      </c>
      <c r="AF20" s="89">
        <f t="shared" si="5"/>
        <v>0</v>
      </c>
      <c r="AG20" s="90">
        <f t="shared" si="6"/>
        <v>0</v>
      </c>
    </row>
    <row r="21" spans="1:35" s="102" customFormat="1" ht="15" customHeight="1" x14ac:dyDescent="0.15">
      <c r="A21" s="150">
        <v>9791036378386</v>
      </c>
      <c r="B21" s="118">
        <v>4</v>
      </c>
      <c r="C21" s="118" t="s">
        <v>27</v>
      </c>
      <c r="D21" s="93" t="s">
        <v>28</v>
      </c>
      <c r="E21" s="93" t="s">
        <v>29</v>
      </c>
      <c r="F21" s="93" t="s">
        <v>53</v>
      </c>
      <c r="G21" s="93" t="s">
        <v>58</v>
      </c>
      <c r="H21" s="65">
        <f>VLOOKUP($A21,'04.08.2025'!$A$1:$Z$65000,3,FALSE)</f>
        <v>6740</v>
      </c>
      <c r="I21" s="118"/>
      <c r="J21" s="118">
        <v>200</v>
      </c>
      <c r="K21" s="118"/>
      <c r="L21" s="66"/>
      <c r="M21" s="66">
        <v>45798</v>
      </c>
      <c r="N21" s="118"/>
      <c r="O21" s="65">
        <v>9791036378386</v>
      </c>
      <c r="P21" s="118" t="s">
        <v>4961</v>
      </c>
      <c r="Q21" s="118">
        <v>3875490</v>
      </c>
      <c r="R21" s="73">
        <v>8.5</v>
      </c>
      <c r="S21" s="70">
        <f t="shared" si="0"/>
        <v>8.0568720379146921</v>
      </c>
      <c r="T21" s="342">
        <v>5.5E-2</v>
      </c>
      <c r="U21" s="72"/>
      <c r="V21" s="73">
        <f t="shared" si="1"/>
        <v>0</v>
      </c>
      <c r="W21" s="73">
        <f t="shared" si="2"/>
        <v>0</v>
      </c>
      <c r="X21" s="74"/>
      <c r="Y21" s="74"/>
      <c r="Z21" s="74"/>
      <c r="AA21" s="74"/>
      <c r="AB21" s="74"/>
      <c r="AC21" s="86">
        <f t="shared" si="3"/>
        <v>0</v>
      </c>
      <c r="AD21" s="87">
        <f>IF($AC$2182&lt;85,AC21,AC21-(AC21*#REF!))</f>
        <v>0</v>
      </c>
      <c r="AE21" s="88">
        <f t="shared" si="4"/>
        <v>5.5E-2</v>
      </c>
      <c r="AF21" s="89">
        <f t="shared" si="5"/>
        <v>0</v>
      </c>
      <c r="AG21" s="90">
        <f t="shared" si="6"/>
        <v>0</v>
      </c>
    </row>
    <row r="22" spans="1:35" s="91" customFormat="1" ht="15" customHeight="1" x14ac:dyDescent="0.15">
      <c r="A22" s="77">
        <v>9791036358746</v>
      </c>
      <c r="B22" s="450">
        <v>5</v>
      </c>
      <c r="C22" s="450" t="s">
        <v>27</v>
      </c>
      <c r="D22" s="391" t="s">
        <v>28</v>
      </c>
      <c r="E22" s="391" t="s">
        <v>29</v>
      </c>
      <c r="F22" s="391" t="s">
        <v>68</v>
      </c>
      <c r="G22" s="391" t="s">
        <v>77</v>
      </c>
      <c r="H22" s="79">
        <f>VLOOKUP($A22,'04.08.2025'!$A$1:$Z$65000,3,FALSE)</f>
        <v>2495</v>
      </c>
      <c r="I22" s="79"/>
      <c r="J22" s="78">
        <v>200</v>
      </c>
      <c r="K22" s="80"/>
      <c r="L22" s="80"/>
      <c r="M22" s="80">
        <v>45294</v>
      </c>
      <c r="N22" s="80"/>
      <c r="O22" s="81">
        <v>9791036358746</v>
      </c>
      <c r="P22" s="81" t="s">
        <v>78</v>
      </c>
      <c r="Q22" s="81">
        <v>3964631</v>
      </c>
      <c r="R22" s="421">
        <v>7.5</v>
      </c>
      <c r="S22" s="82">
        <f t="shared" si="0"/>
        <v>7.109004739336493</v>
      </c>
      <c r="T22" s="455">
        <v>5.5E-2</v>
      </c>
      <c r="U22" s="84"/>
      <c r="V22" s="37">
        <f t="shared" si="1"/>
        <v>0</v>
      </c>
      <c r="W22" s="37">
        <f t="shared" si="2"/>
        <v>0</v>
      </c>
      <c r="X22" s="85"/>
      <c r="Y22" s="85"/>
      <c r="Z22" s="85"/>
      <c r="AA22" s="85"/>
      <c r="AB22" s="85"/>
      <c r="AC22" s="86">
        <f t="shared" si="3"/>
        <v>0</v>
      </c>
      <c r="AD22" s="87">
        <f>IF($AC$2182&lt;85,AC22,AC22-(AC22*#REF!))</f>
        <v>0</v>
      </c>
      <c r="AE22" s="88">
        <f t="shared" si="4"/>
        <v>5.5E-2</v>
      </c>
      <c r="AF22" s="89">
        <f t="shared" si="5"/>
        <v>0</v>
      </c>
      <c r="AG22" s="90">
        <f t="shared" si="6"/>
        <v>0</v>
      </c>
    </row>
    <row r="23" spans="1:35" s="91" customFormat="1" ht="15" customHeight="1" x14ac:dyDescent="0.15">
      <c r="A23" s="77">
        <v>9791036323393</v>
      </c>
      <c r="B23" s="395">
        <v>5</v>
      </c>
      <c r="C23" s="78" t="s">
        <v>27</v>
      </c>
      <c r="D23" s="391" t="s">
        <v>28</v>
      </c>
      <c r="E23" s="391" t="s">
        <v>29</v>
      </c>
      <c r="F23" s="391" t="s">
        <v>68</v>
      </c>
      <c r="G23" s="391" t="s">
        <v>71</v>
      </c>
      <c r="H23" s="79">
        <f>VLOOKUP($A23,'04.08.2025'!$A$1:$Z$65000,3,FALSE)</f>
        <v>1841</v>
      </c>
      <c r="I23" s="38"/>
      <c r="J23" s="78">
        <v>200</v>
      </c>
      <c r="K23" s="80"/>
      <c r="L23" s="80"/>
      <c r="M23" s="80">
        <v>44202</v>
      </c>
      <c r="N23" s="80"/>
      <c r="O23" s="81">
        <v>9791036323393</v>
      </c>
      <c r="P23" s="94" t="s">
        <v>72</v>
      </c>
      <c r="Q23" s="81">
        <v>6011608</v>
      </c>
      <c r="R23" s="82">
        <v>7.5</v>
      </c>
      <c r="S23" s="82">
        <f t="shared" si="0"/>
        <v>7.109004739336493</v>
      </c>
      <c r="T23" s="83">
        <v>5.5E-2</v>
      </c>
      <c r="U23" s="84"/>
      <c r="V23" s="37">
        <f t="shared" si="1"/>
        <v>0</v>
      </c>
      <c r="W23" s="37">
        <f t="shared" si="2"/>
        <v>0</v>
      </c>
      <c r="X23" s="85"/>
      <c r="Y23" s="85"/>
      <c r="Z23" s="85"/>
      <c r="AA23" s="85"/>
      <c r="AB23" s="85"/>
      <c r="AC23" s="86">
        <f t="shared" si="3"/>
        <v>0</v>
      </c>
      <c r="AD23" s="87">
        <f>IF($AC$2182&lt;85,AC23,AC23-(AC23*#REF!))</f>
        <v>0</v>
      </c>
      <c r="AE23" s="88">
        <f t="shared" si="4"/>
        <v>5.5E-2</v>
      </c>
      <c r="AF23" s="89">
        <f t="shared" si="5"/>
        <v>0</v>
      </c>
      <c r="AG23" s="90">
        <f t="shared" si="6"/>
        <v>0</v>
      </c>
    </row>
    <row r="24" spans="1:35" s="91" customFormat="1" ht="15" customHeight="1" x14ac:dyDescent="0.15">
      <c r="A24" s="77">
        <v>9791036343377</v>
      </c>
      <c r="B24" s="395">
        <v>5</v>
      </c>
      <c r="C24" s="78" t="s">
        <v>27</v>
      </c>
      <c r="D24" s="391" t="s">
        <v>28</v>
      </c>
      <c r="E24" s="391" t="s">
        <v>29</v>
      </c>
      <c r="F24" s="391" t="s">
        <v>68</v>
      </c>
      <c r="G24" s="391" t="s">
        <v>73</v>
      </c>
      <c r="H24" s="79">
        <f>VLOOKUP($A24,'04.08.2025'!$A$1:$Z$65000,3,FALSE)</f>
        <v>1190</v>
      </c>
      <c r="I24" s="38"/>
      <c r="J24" s="78">
        <v>300</v>
      </c>
      <c r="K24" s="80"/>
      <c r="L24" s="80"/>
      <c r="M24" s="80">
        <v>44706</v>
      </c>
      <c r="N24" s="80"/>
      <c r="O24" s="81">
        <v>9791036343377</v>
      </c>
      <c r="P24" s="94" t="s">
        <v>74</v>
      </c>
      <c r="Q24" s="81">
        <v>1357428</v>
      </c>
      <c r="R24" s="82">
        <v>7.5</v>
      </c>
      <c r="S24" s="82">
        <f t="shared" si="0"/>
        <v>7.109004739336493</v>
      </c>
      <c r="T24" s="83">
        <v>5.5E-2</v>
      </c>
      <c r="U24" s="84"/>
      <c r="V24" s="37">
        <f t="shared" si="1"/>
        <v>0</v>
      </c>
      <c r="W24" s="37">
        <f t="shared" si="2"/>
        <v>0</v>
      </c>
      <c r="X24" s="85"/>
      <c r="Y24" s="85"/>
      <c r="Z24" s="85"/>
      <c r="AA24" s="85"/>
      <c r="AB24" s="85"/>
      <c r="AC24" s="86">
        <f t="shared" si="3"/>
        <v>0</v>
      </c>
      <c r="AD24" s="87">
        <f>IF($AC$2182&lt;85,AC24,AC24-(AC24*#REF!))</f>
        <v>0</v>
      </c>
      <c r="AE24" s="88">
        <f t="shared" si="4"/>
        <v>5.5E-2</v>
      </c>
      <c r="AF24" s="89">
        <f t="shared" si="5"/>
        <v>0</v>
      </c>
      <c r="AG24" s="90">
        <f t="shared" si="6"/>
        <v>0</v>
      </c>
    </row>
    <row r="25" spans="1:35" s="75" customFormat="1" ht="15" customHeight="1" x14ac:dyDescent="0.15">
      <c r="A25" s="61">
        <v>9791036368745</v>
      </c>
      <c r="B25" s="96">
        <v>5</v>
      </c>
      <c r="C25" s="96" t="s">
        <v>27</v>
      </c>
      <c r="D25" s="64" t="s">
        <v>28</v>
      </c>
      <c r="E25" s="64" t="s">
        <v>29</v>
      </c>
      <c r="F25" s="64" t="s">
        <v>68</v>
      </c>
      <c r="G25" s="64" t="s">
        <v>3926</v>
      </c>
      <c r="H25" s="65">
        <f>VLOOKUP($A25,'04.08.2025'!$A$1:$Z$65000,3,FALSE)</f>
        <v>5366</v>
      </c>
      <c r="I25" s="65"/>
      <c r="J25" s="63">
        <v>200</v>
      </c>
      <c r="K25" s="67"/>
      <c r="L25" s="67"/>
      <c r="M25" s="67">
        <v>45567</v>
      </c>
      <c r="N25" s="67" t="s">
        <v>12</v>
      </c>
      <c r="O25" s="68">
        <v>9791036368745</v>
      </c>
      <c r="P25" s="68" t="s">
        <v>79</v>
      </c>
      <c r="Q25" s="68">
        <v>5168600</v>
      </c>
      <c r="R25" s="97">
        <v>7.5</v>
      </c>
      <c r="S25" s="70">
        <f t="shared" si="0"/>
        <v>7.109004739336493</v>
      </c>
      <c r="T25" s="99">
        <v>5.5E-2</v>
      </c>
      <c r="U25" s="72"/>
      <c r="V25" s="73">
        <f t="shared" si="1"/>
        <v>0</v>
      </c>
      <c r="W25" s="73">
        <f t="shared" si="2"/>
        <v>0</v>
      </c>
      <c r="X25" s="74"/>
      <c r="Y25" s="74"/>
      <c r="Z25" s="74"/>
      <c r="AA25" s="74"/>
      <c r="AB25" s="74"/>
      <c r="AC25" s="86">
        <f t="shared" si="3"/>
        <v>0</v>
      </c>
      <c r="AD25" s="87">
        <f>IF($AC$2182&lt;85,AC25,AC25-(AC25*#REF!))</f>
        <v>0</v>
      </c>
      <c r="AE25" s="88">
        <f t="shared" si="4"/>
        <v>5.5E-2</v>
      </c>
      <c r="AF25" s="89">
        <f t="shared" si="5"/>
        <v>0</v>
      </c>
      <c r="AG25" s="90">
        <f t="shared" si="6"/>
        <v>0</v>
      </c>
    </row>
    <row r="26" spans="1:35" s="91" customFormat="1" ht="15" customHeight="1" x14ac:dyDescent="0.15">
      <c r="A26" s="77">
        <v>9791036323409</v>
      </c>
      <c r="B26" s="420">
        <v>5</v>
      </c>
      <c r="C26" s="78" t="s">
        <v>27</v>
      </c>
      <c r="D26" s="391" t="s">
        <v>28</v>
      </c>
      <c r="E26" s="391" t="s">
        <v>29</v>
      </c>
      <c r="F26" s="391" t="s">
        <v>68</v>
      </c>
      <c r="G26" s="391" t="s">
        <v>69</v>
      </c>
      <c r="H26" s="79">
        <f>VLOOKUP($A26,'04.08.2025'!$A$1:$Z$65000,3,FALSE)</f>
        <v>4502</v>
      </c>
      <c r="I26" s="38"/>
      <c r="J26" s="78">
        <v>200</v>
      </c>
      <c r="K26" s="80"/>
      <c r="L26" s="80"/>
      <c r="M26" s="80">
        <v>44202</v>
      </c>
      <c r="N26" s="80"/>
      <c r="O26" s="81">
        <v>9791036323409</v>
      </c>
      <c r="P26" s="94" t="s">
        <v>70</v>
      </c>
      <c r="Q26" s="81">
        <v>6011731</v>
      </c>
      <c r="R26" s="82">
        <v>7.5</v>
      </c>
      <c r="S26" s="82">
        <f t="shared" si="0"/>
        <v>7.109004739336493</v>
      </c>
      <c r="T26" s="83">
        <v>5.5E-2</v>
      </c>
      <c r="U26" s="84"/>
      <c r="V26" s="37">
        <f t="shared" si="1"/>
        <v>0</v>
      </c>
      <c r="W26" s="37">
        <f t="shared" si="2"/>
        <v>0</v>
      </c>
      <c r="X26" s="85"/>
      <c r="Y26" s="85"/>
      <c r="Z26" s="85"/>
      <c r="AA26" s="85"/>
      <c r="AB26" s="85"/>
      <c r="AC26" s="86">
        <f t="shared" si="3"/>
        <v>0</v>
      </c>
      <c r="AD26" s="87">
        <f>IF($AC$2182&lt;85,AC26,AC26-(AC26*#REF!))</f>
        <v>0</v>
      </c>
      <c r="AE26" s="88">
        <f t="shared" si="4"/>
        <v>5.5E-2</v>
      </c>
      <c r="AF26" s="89">
        <f t="shared" si="5"/>
        <v>0</v>
      </c>
      <c r="AG26" s="90">
        <f t="shared" si="6"/>
        <v>0</v>
      </c>
    </row>
    <row r="27" spans="1:35" s="91" customFormat="1" ht="15" customHeight="1" x14ac:dyDescent="0.15">
      <c r="A27" s="77">
        <v>9791036349607</v>
      </c>
      <c r="B27" s="395">
        <v>5</v>
      </c>
      <c r="C27" s="78" t="s">
        <v>27</v>
      </c>
      <c r="D27" s="391" t="s">
        <v>28</v>
      </c>
      <c r="E27" s="391" t="s">
        <v>29</v>
      </c>
      <c r="F27" s="391" t="s">
        <v>68</v>
      </c>
      <c r="G27" s="393" t="s">
        <v>75</v>
      </c>
      <c r="H27" s="79">
        <f>VLOOKUP($A27,'04.08.2025'!$A$1:$Z$65000,3,FALSE)</f>
        <v>1040</v>
      </c>
      <c r="I27" s="78"/>
      <c r="J27" s="78">
        <v>300</v>
      </c>
      <c r="K27" s="80"/>
      <c r="L27" s="80"/>
      <c r="M27" s="80">
        <v>44930</v>
      </c>
      <c r="N27" s="81"/>
      <c r="O27" s="81">
        <v>9791036349607</v>
      </c>
      <c r="P27" s="81" t="s">
        <v>76</v>
      </c>
      <c r="Q27" s="394">
        <v>4820867</v>
      </c>
      <c r="R27" s="82">
        <v>7.5</v>
      </c>
      <c r="S27" s="82">
        <f t="shared" si="0"/>
        <v>7.109004739336493</v>
      </c>
      <c r="T27" s="392">
        <v>5.5E-2</v>
      </c>
      <c r="U27" s="84"/>
      <c r="V27" s="37">
        <f t="shared" si="1"/>
        <v>0</v>
      </c>
      <c r="W27" s="37">
        <f t="shared" si="2"/>
        <v>0</v>
      </c>
      <c r="X27" s="85"/>
      <c r="Y27" s="85"/>
      <c r="Z27" s="85"/>
      <c r="AA27" s="85"/>
      <c r="AB27" s="85"/>
      <c r="AC27" s="86">
        <f t="shared" si="3"/>
        <v>0</v>
      </c>
      <c r="AD27" s="87">
        <f>IF($AC$2182&lt;85,AC27,AC27-(AC27*#REF!))</f>
        <v>0</v>
      </c>
      <c r="AE27" s="88">
        <f t="shared" si="4"/>
        <v>5.5E-2</v>
      </c>
      <c r="AF27" s="89">
        <f t="shared" si="5"/>
        <v>0</v>
      </c>
      <c r="AG27" s="90">
        <f t="shared" si="6"/>
        <v>0</v>
      </c>
    </row>
    <row r="28" spans="1:35" s="91" customFormat="1" ht="15" customHeight="1" x14ac:dyDescent="0.15">
      <c r="A28" s="77">
        <v>9791036354939</v>
      </c>
      <c r="B28" s="395">
        <v>5</v>
      </c>
      <c r="C28" s="78" t="s">
        <v>80</v>
      </c>
      <c r="D28" s="391" t="s">
        <v>28</v>
      </c>
      <c r="E28" s="391" t="s">
        <v>29</v>
      </c>
      <c r="F28" s="391" t="s">
        <v>81</v>
      </c>
      <c r="G28" s="391" t="s">
        <v>86</v>
      </c>
      <c r="H28" s="79">
        <f>VLOOKUP($A28,'04.08.2025'!$A$1:$Z$65000,3,FALSE)</f>
        <v>3759</v>
      </c>
      <c r="I28" s="78"/>
      <c r="J28" s="78">
        <v>200</v>
      </c>
      <c r="K28" s="80"/>
      <c r="L28" s="80"/>
      <c r="M28" s="80">
        <v>45434</v>
      </c>
      <c r="N28" s="80"/>
      <c r="O28" s="81">
        <v>9791036354939</v>
      </c>
      <c r="P28" s="94" t="s">
        <v>87</v>
      </c>
      <c r="Q28" s="78">
        <v>8878523</v>
      </c>
      <c r="R28" s="82">
        <v>8.9</v>
      </c>
      <c r="S28" s="82">
        <f t="shared" si="0"/>
        <v>8.4360189573459721</v>
      </c>
      <c r="T28" s="83">
        <v>5.5E-2</v>
      </c>
      <c r="U28" s="84"/>
      <c r="V28" s="37">
        <f t="shared" si="1"/>
        <v>0</v>
      </c>
      <c r="W28" s="37">
        <f t="shared" si="2"/>
        <v>0</v>
      </c>
      <c r="X28" s="85"/>
      <c r="Y28" s="85"/>
      <c r="Z28" s="85"/>
      <c r="AA28" s="85"/>
      <c r="AB28" s="85"/>
      <c r="AC28" s="86">
        <f t="shared" si="3"/>
        <v>0</v>
      </c>
      <c r="AD28" s="87">
        <f>IF($AC$2182&lt;85,AC28,AC28-(AC28*#REF!))</f>
        <v>0</v>
      </c>
      <c r="AE28" s="88">
        <f t="shared" si="4"/>
        <v>5.5E-2</v>
      </c>
      <c r="AF28" s="89">
        <f t="shared" si="5"/>
        <v>0</v>
      </c>
      <c r="AG28" s="90">
        <f t="shared" si="6"/>
        <v>0</v>
      </c>
      <c r="AI28" s="449"/>
    </row>
    <row r="29" spans="1:35" s="117" customFormat="1" ht="15" customHeight="1" x14ac:dyDescent="0.15">
      <c r="A29" s="120">
        <v>9791036349690</v>
      </c>
      <c r="B29" s="104">
        <v>5</v>
      </c>
      <c r="C29" s="105" t="s">
        <v>80</v>
      </c>
      <c r="D29" s="106" t="s">
        <v>28</v>
      </c>
      <c r="E29" s="106" t="s">
        <v>29</v>
      </c>
      <c r="F29" s="106" t="s">
        <v>81</v>
      </c>
      <c r="G29" s="103" t="s">
        <v>3928</v>
      </c>
      <c r="H29" s="108">
        <f>VLOOKUP($A29,'04.08.2025'!$A$1:$Z$65000,3,FALSE)</f>
        <v>-1</v>
      </c>
      <c r="I29" s="105" t="s">
        <v>97</v>
      </c>
      <c r="J29" s="105">
        <v>300</v>
      </c>
      <c r="K29" s="110"/>
      <c r="L29" s="110"/>
      <c r="M29" s="110">
        <v>45091</v>
      </c>
      <c r="N29" s="122"/>
      <c r="O29" s="122">
        <v>9791036349690</v>
      </c>
      <c r="P29" s="122" t="s">
        <v>83</v>
      </c>
      <c r="Q29" s="678">
        <v>4843029</v>
      </c>
      <c r="R29" s="112">
        <v>8.9</v>
      </c>
      <c r="S29" s="112">
        <f t="shared" si="0"/>
        <v>8.4360189573459721</v>
      </c>
      <c r="T29" s="400">
        <v>5.5E-2</v>
      </c>
      <c r="U29" s="114"/>
      <c r="V29" s="115">
        <f t="shared" si="1"/>
        <v>0</v>
      </c>
      <c r="W29" s="115">
        <f t="shared" si="2"/>
        <v>0</v>
      </c>
      <c r="X29" s="116"/>
      <c r="Y29" s="116"/>
      <c r="Z29" s="116"/>
      <c r="AA29" s="116"/>
      <c r="AB29" s="116"/>
      <c r="AC29" s="86">
        <f t="shared" si="3"/>
        <v>0</v>
      </c>
      <c r="AD29" s="87">
        <f>IF($AC$2182&lt;85,AC29,AC29-(AC29*#REF!))</f>
        <v>0</v>
      </c>
      <c r="AE29" s="88">
        <f t="shared" si="4"/>
        <v>5.5E-2</v>
      </c>
      <c r="AF29" s="89">
        <f t="shared" si="5"/>
        <v>0</v>
      </c>
      <c r="AG29" s="90">
        <f t="shared" si="6"/>
        <v>0</v>
      </c>
    </row>
    <row r="30" spans="1:35" s="91" customFormat="1" ht="15" customHeight="1" x14ac:dyDescent="0.15">
      <c r="A30" s="77">
        <v>9791036354427</v>
      </c>
      <c r="B30" s="395">
        <v>5</v>
      </c>
      <c r="C30" s="78" t="s">
        <v>80</v>
      </c>
      <c r="D30" s="391" t="s">
        <v>28</v>
      </c>
      <c r="E30" s="391" t="s">
        <v>29</v>
      </c>
      <c r="F30" s="391" t="s">
        <v>81</v>
      </c>
      <c r="G30" s="393" t="s">
        <v>3927</v>
      </c>
      <c r="H30" s="79">
        <f>VLOOKUP($A30,'04.08.2025'!$A$1:$Z$65000,3,FALSE)</f>
        <v>2848</v>
      </c>
      <c r="I30" s="78"/>
      <c r="J30" s="78">
        <v>200</v>
      </c>
      <c r="K30" s="80"/>
      <c r="L30" s="80"/>
      <c r="M30" s="80">
        <v>45091</v>
      </c>
      <c r="N30" s="81"/>
      <c r="O30" s="81">
        <v>9791036354427</v>
      </c>
      <c r="P30" s="81" t="s">
        <v>82</v>
      </c>
      <c r="Q30" s="394">
        <v>8273986</v>
      </c>
      <c r="R30" s="82">
        <v>8.9</v>
      </c>
      <c r="S30" s="82">
        <f t="shared" si="0"/>
        <v>8.4360189573459721</v>
      </c>
      <c r="T30" s="392">
        <v>5.5E-2</v>
      </c>
      <c r="U30" s="84"/>
      <c r="V30" s="37">
        <f t="shared" si="1"/>
        <v>0</v>
      </c>
      <c r="W30" s="37">
        <f t="shared" si="2"/>
        <v>0</v>
      </c>
      <c r="X30" s="85"/>
      <c r="Y30" s="85"/>
      <c r="Z30" s="85"/>
      <c r="AA30" s="85"/>
      <c r="AB30" s="85"/>
      <c r="AC30" s="86">
        <f t="shared" si="3"/>
        <v>0</v>
      </c>
      <c r="AD30" s="87">
        <f>IF($AC$2182&lt;85,AC30,AC30-(AC30*#REF!))</f>
        <v>0</v>
      </c>
      <c r="AE30" s="88">
        <f t="shared" si="4"/>
        <v>5.5E-2</v>
      </c>
      <c r="AF30" s="89">
        <f t="shared" si="5"/>
        <v>0</v>
      </c>
      <c r="AG30" s="90">
        <f t="shared" si="6"/>
        <v>0</v>
      </c>
    </row>
    <row r="31" spans="1:35" s="91" customFormat="1" ht="15" customHeight="1" x14ac:dyDescent="0.15">
      <c r="A31" s="77">
        <v>9791036358784</v>
      </c>
      <c r="B31" s="395">
        <v>5</v>
      </c>
      <c r="C31" s="78" t="s">
        <v>80</v>
      </c>
      <c r="D31" s="391" t="s">
        <v>28</v>
      </c>
      <c r="E31" s="391" t="s">
        <v>29</v>
      </c>
      <c r="F31" s="391" t="s">
        <v>81</v>
      </c>
      <c r="G31" s="95" t="s">
        <v>84</v>
      </c>
      <c r="H31" s="79">
        <f>VLOOKUP($A31,'04.08.2025'!$A$1:$Z$65000,3,FALSE)</f>
        <v>2862</v>
      </c>
      <c r="I31" s="78"/>
      <c r="J31" s="78">
        <v>200</v>
      </c>
      <c r="K31" s="80"/>
      <c r="L31" s="80"/>
      <c r="M31" s="80">
        <v>45203</v>
      </c>
      <c r="N31" s="80"/>
      <c r="O31" s="81">
        <v>9791036358784</v>
      </c>
      <c r="P31" s="94" t="s">
        <v>85</v>
      </c>
      <c r="Q31" s="81">
        <v>3965000</v>
      </c>
      <c r="R31" s="82">
        <v>8.9</v>
      </c>
      <c r="S31" s="82">
        <f t="shared" si="0"/>
        <v>8.4360189573459721</v>
      </c>
      <c r="T31" s="392">
        <v>5.5E-2</v>
      </c>
      <c r="U31" s="84"/>
      <c r="V31" s="37">
        <f t="shared" si="1"/>
        <v>0</v>
      </c>
      <c r="W31" s="37">
        <f t="shared" si="2"/>
        <v>0</v>
      </c>
      <c r="X31" s="85"/>
      <c r="Y31" s="85"/>
      <c r="Z31" s="85"/>
      <c r="AA31" s="85"/>
      <c r="AB31" s="85"/>
      <c r="AC31" s="86">
        <f t="shared" si="3"/>
        <v>0</v>
      </c>
      <c r="AD31" s="87">
        <f>IF($AC$2182&lt;85,AC31,AC31-(AC31*#REF!))</f>
        <v>0</v>
      </c>
      <c r="AE31" s="88">
        <f t="shared" si="4"/>
        <v>5.5E-2</v>
      </c>
      <c r="AF31" s="89">
        <f t="shared" si="5"/>
        <v>0</v>
      </c>
      <c r="AG31" s="90">
        <f t="shared" si="6"/>
        <v>0</v>
      </c>
    </row>
    <row r="32" spans="1:35" s="102" customFormat="1" ht="15" customHeight="1" x14ac:dyDescent="0.15">
      <c r="A32" s="150">
        <v>9791036377389</v>
      </c>
      <c r="B32" s="118">
        <v>5</v>
      </c>
      <c r="C32" s="118" t="s">
        <v>80</v>
      </c>
      <c r="D32" s="93" t="s">
        <v>28</v>
      </c>
      <c r="E32" s="93" t="s">
        <v>29</v>
      </c>
      <c r="F32" s="93" t="s">
        <v>81</v>
      </c>
      <c r="G32" s="93" t="s">
        <v>347</v>
      </c>
      <c r="H32" s="65">
        <f>VLOOKUP($A32,'04.08.2025'!$A$1:$Z$65000,3,FALSE)</f>
        <v>3789</v>
      </c>
      <c r="I32" s="118"/>
      <c r="J32" s="118">
        <v>200</v>
      </c>
      <c r="K32" s="118"/>
      <c r="L32" s="66"/>
      <c r="M32" s="66">
        <v>45798</v>
      </c>
      <c r="N32" s="118"/>
      <c r="O32" s="65">
        <v>9791036377389</v>
      </c>
      <c r="P32" s="118" t="s">
        <v>4962</v>
      </c>
      <c r="Q32" s="118">
        <v>2649798</v>
      </c>
      <c r="R32" s="73">
        <v>8.9</v>
      </c>
      <c r="S32" s="70">
        <f t="shared" si="0"/>
        <v>8.4360189573459721</v>
      </c>
      <c r="T32" s="342">
        <v>5.5E-2</v>
      </c>
      <c r="U32" s="72"/>
      <c r="V32" s="73">
        <f t="shared" si="1"/>
        <v>0</v>
      </c>
      <c r="W32" s="73">
        <f t="shared" si="2"/>
        <v>0</v>
      </c>
      <c r="X32" s="74"/>
      <c r="Y32" s="74"/>
      <c r="Z32" s="74"/>
      <c r="AA32" s="74"/>
      <c r="AB32" s="74"/>
      <c r="AC32" s="86">
        <f t="shared" si="3"/>
        <v>0</v>
      </c>
      <c r="AD32" s="87">
        <f>IF($AC$2182&lt;85,AC32,AC32-(AC32*#REF!))</f>
        <v>0</v>
      </c>
      <c r="AE32" s="88">
        <f t="shared" si="4"/>
        <v>5.5E-2</v>
      </c>
      <c r="AF32" s="89">
        <f t="shared" si="5"/>
        <v>0</v>
      </c>
      <c r="AG32" s="90">
        <f t="shared" si="6"/>
        <v>0</v>
      </c>
    </row>
    <row r="33" spans="1:36" s="102" customFormat="1" ht="15" customHeight="1" x14ac:dyDescent="0.15">
      <c r="A33" s="150">
        <v>9791036378423</v>
      </c>
      <c r="B33" s="118">
        <v>5</v>
      </c>
      <c r="C33" s="118" t="s">
        <v>27</v>
      </c>
      <c r="D33" s="93" t="s">
        <v>28</v>
      </c>
      <c r="E33" s="93" t="s">
        <v>29</v>
      </c>
      <c r="F33" s="93" t="s">
        <v>88</v>
      </c>
      <c r="G33" s="93" t="s">
        <v>96</v>
      </c>
      <c r="H33" s="65">
        <f>VLOOKUP($A33,'04.08.2025'!$A$1:$Z$65000,3,FALSE)</f>
        <v>6320</v>
      </c>
      <c r="I33" s="118"/>
      <c r="J33" s="118">
        <v>200</v>
      </c>
      <c r="K33" s="118"/>
      <c r="L33" s="66"/>
      <c r="M33" s="66">
        <v>45847</v>
      </c>
      <c r="N33" s="118" t="s">
        <v>12</v>
      </c>
      <c r="O33" s="65">
        <v>9791036378423</v>
      </c>
      <c r="P33" s="118" t="s">
        <v>5297</v>
      </c>
      <c r="Q33" s="118">
        <v>3889156</v>
      </c>
      <c r="R33" s="73">
        <v>6.9</v>
      </c>
      <c r="S33" s="70">
        <f t="shared" si="0"/>
        <v>6.5402843601895739</v>
      </c>
      <c r="T33" s="342">
        <v>5.5E-2</v>
      </c>
      <c r="U33" s="72"/>
      <c r="V33" s="73">
        <f t="shared" si="1"/>
        <v>0</v>
      </c>
      <c r="W33" s="73">
        <f t="shared" si="2"/>
        <v>0</v>
      </c>
      <c r="X33" s="74"/>
      <c r="Y33" s="74"/>
      <c r="Z33" s="74"/>
      <c r="AA33" s="74"/>
      <c r="AB33" s="74"/>
      <c r="AC33" s="86">
        <f t="shared" si="3"/>
        <v>0</v>
      </c>
      <c r="AD33" s="87">
        <f>IF($AC$2182&lt;85,AC33,AC33-(AC33*#REF!))</f>
        <v>0</v>
      </c>
      <c r="AE33" s="88">
        <f t="shared" si="4"/>
        <v>5.5E-2</v>
      </c>
      <c r="AF33" s="89">
        <f t="shared" si="5"/>
        <v>0</v>
      </c>
      <c r="AG33" s="90">
        <f t="shared" si="6"/>
        <v>0</v>
      </c>
    </row>
    <row r="34" spans="1:36" s="75" customFormat="1" ht="15" customHeight="1" x14ac:dyDescent="0.15">
      <c r="A34" s="61">
        <v>9791036372070</v>
      </c>
      <c r="B34" s="96">
        <v>5</v>
      </c>
      <c r="C34" s="96" t="s">
        <v>27</v>
      </c>
      <c r="D34" s="64" t="s">
        <v>28</v>
      </c>
      <c r="E34" s="64" t="s">
        <v>29</v>
      </c>
      <c r="F34" s="64" t="s">
        <v>89</v>
      </c>
      <c r="G34" s="64" t="s">
        <v>90</v>
      </c>
      <c r="H34" s="65">
        <f>VLOOKUP($A34,'04.08.2025'!$A$1:$Z$65000,3,FALSE)</f>
        <v>4694</v>
      </c>
      <c r="I34" s="65"/>
      <c r="J34" s="63">
        <v>200</v>
      </c>
      <c r="K34" s="67"/>
      <c r="L34" s="67"/>
      <c r="M34" s="67">
        <v>45567</v>
      </c>
      <c r="N34" s="67" t="s">
        <v>12</v>
      </c>
      <c r="O34" s="68">
        <v>9791036372070</v>
      </c>
      <c r="P34" s="68" t="s">
        <v>91</v>
      </c>
      <c r="Q34" s="68">
        <v>7109161</v>
      </c>
      <c r="R34" s="97">
        <v>16.899999999999999</v>
      </c>
      <c r="S34" s="70">
        <f t="shared" ref="S34:S52" si="7">R34/(1+T34)</f>
        <v>16.018957345971565</v>
      </c>
      <c r="T34" s="99">
        <v>5.5E-2</v>
      </c>
      <c r="U34" s="72"/>
      <c r="V34" s="73">
        <f t="shared" si="1"/>
        <v>0</v>
      </c>
      <c r="W34" s="73">
        <f t="shared" si="2"/>
        <v>0</v>
      </c>
      <c r="X34" s="102"/>
      <c r="Y34" s="102"/>
      <c r="Z34" s="102"/>
      <c r="AA34" s="102"/>
      <c r="AB34" s="102"/>
      <c r="AC34" s="86">
        <f t="shared" si="3"/>
        <v>0</v>
      </c>
      <c r="AD34" s="87">
        <f>IF($AC$2182&lt;85,AC34,AC34-(AC34*#REF!))</f>
        <v>0</v>
      </c>
      <c r="AE34" s="88">
        <f t="shared" si="4"/>
        <v>5.5E-2</v>
      </c>
      <c r="AF34" s="89">
        <f t="shared" si="5"/>
        <v>0</v>
      </c>
      <c r="AG34" s="90">
        <f t="shared" si="6"/>
        <v>0</v>
      </c>
    </row>
    <row r="35" spans="1:36" s="91" customFormat="1" ht="15" customHeight="1" x14ac:dyDescent="0.15">
      <c r="A35" s="77">
        <v>9791036369308</v>
      </c>
      <c r="B35" s="420">
        <v>5</v>
      </c>
      <c r="C35" s="420" t="s">
        <v>27</v>
      </c>
      <c r="D35" s="391" t="s">
        <v>28</v>
      </c>
      <c r="E35" s="391" t="s">
        <v>29</v>
      </c>
      <c r="F35" s="391" t="s">
        <v>89</v>
      </c>
      <c r="G35" s="391" t="s">
        <v>4568</v>
      </c>
      <c r="H35" s="79">
        <f>VLOOKUP($A35,'04.08.2025'!$A$1:$Z$65000,3,FALSE)</f>
        <v>2175</v>
      </c>
      <c r="I35" s="79"/>
      <c r="J35" s="78">
        <v>200</v>
      </c>
      <c r="K35" s="80"/>
      <c r="L35" s="80"/>
      <c r="M35" s="80">
        <v>45476</v>
      </c>
      <c r="N35" s="80"/>
      <c r="O35" s="81">
        <v>9791036369308</v>
      </c>
      <c r="P35" s="81" t="s">
        <v>162</v>
      </c>
      <c r="Q35" s="81">
        <v>5470129</v>
      </c>
      <c r="R35" s="421">
        <v>6.9</v>
      </c>
      <c r="S35" s="82">
        <f t="shared" si="7"/>
        <v>6.5402843601895739</v>
      </c>
      <c r="T35" s="455">
        <v>5.5E-2</v>
      </c>
      <c r="U35" s="84"/>
      <c r="V35" s="37">
        <f t="shared" si="1"/>
        <v>0</v>
      </c>
      <c r="W35" s="37">
        <f t="shared" si="2"/>
        <v>0</v>
      </c>
      <c r="X35" s="85"/>
      <c r="Y35" s="85"/>
      <c r="Z35" s="85"/>
      <c r="AA35" s="85"/>
      <c r="AB35" s="85"/>
      <c r="AC35" s="86">
        <f t="shared" si="3"/>
        <v>0</v>
      </c>
      <c r="AD35" s="87">
        <f>IF($AC$2182&lt;85,AC35,AC35-(AC35*#REF!))</f>
        <v>0</v>
      </c>
      <c r="AE35" s="88">
        <f t="shared" si="4"/>
        <v>5.5E-2</v>
      </c>
      <c r="AF35" s="89">
        <f t="shared" si="5"/>
        <v>0</v>
      </c>
      <c r="AG35" s="90">
        <f t="shared" si="6"/>
        <v>0</v>
      </c>
    </row>
    <row r="36" spans="1:36" s="91" customFormat="1" ht="15" customHeight="1" x14ac:dyDescent="0.15">
      <c r="A36" s="77">
        <v>9791036329203</v>
      </c>
      <c r="B36" s="78">
        <v>5</v>
      </c>
      <c r="C36" s="390" t="s">
        <v>27</v>
      </c>
      <c r="D36" s="391" t="s">
        <v>28</v>
      </c>
      <c r="E36" s="391" t="s">
        <v>29</v>
      </c>
      <c r="F36" s="391" t="s">
        <v>89</v>
      </c>
      <c r="G36" s="391" t="s">
        <v>92</v>
      </c>
      <c r="H36" s="79">
        <f>VLOOKUP($A36,'04.08.2025'!$A$1:$Z$65000,3,FALSE)</f>
        <v>429</v>
      </c>
      <c r="I36" s="78"/>
      <c r="J36" s="38">
        <v>300</v>
      </c>
      <c r="K36" s="80"/>
      <c r="L36" s="80"/>
      <c r="M36" s="80">
        <v>44342</v>
      </c>
      <c r="N36" s="80"/>
      <c r="O36" s="81">
        <v>9791036329203</v>
      </c>
      <c r="P36" s="94" t="s">
        <v>93</v>
      </c>
      <c r="Q36" s="81">
        <v>3178721</v>
      </c>
      <c r="R36" s="82">
        <v>6.9</v>
      </c>
      <c r="S36" s="82">
        <f t="shared" si="7"/>
        <v>6.5402843601895739</v>
      </c>
      <c r="T36" s="83">
        <v>5.5E-2</v>
      </c>
      <c r="U36" s="84"/>
      <c r="V36" s="37">
        <f t="shared" si="1"/>
        <v>0</v>
      </c>
      <c r="W36" s="37">
        <f t="shared" si="2"/>
        <v>0</v>
      </c>
      <c r="X36" s="85"/>
      <c r="Y36" s="85"/>
      <c r="Z36" s="85"/>
      <c r="AA36" s="85"/>
      <c r="AB36" s="85"/>
      <c r="AC36" s="86">
        <f t="shared" si="3"/>
        <v>0</v>
      </c>
      <c r="AD36" s="87">
        <f>IF($AC$2182&lt;85,AC36,AC36-(AC36*#REF!))</f>
        <v>0</v>
      </c>
      <c r="AE36" s="88">
        <f t="shared" si="4"/>
        <v>5.5E-2</v>
      </c>
      <c r="AF36" s="89">
        <f t="shared" si="5"/>
        <v>0</v>
      </c>
      <c r="AG36" s="90">
        <f t="shared" si="6"/>
        <v>0</v>
      </c>
    </row>
    <row r="37" spans="1:36" s="91" customFormat="1" ht="15" customHeight="1" x14ac:dyDescent="0.15">
      <c r="A37" s="393">
        <v>9791036345593</v>
      </c>
      <c r="B37" s="395">
        <v>5</v>
      </c>
      <c r="C37" s="78" t="s">
        <v>27</v>
      </c>
      <c r="D37" s="391" t="s">
        <v>28</v>
      </c>
      <c r="E37" s="391" t="s">
        <v>29</v>
      </c>
      <c r="F37" s="391" t="s">
        <v>89</v>
      </c>
      <c r="G37" s="95" t="s">
        <v>94</v>
      </c>
      <c r="H37" s="79">
        <f>VLOOKUP($A37,'04.08.2025'!$A$1:$Z$65000,3,FALSE)</f>
        <v>641</v>
      </c>
      <c r="I37" s="38"/>
      <c r="J37" s="38">
        <v>300</v>
      </c>
      <c r="K37" s="80"/>
      <c r="L37" s="80"/>
      <c r="M37" s="80">
        <v>44706</v>
      </c>
      <c r="N37" s="80"/>
      <c r="O37" s="79">
        <v>9791036345593</v>
      </c>
      <c r="P37" s="398" t="s">
        <v>95</v>
      </c>
      <c r="Q37" s="79">
        <v>2947613</v>
      </c>
      <c r="R37" s="82">
        <v>6.9</v>
      </c>
      <c r="S37" s="82">
        <f t="shared" si="7"/>
        <v>6.5402843601895739</v>
      </c>
      <c r="T37" s="451">
        <v>5.5E-2</v>
      </c>
      <c r="U37" s="84"/>
      <c r="V37" s="37">
        <f t="shared" si="1"/>
        <v>0</v>
      </c>
      <c r="W37" s="37">
        <f t="shared" si="2"/>
        <v>0</v>
      </c>
      <c r="X37" s="85"/>
      <c r="Y37" s="85"/>
      <c r="Z37" s="85"/>
      <c r="AA37" s="85"/>
      <c r="AB37" s="85"/>
      <c r="AC37" s="86">
        <f t="shared" si="3"/>
        <v>0</v>
      </c>
      <c r="AD37" s="87">
        <f>IF($AC$2182&lt;85,AC37,AC37-(AC37*#REF!))</f>
        <v>0</v>
      </c>
      <c r="AE37" s="88">
        <f t="shared" si="4"/>
        <v>5.5E-2</v>
      </c>
      <c r="AF37" s="89">
        <f t="shared" si="5"/>
        <v>0</v>
      </c>
      <c r="AG37" s="90">
        <f t="shared" si="6"/>
        <v>0</v>
      </c>
    </row>
    <row r="38" spans="1:36" s="91" customFormat="1" ht="15" customHeight="1" x14ac:dyDescent="0.15">
      <c r="A38" s="77">
        <v>9791036354946</v>
      </c>
      <c r="B38" s="38">
        <v>5</v>
      </c>
      <c r="C38" s="38" t="s">
        <v>27</v>
      </c>
      <c r="D38" s="95" t="s">
        <v>28</v>
      </c>
      <c r="E38" s="95" t="s">
        <v>29</v>
      </c>
      <c r="F38" s="95" t="s">
        <v>89</v>
      </c>
      <c r="G38" s="95" t="s">
        <v>98</v>
      </c>
      <c r="H38" s="79">
        <f>VLOOKUP($A38,'04.08.2025'!$A$1:$Z$65000,3,FALSE)</f>
        <v>2042</v>
      </c>
      <c r="I38" s="78"/>
      <c r="J38" s="78">
        <v>200</v>
      </c>
      <c r="K38" s="80"/>
      <c r="L38" s="80"/>
      <c r="M38" s="80">
        <v>45119</v>
      </c>
      <c r="N38" s="80"/>
      <c r="O38" s="81">
        <v>9791036354946</v>
      </c>
      <c r="P38" s="94" t="s">
        <v>99</v>
      </c>
      <c r="Q38" s="81">
        <v>8878646</v>
      </c>
      <c r="R38" s="82">
        <v>6.9</v>
      </c>
      <c r="S38" s="82">
        <f t="shared" si="7"/>
        <v>6.5402843601895739</v>
      </c>
      <c r="T38" s="451">
        <v>5.5E-2</v>
      </c>
      <c r="U38" s="84"/>
      <c r="V38" s="37">
        <f t="shared" si="1"/>
        <v>0</v>
      </c>
      <c r="W38" s="37">
        <f t="shared" si="2"/>
        <v>0</v>
      </c>
      <c r="X38" s="85"/>
      <c r="Y38" s="85"/>
      <c r="Z38" s="85"/>
      <c r="AA38" s="85"/>
      <c r="AB38" s="85"/>
      <c r="AC38" s="86">
        <f t="shared" si="3"/>
        <v>0</v>
      </c>
      <c r="AD38" s="87">
        <f>IF($AC$2182&lt;85,AC38,AC38-(AC38*#REF!))</f>
        <v>0</v>
      </c>
      <c r="AE38" s="88">
        <f t="shared" si="4"/>
        <v>5.5E-2</v>
      </c>
      <c r="AF38" s="89">
        <f t="shared" si="5"/>
        <v>0</v>
      </c>
      <c r="AG38" s="90">
        <f t="shared" si="6"/>
        <v>0</v>
      </c>
    </row>
    <row r="39" spans="1:36" s="91" customFormat="1" ht="15" customHeight="1" x14ac:dyDescent="0.15">
      <c r="A39" s="77">
        <v>9782747051873</v>
      </c>
      <c r="B39" s="395">
        <v>5</v>
      </c>
      <c r="C39" s="78" t="s">
        <v>27</v>
      </c>
      <c r="D39" s="391" t="s">
        <v>28</v>
      </c>
      <c r="E39" s="391" t="s">
        <v>29</v>
      </c>
      <c r="F39" s="391" t="s">
        <v>100</v>
      </c>
      <c r="G39" s="391" t="s">
        <v>3929</v>
      </c>
      <c r="H39" s="79">
        <f>VLOOKUP($A39,'04.08.2025'!$A$1:$Z$65000,3,FALSE)</f>
        <v>1015</v>
      </c>
      <c r="I39" s="78"/>
      <c r="J39" s="78">
        <v>200</v>
      </c>
      <c r="K39" s="80"/>
      <c r="L39" s="80"/>
      <c r="M39" s="80">
        <v>41886</v>
      </c>
      <c r="N39" s="80"/>
      <c r="O39" s="81">
        <v>9782747051873</v>
      </c>
      <c r="P39" s="94" t="s">
        <v>101</v>
      </c>
      <c r="Q39" s="81">
        <v>3278168</v>
      </c>
      <c r="R39" s="82">
        <v>8.5</v>
      </c>
      <c r="S39" s="82">
        <f t="shared" si="7"/>
        <v>8.0568720379146921</v>
      </c>
      <c r="T39" s="83">
        <v>5.5E-2</v>
      </c>
      <c r="U39" s="84"/>
      <c r="V39" s="37">
        <f t="shared" si="1"/>
        <v>0</v>
      </c>
      <c r="W39" s="37">
        <f t="shared" si="2"/>
        <v>0</v>
      </c>
      <c r="X39" s="85"/>
      <c r="Y39" s="85"/>
      <c r="Z39" s="85"/>
      <c r="AA39" s="85"/>
      <c r="AB39" s="85"/>
      <c r="AC39" s="86">
        <f t="shared" si="3"/>
        <v>0</v>
      </c>
      <c r="AD39" s="87">
        <f>IF($AC$2182&lt;85,AC39,AC39-(AC39*#REF!))</f>
        <v>0</v>
      </c>
      <c r="AE39" s="88">
        <f t="shared" si="4"/>
        <v>5.5E-2</v>
      </c>
      <c r="AF39" s="89">
        <f t="shared" si="5"/>
        <v>0</v>
      </c>
      <c r="AG39" s="90">
        <f t="shared" si="6"/>
        <v>0</v>
      </c>
    </row>
    <row r="40" spans="1:36" s="91" customFormat="1" ht="15" customHeight="1" x14ac:dyDescent="0.15">
      <c r="A40" s="77">
        <v>9791036365195</v>
      </c>
      <c r="B40" s="395">
        <v>5</v>
      </c>
      <c r="C40" s="78" t="s">
        <v>27</v>
      </c>
      <c r="D40" s="391" t="s">
        <v>28</v>
      </c>
      <c r="E40" s="391" t="s">
        <v>29</v>
      </c>
      <c r="F40" s="391" t="s">
        <v>100</v>
      </c>
      <c r="G40" s="391" t="s">
        <v>104</v>
      </c>
      <c r="H40" s="79">
        <f>VLOOKUP($A40,'04.08.2025'!$A$1:$Z$65000,3,FALSE)</f>
        <v>5877</v>
      </c>
      <c r="I40" s="78"/>
      <c r="J40" s="78">
        <v>200</v>
      </c>
      <c r="K40" s="80"/>
      <c r="L40" s="80"/>
      <c r="M40" s="80">
        <v>45414</v>
      </c>
      <c r="N40" s="80"/>
      <c r="O40" s="81">
        <v>9791036365195</v>
      </c>
      <c r="P40" s="94" t="s">
        <v>105</v>
      </c>
      <c r="Q40" s="78">
        <v>1987866</v>
      </c>
      <c r="R40" s="82">
        <v>8.5</v>
      </c>
      <c r="S40" s="82">
        <f t="shared" si="7"/>
        <v>8.0568720379146921</v>
      </c>
      <c r="T40" s="83">
        <v>5.5E-2</v>
      </c>
      <c r="U40" s="84"/>
      <c r="V40" s="37">
        <f t="shared" si="1"/>
        <v>0</v>
      </c>
      <c r="W40" s="37">
        <f t="shared" si="2"/>
        <v>0</v>
      </c>
      <c r="X40" s="85"/>
      <c r="Y40" s="85"/>
      <c r="Z40" s="85"/>
      <c r="AA40" s="85"/>
      <c r="AB40" s="85"/>
      <c r="AC40" s="86">
        <f t="shared" si="3"/>
        <v>0</v>
      </c>
      <c r="AD40" s="87">
        <f>IF($AC$2182&lt;85,AC40,AC40-(AC40*#REF!))</f>
        <v>0</v>
      </c>
      <c r="AE40" s="88">
        <f t="shared" si="4"/>
        <v>5.5E-2</v>
      </c>
      <c r="AF40" s="89">
        <f t="shared" si="5"/>
        <v>0</v>
      </c>
      <c r="AG40" s="90">
        <f t="shared" si="6"/>
        <v>0</v>
      </c>
      <c r="AI40" s="449"/>
    </row>
    <row r="41" spans="1:36" s="91" customFormat="1" ht="15" customHeight="1" x14ac:dyDescent="0.15">
      <c r="A41" s="77">
        <v>9791036369292</v>
      </c>
      <c r="B41" s="395">
        <v>5</v>
      </c>
      <c r="C41" s="78" t="s">
        <v>27</v>
      </c>
      <c r="D41" s="391" t="s">
        <v>28</v>
      </c>
      <c r="E41" s="391" t="s">
        <v>29</v>
      </c>
      <c r="F41" s="391" t="s">
        <v>100</v>
      </c>
      <c r="G41" s="391" t="s">
        <v>102</v>
      </c>
      <c r="H41" s="79">
        <f>VLOOKUP($A41,'04.08.2025'!$A$1:$Z$65000,3,FALSE)</f>
        <v>2096</v>
      </c>
      <c r="I41" s="78"/>
      <c r="J41" s="78">
        <v>200</v>
      </c>
      <c r="K41" s="80"/>
      <c r="L41" s="80"/>
      <c r="M41" s="80">
        <v>45434</v>
      </c>
      <c r="N41" s="80"/>
      <c r="O41" s="81">
        <v>9791036369292</v>
      </c>
      <c r="P41" s="94" t="s">
        <v>103</v>
      </c>
      <c r="Q41" s="78">
        <v>5469760</v>
      </c>
      <c r="R41" s="82">
        <v>8.5</v>
      </c>
      <c r="S41" s="82">
        <f t="shared" si="7"/>
        <v>8.0568720379146921</v>
      </c>
      <c r="T41" s="83">
        <v>5.5E-2</v>
      </c>
      <c r="U41" s="84"/>
      <c r="V41" s="37">
        <f t="shared" si="1"/>
        <v>0</v>
      </c>
      <c r="W41" s="37">
        <f t="shared" si="2"/>
        <v>0</v>
      </c>
      <c r="X41" s="85"/>
      <c r="Y41" s="85"/>
      <c r="Z41" s="85"/>
      <c r="AA41" s="85"/>
      <c r="AB41" s="85"/>
      <c r="AC41" s="86">
        <f t="shared" si="3"/>
        <v>0</v>
      </c>
      <c r="AD41" s="87">
        <f>IF($AC$2182&lt;85,AC41,AC41-(AC41*#REF!))</f>
        <v>0</v>
      </c>
      <c r="AE41" s="88">
        <f t="shared" si="4"/>
        <v>5.5E-2</v>
      </c>
      <c r="AF41" s="89">
        <f t="shared" si="5"/>
        <v>0</v>
      </c>
      <c r="AG41" s="90">
        <f t="shared" si="6"/>
        <v>0</v>
      </c>
      <c r="AI41" s="449"/>
    </row>
    <row r="42" spans="1:36" s="91" customFormat="1" ht="15" customHeight="1" x14ac:dyDescent="0.15">
      <c r="A42" s="77">
        <v>9791036358715</v>
      </c>
      <c r="B42" s="395">
        <v>5</v>
      </c>
      <c r="C42" s="78" t="s">
        <v>27</v>
      </c>
      <c r="D42" s="391" t="s">
        <v>28</v>
      </c>
      <c r="E42" s="391" t="s">
        <v>29</v>
      </c>
      <c r="F42" s="391" t="s">
        <v>106</v>
      </c>
      <c r="G42" s="391" t="s">
        <v>107</v>
      </c>
      <c r="H42" s="79">
        <f>VLOOKUP($A42,'04.08.2025'!$A$1:$Z$65000,3,FALSE)</f>
        <v>1350</v>
      </c>
      <c r="I42" s="78"/>
      <c r="J42" s="78">
        <v>200</v>
      </c>
      <c r="K42" s="80"/>
      <c r="L42" s="80"/>
      <c r="M42" s="80">
        <v>45434</v>
      </c>
      <c r="N42" s="80"/>
      <c r="O42" s="81">
        <v>9791036358715</v>
      </c>
      <c r="P42" s="94" t="s">
        <v>108</v>
      </c>
      <c r="Q42" s="78">
        <v>3964262</v>
      </c>
      <c r="R42" s="82">
        <v>11.9</v>
      </c>
      <c r="S42" s="82">
        <f t="shared" si="7"/>
        <v>11.279620853080569</v>
      </c>
      <c r="T42" s="83">
        <v>5.5E-2</v>
      </c>
      <c r="U42" s="84"/>
      <c r="V42" s="37">
        <f t="shared" si="1"/>
        <v>0</v>
      </c>
      <c r="W42" s="37">
        <f t="shared" si="2"/>
        <v>0</v>
      </c>
      <c r="X42" s="85"/>
      <c r="Y42" s="85"/>
      <c r="Z42" s="85"/>
      <c r="AA42" s="85"/>
      <c r="AB42" s="85"/>
      <c r="AC42" s="86">
        <f t="shared" si="3"/>
        <v>0</v>
      </c>
      <c r="AD42" s="87">
        <f>IF($AC$2182&lt;85,AC42,AC42-(AC42*#REF!))</f>
        <v>0</v>
      </c>
      <c r="AE42" s="88">
        <f t="shared" si="4"/>
        <v>5.5E-2</v>
      </c>
      <c r="AF42" s="89">
        <f t="shared" si="5"/>
        <v>0</v>
      </c>
      <c r="AG42" s="90">
        <f t="shared" si="6"/>
        <v>0</v>
      </c>
      <c r="AI42" s="449"/>
    </row>
    <row r="43" spans="1:36" s="91" customFormat="1" ht="15" customHeight="1" x14ac:dyDescent="0.15">
      <c r="A43" s="393">
        <v>9791036338670</v>
      </c>
      <c r="B43" s="420">
        <v>5</v>
      </c>
      <c r="C43" s="38" t="s">
        <v>27</v>
      </c>
      <c r="D43" s="95" t="s">
        <v>28</v>
      </c>
      <c r="E43" s="391" t="s">
        <v>29</v>
      </c>
      <c r="F43" s="391" t="s">
        <v>109</v>
      </c>
      <c r="G43" s="95" t="s">
        <v>110</v>
      </c>
      <c r="H43" s="79">
        <f>VLOOKUP($A43,'04.08.2025'!$A$1:$Z$65000,3,FALSE)</f>
        <v>1880</v>
      </c>
      <c r="I43" s="38"/>
      <c r="J43" s="38">
        <v>200</v>
      </c>
      <c r="K43" s="397"/>
      <c r="L43" s="397"/>
      <c r="M43" s="80">
        <v>44930</v>
      </c>
      <c r="N43" s="397"/>
      <c r="O43" s="79">
        <v>9791036338670</v>
      </c>
      <c r="P43" s="398" t="s">
        <v>111</v>
      </c>
      <c r="Q43" s="79">
        <v>7078325</v>
      </c>
      <c r="R43" s="82">
        <v>9.9</v>
      </c>
      <c r="S43" s="82">
        <f t="shared" si="7"/>
        <v>9.3838862559241711</v>
      </c>
      <c r="T43" s="456">
        <v>5.5E-2</v>
      </c>
      <c r="U43" s="84"/>
      <c r="V43" s="37">
        <f t="shared" si="1"/>
        <v>0</v>
      </c>
      <c r="W43" s="37">
        <f t="shared" si="2"/>
        <v>0</v>
      </c>
      <c r="X43" s="85"/>
      <c r="Y43" s="85"/>
      <c r="Z43" s="85"/>
      <c r="AA43" s="85"/>
      <c r="AB43" s="85"/>
      <c r="AC43" s="86">
        <f t="shared" si="3"/>
        <v>0</v>
      </c>
      <c r="AD43" s="87">
        <f>IF($AC$2182&lt;85,AC43,AC43-(AC43*#REF!))</f>
        <v>0</v>
      </c>
      <c r="AE43" s="88">
        <f t="shared" si="4"/>
        <v>5.5E-2</v>
      </c>
      <c r="AF43" s="89">
        <f t="shared" si="5"/>
        <v>0</v>
      </c>
      <c r="AG43" s="90">
        <f t="shared" si="6"/>
        <v>0</v>
      </c>
    </row>
    <row r="44" spans="1:36" s="91" customFormat="1" ht="15" customHeight="1" x14ac:dyDescent="0.15">
      <c r="A44" s="77">
        <v>9791036362705</v>
      </c>
      <c r="B44" s="420">
        <v>6</v>
      </c>
      <c r="C44" s="38" t="s">
        <v>27</v>
      </c>
      <c r="D44" s="95" t="s">
        <v>28</v>
      </c>
      <c r="E44" s="391" t="s">
        <v>112</v>
      </c>
      <c r="F44" s="391" t="s">
        <v>113</v>
      </c>
      <c r="G44" s="95" t="s">
        <v>114</v>
      </c>
      <c r="H44" s="79">
        <f>VLOOKUP($A44,'04.08.2025'!$A$1:$Z$65000,3,FALSE)</f>
        <v>1429</v>
      </c>
      <c r="I44" s="78"/>
      <c r="J44" s="78">
        <v>200</v>
      </c>
      <c r="K44" s="80"/>
      <c r="L44" s="80"/>
      <c r="M44" s="80">
        <v>45203</v>
      </c>
      <c r="N44" s="80"/>
      <c r="O44" s="81">
        <v>9791036362705</v>
      </c>
      <c r="P44" s="94" t="s">
        <v>115</v>
      </c>
      <c r="Q44" s="81">
        <v>8056417</v>
      </c>
      <c r="R44" s="82">
        <v>13.9</v>
      </c>
      <c r="S44" s="82">
        <f t="shared" si="7"/>
        <v>13.175355450236967</v>
      </c>
      <c r="T44" s="451">
        <v>5.5E-2</v>
      </c>
      <c r="U44" s="84"/>
      <c r="V44" s="37">
        <f t="shared" si="1"/>
        <v>0</v>
      </c>
      <c r="W44" s="37">
        <f t="shared" si="2"/>
        <v>0</v>
      </c>
      <c r="X44" s="85"/>
      <c r="Y44" s="85"/>
      <c r="Z44" s="85"/>
      <c r="AA44" s="85"/>
      <c r="AB44" s="85"/>
      <c r="AC44" s="86">
        <f t="shared" si="3"/>
        <v>0</v>
      </c>
      <c r="AD44" s="87">
        <f>IF($AC$2182&lt;85,AC44,AC44-(AC44*#REF!))</f>
        <v>0</v>
      </c>
      <c r="AE44" s="88">
        <f t="shared" si="4"/>
        <v>5.5E-2</v>
      </c>
      <c r="AF44" s="89">
        <f t="shared" si="5"/>
        <v>0</v>
      </c>
      <c r="AG44" s="90">
        <f t="shared" si="6"/>
        <v>0</v>
      </c>
    </row>
    <row r="45" spans="1:36" s="162" customFormat="1" ht="15" customHeight="1" x14ac:dyDescent="0.15">
      <c r="A45" s="452">
        <v>9791036378690</v>
      </c>
      <c r="B45" s="453"/>
      <c r="C45" s="453" t="s">
        <v>27</v>
      </c>
      <c r="D45" s="454" t="s">
        <v>444</v>
      </c>
      <c r="E45" s="454" t="s">
        <v>5803</v>
      </c>
      <c r="F45" s="454" t="s">
        <v>113</v>
      </c>
      <c r="G45" s="454" t="s">
        <v>5805</v>
      </c>
      <c r="H45" s="139">
        <v>0</v>
      </c>
      <c r="I45" s="453"/>
      <c r="J45" s="453">
        <v>100</v>
      </c>
      <c r="K45" s="453"/>
      <c r="L45" s="417">
        <v>45931</v>
      </c>
      <c r="M45" s="453"/>
      <c r="N45" s="453" t="s">
        <v>12</v>
      </c>
      <c r="O45" s="139">
        <v>9791036378690</v>
      </c>
      <c r="P45" s="453" t="s">
        <v>5804</v>
      </c>
      <c r="Q45" s="453">
        <v>4029324</v>
      </c>
      <c r="R45" s="143">
        <v>19.899999999999999</v>
      </c>
      <c r="S45" s="140">
        <f t="shared" si="7"/>
        <v>18.862559241706162</v>
      </c>
      <c r="T45" s="152">
        <v>5.5E-2</v>
      </c>
      <c r="U45" s="142"/>
      <c r="V45" s="143">
        <f t="shared" si="1"/>
        <v>0</v>
      </c>
      <c r="W45" s="143">
        <f t="shared" si="2"/>
        <v>0</v>
      </c>
      <c r="X45" s="144"/>
      <c r="Y45" s="144"/>
      <c r="Z45" s="144"/>
      <c r="AA45" s="144"/>
      <c r="AB45" s="144"/>
      <c r="AC45" s="86">
        <f t="shared" si="3"/>
        <v>0</v>
      </c>
      <c r="AD45" s="87">
        <f>IF($AC$2182&lt;85,AC45,AC45-(AC45*#REF!))</f>
        <v>0</v>
      </c>
      <c r="AE45" s="88">
        <f t="shared" si="4"/>
        <v>5.5E-2</v>
      </c>
      <c r="AF45" s="89">
        <f t="shared" si="5"/>
        <v>0</v>
      </c>
      <c r="AG45" s="90">
        <f t="shared" si="6"/>
        <v>0</v>
      </c>
    </row>
    <row r="46" spans="1:36" s="102" customFormat="1" ht="15" customHeight="1" x14ac:dyDescent="0.15">
      <c r="A46" s="150">
        <v>9791036382789</v>
      </c>
      <c r="B46" s="118">
        <v>6</v>
      </c>
      <c r="C46" s="118" t="s">
        <v>27</v>
      </c>
      <c r="D46" s="93" t="s">
        <v>28</v>
      </c>
      <c r="E46" s="93" t="s">
        <v>112</v>
      </c>
      <c r="F46" s="93" t="s">
        <v>113</v>
      </c>
      <c r="G46" s="93" t="s">
        <v>4934</v>
      </c>
      <c r="H46" s="65">
        <f>VLOOKUP($A46,'04.08.2025'!$A$1:$Z$65000,3,FALSE)</f>
        <v>6823</v>
      </c>
      <c r="I46" s="118"/>
      <c r="J46" s="118">
        <v>200</v>
      </c>
      <c r="K46" s="118"/>
      <c r="L46" s="66"/>
      <c r="M46" s="66">
        <v>45798</v>
      </c>
      <c r="N46" s="118"/>
      <c r="O46" s="65">
        <v>9791036382789</v>
      </c>
      <c r="P46" s="118" t="s">
        <v>4892</v>
      </c>
      <c r="Q46" s="118">
        <v>6864485</v>
      </c>
      <c r="R46" s="73">
        <v>13.9</v>
      </c>
      <c r="S46" s="70">
        <f t="shared" si="7"/>
        <v>13.175355450236967</v>
      </c>
      <c r="T46" s="342">
        <v>5.5E-2</v>
      </c>
      <c r="U46" s="72"/>
      <c r="V46" s="73">
        <f t="shared" si="1"/>
        <v>0</v>
      </c>
      <c r="W46" s="73">
        <f t="shared" si="2"/>
        <v>0</v>
      </c>
      <c r="X46" s="74"/>
      <c r="Y46" s="74"/>
      <c r="Z46" s="74"/>
      <c r="AA46" s="74"/>
      <c r="AB46" s="74"/>
      <c r="AC46" s="86">
        <f t="shared" si="3"/>
        <v>0</v>
      </c>
      <c r="AD46" s="87">
        <f>IF($AC$2182&lt;85,AC46,AC46-(AC46*#REF!))</f>
        <v>0</v>
      </c>
      <c r="AE46" s="88">
        <f t="shared" si="4"/>
        <v>5.5E-2</v>
      </c>
      <c r="AF46" s="89">
        <f t="shared" si="5"/>
        <v>0</v>
      </c>
      <c r="AG46" s="90">
        <f t="shared" si="6"/>
        <v>0</v>
      </c>
    </row>
    <row r="47" spans="1:36" s="75" customFormat="1" ht="15" customHeight="1" x14ac:dyDescent="0.15">
      <c r="A47" s="61">
        <v>9791036362699</v>
      </c>
      <c r="B47" s="62">
        <v>6</v>
      </c>
      <c r="C47" s="63" t="s">
        <v>27</v>
      </c>
      <c r="D47" s="64" t="s">
        <v>28</v>
      </c>
      <c r="E47" s="64" t="s">
        <v>112</v>
      </c>
      <c r="F47" s="64" t="s">
        <v>113</v>
      </c>
      <c r="G47" s="64" t="s">
        <v>3930</v>
      </c>
      <c r="H47" s="65">
        <f>VLOOKUP($A47,'04.08.2025'!$A$1:$Z$65000,3,FALSE)</f>
        <v>7107</v>
      </c>
      <c r="I47" s="63"/>
      <c r="J47" s="63">
        <v>200</v>
      </c>
      <c r="K47" s="67"/>
      <c r="L47" s="67"/>
      <c r="M47" s="67">
        <v>45567</v>
      </c>
      <c r="N47" s="67" t="s">
        <v>12</v>
      </c>
      <c r="O47" s="68">
        <v>9791036362699</v>
      </c>
      <c r="P47" s="69" t="s">
        <v>116</v>
      </c>
      <c r="Q47" s="63">
        <v>8056294</v>
      </c>
      <c r="R47" s="70">
        <v>13.9</v>
      </c>
      <c r="S47" s="70">
        <f t="shared" si="7"/>
        <v>13.175355450236967</v>
      </c>
      <c r="T47" s="71">
        <v>5.5E-2</v>
      </c>
      <c r="U47" s="72"/>
      <c r="V47" s="73">
        <f t="shared" si="1"/>
        <v>0</v>
      </c>
      <c r="W47" s="73">
        <f t="shared" si="2"/>
        <v>0</v>
      </c>
      <c r="X47" s="74"/>
      <c r="Y47" s="74"/>
      <c r="Z47" s="74"/>
      <c r="AA47" s="74"/>
      <c r="AB47" s="74"/>
      <c r="AC47" s="86">
        <f t="shared" si="3"/>
        <v>0</v>
      </c>
      <c r="AD47" s="87">
        <f>IF($AC$2182&lt;85,AC47,AC47-(AC47*#REF!))</f>
        <v>0</v>
      </c>
      <c r="AE47" s="88">
        <f t="shared" si="4"/>
        <v>5.5E-2</v>
      </c>
      <c r="AF47" s="89">
        <f t="shared" si="5"/>
        <v>0</v>
      </c>
      <c r="AG47" s="90">
        <f t="shared" si="6"/>
        <v>0</v>
      </c>
      <c r="AI47" s="76"/>
    </row>
    <row r="48" spans="1:36" ht="15" customHeight="1" x14ac:dyDescent="0.15">
      <c r="A48" s="415">
        <v>9791036378461</v>
      </c>
      <c r="B48" s="165"/>
      <c r="C48" s="165" t="s">
        <v>328</v>
      </c>
      <c r="D48" s="167" t="s">
        <v>28</v>
      </c>
      <c r="E48" s="167" t="s">
        <v>5794</v>
      </c>
      <c r="F48" s="167"/>
      <c r="G48" s="167" t="s">
        <v>5797</v>
      </c>
      <c r="H48" s="139">
        <v>0</v>
      </c>
      <c r="I48" s="139"/>
      <c r="J48" s="166">
        <v>100</v>
      </c>
      <c r="K48" s="416"/>
      <c r="L48" s="416">
        <v>45931</v>
      </c>
      <c r="M48" s="416"/>
      <c r="N48" s="416"/>
      <c r="O48" s="418">
        <v>9791036378461</v>
      </c>
      <c r="P48" s="418" t="s">
        <v>5796</v>
      </c>
      <c r="Q48" s="418">
        <v>3889648</v>
      </c>
      <c r="R48" s="419">
        <v>19.899999999999999</v>
      </c>
      <c r="S48" s="140">
        <f t="shared" si="7"/>
        <v>18.862559241706162</v>
      </c>
      <c r="T48" s="464">
        <v>5.5E-2</v>
      </c>
      <c r="U48" s="142"/>
      <c r="V48" s="143">
        <f t="shared" si="1"/>
        <v>0</v>
      </c>
      <c r="W48" s="143">
        <f t="shared" si="2"/>
        <v>0</v>
      </c>
      <c r="AC48" s="86">
        <f t="shared" si="3"/>
        <v>0</v>
      </c>
      <c r="AD48" s="87">
        <f>IF($AC$2182&lt;85,AC48,AC48-(AC48*#REF!))</f>
        <v>0</v>
      </c>
      <c r="AE48" s="88">
        <f t="shared" si="4"/>
        <v>5.5E-2</v>
      </c>
      <c r="AF48" s="89">
        <f t="shared" si="5"/>
        <v>0</v>
      </c>
      <c r="AG48" s="90">
        <f t="shared" si="6"/>
        <v>0</v>
      </c>
      <c r="AH48" s="146"/>
      <c r="AI48" s="146"/>
      <c r="AJ48" s="146"/>
    </row>
    <row r="49" spans="1:35" s="75" customFormat="1" ht="15" customHeight="1" x14ac:dyDescent="0.15">
      <c r="A49" s="61">
        <v>9791036369643</v>
      </c>
      <c r="B49" s="96">
        <v>6</v>
      </c>
      <c r="C49" s="96" t="s">
        <v>27</v>
      </c>
      <c r="D49" s="64" t="s">
        <v>28</v>
      </c>
      <c r="E49" s="64" t="s">
        <v>112</v>
      </c>
      <c r="F49" s="64" t="s">
        <v>334</v>
      </c>
      <c r="G49" s="64" t="s">
        <v>335</v>
      </c>
      <c r="H49" s="65">
        <f>VLOOKUP($A49,'04.08.2025'!$A$1:$Z$65000,3,FALSE)</f>
        <v>2200</v>
      </c>
      <c r="I49" s="65"/>
      <c r="J49" s="63">
        <v>200</v>
      </c>
      <c r="K49" s="67"/>
      <c r="L49" s="67"/>
      <c r="M49" s="67">
        <v>45567</v>
      </c>
      <c r="N49" s="67" t="s">
        <v>12</v>
      </c>
      <c r="O49" s="68">
        <v>9791036369643</v>
      </c>
      <c r="P49" s="68" t="s">
        <v>336</v>
      </c>
      <c r="Q49" s="68">
        <v>5802345</v>
      </c>
      <c r="R49" s="97">
        <v>19.899999999999999</v>
      </c>
      <c r="S49" s="70">
        <f t="shared" si="7"/>
        <v>16.583333333333332</v>
      </c>
      <c r="T49" s="99">
        <v>0.2</v>
      </c>
      <c r="U49" s="72"/>
      <c r="V49" s="73">
        <f t="shared" si="1"/>
        <v>0</v>
      </c>
      <c r="W49" s="73">
        <f t="shared" si="2"/>
        <v>0</v>
      </c>
      <c r="X49" s="74"/>
      <c r="Y49" s="74"/>
      <c r="Z49" s="74"/>
      <c r="AA49" s="74"/>
      <c r="AB49" s="74"/>
      <c r="AC49" s="86">
        <f t="shared" si="3"/>
        <v>0</v>
      </c>
      <c r="AD49" s="87">
        <f>IF($AC$2182&lt;85,AC49,AC49-(AC49*#REF!))</f>
        <v>0</v>
      </c>
      <c r="AE49" s="88">
        <f t="shared" si="4"/>
        <v>0.2</v>
      </c>
      <c r="AF49" s="89">
        <f t="shared" si="5"/>
        <v>0</v>
      </c>
      <c r="AG49" s="90">
        <f t="shared" si="6"/>
        <v>0</v>
      </c>
    </row>
    <row r="50" spans="1:35" s="75" customFormat="1" ht="15" customHeight="1" x14ac:dyDescent="0.15">
      <c r="A50" s="61">
        <v>9791036369339</v>
      </c>
      <c r="B50" s="96">
        <v>6</v>
      </c>
      <c r="C50" s="96" t="s">
        <v>27</v>
      </c>
      <c r="D50" s="64" t="s">
        <v>28</v>
      </c>
      <c r="E50" s="64" t="s">
        <v>112</v>
      </c>
      <c r="F50" s="64" t="s">
        <v>117</v>
      </c>
      <c r="G50" s="64" t="s">
        <v>4708</v>
      </c>
      <c r="H50" s="65">
        <f>VLOOKUP($A50,'04.08.2025'!$A$1:$Z$65000,3,FALSE)</f>
        <v>2564</v>
      </c>
      <c r="I50" s="65"/>
      <c r="J50" s="63">
        <v>200</v>
      </c>
      <c r="K50" s="67"/>
      <c r="L50" s="67"/>
      <c r="M50" s="67">
        <v>45567</v>
      </c>
      <c r="N50" s="67" t="s">
        <v>12</v>
      </c>
      <c r="O50" s="68">
        <v>9791036369339</v>
      </c>
      <c r="P50" s="68" t="s">
        <v>118</v>
      </c>
      <c r="Q50" s="68">
        <v>5471728</v>
      </c>
      <c r="R50" s="97">
        <v>11.9</v>
      </c>
      <c r="S50" s="70">
        <f t="shared" si="7"/>
        <v>11.279620853080569</v>
      </c>
      <c r="T50" s="99">
        <v>5.5E-2</v>
      </c>
      <c r="U50" s="72"/>
      <c r="V50" s="73">
        <f t="shared" si="1"/>
        <v>0</v>
      </c>
      <c r="W50" s="73">
        <f t="shared" si="2"/>
        <v>0</v>
      </c>
      <c r="X50" s="74"/>
      <c r="Y50" s="74"/>
      <c r="Z50" s="74"/>
      <c r="AA50" s="74"/>
      <c r="AB50" s="74"/>
      <c r="AC50" s="86">
        <f t="shared" si="3"/>
        <v>0</v>
      </c>
      <c r="AD50" s="87">
        <f>IF($AC$2182&lt;85,AC50,AC50-(AC50*#REF!))</f>
        <v>0</v>
      </c>
      <c r="AE50" s="88">
        <f t="shared" si="4"/>
        <v>5.5E-2</v>
      </c>
      <c r="AF50" s="89">
        <f t="shared" si="5"/>
        <v>0</v>
      </c>
      <c r="AG50" s="90">
        <f t="shared" si="6"/>
        <v>0</v>
      </c>
    </row>
    <row r="51" spans="1:35" s="91" customFormat="1" ht="15" customHeight="1" x14ac:dyDescent="0.15">
      <c r="A51" s="393">
        <v>9791036341519</v>
      </c>
      <c r="B51" s="395">
        <v>6</v>
      </c>
      <c r="C51" s="78" t="s">
        <v>27</v>
      </c>
      <c r="D51" s="391" t="s">
        <v>28</v>
      </c>
      <c r="E51" s="391" t="s">
        <v>112</v>
      </c>
      <c r="F51" s="391" t="s">
        <v>117</v>
      </c>
      <c r="G51" s="95" t="s">
        <v>4569</v>
      </c>
      <c r="H51" s="79">
        <f>VLOOKUP($A51,'04.08.2025'!$A$1:$Z$65000,3,FALSE)</f>
        <v>184</v>
      </c>
      <c r="I51" s="38"/>
      <c r="J51" s="38">
        <v>300</v>
      </c>
      <c r="K51" s="80"/>
      <c r="L51" s="80"/>
      <c r="M51" s="80">
        <v>44566</v>
      </c>
      <c r="N51" s="80"/>
      <c r="O51" s="79">
        <v>9791036341519</v>
      </c>
      <c r="P51" s="398" t="s">
        <v>119</v>
      </c>
      <c r="Q51" s="79">
        <v>8435880</v>
      </c>
      <c r="R51" s="82">
        <v>10.9</v>
      </c>
      <c r="S51" s="82">
        <f t="shared" si="7"/>
        <v>10.33175355450237</v>
      </c>
      <c r="T51" s="451">
        <v>5.5E-2</v>
      </c>
      <c r="U51" s="84"/>
      <c r="V51" s="37">
        <f t="shared" si="1"/>
        <v>0</v>
      </c>
      <c r="W51" s="37">
        <f t="shared" si="2"/>
        <v>0</v>
      </c>
      <c r="X51" s="85"/>
      <c r="Y51" s="85"/>
      <c r="Z51" s="85"/>
      <c r="AA51" s="85"/>
      <c r="AB51" s="85"/>
      <c r="AC51" s="86">
        <f t="shared" si="3"/>
        <v>0</v>
      </c>
      <c r="AD51" s="87">
        <f>IF($AC$2182&lt;85,AC51,AC51-(AC51*#REF!))</f>
        <v>0</v>
      </c>
      <c r="AE51" s="88">
        <f t="shared" si="4"/>
        <v>5.5E-2</v>
      </c>
      <c r="AF51" s="89">
        <f t="shared" si="5"/>
        <v>0</v>
      </c>
      <c r="AG51" s="90">
        <f t="shared" si="6"/>
        <v>0</v>
      </c>
    </row>
    <row r="52" spans="1:35" s="91" customFormat="1" ht="15" customHeight="1" x14ac:dyDescent="0.15">
      <c r="A52" s="77">
        <v>9791036316111</v>
      </c>
      <c r="B52" s="395">
        <v>6</v>
      </c>
      <c r="C52" s="78" t="s">
        <v>27</v>
      </c>
      <c r="D52" s="391" t="s">
        <v>28</v>
      </c>
      <c r="E52" s="391" t="s">
        <v>112</v>
      </c>
      <c r="F52" s="391" t="s">
        <v>117</v>
      </c>
      <c r="G52" s="391" t="s">
        <v>145</v>
      </c>
      <c r="H52" s="79">
        <f>VLOOKUP($A52,'04.08.2025'!$A$1:$Z$65000,3,FALSE)</f>
        <v>1563</v>
      </c>
      <c r="I52" s="78"/>
      <c r="J52" s="78">
        <v>200</v>
      </c>
      <c r="K52" s="80"/>
      <c r="L52" s="80"/>
      <c r="M52" s="80">
        <v>43999</v>
      </c>
      <c r="N52" s="80"/>
      <c r="O52" s="81">
        <v>9791036316111</v>
      </c>
      <c r="P52" s="94" t="s">
        <v>146</v>
      </c>
      <c r="Q52" s="81">
        <v>1491156</v>
      </c>
      <c r="R52" s="82">
        <v>4.5</v>
      </c>
      <c r="S52" s="82">
        <f t="shared" si="7"/>
        <v>4.2654028436018958</v>
      </c>
      <c r="T52" s="83">
        <v>5.5E-2</v>
      </c>
      <c r="U52" s="84"/>
      <c r="V52" s="37">
        <f t="shared" si="1"/>
        <v>0</v>
      </c>
      <c r="W52" s="37">
        <f t="shared" si="2"/>
        <v>0</v>
      </c>
      <c r="X52" s="85"/>
      <c r="Y52" s="85"/>
      <c r="Z52" s="85"/>
      <c r="AA52" s="85"/>
      <c r="AB52" s="85"/>
      <c r="AC52" s="86">
        <f t="shared" si="3"/>
        <v>0</v>
      </c>
      <c r="AD52" s="87">
        <f>IF($AC$2182&lt;85,AC52,AC52-(AC52*#REF!))</f>
        <v>0</v>
      </c>
      <c r="AE52" s="88">
        <f t="shared" si="4"/>
        <v>5.5E-2</v>
      </c>
      <c r="AF52" s="89">
        <f t="shared" si="5"/>
        <v>0</v>
      </c>
      <c r="AG52" s="90">
        <f t="shared" si="6"/>
        <v>0</v>
      </c>
    </row>
    <row r="53" spans="1:35" s="91" customFormat="1" ht="15" customHeight="1" x14ac:dyDescent="0.15">
      <c r="A53" s="77">
        <v>9791036322754</v>
      </c>
      <c r="B53" s="78">
        <v>6</v>
      </c>
      <c r="C53" s="78" t="s">
        <v>27</v>
      </c>
      <c r="D53" s="391" t="s">
        <v>28</v>
      </c>
      <c r="E53" s="391" t="s">
        <v>112</v>
      </c>
      <c r="F53" s="391" t="s">
        <v>117</v>
      </c>
      <c r="G53" s="391" t="s">
        <v>122</v>
      </c>
      <c r="H53" s="79">
        <f>VLOOKUP($A53,'04.08.2025'!$A$1:$Z$65000,3,FALSE)</f>
        <v>870</v>
      </c>
      <c r="I53" s="78"/>
      <c r="J53" s="38">
        <v>300</v>
      </c>
      <c r="K53" s="80"/>
      <c r="L53" s="80"/>
      <c r="M53" s="80">
        <v>44055</v>
      </c>
      <c r="N53" s="80"/>
      <c r="O53" s="81">
        <v>9791036322754</v>
      </c>
      <c r="P53" s="94" t="s">
        <v>123</v>
      </c>
      <c r="Q53" s="81">
        <v>5921982</v>
      </c>
      <c r="R53" s="82">
        <v>4.5</v>
      </c>
      <c r="S53" s="82">
        <v>3.7</v>
      </c>
      <c r="T53" s="83">
        <v>5.5E-2</v>
      </c>
      <c r="U53" s="84"/>
      <c r="V53" s="37">
        <f t="shared" si="1"/>
        <v>0</v>
      </c>
      <c r="W53" s="37">
        <f t="shared" si="2"/>
        <v>0</v>
      </c>
      <c r="X53" s="85"/>
      <c r="Y53" s="85"/>
      <c r="Z53" s="85"/>
      <c r="AA53" s="85"/>
      <c r="AB53" s="85"/>
      <c r="AC53" s="86">
        <f t="shared" si="3"/>
        <v>0</v>
      </c>
      <c r="AD53" s="87">
        <f>IF($AC$2182&lt;85,AC53,AC53-(AC53*#REF!))</f>
        <v>0</v>
      </c>
      <c r="AE53" s="88">
        <f t="shared" si="4"/>
        <v>5.5E-2</v>
      </c>
      <c r="AF53" s="89">
        <f t="shared" si="5"/>
        <v>0</v>
      </c>
      <c r="AG53" s="90">
        <f t="shared" si="6"/>
        <v>0</v>
      </c>
    </row>
    <row r="54" spans="1:35" s="91" customFormat="1" ht="15" customHeight="1" x14ac:dyDescent="0.15">
      <c r="A54" s="77">
        <v>9791036314674</v>
      </c>
      <c r="B54" s="78">
        <v>6</v>
      </c>
      <c r="C54" s="390" t="s">
        <v>27</v>
      </c>
      <c r="D54" s="391" t="s">
        <v>28</v>
      </c>
      <c r="E54" s="391" t="s">
        <v>112</v>
      </c>
      <c r="F54" s="391" t="s">
        <v>117</v>
      </c>
      <c r="G54" s="391" t="s">
        <v>54</v>
      </c>
      <c r="H54" s="79">
        <f>VLOOKUP($A54,'04.08.2025'!$A$1:$Z$65000,3,FALSE)</f>
        <v>4531</v>
      </c>
      <c r="I54" s="38"/>
      <c r="J54" s="38">
        <v>200</v>
      </c>
      <c r="K54" s="80"/>
      <c r="L54" s="80"/>
      <c r="M54" s="80">
        <v>43832</v>
      </c>
      <c r="N54" s="80"/>
      <c r="O54" s="81">
        <v>9791036314674</v>
      </c>
      <c r="P54" s="94" t="s">
        <v>131</v>
      </c>
      <c r="Q54" s="81">
        <v>8757568</v>
      </c>
      <c r="R54" s="82">
        <v>4.5</v>
      </c>
      <c r="S54" s="82">
        <f t="shared" ref="S54:S117" si="8">R54/(1+T54)</f>
        <v>4.2654028436018958</v>
      </c>
      <c r="T54" s="83">
        <v>5.5E-2</v>
      </c>
      <c r="U54" s="84"/>
      <c r="V54" s="37">
        <f t="shared" si="1"/>
        <v>0</v>
      </c>
      <c r="W54" s="37">
        <f t="shared" si="2"/>
        <v>0</v>
      </c>
      <c r="X54" s="85"/>
      <c r="Y54" s="85"/>
      <c r="Z54" s="85"/>
      <c r="AA54" s="85"/>
      <c r="AB54" s="85"/>
      <c r="AC54" s="86">
        <f t="shared" si="3"/>
        <v>0</v>
      </c>
      <c r="AD54" s="87">
        <f>IF($AC$2182&lt;85,AC54,AC54-(AC54*#REF!))</f>
        <v>0</v>
      </c>
      <c r="AE54" s="88">
        <f t="shared" si="4"/>
        <v>5.5E-2</v>
      </c>
      <c r="AF54" s="89">
        <f t="shared" si="5"/>
        <v>0</v>
      </c>
      <c r="AG54" s="90">
        <f t="shared" si="6"/>
        <v>0</v>
      </c>
    </row>
    <row r="55" spans="1:35" s="91" customFormat="1" ht="15" customHeight="1" x14ac:dyDescent="0.15">
      <c r="A55" s="77">
        <v>9791036312267</v>
      </c>
      <c r="B55" s="395">
        <v>6</v>
      </c>
      <c r="C55" s="78" t="s">
        <v>27</v>
      </c>
      <c r="D55" s="391" t="s">
        <v>28</v>
      </c>
      <c r="E55" s="391" t="s">
        <v>112</v>
      </c>
      <c r="F55" s="391" t="s">
        <v>117</v>
      </c>
      <c r="G55" s="391" t="s">
        <v>4541</v>
      </c>
      <c r="H55" s="79">
        <f>VLOOKUP($A55,'04.08.2025'!$A$1:$Z$65000,3,FALSE)</f>
        <v>3561</v>
      </c>
      <c r="I55" s="38"/>
      <c r="J55" s="38">
        <v>200</v>
      </c>
      <c r="K55" s="80"/>
      <c r="L55" s="80"/>
      <c r="M55" s="80">
        <v>43740</v>
      </c>
      <c r="N55" s="80"/>
      <c r="O55" s="81">
        <v>9791036312267</v>
      </c>
      <c r="P55" s="94" t="s">
        <v>130</v>
      </c>
      <c r="Q55" s="81">
        <v>5789378</v>
      </c>
      <c r="R55" s="82">
        <v>4.5</v>
      </c>
      <c r="S55" s="82">
        <f t="shared" si="8"/>
        <v>4.2654028436018958</v>
      </c>
      <c r="T55" s="83">
        <v>5.5E-2</v>
      </c>
      <c r="U55" s="84"/>
      <c r="V55" s="37">
        <f t="shared" si="1"/>
        <v>0</v>
      </c>
      <c r="W55" s="37">
        <f t="shared" si="2"/>
        <v>0</v>
      </c>
      <c r="X55" s="85"/>
      <c r="Y55" s="85"/>
      <c r="Z55" s="85"/>
      <c r="AA55" s="85"/>
      <c r="AB55" s="85"/>
      <c r="AC55" s="86">
        <f t="shared" si="3"/>
        <v>0</v>
      </c>
      <c r="AD55" s="87">
        <f>IF($AC$2182&lt;85,AC55,AC55-(AC55*#REF!))</f>
        <v>0</v>
      </c>
      <c r="AE55" s="88">
        <f t="shared" si="4"/>
        <v>5.5E-2</v>
      </c>
      <c r="AF55" s="89">
        <f t="shared" si="5"/>
        <v>0</v>
      </c>
      <c r="AG55" s="90">
        <f t="shared" si="6"/>
        <v>0</v>
      </c>
    </row>
    <row r="56" spans="1:35" s="91" customFormat="1" ht="15" customHeight="1" x14ac:dyDescent="0.15">
      <c r="A56" s="77">
        <v>9791036355684</v>
      </c>
      <c r="B56" s="395">
        <v>6</v>
      </c>
      <c r="C56" s="78" t="s">
        <v>27</v>
      </c>
      <c r="D56" s="391" t="s">
        <v>28</v>
      </c>
      <c r="E56" s="391" t="s">
        <v>112</v>
      </c>
      <c r="F56" s="391" t="s">
        <v>117</v>
      </c>
      <c r="G56" s="391" t="s">
        <v>132</v>
      </c>
      <c r="H56" s="79">
        <f>VLOOKUP($A56,'04.08.2025'!$A$1:$Z$65000,3,FALSE)</f>
        <v>7460</v>
      </c>
      <c r="I56" s="78"/>
      <c r="J56" s="78">
        <v>200</v>
      </c>
      <c r="K56" s="80"/>
      <c r="L56" s="80"/>
      <c r="M56" s="80">
        <v>45414</v>
      </c>
      <c r="N56" s="80"/>
      <c r="O56" s="81">
        <v>9791036355684</v>
      </c>
      <c r="P56" s="94" t="s">
        <v>133</v>
      </c>
      <c r="Q56" s="78">
        <v>1088615</v>
      </c>
      <c r="R56" s="82">
        <v>4.5</v>
      </c>
      <c r="S56" s="82">
        <f t="shared" si="8"/>
        <v>4.2654028436018958</v>
      </c>
      <c r="T56" s="83">
        <v>5.5E-2</v>
      </c>
      <c r="U56" s="84"/>
      <c r="V56" s="37">
        <f t="shared" si="1"/>
        <v>0</v>
      </c>
      <c r="W56" s="37">
        <f t="shared" si="2"/>
        <v>0</v>
      </c>
      <c r="X56" s="85"/>
      <c r="Y56" s="85"/>
      <c r="Z56" s="85"/>
      <c r="AA56" s="85"/>
      <c r="AB56" s="85"/>
      <c r="AC56" s="86">
        <f t="shared" si="3"/>
        <v>0</v>
      </c>
      <c r="AD56" s="87">
        <f>IF($AC$2182&lt;85,AC56,AC56-(AC56*#REF!))</f>
        <v>0</v>
      </c>
      <c r="AE56" s="88">
        <f t="shared" si="4"/>
        <v>5.5E-2</v>
      </c>
      <c r="AF56" s="89">
        <f t="shared" si="5"/>
        <v>0</v>
      </c>
      <c r="AG56" s="90">
        <f t="shared" si="6"/>
        <v>0</v>
      </c>
      <c r="AI56" s="449"/>
    </row>
    <row r="57" spans="1:35" s="91" customFormat="1" ht="15" customHeight="1" x14ac:dyDescent="0.15">
      <c r="A57" s="77">
        <v>9791036352782</v>
      </c>
      <c r="B57" s="395">
        <v>6</v>
      </c>
      <c r="C57" s="390" t="s">
        <v>27</v>
      </c>
      <c r="D57" s="391" t="s">
        <v>28</v>
      </c>
      <c r="E57" s="391" t="s">
        <v>112</v>
      </c>
      <c r="F57" s="391" t="s">
        <v>117</v>
      </c>
      <c r="G57" s="393" t="s">
        <v>155</v>
      </c>
      <c r="H57" s="79">
        <f>VLOOKUP($A57,'04.08.2025'!$A$1:$Z$65000,3,FALSE)</f>
        <v>7214</v>
      </c>
      <c r="I57" s="78"/>
      <c r="J57" s="78">
        <v>200</v>
      </c>
      <c r="K57" s="80"/>
      <c r="L57" s="80"/>
      <c r="M57" s="80">
        <v>44930</v>
      </c>
      <c r="N57" s="81"/>
      <c r="O57" s="81">
        <v>9791036352782</v>
      </c>
      <c r="P57" s="81" t="s">
        <v>156</v>
      </c>
      <c r="Q57" s="394">
        <v>6735256</v>
      </c>
      <c r="R57" s="82">
        <v>4.5</v>
      </c>
      <c r="S57" s="82">
        <f t="shared" si="8"/>
        <v>4.2654028436018958</v>
      </c>
      <c r="T57" s="392">
        <v>5.5E-2</v>
      </c>
      <c r="U57" s="84"/>
      <c r="V57" s="37">
        <f t="shared" si="1"/>
        <v>0</v>
      </c>
      <c r="W57" s="37">
        <f t="shared" si="2"/>
        <v>0</v>
      </c>
      <c r="X57" s="85"/>
      <c r="Y57" s="85"/>
      <c r="Z57" s="85"/>
      <c r="AA57" s="85"/>
      <c r="AB57" s="85"/>
      <c r="AC57" s="86">
        <f t="shared" si="3"/>
        <v>0</v>
      </c>
      <c r="AD57" s="87">
        <f>IF($AC$2182&lt;85,AC57,AC57-(AC57*#REF!))</f>
        <v>0</v>
      </c>
      <c r="AE57" s="88">
        <f t="shared" si="4"/>
        <v>5.5E-2</v>
      </c>
      <c r="AF57" s="89">
        <f t="shared" si="5"/>
        <v>0</v>
      </c>
      <c r="AG57" s="90">
        <f t="shared" si="6"/>
        <v>0</v>
      </c>
    </row>
    <row r="58" spans="1:35" s="91" customFormat="1" ht="15" customHeight="1" x14ac:dyDescent="0.15">
      <c r="A58" s="77">
        <v>9791036314650</v>
      </c>
      <c r="B58" s="395">
        <v>6</v>
      </c>
      <c r="C58" s="390" t="s">
        <v>27</v>
      </c>
      <c r="D58" s="391" t="s">
        <v>28</v>
      </c>
      <c r="E58" s="391" t="s">
        <v>112</v>
      </c>
      <c r="F58" s="391" t="s">
        <v>117</v>
      </c>
      <c r="G58" s="391" t="s">
        <v>134</v>
      </c>
      <c r="H58" s="79">
        <f>VLOOKUP($A58,'04.08.2025'!$A$1:$Z$65000,3,FALSE)</f>
        <v>3660</v>
      </c>
      <c r="I58" s="78"/>
      <c r="J58" s="38">
        <v>200</v>
      </c>
      <c r="K58" s="80"/>
      <c r="L58" s="80"/>
      <c r="M58" s="80">
        <v>43832</v>
      </c>
      <c r="N58" s="80"/>
      <c r="O58" s="81">
        <v>9791036314650</v>
      </c>
      <c r="P58" s="94" t="s">
        <v>135</v>
      </c>
      <c r="Q58" s="81">
        <v>8757322</v>
      </c>
      <c r="R58" s="82">
        <v>4.5</v>
      </c>
      <c r="S58" s="82">
        <f t="shared" si="8"/>
        <v>4.2654028436018958</v>
      </c>
      <c r="T58" s="83">
        <v>5.5E-2</v>
      </c>
      <c r="U58" s="84"/>
      <c r="V58" s="37">
        <f t="shared" si="1"/>
        <v>0</v>
      </c>
      <c r="W58" s="37">
        <f t="shared" si="2"/>
        <v>0</v>
      </c>
      <c r="X58" s="85"/>
      <c r="Y58" s="85"/>
      <c r="Z58" s="85"/>
      <c r="AA58" s="85"/>
      <c r="AB58" s="85"/>
      <c r="AC58" s="86">
        <f t="shared" si="3"/>
        <v>0</v>
      </c>
      <c r="AD58" s="87">
        <f>IF($AC$2182&lt;85,AC58,AC58-(AC58*#REF!))</f>
        <v>0</v>
      </c>
      <c r="AE58" s="88">
        <f t="shared" si="4"/>
        <v>5.5E-2</v>
      </c>
      <c r="AF58" s="89">
        <f t="shared" si="5"/>
        <v>0</v>
      </c>
      <c r="AG58" s="90">
        <f t="shared" si="6"/>
        <v>0</v>
      </c>
    </row>
    <row r="59" spans="1:35" s="91" customFormat="1" ht="15" customHeight="1" x14ac:dyDescent="0.15">
      <c r="A59" s="457">
        <v>9791036322594</v>
      </c>
      <c r="B59" s="395">
        <v>6</v>
      </c>
      <c r="C59" s="78" t="s">
        <v>27</v>
      </c>
      <c r="D59" s="391" t="s">
        <v>28</v>
      </c>
      <c r="E59" s="391" t="s">
        <v>112</v>
      </c>
      <c r="F59" s="391" t="s">
        <v>117</v>
      </c>
      <c r="G59" s="391" t="s">
        <v>124</v>
      </c>
      <c r="H59" s="79">
        <f>VLOOKUP($A59,'04.08.2025'!$A$1:$Z$65000,3,FALSE)</f>
        <v>1983</v>
      </c>
      <c r="I59" s="78"/>
      <c r="J59" s="78">
        <v>200</v>
      </c>
      <c r="K59" s="80"/>
      <c r="L59" s="80"/>
      <c r="M59" s="80">
        <v>44055</v>
      </c>
      <c r="N59" s="80"/>
      <c r="O59" s="458">
        <v>9791036322594</v>
      </c>
      <c r="P59" s="94" t="s">
        <v>125</v>
      </c>
      <c r="Q59" s="81">
        <v>5837046</v>
      </c>
      <c r="R59" s="82">
        <v>4.5</v>
      </c>
      <c r="S59" s="82">
        <f t="shared" si="8"/>
        <v>4.2654028436018958</v>
      </c>
      <c r="T59" s="83">
        <v>5.5E-2</v>
      </c>
      <c r="U59" s="84"/>
      <c r="V59" s="37">
        <f t="shared" si="1"/>
        <v>0</v>
      </c>
      <c r="W59" s="37">
        <f t="shared" si="2"/>
        <v>0</v>
      </c>
      <c r="X59" s="85"/>
      <c r="Y59" s="85"/>
      <c r="Z59" s="85"/>
      <c r="AA59" s="85"/>
      <c r="AB59" s="85"/>
      <c r="AC59" s="86">
        <f t="shared" si="3"/>
        <v>0</v>
      </c>
      <c r="AD59" s="87">
        <f>IF($AC$2182&lt;85,AC59,AC59-(AC59*#REF!))</f>
        <v>0</v>
      </c>
      <c r="AE59" s="88">
        <f t="shared" si="4"/>
        <v>5.5E-2</v>
      </c>
      <c r="AF59" s="89">
        <f t="shared" si="5"/>
        <v>0</v>
      </c>
      <c r="AG59" s="90">
        <f t="shared" si="6"/>
        <v>0</v>
      </c>
    </row>
    <row r="60" spans="1:35" s="91" customFormat="1" ht="15" customHeight="1" x14ac:dyDescent="0.15">
      <c r="A60" s="393">
        <v>9791036322587</v>
      </c>
      <c r="B60" s="78">
        <v>6</v>
      </c>
      <c r="C60" s="78" t="s">
        <v>27</v>
      </c>
      <c r="D60" s="391" t="s">
        <v>28</v>
      </c>
      <c r="E60" s="391" t="s">
        <v>112</v>
      </c>
      <c r="F60" s="391" t="s">
        <v>117</v>
      </c>
      <c r="G60" s="95" t="s">
        <v>126</v>
      </c>
      <c r="H60" s="79">
        <f>VLOOKUP($A60,'04.08.2025'!$A$1:$Z$65000,3,FALSE)</f>
        <v>2184</v>
      </c>
      <c r="I60" s="78"/>
      <c r="J60" s="38">
        <v>200</v>
      </c>
      <c r="K60" s="80"/>
      <c r="L60" s="80"/>
      <c r="M60" s="80">
        <v>44055</v>
      </c>
      <c r="N60" s="80"/>
      <c r="O60" s="79">
        <v>9791036322587</v>
      </c>
      <c r="P60" s="398" t="s">
        <v>127</v>
      </c>
      <c r="Q60" s="79">
        <v>5836923</v>
      </c>
      <c r="R60" s="82">
        <v>4.5</v>
      </c>
      <c r="S60" s="82">
        <f t="shared" si="8"/>
        <v>4.2654028436018958</v>
      </c>
      <c r="T60" s="451">
        <v>5.5E-2</v>
      </c>
      <c r="U60" s="84"/>
      <c r="V60" s="37">
        <f t="shared" si="1"/>
        <v>0</v>
      </c>
      <c r="W60" s="37">
        <f t="shared" si="2"/>
        <v>0</v>
      </c>
      <c r="X60" s="85"/>
      <c r="Y60" s="85"/>
      <c r="Z60" s="85"/>
      <c r="AA60" s="85"/>
      <c r="AB60" s="85"/>
      <c r="AC60" s="86">
        <f t="shared" si="3"/>
        <v>0</v>
      </c>
      <c r="AD60" s="87">
        <f>IF($AC$2182&lt;85,AC60,AC60-(AC60*#REF!))</f>
        <v>0</v>
      </c>
      <c r="AE60" s="88">
        <f t="shared" si="4"/>
        <v>5.5E-2</v>
      </c>
      <c r="AF60" s="89">
        <f t="shared" si="5"/>
        <v>0</v>
      </c>
      <c r="AG60" s="90">
        <f t="shared" si="6"/>
        <v>0</v>
      </c>
    </row>
    <row r="61" spans="1:35" s="91" customFormat="1" ht="15" customHeight="1" x14ac:dyDescent="0.15">
      <c r="A61" s="77">
        <v>9791036314612</v>
      </c>
      <c r="B61" s="78">
        <v>6</v>
      </c>
      <c r="C61" s="390" t="s">
        <v>27</v>
      </c>
      <c r="D61" s="391" t="s">
        <v>28</v>
      </c>
      <c r="E61" s="391" t="s">
        <v>112</v>
      </c>
      <c r="F61" s="391" t="s">
        <v>117</v>
      </c>
      <c r="G61" s="391" t="s">
        <v>136</v>
      </c>
      <c r="H61" s="79">
        <f>VLOOKUP($A61,'04.08.2025'!$A$1:$Z$65000,3,FALSE)</f>
        <v>6315</v>
      </c>
      <c r="I61" s="38"/>
      <c r="J61" s="38">
        <v>200</v>
      </c>
      <c r="K61" s="80"/>
      <c r="L61" s="80"/>
      <c r="M61" s="80">
        <v>43832</v>
      </c>
      <c r="N61" s="80"/>
      <c r="O61" s="81">
        <v>9791036314612</v>
      </c>
      <c r="P61" s="94" t="s">
        <v>137</v>
      </c>
      <c r="Q61" s="81">
        <v>8756830</v>
      </c>
      <c r="R61" s="82">
        <v>4.5</v>
      </c>
      <c r="S61" s="82">
        <f t="shared" si="8"/>
        <v>4.2654028436018958</v>
      </c>
      <c r="T61" s="83">
        <v>5.5E-2</v>
      </c>
      <c r="U61" s="84"/>
      <c r="V61" s="37">
        <f t="shared" ref="V61:V120" si="9">AC61</f>
        <v>0</v>
      </c>
      <c r="W61" s="37">
        <f t="shared" si="2"/>
        <v>0</v>
      </c>
      <c r="X61" s="85"/>
      <c r="Y61" s="85"/>
      <c r="Z61" s="85"/>
      <c r="AA61" s="85"/>
      <c r="AB61" s="85"/>
      <c r="AC61" s="86">
        <f t="shared" ref="AC61:AC120" si="10">W61/(1+AE61)</f>
        <v>0</v>
      </c>
      <c r="AD61" s="87">
        <f>IF($AC$2182&lt;85,AC61,AC61-(AC61*#REF!))</f>
        <v>0</v>
      </c>
      <c r="AE61" s="88">
        <f t="shared" si="4"/>
        <v>5.5E-2</v>
      </c>
      <c r="AF61" s="89">
        <f t="shared" ref="AF61:AF120" si="11">+AD61*AE61</f>
        <v>0</v>
      </c>
      <c r="AG61" s="90">
        <f t="shared" ref="AG61:AG120" si="12">+AD61+AF61</f>
        <v>0</v>
      </c>
    </row>
    <row r="62" spans="1:35" s="91" customFormat="1" ht="15" customHeight="1" x14ac:dyDescent="0.15">
      <c r="A62" s="457">
        <v>9791036322570</v>
      </c>
      <c r="B62" s="395">
        <v>6</v>
      </c>
      <c r="C62" s="78" t="s">
        <v>27</v>
      </c>
      <c r="D62" s="391" t="s">
        <v>28</v>
      </c>
      <c r="E62" s="391" t="s">
        <v>112</v>
      </c>
      <c r="F62" s="391" t="s">
        <v>117</v>
      </c>
      <c r="G62" s="391" t="s">
        <v>128</v>
      </c>
      <c r="H62" s="79">
        <f>VLOOKUP($A62,'04.08.2025'!$A$1:$Z$65000,3,FALSE)</f>
        <v>6483</v>
      </c>
      <c r="I62" s="78"/>
      <c r="J62" s="78">
        <v>200</v>
      </c>
      <c r="K62" s="80"/>
      <c r="L62" s="80"/>
      <c r="M62" s="80">
        <v>44055</v>
      </c>
      <c r="N62" s="80"/>
      <c r="O62" s="458">
        <v>9791036322570</v>
      </c>
      <c r="P62" s="94" t="s">
        <v>129</v>
      </c>
      <c r="Q62" s="81">
        <v>5836800</v>
      </c>
      <c r="R62" s="82">
        <v>4.5</v>
      </c>
      <c r="S62" s="82">
        <f t="shared" si="8"/>
        <v>4.2654028436018958</v>
      </c>
      <c r="T62" s="83">
        <v>5.5E-2</v>
      </c>
      <c r="U62" s="84"/>
      <c r="V62" s="37">
        <f t="shared" si="9"/>
        <v>0</v>
      </c>
      <c r="W62" s="37">
        <f t="shared" si="2"/>
        <v>0</v>
      </c>
      <c r="X62" s="85"/>
      <c r="Y62" s="85"/>
      <c r="Z62" s="85"/>
      <c r="AA62" s="85"/>
      <c r="AB62" s="85"/>
      <c r="AC62" s="86">
        <f t="shared" si="10"/>
        <v>0</v>
      </c>
      <c r="AD62" s="87">
        <f>IF($AC$2182&lt;85,AC62,AC62-(AC62*#REF!))</f>
        <v>0</v>
      </c>
      <c r="AE62" s="88">
        <f t="shared" si="4"/>
        <v>5.5E-2</v>
      </c>
      <c r="AF62" s="89">
        <f t="shared" si="11"/>
        <v>0</v>
      </c>
      <c r="AG62" s="90">
        <f t="shared" si="12"/>
        <v>0</v>
      </c>
    </row>
    <row r="63" spans="1:35" s="91" customFormat="1" ht="15" customHeight="1" x14ac:dyDescent="0.15">
      <c r="A63" s="77">
        <v>9791036326868</v>
      </c>
      <c r="B63" s="395">
        <v>6</v>
      </c>
      <c r="C63" s="78" t="s">
        <v>27</v>
      </c>
      <c r="D63" s="391" t="s">
        <v>28</v>
      </c>
      <c r="E63" s="391" t="s">
        <v>112</v>
      </c>
      <c r="F63" s="391" t="s">
        <v>117</v>
      </c>
      <c r="G63" s="391" t="s">
        <v>138</v>
      </c>
      <c r="H63" s="79">
        <f>VLOOKUP($A63,'04.08.2025'!$A$1:$Z$65000,3,FALSE)</f>
        <v>1420</v>
      </c>
      <c r="I63" s="78"/>
      <c r="J63" s="38">
        <v>200</v>
      </c>
      <c r="K63" s="80"/>
      <c r="L63" s="80"/>
      <c r="M63" s="80">
        <v>44202</v>
      </c>
      <c r="N63" s="80"/>
      <c r="O63" s="81">
        <v>9791036326868</v>
      </c>
      <c r="P63" s="94" t="s">
        <v>139</v>
      </c>
      <c r="Q63" s="81">
        <v>1146055</v>
      </c>
      <c r="R63" s="82">
        <v>4.5</v>
      </c>
      <c r="S63" s="82">
        <f t="shared" si="8"/>
        <v>4.2654028436018958</v>
      </c>
      <c r="T63" s="83">
        <v>5.5E-2</v>
      </c>
      <c r="U63" s="84"/>
      <c r="V63" s="37">
        <f t="shared" si="9"/>
        <v>0</v>
      </c>
      <c r="W63" s="37">
        <f t="shared" si="2"/>
        <v>0</v>
      </c>
      <c r="X63" s="85"/>
      <c r="Y63" s="85"/>
      <c r="Z63" s="85"/>
      <c r="AA63" s="85"/>
      <c r="AB63" s="85"/>
      <c r="AC63" s="86">
        <f t="shared" si="10"/>
        <v>0</v>
      </c>
      <c r="AD63" s="87">
        <f>IF($AC$2182&lt;85,AC63,AC63-(AC63*#REF!))</f>
        <v>0</v>
      </c>
      <c r="AE63" s="88">
        <f t="shared" si="4"/>
        <v>5.5E-2</v>
      </c>
      <c r="AF63" s="89">
        <f t="shared" si="11"/>
        <v>0</v>
      </c>
      <c r="AG63" s="90">
        <f t="shared" si="12"/>
        <v>0</v>
      </c>
    </row>
    <row r="64" spans="1:35" s="91" customFormat="1" ht="15" customHeight="1" x14ac:dyDescent="0.15">
      <c r="A64" s="77">
        <v>9791036345357</v>
      </c>
      <c r="B64" s="395">
        <v>6</v>
      </c>
      <c r="C64" s="390" t="s">
        <v>27</v>
      </c>
      <c r="D64" s="391" t="s">
        <v>28</v>
      </c>
      <c r="E64" s="391" t="s">
        <v>112</v>
      </c>
      <c r="F64" s="391" t="s">
        <v>117</v>
      </c>
      <c r="G64" s="391" t="s">
        <v>151</v>
      </c>
      <c r="H64" s="79">
        <f>VLOOKUP($A64,'04.08.2025'!$A$1:$Z$65000,3,FALSE)</f>
        <v>1011</v>
      </c>
      <c r="I64" s="78"/>
      <c r="J64" s="38">
        <v>200</v>
      </c>
      <c r="K64" s="80"/>
      <c r="L64" s="80"/>
      <c r="M64" s="80">
        <v>44706</v>
      </c>
      <c r="N64" s="80"/>
      <c r="O64" s="81">
        <v>9791036345357</v>
      </c>
      <c r="P64" s="94" t="s">
        <v>152</v>
      </c>
      <c r="Q64" s="81">
        <v>2722563</v>
      </c>
      <c r="R64" s="82">
        <v>4.5</v>
      </c>
      <c r="S64" s="82">
        <f t="shared" si="8"/>
        <v>4.2654028436018958</v>
      </c>
      <c r="T64" s="83">
        <v>5.5E-2</v>
      </c>
      <c r="U64" s="84"/>
      <c r="V64" s="37">
        <f t="shared" si="9"/>
        <v>0</v>
      </c>
      <c r="W64" s="37">
        <f t="shared" si="2"/>
        <v>0</v>
      </c>
      <c r="X64" s="85"/>
      <c r="Y64" s="85"/>
      <c r="Z64" s="85"/>
      <c r="AA64" s="85"/>
      <c r="AB64" s="85"/>
      <c r="AC64" s="86">
        <f t="shared" si="10"/>
        <v>0</v>
      </c>
      <c r="AD64" s="87">
        <f>IF($AC$2182&lt;85,AC64,AC64-(AC64*#REF!))</f>
        <v>0</v>
      </c>
      <c r="AE64" s="88">
        <f t="shared" si="4"/>
        <v>5.5E-2</v>
      </c>
      <c r="AF64" s="89">
        <f t="shared" si="11"/>
        <v>0</v>
      </c>
      <c r="AG64" s="90">
        <f t="shared" si="12"/>
        <v>0</v>
      </c>
    </row>
    <row r="65" spans="1:34" s="91" customFormat="1" ht="15" customHeight="1" x14ac:dyDescent="0.15">
      <c r="A65" s="77">
        <v>9791036355363</v>
      </c>
      <c r="B65" s="78">
        <v>6</v>
      </c>
      <c r="C65" s="78" t="s">
        <v>27</v>
      </c>
      <c r="D65" s="391" t="s">
        <v>28</v>
      </c>
      <c r="E65" s="391" t="s">
        <v>112</v>
      </c>
      <c r="F65" s="391" t="s">
        <v>117</v>
      </c>
      <c r="G65" s="393" t="s">
        <v>159</v>
      </c>
      <c r="H65" s="79">
        <f>VLOOKUP($A65,'04.08.2025'!$A$1:$Z$65000,3,FALSE)</f>
        <v>2227</v>
      </c>
      <c r="I65" s="78"/>
      <c r="J65" s="78">
        <v>200</v>
      </c>
      <c r="K65" s="80"/>
      <c r="L65" s="80"/>
      <c r="M65" s="80">
        <v>45091</v>
      </c>
      <c r="N65" s="81"/>
      <c r="O65" s="81">
        <v>9791036355363</v>
      </c>
      <c r="P65" s="81" t="s">
        <v>160</v>
      </c>
      <c r="Q65" s="394">
        <v>8932773</v>
      </c>
      <c r="R65" s="82">
        <v>4.5</v>
      </c>
      <c r="S65" s="82">
        <f t="shared" si="8"/>
        <v>4.2654028436018958</v>
      </c>
      <c r="T65" s="392">
        <v>5.5E-2</v>
      </c>
      <c r="U65" s="84"/>
      <c r="V65" s="37">
        <f t="shared" si="9"/>
        <v>0</v>
      </c>
      <c r="W65" s="37">
        <f t="shared" si="2"/>
        <v>0</v>
      </c>
      <c r="X65" s="85"/>
      <c r="Y65" s="85"/>
      <c r="Z65" s="85"/>
      <c r="AA65" s="85"/>
      <c r="AB65" s="85"/>
      <c r="AC65" s="86">
        <f t="shared" si="10"/>
        <v>0</v>
      </c>
      <c r="AD65" s="87">
        <f>IF($AC$2182&lt;85,AC65,AC65-(AC65*#REF!))</f>
        <v>0</v>
      </c>
      <c r="AE65" s="88">
        <f t="shared" si="4"/>
        <v>5.5E-2</v>
      </c>
      <c r="AF65" s="89">
        <f t="shared" si="11"/>
        <v>0</v>
      </c>
      <c r="AG65" s="90">
        <f t="shared" si="12"/>
        <v>0</v>
      </c>
    </row>
    <row r="66" spans="1:34" s="91" customFormat="1" ht="15" customHeight="1" x14ac:dyDescent="0.15">
      <c r="A66" s="77">
        <v>9791036314636</v>
      </c>
      <c r="B66" s="78">
        <v>6</v>
      </c>
      <c r="C66" s="390" t="s">
        <v>27</v>
      </c>
      <c r="D66" s="391" t="s">
        <v>28</v>
      </c>
      <c r="E66" s="391" t="s">
        <v>112</v>
      </c>
      <c r="F66" s="391" t="s">
        <v>117</v>
      </c>
      <c r="G66" s="391" t="s">
        <v>140</v>
      </c>
      <c r="H66" s="79">
        <f>VLOOKUP($A66,'04.08.2025'!$A$1:$Z$65000,3,FALSE)</f>
        <v>3058</v>
      </c>
      <c r="I66" s="78"/>
      <c r="J66" s="38">
        <v>200</v>
      </c>
      <c r="K66" s="80"/>
      <c r="L66" s="80"/>
      <c r="M66" s="80">
        <v>43832</v>
      </c>
      <c r="N66" s="80"/>
      <c r="O66" s="81">
        <v>9791036314636</v>
      </c>
      <c r="P66" s="94" t="s">
        <v>141</v>
      </c>
      <c r="Q66" s="81">
        <v>8757076</v>
      </c>
      <c r="R66" s="82">
        <v>4.5</v>
      </c>
      <c r="S66" s="82">
        <f t="shared" si="8"/>
        <v>4.2654028436018958</v>
      </c>
      <c r="T66" s="83">
        <v>5.5E-2</v>
      </c>
      <c r="U66" s="84"/>
      <c r="V66" s="37">
        <f t="shared" si="9"/>
        <v>0</v>
      </c>
      <c r="W66" s="37">
        <f t="shared" ref="W66:W129" si="13">$R66*$U66</f>
        <v>0</v>
      </c>
      <c r="X66" s="85"/>
      <c r="Y66" s="85"/>
      <c r="Z66" s="85"/>
      <c r="AA66" s="85"/>
      <c r="AB66" s="85"/>
      <c r="AC66" s="86">
        <f t="shared" si="10"/>
        <v>0</v>
      </c>
      <c r="AD66" s="87">
        <f>IF($AC$2182&lt;85,AC66,AC66-(AC66*#REF!))</f>
        <v>0</v>
      </c>
      <c r="AE66" s="88">
        <f t="shared" ref="AE66:AE129" si="14">IF(T66=5.5%,0.055,IF(T66=20%,0.2))</f>
        <v>5.5E-2</v>
      </c>
      <c r="AF66" s="89">
        <f t="shared" si="11"/>
        <v>0</v>
      </c>
      <c r="AG66" s="90">
        <f t="shared" si="12"/>
        <v>0</v>
      </c>
    </row>
    <row r="67" spans="1:34" s="91" customFormat="1" ht="15" customHeight="1" x14ac:dyDescent="0.15">
      <c r="A67" s="77">
        <v>9791036314643</v>
      </c>
      <c r="B67" s="78">
        <v>6</v>
      </c>
      <c r="C67" s="390" t="s">
        <v>27</v>
      </c>
      <c r="D67" s="391" t="s">
        <v>28</v>
      </c>
      <c r="E67" s="391" t="s">
        <v>112</v>
      </c>
      <c r="F67" s="391" t="s">
        <v>117</v>
      </c>
      <c r="G67" s="391" t="s">
        <v>142</v>
      </c>
      <c r="H67" s="79">
        <f>VLOOKUP($A67,'04.08.2025'!$A$1:$Z$65000,3,FALSE)</f>
        <v>199</v>
      </c>
      <c r="I67" s="78"/>
      <c r="J67" s="38">
        <v>200</v>
      </c>
      <c r="K67" s="80"/>
      <c r="L67" s="80"/>
      <c r="M67" s="80">
        <v>43832</v>
      </c>
      <c r="N67" s="80"/>
      <c r="O67" s="81">
        <v>9791036314643</v>
      </c>
      <c r="P67" s="94" t="s">
        <v>143</v>
      </c>
      <c r="Q67" s="81">
        <v>8757199</v>
      </c>
      <c r="R67" s="82">
        <v>4.5</v>
      </c>
      <c r="S67" s="82">
        <f t="shared" si="8"/>
        <v>4.2654028436018958</v>
      </c>
      <c r="T67" s="83">
        <v>5.5E-2</v>
      </c>
      <c r="U67" s="84"/>
      <c r="V67" s="37">
        <f t="shared" si="9"/>
        <v>0</v>
      </c>
      <c r="W67" s="37">
        <f t="shared" si="13"/>
        <v>0</v>
      </c>
      <c r="X67" s="85"/>
      <c r="Y67" s="85"/>
      <c r="Z67" s="85"/>
      <c r="AA67" s="85"/>
      <c r="AB67" s="85"/>
      <c r="AC67" s="86">
        <f t="shared" si="10"/>
        <v>0</v>
      </c>
      <c r="AD67" s="87">
        <f>IF($AC$2182&lt;85,AC67,AC67-(AC67*#REF!))</f>
        <v>0</v>
      </c>
      <c r="AE67" s="88">
        <f t="shared" si="14"/>
        <v>5.5E-2</v>
      </c>
      <c r="AF67" s="89">
        <f t="shared" si="11"/>
        <v>0</v>
      </c>
      <c r="AG67" s="90">
        <f t="shared" si="12"/>
        <v>0</v>
      </c>
    </row>
    <row r="68" spans="1:34" s="91" customFormat="1" ht="15" customHeight="1" x14ac:dyDescent="0.15">
      <c r="A68" s="77">
        <v>9791036314667</v>
      </c>
      <c r="B68" s="78">
        <v>6</v>
      </c>
      <c r="C68" s="390" t="s">
        <v>27</v>
      </c>
      <c r="D68" s="391" t="s">
        <v>28</v>
      </c>
      <c r="E68" s="391" t="s">
        <v>112</v>
      </c>
      <c r="F68" s="391" t="s">
        <v>117</v>
      </c>
      <c r="G68" s="391" t="s">
        <v>4804</v>
      </c>
      <c r="H68" s="79">
        <f>VLOOKUP($A68,'04.08.2025'!$A$1:$Z$65000,3,FALSE)</f>
        <v>1654</v>
      </c>
      <c r="I68" s="78"/>
      <c r="J68" s="38">
        <v>200</v>
      </c>
      <c r="K68" s="80"/>
      <c r="L68" s="80"/>
      <c r="M68" s="80">
        <v>43832</v>
      </c>
      <c r="N68" s="80"/>
      <c r="O68" s="81">
        <v>9791036314667</v>
      </c>
      <c r="P68" s="94" t="s">
        <v>144</v>
      </c>
      <c r="Q68" s="81">
        <v>8757445</v>
      </c>
      <c r="R68" s="82">
        <v>4.5</v>
      </c>
      <c r="S68" s="82">
        <f t="shared" si="8"/>
        <v>4.2654028436018958</v>
      </c>
      <c r="T68" s="83">
        <v>5.5E-2</v>
      </c>
      <c r="U68" s="84"/>
      <c r="V68" s="37">
        <f t="shared" si="9"/>
        <v>0</v>
      </c>
      <c r="W68" s="37">
        <f t="shared" si="13"/>
        <v>0</v>
      </c>
      <c r="X68" s="85"/>
      <c r="Y68" s="85"/>
      <c r="Z68" s="85"/>
      <c r="AA68" s="85"/>
      <c r="AB68" s="85"/>
      <c r="AC68" s="86">
        <f t="shared" si="10"/>
        <v>0</v>
      </c>
      <c r="AD68" s="87">
        <f>IF($AC$2182&lt;85,AC68,AC68-(AC68*#REF!))</f>
        <v>0</v>
      </c>
      <c r="AE68" s="88">
        <f t="shared" si="14"/>
        <v>5.5E-2</v>
      </c>
      <c r="AF68" s="89">
        <f t="shared" si="11"/>
        <v>0</v>
      </c>
      <c r="AG68" s="90">
        <f t="shared" si="12"/>
        <v>0</v>
      </c>
    </row>
    <row r="69" spans="1:34" s="91" customFormat="1" ht="15" customHeight="1" x14ac:dyDescent="0.15">
      <c r="A69" s="77">
        <v>9791036317316</v>
      </c>
      <c r="B69" s="395">
        <v>6</v>
      </c>
      <c r="C69" s="390" t="s">
        <v>27</v>
      </c>
      <c r="D69" s="391" t="s">
        <v>28</v>
      </c>
      <c r="E69" s="391" t="s">
        <v>112</v>
      </c>
      <c r="F69" s="391" t="s">
        <v>117</v>
      </c>
      <c r="G69" s="391" t="s">
        <v>153</v>
      </c>
      <c r="H69" s="79">
        <f>VLOOKUP($A69,'04.08.2025'!$A$1:$Z$65000,3,FALSE)</f>
        <v>207</v>
      </c>
      <c r="I69" s="78"/>
      <c r="J69" s="38">
        <v>300</v>
      </c>
      <c r="K69" s="80"/>
      <c r="L69" s="80"/>
      <c r="M69" s="80">
        <v>43999</v>
      </c>
      <c r="N69" s="80"/>
      <c r="O69" s="81">
        <v>9791036317316</v>
      </c>
      <c r="P69" s="94" t="s">
        <v>154</v>
      </c>
      <c r="Q69" s="81">
        <v>3742064</v>
      </c>
      <c r="R69" s="82">
        <v>4.5</v>
      </c>
      <c r="S69" s="82">
        <f t="shared" si="8"/>
        <v>4.2654028436018958</v>
      </c>
      <c r="T69" s="83">
        <v>5.5E-2</v>
      </c>
      <c r="U69" s="84"/>
      <c r="V69" s="37">
        <f t="shared" si="9"/>
        <v>0</v>
      </c>
      <c r="W69" s="37">
        <f t="shared" si="13"/>
        <v>0</v>
      </c>
      <c r="X69" s="85"/>
      <c r="Y69" s="85"/>
      <c r="Z69" s="85"/>
      <c r="AA69" s="85"/>
      <c r="AB69" s="85"/>
      <c r="AC69" s="86">
        <f t="shared" si="10"/>
        <v>0</v>
      </c>
      <c r="AD69" s="87">
        <f>IF($AC$2182&lt;85,AC69,AC69-(AC69*#REF!))</f>
        <v>0</v>
      </c>
      <c r="AE69" s="88">
        <f t="shared" si="14"/>
        <v>5.5E-2</v>
      </c>
      <c r="AF69" s="89">
        <f t="shared" si="11"/>
        <v>0</v>
      </c>
      <c r="AG69" s="90">
        <f t="shared" si="12"/>
        <v>0</v>
      </c>
    </row>
    <row r="70" spans="1:34" s="91" customFormat="1" ht="15" customHeight="1" x14ac:dyDescent="0.15">
      <c r="A70" s="77">
        <v>9791036363870</v>
      </c>
      <c r="B70" s="450">
        <v>6</v>
      </c>
      <c r="C70" s="450" t="s">
        <v>27</v>
      </c>
      <c r="D70" s="391" t="s">
        <v>28</v>
      </c>
      <c r="E70" s="391" t="s">
        <v>112</v>
      </c>
      <c r="F70" s="391" t="s">
        <v>117</v>
      </c>
      <c r="G70" s="391" t="s">
        <v>120</v>
      </c>
      <c r="H70" s="79">
        <f>VLOOKUP($A70,'04.08.2025'!$A$1:$Z$65000,3,FALSE)</f>
        <v>4001</v>
      </c>
      <c r="I70" s="79"/>
      <c r="J70" s="78">
        <v>200</v>
      </c>
      <c r="K70" s="80"/>
      <c r="L70" s="80"/>
      <c r="M70" s="80">
        <v>45294</v>
      </c>
      <c r="N70" s="80"/>
      <c r="O70" s="81">
        <v>9791036363870</v>
      </c>
      <c r="P70" s="81" t="s">
        <v>121</v>
      </c>
      <c r="Q70" s="81">
        <v>8952880</v>
      </c>
      <c r="R70" s="421">
        <v>4.5</v>
      </c>
      <c r="S70" s="82">
        <f t="shared" si="8"/>
        <v>4.2654028436018958</v>
      </c>
      <c r="T70" s="455">
        <v>5.5E-2</v>
      </c>
      <c r="U70" s="84"/>
      <c r="V70" s="37">
        <f t="shared" si="9"/>
        <v>0</v>
      </c>
      <c r="W70" s="37">
        <f t="shared" si="13"/>
        <v>0</v>
      </c>
      <c r="X70" s="85"/>
      <c r="Y70" s="85"/>
      <c r="Z70" s="85"/>
      <c r="AA70" s="85"/>
      <c r="AB70" s="85"/>
      <c r="AC70" s="86">
        <f t="shared" si="10"/>
        <v>0</v>
      </c>
      <c r="AD70" s="87">
        <f>IF($AC$2182&lt;85,AC70,AC70-(AC70*#REF!))</f>
        <v>0</v>
      </c>
      <c r="AE70" s="88">
        <f t="shared" si="14"/>
        <v>5.5E-2</v>
      </c>
      <c r="AF70" s="89">
        <f t="shared" si="11"/>
        <v>0</v>
      </c>
      <c r="AG70" s="90">
        <f t="shared" si="12"/>
        <v>0</v>
      </c>
    </row>
    <row r="71" spans="1:34" s="91" customFormat="1" ht="15" customHeight="1" x14ac:dyDescent="0.15">
      <c r="A71" s="77">
        <v>9791036356247</v>
      </c>
      <c r="B71" s="78">
        <v>6</v>
      </c>
      <c r="C71" s="78" t="s">
        <v>27</v>
      </c>
      <c r="D71" s="391" t="s">
        <v>28</v>
      </c>
      <c r="E71" s="391" t="s">
        <v>112</v>
      </c>
      <c r="F71" s="391" t="s">
        <v>117</v>
      </c>
      <c r="G71" s="95" t="s">
        <v>64</v>
      </c>
      <c r="H71" s="79">
        <f>VLOOKUP($A71,'04.08.2025'!$A$1:$Z$65000,3,FALSE)</f>
        <v>6544</v>
      </c>
      <c r="I71" s="78"/>
      <c r="J71" s="78">
        <v>200</v>
      </c>
      <c r="K71" s="80"/>
      <c r="L71" s="80"/>
      <c r="M71" s="80">
        <v>45119</v>
      </c>
      <c r="N71" s="80"/>
      <c r="O71" s="81">
        <v>9791036356247</v>
      </c>
      <c r="P71" s="94" t="s">
        <v>161</v>
      </c>
      <c r="Q71" s="81">
        <v>1200521</v>
      </c>
      <c r="R71" s="82">
        <v>4.5</v>
      </c>
      <c r="S71" s="82">
        <f t="shared" si="8"/>
        <v>4.2654028436018958</v>
      </c>
      <c r="T71" s="392">
        <v>5.5E-2</v>
      </c>
      <c r="U71" s="84"/>
      <c r="V71" s="37">
        <f t="shared" si="9"/>
        <v>0</v>
      </c>
      <c r="W71" s="37">
        <f t="shared" si="13"/>
        <v>0</v>
      </c>
      <c r="X71" s="85"/>
      <c r="Y71" s="85"/>
      <c r="Z71" s="85"/>
      <c r="AA71" s="85"/>
      <c r="AB71" s="85"/>
      <c r="AC71" s="86">
        <f t="shared" si="10"/>
        <v>0</v>
      </c>
      <c r="AD71" s="87">
        <f>IF($AC$2182&lt;85,AC71,AC71-(AC71*#REF!))</f>
        <v>0</v>
      </c>
      <c r="AE71" s="88">
        <f t="shared" si="14"/>
        <v>5.5E-2</v>
      </c>
      <c r="AF71" s="89">
        <f t="shared" si="11"/>
        <v>0</v>
      </c>
      <c r="AG71" s="90">
        <f t="shared" si="12"/>
        <v>0</v>
      </c>
    </row>
    <row r="72" spans="1:34" s="91" customFormat="1" ht="15" customHeight="1" x14ac:dyDescent="0.15">
      <c r="A72" s="77">
        <v>9791036352799</v>
      </c>
      <c r="B72" s="395">
        <v>6</v>
      </c>
      <c r="C72" s="390" t="s">
        <v>27</v>
      </c>
      <c r="D72" s="391" t="s">
        <v>28</v>
      </c>
      <c r="E72" s="391" t="s">
        <v>112</v>
      </c>
      <c r="F72" s="391" t="s">
        <v>117</v>
      </c>
      <c r="G72" s="393" t="s">
        <v>157</v>
      </c>
      <c r="H72" s="79">
        <f>VLOOKUP($A72,'04.08.2025'!$A$1:$Z$65000,3,FALSE)</f>
        <v>7428</v>
      </c>
      <c r="I72" s="78"/>
      <c r="J72" s="78">
        <v>200</v>
      </c>
      <c r="K72" s="80"/>
      <c r="L72" s="80"/>
      <c r="M72" s="80">
        <v>44930</v>
      </c>
      <c r="N72" s="81"/>
      <c r="O72" s="81">
        <v>9791036352799</v>
      </c>
      <c r="P72" s="81" t="s">
        <v>158</v>
      </c>
      <c r="Q72" s="394">
        <v>6735996</v>
      </c>
      <c r="R72" s="82">
        <v>4.5</v>
      </c>
      <c r="S72" s="82">
        <f t="shared" si="8"/>
        <v>4.2654028436018958</v>
      </c>
      <c r="T72" s="392">
        <v>5.5E-2</v>
      </c>
      <c r="U72" s="84"/>
      <c r="V72" s="37">
        <f t="shared" si="9"/>
        <v>0</v>
      </c>
      <c r="W72" s="37">
        <f t="shared" si="13"/>
        <v>0</v>
      </c>
      <c r="X72" s="85"/>
      <c r="Y72" s="85"/>
      <c r="Z72" s="85"/>
      <c r="AA72" s="85"/>
      <c r="AB72" s="85"/>
      <c r="AC72" s="86">
        <f t="shared" si="10"/>
        <v>0</v>
      </c>
      <c r="AD72" s="87">
        <f>IF($AC$2182&lt;85,AC72,AC72-(AC72*#REF!))</f>
        <v>0</v>
      </c>
      <c r="AE72" s="88">
        <f t="shared" si="14"/>
        <v>5.5E-2</v>
      </c>
      <c r="AF72" s="89">
        <f t="shared" si="11"/>
        <v>0</v>
      </c>
      <c r="AG72" s="90">
        <f t="shared" si="12"/>
        <v>0</v>
      </c>
    </row>
    <row r="73" spans="1:34" s="91" customFormat="1" ht="15" customHeight="1" x14ac:dyDescent="0.15">
      <c r="A73" s="77">
        <v>9791036341380</v>
      </c>
      <c r="B73" s="395">
        <v>6</v>
      </c>
      <c r="C73" s="390" t="s">
        <v>27</v>
      </c>
      <c r="D73" s="391" t="s">
        <v>28</v>
      </c>
      <c r="E73" s="391" t="s">
        <v>112</v>
      </c>
      <c r="F73" s="391" t="s">
        <v>117</v>
      </c>
      <c r="G73" s="391" t="s">
        <v>149</v>
      </c>
      <c r="H73" s="79">
        <f>VLOOKUP($A73,'04.08.2025'!$A$1:$Z$65000,3,FALSE)</f>
        <v>2412</v>
      </c>
      <c r="I73" s="78"/>
      <c r="J73" s="38">
        <v>200</v>
      </c>
      <c r="K73" s="80"/>
      <c r="L73" s="80"/>
      <c r="M73" s="80">
        <v>44566</v>
      </c>
      <c r="N73" s="80"/>
      <c r="O73" s="81">
        <v>9791036341380</v>
      </c>
      <c r="P73" s="94" t="s">
        <v>150</v>
      </c>
      <c r="Q73" s="81">
        <v>8434773</v>
      </c>
      <c r="R73" s="82">
        <v>4.5</v>
      </c>
      <c r="S73" s="82">
        <f t="shared" si="8"/>
        <v>4.2654028436018958</v>
      </c>
      <c r="T73" s="83">
        <v>5.5E-2</v>
      </c>
      <c r="U73" s="84"/>
      <c r="V73" s="37">
        <f t="shared" si="9"/>
        <v>0</v>
      </c>
      <c r="W73" s="37">
        <f t="shared" si="13"/>
        <v>0</v>
      </c>
      <c r="X73" s="85"/>
      <c r="Y73" s="85"/>
      <c r="Z73" s="85"/>
      <c r="AA73" s="85"/>
      <c r="AB73" s="85"/>
      <c r="AC73" s="86">
        <f t="shared" si="10"/>
        <v>0</v>
      </c>
      <c r="AD73" s="87">
        <f>IF($AC$2182&lt;85,AC73,AC73-(AC73*#REF!))</f>
        <v>0</v>
      </c>
      <c r="AE73" s="88">
        <f t="shared" si="14"/>
        <v>5.5E-2</v>
      </c>
      <c r="AF73" s="89">
        <f t="shared" si="11"/>
        <v>0</v>
      </c>
      <c r="AG73" s="90">
        <f t="shared" si="12"/>
        <v>0</v>
      </c>
    </row>
    <row r="74" spans="1:34" s="91" customFormat="1" ht="15" customHeight="1" x14ac:dyDescent="0.15">
      <c r="A74" s="77">
        <v>9791036343025</v>
      </c>
      <c r="B74" s="395">
        <v>7</v>
      </c>
      <c r="C74" s="390" t="s">
        <v>27</v>
      </c>
      <c r="D74" s="391" t="s">
        <v>28</v>
      </c>
      <c r="E74" s="391" t="s">
        <v>112</v>
      </c>
      <c r="F74" s="391" t="s">
        <v>117</v>
      </c>
      <c r="G74" s="391" t="s">
        <v>147</v>
      </c>
      <c r="H74" s="79">
        <f>VLOOKUP($A74,'04.08.2025'!$A$1:$Z$65000,3,FALSE)</f>
        <v>3440</v>
      </c>
      <c r="I74" s="78"/>
      <c r="J74" s="38">
        <v>200</v>
      </c>
      <c r="K74" s="80"/>
      <c r="L74" s="80"/>
      <c r="M74" s="80">
        <v>44566</v>
      </c>
      <c r="N74" s="80"/>
      <c r="O74" s="81">
        <v>9791036343025</v>
      </c>
      <c r="P74" s="94" t="s">
        <v>148</v>
      </c>
      <c r="Q74" s="81">
        <v>8964753</v>
      </c>
      <c r="R74" s="82">
        <v>4.5</v>
      </c>
      <c r="S74" s="82">
        <f t="shared" si="8"/>
        <v>4.2654028436018958</v>
      </c>
      <c r="T74" s="83">
        <v>5.5E-2</v>
      </c>
      <c r="U74" s="84"/>
      <c r="V74" s="37">
        <f t="shared" si="9"/>
        <v>0</v>
      </c>
      <c r="W74" s="37">
        <f t="shared" si="13"/>
        <v>0</v>
      </c>
      <c r="X74" s="85"/>
      <c r="Y74" s="85"/>
      <c r="Z74" s="85"/>
      <c r="AA74" s="85"/>
      <c r="AB74" s="85"/>
      <c r="AC74" s="86">
        <f t="shared" si="10"/>
        <v>0</v>
      </c>
      <c r="AD74" s="87">
        <f>IF($AC$2182&lt;85,AC74,AC74-(AC74*#REF!))</f>
        <v>0</v>
      </c>
      <c r="AE74" s="88">
        <f t="shared" si="14"/>
        <v>5.5E-2</v>
      </c>
      <c r="AF74" s="89">
        <f t="shared" si="11"/>
        <v>0</v>
      </c>
      <c r="AG74" s="90">
        <f t="shared" si="12"/>
        <v>0</v>
      </c>
    </row>
    <row r="75" spans="1:34" s="162" customFormat="1" ht="15" customHeight="1" x14ac:dyDescent="0.15">
      <c r="A75" s="452">
        <v>9791036378843</v>
      </c>
      <c r="B75" s="453"/>
      <c r="C75" s="453" t="s">
        <v>27</v>
      </c>
      <c r="D75" s="454" t="s">
        <v>28</v>
      </c>
      <c r="E75" s="454" t="s">
        <v>112</v>
      </c>
      <c r="F75" s="454" t="s">
        <v>117</v>
      </c>
      <c r="G75" s="454" t="s">
        <v>4708</v>
      </c>
      <c r="H75" s="139">
        <v>0</v>
      </c>
      <c r="I75" s="453"/>
      <c r="J75" s="453">
        <v>100</v>
      </c>
      <c r="K75" s="453"/>
      <c r="L75" s="417">
        <v>45931</v>
      </c>
      <c r="M75" s="453"/>
      <c r="N75" s="453" t="s">
        <v>12</v>
      </c>
      <c r="O75" s="139">
        <v>9791036378843</v>
      </c>
      <c r="P75" s="453" t="s">
        <v>5795</v>
      </c>
      <c r="Q75" s="453">
        <v>4198317</v>
      </c>
      <c r="R75" s="143">
        <v>12.5</v>
      </c>
      <c r="S75" s="140">
        <f t="shared" si="8"/>
        <v>11.848341232227488</v>
      </c>
      <c r="T75" s="159">
        <v>5.5E-2</v>
      </c>
      <c r="U75" s="142"/>
      <c r="V75" s="143">
        <f t="shared" si="9"/>
        <v>0</v>
      </c>
      <c r="W75" s="143">
        <f t="shared" si="13"/>
        <v>0</v>
      </c>
      <c r="X75" s="144"/>
      <c r="Y75" s="144"/>
      <c r="Z75" s="144"/>
      <c r="AA75" s="144"/>
      <c r="AB75" s="144"/>
      <c r="AC75" s="86">
        <f t="shared" si="10"/>
        <v>0</v>
      </c>
      <c r="AD75" s="87">
        <f>IF($AC$2182&lt;85,AC75,AC75-(AC75*#REF!))</f>
        <v>0</v>
      </c>
      <c r="AE75" s="88">
        <f t="shared" si="14"/>
        <v>5.5E-2</v>
      </c>
      <c r="AF75" s="89">
        <f t="shared" si="11"/>
        <v>0</v>
      </c>
      <c r="AG75" s="90">
        <f t="shared" si="12"/>
        <v>0</v>
      </c>
    </row>
    <row r="76" spans="1:34" s="102" customFormat="1" ht="15" customHeight="1" x14ac:dyDescent="0.15">
      <c r="A76" s="150">
        <v>9791036383205</v>
      </c>
      <c r="B76" s="118">
        <v>7</v>
      </c>
      <c r="C76" s="118" t="s">
        <v>27</v>
      </c>
      <c r="D76" s="93" t="s">
        <v>28</v>
      </c>
      <c r="E76" s="93" t="s">
        <v>112</v>
      </c>
      <c r="F76" s="93" t="s">
        <v>117</v>
      </c>
      <c r="G76" s="93" t="s">
        <v>4960</v>
      </c>
      <c r="H76" s="65">
        <f>VLOOKUP($A76,'04.08.2025'!$A$1:$Z$65000,3,FALSE)</f>
        <v>5008</v>
      </c>
      <c r="I76" s="118"/>
      <c r="J76" s="118">
        <v>200</v>
      </c>
      <c r="K76" s="118"/>
      <c r="L76" s="66"/>
      <c r="M76" s="66">
        <v>45798</v>
      </c>
      <c r="N76" s="118"/>
      <c r="O76" s="65">
        <v>9791036383205</v>
      </c>
      <c r="P76" s="118" t="s">
        <v>4959</v>
      </c>
      <c r="Q76" s="118">
        <v>7089867</v>
      </c>
      <c r="R76" s="73">
        <v>4.5</v>
      </c>
      <c r="S76" s="70">
        <f t="shared" si="8"/>
        <v>4.2654028436018958</v>
      </c>
      <c r="T76" s="342">
        <v>5.5E-2</v>
      </c>
      <c r="U76" s="72"/>
      <c r="V76" s="73">
        <f t="shared" si="9"/>
        <v>0</v>
      </c>
      <c r="W76" s="73">
        <f t="shared" si="13"/>
        <v>0</v>
      </c>
      <c r="X76" s="74"/>
      <c r="Y76" s="74"/>
      <c r="Z76" s="74"/>
      <c r="AA76" s="74"/>
      <c r="AB76" s="74"/>
      <c r="AC76" s="86">
        <f t="shared" si="10"/>
        <v>0</v>
      </c>
      <c r="AD76" s="87">
        <f>IF($AC$2182&lt;85,AC76,AC76-(AC76*#REF!))</f>
        <v>0</v>
      </c>
      <c r="AE76" s="88">
        <f t="shared" si="14"/>
        <v>5.5E-2</v>
      </c>
      <c r="AF76" s="89">
        <f t="shared" si="11"/>
        <v>0</v>
      </c>
      <c r="AG76" s="90">
        <f t="shared" si="12"/>
        <v>0</v>
      </c>
    </row>
    <row r="77" spans="1:34" s="75" customFormat="1" ht="15" customHeight="1" x14ac:dyDescent="0.15">
      <c r="A77" s="61">
        <v>9791036368738</v>
      </c>
      <c r="B77" s="92">
        <v>7</v>
      </c>
      <c r="C77" s="92" t="s">
        <v>328</v>
      </c>
      <c r="D77" s="64" t="s">
        <v>28</v>
      </c>
      <c r="E77" s="64" t="s">
        <v>112</v>
      </c>
      <c r="F77" s="64" t="s">
        <v>329</v>
      </c>
      <c r="G77" s="64" t="s">
        <v>332</v>
      </c>
      <c r="H77" s="65">
        <f>VLOOKUP($A77,'04.08.2025'!$A$1:$Z$65000,3,FALSE)</f>
        <v>4708</v>
      </c>
      <c r="I77" s="65"/>
      <c r="J77" s="63">
        <v>200</v>
      </c>
      <c r="K77" s="67"/>
      <c r="L77" s="67"/>
      <c r="M77" s="67">
        <v>45539</v>
      </c>
      <c r="N77" s="67" t="s">
        <v>12</v>
      </c>
      <c r="O77" s="68">
        <v>9791036368738</v>
      </c>
      <c r="P77" s="68" t="s">
        <v>333</v>
      </c>
      <c r="Q77" s="68">
        <v>5168477</v>
      </c>
      <c r="R77" s="97">
        <v>6.9</v>
      </c>
      <c r="S77" s="70">
        <f t="shared" si="8"/>
        <v>6.5402843601895739</v>
      </c>
      <c r="T77" s="98">
        <v>5.5E-2</v>
      </c>
      <c r="U77" s="72"/>
      <c r="V77" s="73">
        <f t="shared" si="9"/>
        <v>0</v>
      </c>
      <c r="W77" s="73">
        <f t="shared" si="13"/>
        <v>0</v>
      </c>
      <c r="X77" s="74"/>
      <c r="Y77" s="74"/>
      <c r="Z77" s="74"/>
      <c r="AA77" s="74"/>
      <c r="AB77" s="74"/>
      <c r="AC77" s="86">
        <f t="shared" si="10"/>
        <v>0</v>
      </c>
      <c r="AD77" s="87">
        <f>IF($AC$2182&lt;85,AC77,AC77-(AC77*#REF!))</f>
        <v>0</v>
      </c>
      <c r="AE77" s="88">
        <f t="shared" si="14"/>
        <v>5.5E-2</v>
      </c>
      <c r="AF77" s="89">
        <f t="shared" si="11"/>
        <v>0</v>
      </c>
      <c r="AG77" s="90">
        <f t="shared" si="12"/>
        <v>0</v>
      </c>
    </row>
    <row r="78" spans="1:34" s="75" customFormat="1" ht="15" customHeight="1" x14ac:dyDescent="0.15">
      <c r="A78" s="61">
        <v>9791036368721</v>
      </c>
      <c r="B78" s="92">
        <v>7</v>
      </c>
      <c r="C78" s="92" t="s">
        <v>328</v>
      </c>
      <c r="D78" s="64" t="s">
        <v>28</v>
      </c>
      <c r="E78" s="64" t="s">
        <v>112</v>
      </c>
      <c r="F78" s="64" t="s">
        <v>329</v>
      </c>
      <c r="G78" s="64" t="s">
        <v>330</v>
      </c>
      <c r="H78" s="65">
        <f>VLOOKUP($A78,'04.08.2025'!$A$1:$Z$65000,3,FALSE)</f>
        <v>3703</v>
      </c>
      <c r="I78" s="65"/>
      <c r="J78" s="63">
        <v>200</v>
      </c>
      <c r="K78" s="67"/>
      <c r="L78" s="67"/>
      <c r="M78" s="67">
        <v>45539</v>
      </c>
      <c r="N78" s="67" t="s">
        <v>12</v>
      </c>
      <c r="O78" s="68">
        <v>9791036368721</v>
      </c>
      <c r="P78" s="68" t="s">
        <v>331</v>
      </c>
      <c r="Q78" s="68">
        <v>5168354</v>
      </c>
      <c r="R78" s="97">
        <v>6.9</v>
      </c>
      <c r="S78" s="70">
        <f t="shared" si="8"/>
        <v>6.5402843601895739</v>
      </c>
      <c r="T78" s="98">
        <v>5.5E-2</v>
      </c>
      <c r="U78" s="72"/>
      <c r="V78" s="73">
        <f t="shared" si="9"/>
        <v>0</v>
      </c>
      <c r="W78" s="73">
        <f t="shared" si="13"/>
        <v>0</v>
      </c>
      <c r="X78" s="74"/>
      <c r="Y78" s="74"/>
      <c r="Z78" s="74"/>
      <c r="AA78" s="74"/>
      <c r="AB78" s="74"/>
      <c r="AC78" s="86">
        <f t="shared" si="10"/>
        <v>0</v>
      </c>
      <c r="AD78" s="87">
        <f>IF($AC$2182&lt;85,AC78,AC78-(AC78*#REF!))</f>
        <v>0</v>
      </c>
      <c r="AE78" s="88">
        <f t="shared" si="14"/>
        <v>5.5E-2</v>
      </c>
      <c r="AF78" s="89">
        <f t="shared" si="11"/>
        <v>0</v>
      </c>
      <c r="AG78" s="90">
        <f t="shared" si="12"/>
        <v>0</v>
      </c>
    </row>
    <row r="79" spans="1:34" s="102" customFormat="1" ht="15" customHeight="1" x14ac:dyDescent="0.15">
      <c r="A79" s="150">
        <v>9791036378454</v>
      </c>
      <c r="B79" s="118">
        <v>7</v>
      </c>
      <c r="C79" s="118" t="s">
        <v>328</v>
      </c>
      <c r="D79" s="93" t="s">
        <v>28</v>
      </c>
      <c r="E79" s="93" t="s">
        <v>112</v>
      </c>
      <c r="F79" s="93" t="s">
        <v>329</v>
      </c>
      <c r="G79" s="93" t="s">
        <v>4935</v>
      </c>
      <c r="H79" s="65">
        <f>VLOOKUP($A79,'04.08.2025'!$A$1:$Z$65000,3,FALSE)</f>
        <v>3814</v>
      </c>
      <c r="I79" s="118"/>
      <c r="J79" s="118">
        <v>200</v>
      </c>
      <c r="K79" s="118"/>
      <c r="L79" s="66"/>
      <c r="M79" s="66">
        <v>45819</v>
      </c>
      <c r="N79" s="118" t="s">
        <v>12</v>
      </c>
      <c r="O79" s="65">
        <v>9791036378454</v>
      </c>
      <c r="P79" s="118" t="s">
        <v>4898</v>
      </c>
      <c r="Q79" s="118">
        <v>3889525</v>
      </c>
      <c r="R79" s="73">
        <v>6.9</v>
      </c>
      <c r="S79" s="70">
        <f t="shared" si="8"/>
        <v>6.5402843601895739</v>
      </c>
      <c r="T79" s="342">
        <v>5.5E-2</v>
      </c>
      <c r="U79" s="72"/>
      <c r="V79" s="73">
        <f t="shared" si="9"/>
        <v>0</v>
      </c>
      <c r="W79" s="73">
        <f t="shared" si="13"/>
        <v>0</v>
      </c>
      <c r="X79" s="74"/>
      <c r="Y79" s="74"/>
      <c r="Z79" s="74"/>
      <c r="AA79" s="74"/>
      <c r="AB79" s="74"/>
      <c r="AC79" s="86">
        <f t="shared" si="10"/>
        <v>0</v>
      </c>
      <c r="AD79" s="87">
        <f>IF($AC$2182&lt;85,AC79,AC79-(AC79*#REF!))</f>
        <v>0</v>
      </c>
      <c r="AE79" s="88">
        <f t="shared" si="14"/>
        <v>5.5E-2</v>
      </c>
      <c r="AF79" s="89">
        <f t="shared" si="11"/>
        <v>0</v>
      </c>
      <c r="AG79" s="90">
        <f t="shared" si="12"/>
        <v>0</v>
      </c>
    </row>
    <row r="80" spans="1:34" s="91" customFormat="1" ht="15" customHeight="1" x14ac:dyDescent="0.15">
      <c r="A80" s="77">
        <v>9791036349706</v>
      </c>
      <c r="B80" s="395">
        <v>7</v>
      </c>
      <c r="C80" s="78" t="s">
        <v>27</v>
      </c>
      <c r="D80" s="391" t="s">
        <v>28</v>
      </c>
      <c r="E80" s="391" t="s">
        <v>112</v>
      </c>
      <c r="F80" s="391" t="s">
        <v>164</v>
      </c>
      <c r="G80" s="391" t="s">
        <v>167</v>
      </c>
      <c r="H80" s="79">
        <f>VLOOKUP($A80,'04.08.2025'!$A$1:$Z$65000,3,FALSE)</f>
        <v>1101</v>
      </c>
      <c r="I80" s="79"/>
      <c r="J80" s="78">
        <v>200</v>
      </c>
      <c r="K80" s="80"/>
      <c r="L80" s="80"/>
      <c r="M80" s="80">
        <v>44811</v>
      </c>
      <c r="N80" s="80"/>
      <c r="O80" s="81">
        <v>9791036349706</v>
      </c>
      <c r="P80" s="81" t="s">
        <v>168</v>
      </c>
      <c r="Q80" s="81">
        <v>4842660</v>
      </c>
      <c r="R80" s="421">
        <v>5.8</v>
      </c>
      <c r="S80" s="82">
        <f t="shared" si="8"/>
        <v>5.4976303317535544</v>
      </c>
      <c r="T80" s="83">
        <v>5.5E-2</v>
      </c>
      <c r="U80" s="84"/>
      <c r="V80" s="37">
        <f t="shared" si="9"/>
        <v>0</v>
      </c>
      <c r="W80" s="37">
        <f t="shared" si="13"/>
        <v>0</v>
      </c>
      <c r="X80" s="422"/>
      <c r="Y80" s="85"/>
      <c r="Z80" s="85"/>
      <c r="AA80" s="85"/>
      <c r="AB80" s="85"/>
      <c r="AC80" s="86">
        <f t="shared" si="10"/>
        <v>0</v>
      </c>
      <c r="AD80" s="87">
        <f>IF($AC$2182&lt;85,AC80,AC80-(AC80*#REF!))</f>
        <v>0</v>
      </c>
      <c r="AE80" s="88">
        <f t="shared" si="14"/>
        <v>5.5E-2</v>
      </c>
      <c r="AF80" s="89">
        <f t="shared" si="11"/>
        <v>0</v>
      </c>
      <c r="AG80" s="90">
        <f t="shared" si="12"/>
        <v>0</v>
      </c>
      <c r="AH80" s="119"/>
    </row>
    <row r="81" spans="1:35" s="91" customFormat="1" ht="15" customHeight="1" x14ac:dyDescent="0.15">
      <c r="A81" s="77">
        <v>9791036341441</v>
      </c>
      <c r="B81" s="395">
        <v>7</v>
      </c>
      <c r="C81" s="78" t="s">
        <v>27</v>
      </c>
      <c r="D81" s="391" t="s">
        <v>28</v>
      </c>
      <c r="E81" s="391" t="s">
        <v>112</v>
      </c>
      <c r="F81" s="391" t="s">
        <v>164</v>
      </c>
      <c r="G81" s="95" t="s">
        <v>4805</v>
      </c>
      <c r="H81" s="79">
        <f>VLOOKUP($A81,'04.08.2025'!$A$1:$Z$65000,3,FALSE)</f>
        <v>323</v>
      </c>
      <c r="I81" s="78"/>
      <c r="J81" s="78">
        <v>200</v>
      </c>
      <c r="K81" s="80"/>
      <c r="L81" s="80"/>
      <c r="M81" s="80">
        <v>44573</v>
      </c>
      <c r="N81" s="80"/>
      <c r="O81" s="81">
        <v>9791036341441</v>
      </c>
      <c r="P81" s="94" t="s">
        <v>169</v>
      </c>
      <c r="Q81" s="81">
        <v>8435265</v>
      </c>
      <c r="R81" s="82">
        <v>5.8</v>
      </c>
      <c r="S81" s="82">
        <f t="shared" si="8"/>
        <v>5.4976303317535544</v>
      </c>
      <c r="T81" s="83">
        <v>5.5E-2</v>
      </c>
      <c r="U81" s="84"/>
      <c r="V81" s="37">
        <f t="shared" si="9"/>
        <v>0</v>
      </c>
      <c r="W81" s="37">
        <f t="shared" si="13"/>
        <v>0</v>
      </c>
      <c r="X81" s="85"/>
      <c r="Y81" s="85"/>
      <c r="Z81" s="85"/>
      <c r="AA81" s="85"/>
      <c r="AB81" s="85"/>
      <c r="AC81" s="86">
        <f t="shared" si="10"/>
        <v>0</v>
      </c>
      <c r="AD81" s="87">
        <f>IF($AC$2182&lt;85,AC81,AC81-(AC81*#REF!))</f>
        <v>0</v>
      </c>
      <c r="AE81" s="88">
        <f t="shared" si="14"/>
        <v>5.5E-2</v>
      </c>
      <c r="AF81" s="89">
        <f t="shared" si="11"/>
        <v>0</v>
      </c>
      <c r="AG81" s="90">
        <f t="shared" si="12"/>
        <v>0</v>
      </c>
    </row>
    <row r="82" spans="1:35" s="91" customFormat="1" ht="15" customHeight="1" x14ac:dyDescent="0.15">
      <c r="A82" s="77">
        <v>9782747068420</v>
      </c>
      <c r="B82" s="78">
        <v>7</v>
      </c>
      <c r="C82" s="78" t="s">
        <v>27</v>
      </c>
      <c r="D82" s="391" t="s">
        <v>28</v>
      </c>
      <c r="E82" s="391" t="s">
        <v>112</v>
      </c>
      <c r="F82" s="391" t="s">
        <v>164</v>
      </c>
      <c r="G82" s="391" t="s">
        <v>54</v>
      </c>
      <c r="H82" s="79">
        <f>VLOOKUP($A82,'04.08.2025'!$A$1:$Z$65000,3,FALSE)</f>
        <v>2161</v>
      </c>
      <c r="I82" s="78"/>
      <c r="J82" s="78">
        <v>200</v>
      </c>
      <c r="K82" s="80"/>
      <c r="L82" s="80"/>
      <c r="M82" s="80">
        <v>42620</v>
      </c>
      <c r="N82" s="80"/>
      <c r="O82" s="81">
        <v>9782747068420</v>
      </c>
      <c r="P82" s="94" t="s">
        <v>170</v>
      </c>
      <c r="Q82" s="81">
        <v>8515512</v>
      </c>
      <c r="R82" s="82">
        <v>5.8</v>
      </c>
      <c r="S82" s="82">
        <f t="shared" si="8"/>
        <v>5.4976303317535544</v>
      </c>
      <c r="T82" s="83">
        <v>5.5E-2</v>
      </c>
      <c r="U82" s="84"/>
      <c r="V82" s="37">
        <f t="shared" si="9"/>
        <v>0</v>
      </c>
      <c r="W82" s="37">
        <f t="shared" si="13"/>
        <v>0</v>
      </c>
      <c r="X82" s="85"/>
      <c r="Y82" s="85"/>
      <c r="Z82" s="85"/>
      <c r="AA82" s="85"/>
      <c r="AB82" s="85"/>
      <c r="AC82" s="86">
        <f t="shared" si="10"/>
        <v>0</v>
      </c>
      <c r="AD82" s="87">
        <f>IF($AC$2182&lt;85,AC82,AC82-(AC82*#REF!))</f>
        <v>0</v>
      </c>
      <c r="AE82" s="88">
        <f t="shared" si="14"/>
        <v>5.5E-2</v>
      </c>
      <c r="AF82" s="89">
        <f t="shared" si="11"/>
        <v>0</v>
      </c>
      <c r="AG82" s="90">
        <f t="shared" si="12"/>
        <v>0</v>
      </c>
    </row>
    <row r="83" spans="1:35" s="91" customFormat="1" ht="15" customHeight="1" x14ac:dyDescent="0.15">
      <c r="A83" s="77">
        <v>9791036358838</v>
      </c>
      <c r="B83" s="78">
        <v>7</v>
      </c>
      <c r="C83" s="78" t="s">
        <v>27</v>
      </c>
      <c r="D83" s="391" t="s">
        <v>28</v>
      </c>
      <c r="E83" s="391" t="s">
        <v>112</v>
      </c>
      <c r="F83" s="391" t="s">
        <v>164</v>
      </c>
      <c r="G83" s="393" t="s">
        <v>104</v>
      </c>
      <c r="H83" s="79">
        <f>VLOOKUP($A83,'04.08.2025'!$A$1:$Z$65000,3,FALSE)</f>
        <v>1818</v>
      </c>
      <c r="I83" s="78"/>
      <c r="J83" s="78">
        <v>200</v>
      </c>
      <c r="K83" s="80"/>
      <c r="L83" s="80"/>
      <c r="M83" s="80">
        <v>45063</v>
      </c>
      <c r="N83" s="81"/>
      <c r="O83" s="81">
        <v>9791036358838</v>
      </c>
      <c r="P83" s="81" t="s">
        <v>206</v>
      </c>
      <c r="Q83" s="394">
        <v>4146118</v>
      </c>
      <c r="R83" s="82">
        <v>5.8</v>
      </c>
      <c r="S83" s="82">
        <f t="shared" si="8"/>
        <v>5.4976303317535544</v>
      </c>
      <c r="T83" s="392">
        <v>5.5E-2</v>
      </c>
      <c r="U83" s="84"/>
      <c r="V83" s="37">
        <f t="shared" si="9"/>
        <v>0</v>
      </c>
      <c r="W83" s="37">
        <f t="shared" si="13"/>
        <v>0</v>
      </c>
      <c r="X83" s="85"/>
      <c r="Y83" s="85"/>
      <c r="Z83" s="85"/>
      <c r="AA83" s="85"/>
      <c r="AB83" s="85"/>
      <c r="AC83" s="86">
        <f t="shared" si="10"/>
        <v>0</v>
      </c>
      <c r="AD83" s="87">
        <f>IF($AC$2182&lt;85,AC83,AC83-(AC83*#REF!))</f>
        <v>0</v>
      </c>
      <c r="AE83" s="88">
        <f t="shared" si="14"/>
        <v>5.5E-2</v>
      </c>
      <c r="AF83" s="89">
        <f t="shared" si="11"/>
        <v>0</v>
      </c>
      <c r="AG83" s="90">
        <f t="shared" si="12"/>
        <v>0</v>
      </c>
    </row>
    <row r="84" spans="1:35" s="91" customFormat="1" ht="15" customHeight="1" x14ac:dyDescent="0.15">
      <c r="A84" s="393">
        <v>9791036305160</v>
      </c>
      <c r="B84" s="78">
        <v>7</v>
      </c>
      <c r="C84" s="78" t="s">
        <v>27</v>
      </c>
      <c r="D84" s="391" t="s">
        <v>28</v>
      </c>
      <c r="E84" s="391" t="s">
        <v>112</v>
      </c>
      <c r="F84" s="391" t="s">
        <v>164</v>
      </c>
      <c r="G84" s="95" t="s">
        <v>172</v>
      </c>
      <c r="H84" s="79">
        <f>VLOOKUP($A84,'04.08.2025'!$A$1:$Z$65000,3,FALSE)</f>
        <v>822</v>
      </c>
      <c r="I84" s="78"/>
      <c r="J84" s="38">
        <v>200</v>
      </c>
      <c r="K84" s="80">
        <v>45945</v>
      </c>
      <c r="L84" s="80"/>
      <c r="M84" s="80">
        <v>43474</v>
      </c>
      <c r="N84" s="80"/>
      <c r="O84" s="79">
        <v>9791036305160</v>
      </c>
      <c r="P84" s="398" t="s">
        <v>173</v>
      </c>
      <c r="Q84" s="79">
        <v>6104783</v>
      </c>
      <c r="R84" s="82">
        <v>5.8</v>
      </c>
      <c r="S84" s="82">
        <f t="shared" si="8"/>
        <v>5.4976303317535544</v>
      </c>
      <c r="T84" s="451">
        <v>5.5E-2</v>
      </c>
      <c r="U84" s="84"/>
      <c r="V84" s="37">
        <f t="shared" si="9"/>
        <v>0</v>
      </c>
      <c r="W84" s="37">
        <f t="shared" si="13"/>
        <v>0</v>
      </c>
      <c r="X84" s="85"/>
      <c r="Y84" s="85"/>
      <c r="Z84" s="85"/>
      <c r="AA84" s="85"/>
      <c r="AB84" s="85"/>
      <c r="AC84" s="86">
        <f t="shared" si="10"/>
        <v>0</v>
      </c>
      <c r="AD84" s="87">
        <f>IF($AC$2182&lt;85,AC84,AC84-(AC84*#REF!))</f>
        <v>0</v>
      </c>
      <c r="AE84" s="88">
        <f t="shared" si="14"/>
        <v>5.5E-2</v>
      </c>
      <c r="AF84" s="89">
        <f t="shared" si="11"/>
        <v>0</v>
      </c>
      <c r="AG84" s="90">
        <f t="shared" si="12"/>
        <v>0</v>
      </c>
    </row>
    <row r="85" spans="1:35" s="91" customFormat="1" ht="15" customHeight="1" x14ac:dyDescent="0.15">
      <c r="A85" s="393">
        <v>9791036302992</v>
      </c>
      <c r="B85" s="395">
        <v>7</v>
      </c>
      <c r="C85" s="78" t="s">
        <v>27</v>
      </c>
      <c r="D85" s="95" t="s">
        <v>28</v>
      </c>
      <c r="E85" s="95" t="s">
        <v>112</v>
      </c>
      <c r="F85" s="391" t="s">
        <v>164</v>
      </c>
      <c r="G85" s="95" t="s">
        <v>4542</v>
      </c>
      <c r="H85" s="79">
        <f>VLOOKUP($A85,'04.08.2025'!$A$1:$Z$65000,3,FALSE)</f>
        <v>852</v>
      </c>
      <c r="I85" s="38"/>
      <c r="J85" s="38">
        <v>200</v>
      </c>
      <c r="K85" s="80"/>
      <c r="L85" s="80"/>
      <c r="M85" s="80">
        <v>43376</v>
      </c>
      <c r="N85" s="80"/>
      <c r="O85" s="79">
        <v>9791036302992</v>
      </c>
      <c r="P85" s="398" t="s">
        <v>174</v>
      </c>
      <c r="Q85" s="38">
        <v>3470607</v>
      </c>
      <c r="R85" s="82">
        <v>5.8</v>
      </c>
      <c r="S85" s="82">
        <f t="shared" si="8"/>
        <v>5.4976303317535544</v>
      </c>
      <c r="T85" s="451">
        <v>5.5E-2</v>
      </c>
      <c r="U85" s="84"/>
      <c r="V85" s="37">
        <f t="shared" si="9"/>
        <v>0</v>
      </c>
      <c r="W85" s="37">
        <f t="shared" si="13"/>
        <v>0</v>
      </c>
      <c r="X85" s="85"/>
      <c r="Y85" s="85"/>
      <c r="Z85" s="85"/>
      <c r="AA85" s="85"/>
      <c r="AB85" s="85"/>
      <c r="AC85" s="86">
        <f t="shared" si="10"/>
        <v>0</v>
      </c>
      <c r="AD85" s="87">
        <f>IF($AC$2182&lt;85,AC85,AC85-(AC85*#REF!))</f>
        <v>0</v>
      </c>
      <c r="AE85" s="88">
        <f t="shared" si="14"/>
        <v>5.5E-2</v>
      </c>
      <c r="AF85" s="89">
        <f t="shared" si="11"/>
        <v>0</v>
      </c>
      <c r="AG85" s="90">
        <f t="shared" si="12"/>
        <v>0</v>
      </c>
    </row>
    <row r="86" spans="1:35" s="91" customFormat="1" ht="15" customHeight="1" x14ac:dyDescent="0.15">
      <c r="A86" s="77">
        <v>9791036312304</v>
      </c>
      <c r="B86" s="78">
        <v>7</v>
      </c>
      <c r="C86" s="78" t="s">
        <v>27</v>
      </c>
      <c r="D86" s="391" t="s">
        <v>28</v>
      </c>
      <c r="E86" s="391" t="s">
        <v>112</v>
      </c>
      <c r="F86" s="391" t="s">
        <v>164</v>
      </c>
      <c r="G86" s="391" t="s">
        <v>175</v>
      </c>
      <c r="H86" s="79">
        <f>VLOOKUP($A86,'04.08.2025'!$A$1:$Z$65000,3,FALSE)</f>
        <v>5977</v>
      </c>
      <c r="I86" s="38"/>
      <c r="J86" s="38">
        <v>300</v>
      </c>
      <c r="K86" s="80"/>
      <c r="L86" s="80"/>
      <c r="M86" s="80">
        <v>43691</v>
      </c>
      <c r="N86" s="80"/>
      <c r="O86" s="81">
        <v>9791036312304</v>
      </c>
      <c r="P86" s="94" t="s">
        <v>176</v>
      </c>
      <c r="Q86" s="81">
        <v>5805135</v>
      </c>
      <c r="R86" s="82">
        <v>5.8</v>
      </c>
      <c r="S86" s="82">
        <f t="shared" si="8"/>
        <v>5.4976303317535544</v>
      </c>
      <c r="T86" s="83">
        <v>5.5E-2</v>
      </c>
      <c r="U86" s="84"/>
      <c r="V86" s="37">
        <f t="shared" si="9"/>
        <v>0</v>
      </c>
      <c r="W86" s="37">
        <f t="shared" si="13"/>
        <v>0</v>
      </c>
      <c r="X86" s="85"/>
      <c r="Y86" s="85"/>
      <c r="Z86" s="85"/>
      <c r="AA86" s="85"/>
      <c r="AB86" s="85"/>
      <c r="AC86" s="86">
        <f t="shared" si="10"/>
        <v>0</v>
      </c>
      <c r="AD86" s="87">
        <f>IF($AC$2182&lt;85,AC86,AC86-(AC86*#REF!))</f>
        <v>0</v>
      </c>
      <c r="AE86" s="88">
        <f t="shared" si="14"/>
        <v>5.5E-2</v>
      </c>
      <c r="AF86" s="89">
        <f t="shared" si="11"/>
        <v>0</v>
      </c>
      <c r="AG86" s="90">
        <f t="shared" si="12"/>
        <v>0</v>
      </c>
    </row>
    <row r="87" spans="1:35" s="117" customFormat="1" ht="15" customHeight="1" x14ac:dyDescent="0.15">
      <c r="A87" s="103">
        <v>9782747099240</v>
      </c>
      <c r="B87" s="105">
        <v>7</v>
      </c>
      <c r="C87" s="109" t="s">
        <v>27</v>
      </c>
      <c r="D87" s="107" t="s">
        <v>28</v>
      </c>
      <c r="E87" s="107" t="s">
        <v>112</v>
      </c>
      <c r="F87" s="107" t="s">
        <v>164</v>
      </c>
      <c r="G87" s="107" t="s">
        <v>182</v>
      </c>
      <c r="H87" s="108">
        <f>VLOOKUP($A87,'04.08.2025'!$A$1:$Z$65000,3,FALSE)</f>
        <v>0</v>
      </c>
      <c r="I87" s="105" t="s">
        <v>171</v>
      </c>
      <c r="J87" s="109">
        <v>200</v>
      </c>
      <c r="K87" s="110"/>
      <c r="L87" s="110"/>
      <c r="M87" s="282">
        <v>43320</v>
      </c>
      <c r="N87" s="282"/>
      <c r="O87" s="108">
        <v>9782747099240</v>
      </c>
      <c r="P87" s="111" t="s">
        <v>183</v>
      </c>
      <c r="Q87" s="108">
        <v>2097636</v>
      </c>
      <c r="R87" s="112">
        <v>5.8</v>
      </c>
      <c r="S87" s="112">
        <f t="shared" si="8"/>
        <v>5.4976303317535544</v>
      </c>
      <c r="T87" s="113">
        <v>5.5E-2</v>
      </c>
      <c r="U87" s="114"/>
      <c r="V87" s="115">
        <f t="shared" si="9"/>
        <v>0</v>
      </c>
      <c r="W87" s="115">
        <f t="shared" si="13"/>
        <v>0</v>
      </c>
      <c r="X87" s="116"/>
      <c r="Y87" s="116"/>
      <c r="Z87" s="116"/>
      <c r="AA87" s="116"/>
      <c r="AB87" s="116"/>
      <c r="AC87" s="86">
        <f t="shared" si="10"/>
        <v>0</v>
      </c>
      <c r="AD87" s="87">
        <f>IF($AC$2182&lt;85,AC87,AC87-(AC87*#REF!))</f>
        <v>0</v>
      </c>
      <c r="AE87" s="88">
        <f t="shared" si="14"/>
        <v>5.5E-2</v>
      </c>
      <c r="AF87" s="89">
        <f t="shared" si="11"/>
        <v>0</v>
      </c>
      <c r="AG87" s="90">
        <f t="shared" si="12"/>
        <v>0</v>
      </c>
    </row>
    <row r="88" spans="1:35" s="91" customFormat="1" ht="15" customHeight="1" x14ac:dyDescent="0.15">
      <c r="A88" s="77">
        <v>9782747057349</v>
      </c>
      <c r="B88" s="395">
        <v>7</v>
      </c>
      <c r="C88" s="38" t="s">
        <v>27</v>
      </c>
      <c r="D88" s="95" t="s">
        <v>28</v>
      </c>
      <c r="E88" s="95" t="s">
        <v>112</v>
      </c>
      <c r="F88" s="95" t="s">
        <v>164</v>
      </c>
      <c r="G88" s="95" t="s">
        <v>180</v>
      </c>
      <c r="H88" s="79">
        <f>VLOOKUP($A88,'04.08.2025'!$A$1:$Z$65000,3,FALSE)</f>
        <v>2549</v>
      </c>
      <c r="I88" s="78"/>
      <c r="J88" s="38">
        <v>200</v>
      </c>
      <c r="K88" s="80"/>
      <c r="L88" s="80"/>
      <c r="M88" s="80">
        <v>42145</v>
      </c>
      <c r="N88" s="80"/>
      <c r="O88" s="81">
        <v>9782747057349</v>
      </c>
      <c r="P88" s="94" t="s">
        <v>181</v>
      </c>
      <c r="Q88" s="81">
        <v>3975643</v>
      </c>
      <c r="R88" s="82">
        <v>5.8</v>
      </c>
      <c r="S88" s="82">
        <f t="shared" si="8"/>
        <v>5.4976303317535544</v>
      </c>
      <c r="T88" s="83">
        <v>5.5E-2</v>
      </c>
      <c r="U88" s="84"/>
      <c r="V88" s="37">
        <f t="shared" si="9"/>
        <v>0</v>
      </c>
      <c r="W88" s="37">
        <f t="shared" si="13"/>
        <v>0</v>
      </c>
      <c r="X88" s="85"/>
      <c r="Y88" s="85"/>
      <c r="Z88" s="85"/>
      <c r="AA88" s="85"/>
      <c r="AB88" s="85"/>
      <c r="AC88" s="86">
        <f t="shared" si="10"/>
        <v>0</v>
      </c>
      <c r="AD88" s="87">
        <f>IF($AC$2182&lt;85,AC88,AC88-(AC88*#REF!))</f>
        <v>0</v>
      </c>
      <c r="AE88" s="88">
        <f t="shared" si="14"/>
        <v>5.5E-2</v>
      </c>
      <c r="AF88" s="89">
        <f t="shared" si="11"/>
        <v>0</v>
      </c>
      <c r="AG88" s="90">
        <f t="shared" si="12"/>
        <v>0</v>
      </c>
    </row>
    <row r="89" spans="1:35" s="117" customFormat="1" ht="15" customHeight="1" x14ac:dyDescent="0.15">
      <c r="A89" s="120">
        <v>9791036305177</v>
      </c>
      <c r="B89" s="104">
        <v>7</v>
      </c>
      <c r="C89" s="105" t="s">
        <v>27</v>
      </c>
      <c r="D89" s="106" t="s">
        <v>28</v>
      </c>
      <c r="E89" s="106" t="s">
        <v>112</v>
      </c>
      <c r="F89" s="106" t="s">
        <v>164</v>
      </c>
      <c r="G89" s="107" t="s">
        <v>195</v>
      </c>
      <c r="H89" s="108">
        <f>VLOOKUP($A89,'04.08.2025'!$A$1:$Z$65000,3,FALSE)</f>
        <v>0</v>
      </c>
      <c r="I89" s="105" t="s">
        <v>171</v>
      </c>
      <c r="J89" s="105">
        <v>200</v>
      </c>
      <c r="K89" s="110"/>
      <c r="L89" s="110"/>
      <c r="M89" s="110">
        <v>43587</v>
      </c>
      <c r="N89" s="110"/>
      <c r="O89" s="122">
        <v>9791036305177</v>
      </c>
      <c r="P89" s="123" t="s">
        <v>196</v>
      </c>
      <c r="Q89" s="122">
        <v>6104906</v>
      </c>
      <c r="R89" s="112">
        <v>5.8</v>
      </c>
      <c r="S89" s="112">
        <f t="shared" si="8"/>
        <v>5.4976303317535544</v>
      </c>
      <c r="T89" s="124">
        <v>5.5E-2</v>
      </c>
      <c r="U89" s="114"/>
      <c r="V89" s="115">
        <f t="shared" si="9"/>
        <v>0</v>
      </c>
      <c r="W89" s="115">
        <f t="shared" si="13"/>
        <v>0</v>
      </c>
      <c r="X89" s="116"/>
      <c r="Y89" s="116"/>
      <c r="Z89" s="116"/>
      <c r="AA89" s="116"/>
      <c r="AB89" s="116"/>
      <c r="AC89" s="655">
        <f t="shared" si="10"/>
        <v>0</v>
      </c>
      <c r="AD89" s="656">
        <f>IF($AC$2182&lt;85,AC89,AC89-(AC89*#REF!))</f>
        <v>0</v>
      </c>
      <c r="AE89" s="657">
        <f t="shared" si="14"/>
        <v>5.5E-2</v>
      </c>
      <c r="AF89" s="658">
        <f t="shared" si="11"/>
        <v>0</v>
      </c>
      <c r="AG89" s="659">
        <f t="shared" si="12"/>
        <v>0</v>
      </c>
    </row>
    <row r="90" spans="1:35" s="91" customFormat="1" ht="15" customHeight="1" x14ac:dyDescent="0.15">
      <c r="A90" s="393">
        <v>9791036305191</v>
      </c>
      <c r="B90" s="78">
        <v>7</v>
      </c>
      <c r="C90" s="78" t="s">
        <v>27</v>
      </c>
      <c r="D90" s="391" t="s">
        <v>28</v>
      </c>
      <c r="E90" s="391" t="s">
        <v>112</v>
      </c>
      <c r="F90" s="391" t="s">
        <v>164</v>
      </c>
      <c r="G90" s="95" t="s">
        <v>126</v>
      </c>
      <c r="H90" s="79">
        <f>VLOOKUP($A90,'04.08.2025'!$A$1:$Z$65000,3,FALSE)</f>
        <v>688</v>
      </c>
      <c r="I90" s="78"/>
      <c r="J90" s="38">
        <v>200</v>
      </c>
      <c r="K90" s="80"/>
      <c r="L90" s="80"/>
      <c r="M90" s="80">
        <v>43467</v>
      </c>
      <c r="N90" s="80"/>
      <c r="O90" s="79">
        <v>9791036305191</v>
      </c>
      <c r="P90" s="398" t="s">
        <v>184</v>
      </c>
      <c r="Q90" s="79">
        <v>6105152</v>
      </c>
      <c r="R90" s="82">
        <v>5.8</v>
      </c>
      <c r="S90" s="82">
        <f t="shared" si="8"/>
        <v>5.4976303317535544</v>
      </c>
      <c r="T90" s="451">
        <v>5.5E-2</v>
      </c>
      <c r="U90" s="84"/>
      <c r="V90" s="37">
        <f t="shared" si="9"/>
        <v>0</v>
      </c>
      <c r="W90" s="37">
        <f t="shared" si="13"/>
        <v>0</v>
      </c>
      <c r="X90" s="85"/>
      <c r="Y90" s="85"/>
      <c r="Z90" s="85"/>
      <c r="AA90" s="85"/>
      <c r="AB90" s="85"/>
      <c r="AC90" s="86">
        <f t="shared" si="10"/>
        <v>0</v>
      </c>
      <c r="AD90" s="87">
        <f>IF($AC$2182&lt;85,AC90,AC90-(AC90*#REF!))</f>
        <v>0</v>
      </c>
      <c r="AE90" s="88">
        <f t="shared" si="14"/>
        <v>5.5E-2</v>
      </c>
      <c r="AF90" s="89">
        <f t="shared" si="11"/>
        <v>0</v>
      </c>
      <c r="AG90" s="90">
        <f t="shared" si="12"/>
        <v>0</v>
      </c>
    </row>
    <row r="91" spans="1:35" s="117" customFormat="1" ht="15" customHeight="1" x14ac:dyDescent="0.15">
      <c r="A91" s="120">
        <v>9782747056915</v>
      </c>
      <c r="B91" s="104">
        <v>7</v>
      </c>
      <c r="C91" s="121" t="s">
        <v>27</v>
      </c>
      <c r="D91" s="106" t="s">
        <v>28</v>
      </c>
      <c r="E91" s="106" t="s">
        <v>112</v>
      </c>
      <c r="F91" s="106" t="s">
        <v>164</v>
      </c>
      <c r="G91" s="106" t="s">
        <v>4785</v>
      </c>
      <c r="H91" s="108">
        <f>VLOOKUP($A91,'04.08.2025'!$A$1:$Z$65000,3,FALSE)</f>
        <v>0</v>
      </c>
      <c r="I91" s="105" t="s">
        <v>171</v>
      </c>
      <c r="J91" s="109">
        <v>200</v>
      </c>
      <c r="K91" s="110"/>
      <c r="L91" s="110"/>
      <c r="M91" s="110">
        <v>42068</v>
      </c>
      <c r="N91" s="110"/>
      <c r="O91" s="122">
        <v>9782747056915</v>
      </c>
      <c r="P91" s="123" t="s">
        <v>185</v>
      </c>
      <c r="Q91" s="122">
        <v>4225735</v>
      </c>
      <c r="R91" s="112">
        <v>5.8</v>
      </c>
      <c r="S91" s="112">
        <f t="shared" si="8"/>
        <v>5.4976303317535544</v>
      </c>
      <c r="T91" s="124">
        <v>5.5E-2</v>
      </c>
      <c r="U91" s="114"/>
      <c r="V91" s="115">
        <f t="shared" si="9"/>
        <v>0</v>
      </c>
      <c r="W91" s="115">
        <f t="shared" si="13"/>
        <v>0</v>
      </c>
      <c r="X91" s="116"/>
      <c r="Y91" s="116"/>
      <c r="Z91" s="116"/>
      <c r="AA91" s="116"/>
      <c r="AB91" s="116"/>
      <c r="AC91" s="86">
        <f t="shared" si="10"/>
        <v>0</v>
      </c>
      <c r="AD91" s="87">
        <f>IF($AC$2182&lt;85,AC91,AC91-(AC91*#REF!))</f>
        <v>0</v>
      </c>
      <c r="AE91" s="88">
        <f t="shared" si="14"/>
        <v>5.5E-2</v>
      </c>
      <c r="AF91" s="89">
        <f t="shared" si="11"/>
        <v>0</v>
      </c>
      <c r="AG91" s="90">
        <f t="shared" si="12"/>
        <v>0</v>
      </c>
    </row>
    <row r="92" spans="1:35" s="91" customFormat="1" ht="15" customHeight="1" x14ac:dyDescent="0.15">
      <c r="A92" s="77">
        <v>9791036369247</v>
      </c>
      <c r="B92" s="395">
        <v>7</v>
      </c>
      <c r="C92" s="78" t="s">
        <v>27</v>
      </c>
      <c r="D92" s="391" t="s">
        <v>28</v>
      </c>
      <c r="E92" s="391" t="s">
        <v>112</v>
      </c>
      <c r="F92" s="391" t="s">
        <v>164</v>
      </c>
      <c r="G92" s="391" t="s">
        <v>211</v>
      </c>
      <c r="H92" s="79">
        <f>VLOOKUP($A92,'04.08.2025'!$A$1:$Z$65000,3,FALSE)</f>
        <v>5705</v>
      </c>
      <c r="I92" s="78"/>
      <c r="J92" s="78">
        <v>200</v>
      </c>
      <c r="K92" s="459"/>
      <c r="L92" s="80"/>
      <c r="M92" s="80">
        <v>45434</v>
      </c>
      <c r="N92" s="80"/>
      <c r="O92" s="81">
        <v>9791036369247</v>
      </c>
      <c r="P92" s="94" t="s">
        <v>212</v>
      </c>
      <c r="Q92" s="78">
        <v>5471359</v>
      </c>
      <c r="R92" s="82">
        <v>5.8</v>
      </c>
      <c r="S92" s="82">
        <f t="shared" si="8"/>
        <v>5.4976303317535544</v>
      </c>
      <c r="T92" s="83">
        <v>5.5E-2</v>
      </c>
      <c r="U92" s="84"/>
      <c r="V92" s="37">
        <f t="shared" si="9"/>
        <v>0</v>
      </c>
      <c r="W92" s="37">
        <f t="shared" si="13"/>
        <v>0</v>
      </c>
      <c r="X92" s="85"/>
      <c r="Y92" s="85"/>
      <c r="Z92" s="85"/>
      <c r="AA92" s="85"/>
      <c r="AB92" s="85"/>
      <c r="AC92" s="86">
        <f t="shared" si="10"/>
        <v>0</v>
      </c>
      <c r="AD92" s="87">
        <f>IF($AC$2182&lt;85,AC92,AC92-(AC92*#REF!))</f>
        <v>0</v>
      </c>
      <c r="AE92" s="88">
        <f t="shared" si="14"/>
        <v>5.5E-2</v>
      </c>
      <c r="AF92" s="89">
        <f t="shared" si="11"/>
        <v>0</v>
      </c>
      <c r="AG92" s="90">
        <f t="shared" si="12"/>
        <v>0</v>
      </c>
      <c r="AI92" s="449"/>
    </row>
    <row r="93" spans="1:35" s="91" customFormat="1" ht="15" customHeight="1" x14ac:dyDescent="0.15">
      <c r="A93" s="393">
        <v>9782747090933</v>
      </c>
      <c r="B93" s="395">
        <v>7</v>
      </c>
      <c r="C93" s="38" t="s">
        <v>27</v>
      </c>
      <c r="D93" s="95" t="s">
        <v>28</v>
      </c>
      <c r="E93" s="95" t="s">
        <v>112</v>
      </c>
      <c r="F93" s="95" t="s">
        <v>164</v>
      </c>
      <c r="G93" s="95" t="s">
        <v>186</v>
      </c>
      <c r="H93" s="79">
        <f>VLOOKUP($A93,'04.08.2025'!$A$1:$Z$65000,3,FALSE)</f>
        <v>147</v>
      </c>
      <c r="I93" s="78"/>
      <c r="J93" s="38">
        <v>200</v>
      </c>
      <c r="K93" s="80"/>
      <c r="L93" s="80"/>
      <c r="M93" s="80">
        <v>43166</v>
      </c>
      <c r="N93" s="80"/>
      <c r="O93" s="79">
        <v>9782747090933</v>
      </c>
      <c r="P93" s="398" t="s">
        <v>187</v>
      </c>
      <c r="Q93" s="79">
        <v>3543970</v>
      </c>
      <c r="R93" s="82">
        <v>5.8</v>
      </c>
      <c r="S93" s="82">
        <f t="shared" si="8"/>
        <v>5.4976303317535544</v>
      </c>
      <c r="T93" s="451">
        <v>5.5E-2</v>
      </c>
      <c r="U93" s="84"/>
      <c r="V93" s="37">
        <f t="shared" si="9"/>
        <v>0</v>
      </c>
      <c r="W93" s="37">
        <f t="shared" si="13"/>
        <v>0</v>
      </c>
      <c r="X93" s="85"/>
      <c r="Y93" s="85"/>
      <c r="Z93" s="85"/>
      <c r="AA93" s="85"/>
      <c r="AB93" s="85"/>
      <c r="AC93" s="86">
        <f t="shared" si="10"/>
        <v>0</v>
      </c>
      <c r="AD93" s="87">
        <f>IF($AC$2182&lt;85,AC93,AC93-(AC93*#REF!))</f>
        <v>0</v>
      </c>
      <c r="AE93" s="88">
        <f t="shared" si="14"/>
        <v>5.5E-2</v>
      </c>
      <c r="AF93" s="89">
        <f t="shared" si="11"/>
        <v>0</v>
      </c>
      <c r="AG93" s="90">
        <f t="shared" si="12"/>
        <v>0</v>
      </c>
    </row>
    <row r="94" spans="1:35" s="91" customFormat="1" ht="15" customHeight="1" x14ac:dyDescent="0.15">
      <c r="A94" s="77">
        <v>9791036345326</v>
      </c>
      <c r="B94" s="395">
        <v>7</v>
      </c>
      <c r="C94" s="78" t="s">
        <v>27</v>
      </c>
      <c r="D94" s="391" t="s">
        <v>28</v>
      </c>
      <c r="E94" s="391" t="s">
        <v>112</v>
      </c>
      <c r="F94" s="391" t="s">
        <v>164</v>
      </c>
      <c r="G94" s="95" t="s">
        <v>199</v>
      </c>
      <c r="H94" s="79">
        <f>VLOOKUP($A94,'04.08.2025'!$A$1:$Z$65000,3,FALSE)</f>
        <v>3860</v>
      </c>
      <c r="I94" s="78"/>
      <c r="J94" s="78">
        <v>300</v>
      </c>
      <c r="K94" s="80"/>
      <c r="L94" s="80"/>
      <c r="M94" s="80">
        <v>44706</v>
      </c>
      <c r="N94" s="80"/>
      <c r="O94" s="81">
        <v>9791036345326</v>
      </c>
      <c r="P94" s="94" t="s">
        <v>200</v>
      </c>
      <c r="Q94" s="81">
        <v>2722193</v>
      </c>
      <c r="R94" s="82">
        <v>5.8</v>
      </c>
      <c r="S94" s="82">
        <f t="shared" si="8"/>
        <v>5.4976303317535544</v>
      </c>
      <c r="T94" s="83">
        <v>5.5E-2</v>
      </c>
      <c r="U94" s="84"/>
      <c r="V94" s="37">
        <f t="shared" si="9"/>
        <v>0</v>
      </c>
      <c r="W94" s="37">
        <f t="shared" si="13"/>
        <v>0</v>
      </c>
      <c r="X94" s="85"/>
      <c r="Y94" s="85"/>
      <c r="Z94" s="85"/>
      <c r="AA94" s="85"/>
      <c r="AB94" s="85"/>
      <c r="AC94" s="86">
        <f t="shared" si="10"/>
        <v>0</v>
      </c>
      <c r="AD94" s="87">
        <f>IF($AC$2182&lt;85,AC94,AC94-(AC94*#REF!))</f>
        <v>0</v>
      </c>
      <c r="AE94" s="88">
        <f t="shared" si="14"/>
        <v>5.5E-2</v>
      </c>
      <c r="AF94" s="89">
        <f t="shared" si="11"/>
        <v>0</v>
      </c>
      <c r="AG94" s="90">
        <f t="shared" si="12"/>
        <v>0</v>
      </c>
    </row>
    <row r="95" spans="1:35" s="91" customFormat="1" ht="15" customHeight="1" x14ac:dyDescent="0.15">
      <c r="A95" s="77">
        <v>9791036345319</v>
      </c>
      <c r="B95" s="395">
        <v>7</v>
      </c>
      <c r="C95" s="78" t="s">
        <v>27</v>
      </c>
      <c r="D95" s="391" t="s">
        <v>28</v>
      </c>
      <c r="E95" s="391" t="s">
        <v>112</v>
      </c>
      <c r="F95" s="391" t="s">
        <v>164</v>
      </c>
      <c r="G95" s="95" t="s">
        <v>193</v>
      </c>
      <c r="H95" s="79">
        <f>VLOOKUP($A95,'04.08.2025'!$A$1:$Z$65000,3,FALSE)</f>
        <v>5882</v>
      </c>
      <c r="I95" s="78"/>
      <c r="J95" s="78">
        <v>200</v>
      </c>
      <c r="K95" s="459"/>
      <c r="L95" s="80"/>
      <c r="M95" s="80">
        <v>44727</v>
      </c>
      <c r="N95" s="80"/>
      <c r="O95" s="81">
        <v>9791036345319</v>
      </c>
      <c r="P95" s="94" t="s">
        <v>194</v>
      </c>
      <c r="Q95" s="81">
        <v>2722070</v>
      </c>
      <c r="R95" s="82">
        <v>5.8</v>
      </c>
      <c r="S95" s="82">
        <f t="shared" si="8"/>
        <v>5.4976303317535544</v>
      </c>
      <c r="T95" s="83">
        <v>5.5E-2</v>
      </c>
      <c r="U95" s="84"/>
      <c r="V95" s="37">
        <f t="shared" si="9"/>
        <v>0</v>
      </c>
      <c r="W95" s="37">
        <f t="shared" si="13"/>
        <v>0</v>
      </c>
      <c r="X95" s="85"/>
      <c r="Y95" s="85"/>
      <c r="Z95" s="85"/>
      <c r="AA95" s="85"/>
      <c r="AB95" s="85"/>
      <c r="AC95" s="86">
        <f t="shared" si="10"/>
        <v>0</v>
      </c>
      <c r="AD95" s="87">
        <f>IF($AC$2182&lt;85,AC95,AC95-(AC95*#REF!))</f>
        <v>0</v>
      </c>
      <c r="AE95" s="88">
        <f t="shared" si="14"/>
        <v>5.5E-2</v>
      </c>
      <c r="AF95" s="89">
        <f t="shared" si="11"/>
        <v>0</v>
      </c>
      <c r="AG95" s="90">
        <f t="shared" si="12"/>
        <v>0</v>
      </c>
    </row>
    <row r="96" spans="1:35" s="91" customFormat="1" ht="15" customHeight="1" x14ac:dyDescent="0.15">
      <c r="A96" s="77">
        <v>9791036327056</v>
      </c>
      <c r="B96" s="395">
        <v>7</v>
      </c>
      <c r="C96" s="78" t="s">
        <v>27</v>
      </c>
      <c r="D96" s="391" t="s">
        <v>28</v>
      </c>
      <c r="E96" s="391" t="s">
        <v>112</v>
      </c>
      <c r="F96" s="391" t="s">
        <v>164</v>
      </c>
      <c r="G96" s="391" t="s">
        <v>188</v>
      </c>
      <c r="H96" s="79">
        <f>VLOOKUP($A96,'04.08.2025'!$A$1:$Z$65000,3,FALSE)</f>
        <v>420</v>
      </c>
      <c r="I96" s="78"/>
      <c r="J96" s="38">
        <v>200</v>
      </c>
      <c r="K96" s="80">
        <v>46038</v>
      </c>
      <c r="L96" s="80"/>
      <c r="M96" s="80">
        <v>44342</v>
      </c>
      <c r="N96" s="80"/>
      <c r="O96" s="81">
        <v>9791036327056</v>
      </c>
      <c r="P96" s="94" t="s">
        <v>189</v>
      </c>
      <c r="Q96" s="81">
        <v>1519347</v>
      </c>
      <c r="R96" s="82">
        <v>5.8</v>
      </c>
      <c r="S96" s="82">
        <f t="shared" si="8"/>
        <v>5.4976303317535544</v>
      </c>
      <c r="T96" s="83">
        <v>5.5E-2</v>
      </c>
      <c r="U96" s="84"/>
      <c r="V96" s="37">
        <f t="shared" si="9"/>
        <v>0</v>
      </c>
      <c r="W96" s="37">
        <f t="shared" si="13"/>
        <v>0</v>
      </c>
      <c r="X96" s="85"/>
      <c r="Y96" s="85"/>
      <c r="Z96" s="85"/>
      <c r="AA96" s="85"/>
      <c r="AB96" s="85"/>
      <c r="AC96" s="655">
        <f t="shared" si="10"/>
        <v>0</v>
      </c>
      <c r="AD96" s="656">
        <f>IF($AC$2182&lt;85,AC96,AC96-(AC96*#REF!))</f>
        <v>0</v>
      </c>
      <c r="AE96" s="657">
        <f t="shared" si="14"/>
        <v>5.5E-2</v>
      </c>
      <c r="AF96" s="658">
        <f t="shared" si="11"/>
        <v>0</v>
      </c>
      <c r="AG96" s="659">
        <f t="shared" si="12"/>
        <v>0</v>
      </c>
    </row>
    <row r="97" spans="1:35" s="117" customFormat="1" ht="15" customHeight="1" x14ac:dyDescent="0.15">
      <c r="A97" s="120">
        <v>9791036314018</v>
      </c>
      <c r="B97" s="104">
        <v>7</v>
      </c>
      <c r="C97" s="105" t="s">
        <v>27</v>
      </c>
      <c r="D97" s="106" t="s">
        <v>28</v>
      </c>
      <c r="E97" s="106" t="s">
        <v>112</v>
      </c>
      <c r="F97" s="106" t="s">
        <v>164</v>
      </c>
      <c r="G97" s="106" t="s">
        <v>178</v>
      </c>
      <c r="H97" s="108">
        <f>VLOOKUP($A97,'04.08.2025'!$A$1:$Z$65000,3,FALSE)</f>
        <v>-494</v>
      </c>
      <c r="I97" s="105" t="s">
        <v>171</v>
      </c>
      <c r="J97" s="109">
        <v>200</v>
      </c>
      <c r="K97" s="110"/>
      <c r="L97" s="110"/>
      <c r="M97" s="110">
        <v>43782</v>
      </c>
      <c r="N97" s="110"/>
      <c r="O97" s="122">
        <v>9791036314018</v>
      </c>
      <c r="P97" s="123" t="s">
        <v>179</v>
      </c>
      <c r="Q97" s="122">
        <v>7964632</v>
      </c>
      <c r="R97" s="112">
        <v>5.8</v>
      </c>
      <c r="S97" s="112">
        <f t="shared" si="8"/>
        <v>5.4976303317535544</v>
      </c>
      <c r="T97" s="124">
        <v>5.5E-2</v>
      </c>
      <c r="U97" s="114"/>
      <c r="V97" s="115">
        <f t="shared" si="9"/>
        <v>0</v>
      </c>
      <c r="W97" s="115">
        <f t="shared" si="13"/>
        <v>0</v>
      </c>
      <c r="X97" s="116"/>
      <c r="Y97" s="116"/>
      <c r="Z97" s="116"/>
      <c r="AA97" s="116"/>
      <c r="AB97" s="116"/>
      <c r="AC97" s="86">
        <f t="shared" si="10"/>
        <v>0</v>
      </c>
      <c r="AD97" s="87">
        <f>IF($AC$2182&lt;85,AC97,AC97-(AC97*#REF!))</f>
        <v>0</v>
      </c>
      <c r="AE97" s="88">
        <f t="shared" si="14"/>
        <v>5.5E-2</v>
      </c>
      <c r="AF97" s="89">
        <f t="shared" si="11"/>
        <v>0</v>
      </c>
      <c r="AG97" s="90">
        <f t="shared" si="12"/>
        <v>0</v>
      </c>
    </row>
    <row r="98" spans="1:35" s="117" customFormat="1" ht="15" customHeight="1" x14ac:dyDescent="0.15">
      <c r="A98" s="120">
        <v>9791036305146</v>
      </c>
      <c r="B98" s="681">
        <v>7</v>
      </c>
      <c r="C98" s="109" t="s">
        <v>27</v>
      </c>
      <c r="D98" s="107" t="s">
        <v>28</v>
      </c>
      <c r="E98" s="106" t="s">
        <v>112</v>
      </c>
      <c r="F98" s="106" t="s">
        <v>164</v>
      </c>
      <c r="G98" s="107" t="s">
        <v>165</v>
      </c>
      <c r="H98" s="108">
        <f>VLOOKUP($A98,'04.08.2025'!$A$1:$Z$65000,3,FALSE)</f>
        <v>0</v>
      </c>
      <c r="I98" s="105" t="s">
        <v>171</v>
      </c>
      <c r="J98" s="105">
        <v>200</v>
      </c>
      <c r="K98" s="110"/>
      <c r="L98" s="110"/>
      <c r="M98" s="110">
        <v>43656</v>
      </c>
      <c r="N98" s="110"/>
      <c r="O98" s="122">
        <v>9791036305146</v>
      </c>
      <c r="P98" s="123" t="s">
        <v>166</v>
      </c>
      <c r="Q98" s="122">
        <v>6104537</v>
      </c>
      <c r="R98" s="112">
        <v>5.8</v>
      </c>
      <c r="S98" s="112">
        <f t="shared" si="8"/>
        <v>5.4976303317535544</v>
      </c>
      <c r="T98" s="124">
        <v>5.5E-2</v>
      </c>
      <c r="U98" s="114"/>
      <c r="V98" s="115">
        <f t="shared" si="9"/>
        <v>0</v>
      </c>
      <c r="W98" s="115">
        <f t="shared" si="13"/>
        <v>0</v>
      </c>
      <c r="X98" s="126"/>
      <c r="Y98" s="116"/>
      <c r="Z98" s="116"/>
      <c r="AA98" s="116"/>
      <c r="AB98" s="116"/>
      <c r="AC98" s="86">
        <f t="shared" si="10"/>
        <v>0</v>
      </c>
      <c r="AD98" s="87">
        <f>IF($AC$2182&lt;85,AC98,AC98-(AC98*#REF!))</f>
        <v>0</v>
      </c>
      <c r="AE98" s="88">
        <f t="shared" si="14"/>
        <v>5.5E-2</v>
      </c>
      <c r="AF98" s="89">
        <f t="shared" si="11"/>
        <v>0</v>
      </c>
      <c r="AG98" s="90">
        <f t="shared" si="12"/>
        <v>0</v>
      </c>
    </row>
    <row r="99" spans="1:35" s="91" customFormat="1" ht="15" customHeight="1" x14ac:dyDescent="0.15">
      <c r="A99" s="77">
        <v>9791036322563</v>
      </c>
      <c r="B99" s="395">
        <v>7</v>
      </c>
      <c r="C99" s="78" t="s">
        <v>27</v>
      </c>
      <c r="D99" s="391" t="s">
        <v>28</v>
      </c>
      <c r="E99" s="391" t="s">
        <v>112</v>
      </c>
      <c r="F99" s="391" t="s">
        <v>164</v>
      </c>
      <c r="G99" s="391" t="s">
        <v>191</v>
      </c>
      <c r="H99" s="79">
        <f>VLOOKUP($A99,'04.08.2025'!$A$1:$Z$65000,3,FALSE)</f>
        <v>2145</v>
      </c>
      <c r="I99" s="38"/>
      <c r="J99" s="38">
        <v>200</v>
      </c>
      <c r="K99" s="80"/>
      <c r="L99" s="80"/>
      <c r="M99" s="80">
        <v>44202</v>
      </c>
      <c r="N99" s="80"/>
      <c r="O99" s="81">
        <v>9791036322563</v>
      </c>
      <c r="P99" s="94" t="s">
        <v>192</v>
      </c>
      <c r="Q99" s="81">
        <v>5836677</v>
      </c>
      <c r="R99" s="82">
        <v>5.8</v>
      </c>
      <c r="S99" s="82">
        <f t="shared" si="8"/>
        <v>5.4976303317535544</v>
      </c>
      <c r="T99" s="83">
        <v>5.5E-2</v>
      </c>
      <c r="U99" s="84"/>
      <c r="V99" s="37">
        <f t="shared" si="9"/>
        <v>0</v>
      </c>
      <c r="W99" s="37">
        <f t="shared" si="13"/>
        <v>0</v>
      </c>
      <c r="X99" s="85"/>
      <c r="Y99" s="85"/>
      <c r="Z99" s="85"/>
      <c r="AA99" s="85"/>
      <c r="AB99" s="85"/>
      <c r="AC99" s="86">
        <f t="shared" si="10"/>
        <v>0</v>
      </c>
      <c r="AD99" s="87">
        <f>IF($AC$2182&lt;85,AC99,AC99-(AC99*#REF!))</f>
        <v>0</v>
      </c>
      <c r="AE99" s="88">
        <f t="shared" si="14"/>
        <v>5.5E-2</v>
      </c>
      <c r="AF99" s="89">
        <f t="shared" si="11"/>
        <v>0</v>
      </c>
      <c r="AG99" s="90">
        <f t="shared" si="12"/>
        <v>0</v>
      </c>
    </row>
    <row r="100" spans="1:35" s="91" customFormat="1" ht="15" customHeight="1" x14ac:dyDescent="0.15">
      <c r="A100" s="77">
        <v>9791036354908</v>
      </c>
      <c r="B100" s="78">
        <v>7</v>
      </c>
      <c r="C100" s="78" t="s">
        <v>27</v>
      </c>
      <c r="D100" s="391" t="s">
        <v>28</v>
      </c>
      <c r="E100" s="391" t="s">
        <v>112</v>
      </c>
      <c r="F100" s="391" t="s">
        <v>164</v>
      </c>
      <c r="G100" s="393" t="s">
        <v>102</v>
      </c>
      <c r="H100" s="79">
        <f>VLOOKUP($A100,'04.08.2025'!$A$1:$Z$65000,3,FALSE)</f>
        <v>2653</v>
      </c>
      <c r="I100" s="78"/>
      <c r="J100" s="78">
        <v>200</v>
      </c>
      <c r="K100" s="80"/>
      <c r="L100" s="80"/>
      <c r="M100" s="80">
        <v>45091</v>
      </c>
      <c r="N100" s="81"/>
      <c r="O100" s="81">
        <v>9791036354908</v>
      </c>
      <c r="P100" s="81" t="s">
        <v>205</v>
      </c>
      <c r="Q100" s="394">
        <v>8878154</v>
      </c>
      <c r="R100" s="82">
        <v>5.8</v>
      </c>
      <c r="S100" s="82">
        <f t="shared" si="8"/>
        <v>5.4976303317535544</v>
      </c>
      <c r="T100" s="392">
        <v>5.5E-2</v>
      </c>
      <c r="U100" s="84"/>
      <c r="V100" s="37">
        <f t="shared" si="9"/>
        <v>0</v>
      </c>
      <c r="W100" s="37">
        <f t="shared" si="13"/>
        <v>0</v>
      </c>
      <c r="X100" s="85"/>
      <c r="Y100" s="85"/>
      <c r="Z100" s="85"/>
      <c r="AA100" s="85"/>
      <c r="AB100" s="85"/>
      <c r="AC100" s="86">
        <f t="shared" si="10"/>
        <v>0</v>
      </c>
      <c r="AD100" s="87">
        <f>IF($AC$2182&lt;85,AC100,AC100-(AC100*#REF!))</f>
        <v>0</v>
      </c>
      <c r="AE100" s="88">
        <f t="shared" si="14"/>
        <v>5.5E-2</v>
      </c>
      <c r="AF100" s="89">
        <f t="shared" si="11"/>
        <v>0</v>
      </c>
      <c r="AG100" s="90">
        <f t="shared" si="12"/>
        <v>0</v>
      </c>
    </row>
    <row r="101" spans="1:35" s="91" customFormat="1" ht="15" customHeight="1" x14ac:dyDescent="0.15">
      <c r="A101" s="77">
        <v>9791036322556</v>
      </c>
      <c r="B101" s="78">
        <v>7</v>
      </c>
      <c r="C101" s="390" t="s">
        <v>27</v>
      </c>
      <c r="D101" s="391" t="s">
        <v>28</v>
      </c>
      <c r="E101" s="391" t="s">
        <v>112</v>
      </c>
      <c r="F101" s="391" t="s">
        <v>164</v>
      </c>
      <c r="G101" s="391" t="s">
        <v>157</v>
      </c>
      <c r="H101" s="79">
        <f>VLOOKUP($A101,'04.08.2025'!$A$1:$Z$65000,3,FALSE)</f>
        <v>3870</v>
      </c>
      <c r="I101" s="78"/>
      <c r="J101" s="78">
        <v>200</v>
      </c>
      <c r="K101" s="80"/>
      <c r="L101" s="80"/>
      <c r="M101" s="80">
        <v>44069</v>
      </c>
      <c r="N101" s="80"/>
      <c r="O101" s="81">
        <v>9791036322556</v>
      </c>
      <c r="P101" s="94" t="s">
        <v>177</v>
      </c>
      <c r="Q101" s="81">
        <v>5836554</v>
      </c>
      <c r="R101" s="82">
        <v>5.8</v>
      </c>
      <c r="S101" s="82">
        <f t="shared" si="8"/>
        <v>5.4976303317535544</v>
      </c>
      <c r="T101" s="83">
        <v>5.5E-2</v>
      </c>
      <c r="U101" s="84"/>
      <c r="V101" s="37">
        <f t="shared" si="9"/>
        <v>0</v>
      </c>
      <c r="W101" s="37">
        <f t="shared" si="13"/>
        <v>0</v>
      </c>
      <c r="X101" s="85"/>
      <c r="Y101" s="85"/>
      <c r="Z101" s="85"/>
      <c r="AA101" s="85"/>
      <c r="AB101" s="85"/>
      <c r="AC101" s="86">
        <f t="shared" si="10"/>
        <v>0</v>
      </c>
      <c r="AD101" s="87">
        <f>IF($AC$2182&lt;85,AC101,AC101-(AC101*#REF!))</f>
        <v>0</v>
      </c>
      <c r="AE101" s="88">
        <f t="shared" si="14"/>
        <v>5.5E-2</v>
      </c>
      <c r="AF101" s="89">
        <f t="shared" si="11"/>
        <v>0</v>
      </c>
      <c r="AG101" s="90">
        <f t="shared" si="12"/>
        <v>0</v>
      </c>
    </row>
    <row r="102" spans="1:35" s="91" customFormat="1" ht="15" customHeight="1" x14ac:dyDescent="0.15">
      <c r="A102" s="77">
        <v>9791036368714</v>
      </c>
      <c r="B102" s="395">
        <v>7</v>
      </c>
      <c r="C102" s="78" t="s">
        <v>27</v>
      </c>
      <c r="D102" s="391" t="s">
        <v>28</v>
      </c>
      <c r="E102" s="391" t="s">
        <v>112</v>
      </c>
      <c r="F102" s="391" t="s">
        <v>164</v>
      </c>
      <c r="G102" s="391" t="s">
        <v>209</v>
      </c>
      <c r="H102" s="79">
        <f>VLOOKUP($A102,'04.08.2025'!$A$1:$Z$65000,3,FALSE)</f>
        <v>5166</v>
      </c>
      <c r="I102" s="78"/>
      <c r="J102" s="78">
        <v>200</v>
      </c>
      <c r="K102" s="459"/>
      <c r="L102" s="80"/>
      <c r="M102" s="80">
        <v>45434</v>
      </c>
      <c r="N102" s="80"/>
      <c r="O102" s="81">
        <v>9791036368714</v>
      </c>
      <c r="P102" s="94" t="s">
        <v>210</v>
      </c>
      <c r="Q102" s="78">
        <v>5168231</v>
      </c>
      <c r="R102" s="82">
        <v>5.8</v>
      </c>
      <c r="S102" s="82">
        <f t="shared" si="8"/>
        <v>5.4976303317535544</v>
      </c>
      <c r="T102" s="83">
        <v>5.5E-2</v>
      </c>
      <c r="U102" s="84"/>
      <c r="V102" s="37">
        <f t="shared" si="9"/>
        <v>0</v>
      </c>
      <c r="W102" s="37">
        <f t="shared" si="13"/>
        <v>0</v>
      </c>
      <c r="X102" s="85"/>
      <c r="Y102" s="85"/>
      <c r="Z102" s="85"/>
      <c r="AA102" s="85"/>
      <c r="AB102" s="85"/>
      <c r="AC102" s="86">
        <f t="shared" si="10"/>
        <v>0</v>
      </c>
      <c r="AD102" s="87">
        <f>IF($AC$2182&lt;85,AC102,AC102-(AC102*#REF!))</f>
        <v>0</v>
      </c>
      <c r="AE102" s="88">
        <f t="shared" si="14"/>
        <v>5.5E-2</v>
      </c>
      <c r="AF102" s="89">
        <f t="shared" si="11"/>
        <v>0</v>
      </c>
      <c r="AG102" s="90">
        <f t="shared" si="12"/>
        <v>0</v>
      </c>
      <c r="AI102" s="449"/>
    </row>
    <row r="103" spans="1:35" s="91" customFormat="1" ht="15" customHeight="1" x14ac:dyDescent="0.15">
      <c r="A103" s="77">
        <v>9791036358753</v>
      </c>
      <c r="B103" s="78">
        <v>8</v>
      </c>
      <c r="C103" s="78" t="s">
        <v>27</v>
      </c>
      <c r="D103" s="391" t="s">
        <v>28</v>
      </c>
      <c r="E103" s="391" t="s">
        <v>112</v>
      </c>
      <c r="F103" s="391" t="s">
        <v>164</v>
      </c>
      <c r="G103" s="95" t="s">
        <v>207</v>
      </c>
      <c r="H103" s="79">
        <f>VLOOKUP($A103,'04.08.2025'!$A$1:$Z$65000,3,FALSE)</f>
        <v>1501</v>
      </c>
      <c r="I103" s="78"/>
      <c r="J103" s="78">
        <v>200</v>
      </c>
      <c r="K103" s="80"/>
      <c r="L103" s="80"/>
      <c r="M103" s="80">
        <v>45203</v>
      </c>
      <c r="N103" s="80"/>
      <c r="O103" s="81">
        <v>9791036358753</v>
      </c>
      <c r="P103" s="94" t="s">
        <v>208</v>
      </c>
      <c r="Q103" s="81">
        <v>3964754</v>
      </c>
      <c r="R103" s="82">
        <v>5.8</v>
      </c>
      <c r="S103" s="82">
        <f t="shared" si="8"/>
        <v>5.4976303317535544</v>
      </c>
      <c r="T103" s="392">
        <v>5.5E-2</v>
      </c>
      <c r="U103" s="84"/>
      <c r="V103" s="37">
        <f t="shared" si="9"/>
        <v>0</v>
      </c>
      <c r="W103" s="37">
        <f t="shared" si="13"/>
        <v>0</v>
      </c>
      <c r="X103" s="85"/>
      <c r="Y103" s="85"/>
      <c r="Z103" s="85"/>
      <c r="AA103" s="85"/>
      <c r="AB103" s="85"/>
      <c r="AC103" s="86">
        <f t="shared" si="10"/>
        <v>0</v>
      </c>
      <c r="AD103" s="87">
        <f>IF($AC$2182&lt;85,AC103,AC103-(AC103*#REF!))</f>
        <v>0</v>
      </c>
      <c r="AE103" s="88">
        <f t="shared" si="14"/>
        <v>5.5E-2</v>
      </c>
      <c r="AF103" s="89">
        <f t="shared" si="11"/>
        <v>0</v>
      </c>
      <c r="AG103" s="90">
        <f t="shared" si="12"/>
        <v>0</v>
      </c>
    </row>
    <row r="104" spans="1:35" s="91" customFormat="1" ht="15" customHeight="1" x14ac:dyDescent="0.15">
      <c r="A104" s="77">
        <v>9791036352706</v>
      </c>
      <c r="B104" s="395">
        <v>8</v>
      </c>
      <c r="C104" s="78" t="s">
        <v>27</v>
      </c>
      <c r="D104" s="391" t="s">
        <v>28</v>
      </c>
      <c r="E104" s="391" t="s">
        <v>112</v>
      </c>
      <c r="F104" s="391" t="s">
        <v>164</v>
      </c>
      <c r="G104" s="393" t="s">
        <v>203</v>
      </c>
      <c r="H104" s="79">
        <f>VLOOKUP($A104,'04.08.2025'!$A$1:$Z$65000,3,FALSE)</f>
        <v>3209</v>
      </c>
      <c r="I104" s="78"/>
      <c r="J104" s="78">
        <v>200</v>
      </c>
      <c r="K104" s="80"/>
      <c r="L104" s="80"/>
      <c r="M104" s="80">
        <v>44930</v>
      </c>
      <c r="N104" s="81"/>
      <c r="O104" s="81">
        <v>9791036352706</v>
      </c>
      <c r="P104" s="81" t="s">
        <v>204</v>
      </c>
      <c r="Q104" s="394">
        <v>6681705</v>
      </c>
      <c r="R104" s="82">
        <v>5.8</v>
      </c>
      <c r="S104" s="82">
        <f t="shared" si="8"/>
        <v>5.4976303317535544</v>
      </c>
      <c r="T104" s="392">
        <v>5.5E-2</v>
      </c>
      <c r="U104" s="84"/>
      <c r="V104" s="37">
        <f t="shared" si="9"/>
        <v>0</v>
      </c>
      <c r="W104" s="37">
        <f t="shared" si="13"/>
        <v>0</v>
      </c>
      <c r="X104" s="85"/>
      <c r="Y104" s="85"/>
      <c r="Z104" s="85"/>
      <c r="AA104" s="85"/>
      <c r="AB104" s="85"/>
      <c r="AC104" s="86">
        <f t="shared" si="10"/>
        <v>0</v>
      </c>
      <c r="AD104" s="87">
        <f>IF($AC$2182&lt;85,AC104,AC104-(AC104*#REF!))</f>
        <v>0</v>
      </c>
      <c r="AE104" s="88">
        <f t="shared" si="14"/>
        <v>5.5E-2</v>
      </c>
      <c r="AF104" s="89">
        <f t="shared" si="11"/>
        <v>0</v>
      </c>
      <c r="AG104" s="90">
        <f t="shared" si="12"/>
        <v>0</v>
      </c>
    </row>
    <row r="105" spans="1:35" s="91" customFormat="1" ht="15" customHeight="1" x14ac:dyDescent="0.15">
      <c r="A105" s="77">
        <v>9791036341434</v>
      </c>
      <c r="B105" s="395">
        <v>8</v>
      </c>
      <c r="C105" s="78" t="s">
        <v>27</v>
      </c>
      <c r="D105" s="391" t="s">
        <v>28</v>
      </c>
      <c r="E105" s="391" t="s">
        <v>112</v>
      </c>
      <c r="F105" s="391" t="s">
        <v>164</v>
      </c>
      <c r="G105" s="95" t="s">
        <v>201</v>
      </c>
      <c r="H105" s="79">
        <f>VLOOKUP($A105,'04.08.2025'!$A$1:$Z$65000,3,FALSE)</f>
        <v>3276</v>
      </c>
      <c r="I105" s="78"/>
      <c r="J105" s="78">
        <v>200</v>
      </c>
      <c r="K105" s="80"/>
      <c r="L105" s="80"/>
      <c r="M105" s="80">
        <v>44629</v>
      </c>
      <c r="N105" s="80"/>
      <c r="O105" s="81">
        <v>9791036341434</v>
      </c>
      <c r="P105" s="94" t="s">
        <v>202</v>
      </c>
      <c r="Q105" s="81">
        <v>8435142</v>
      </c>
      <c r="R105" s="82">
        <v>5.8</v>
      </c>
      <c r="S105" s="82">
        <f t="shared" si="8"/>
        <v>5.4976303317535544</v>
      </c>
      <c r="T105" s="83">
        <v>5.5E-2</v>
      </c>
      <c r="U105" s="84"/>
      <c r="V105" s="37">
        <f t="shared" si="9"/>
        <v>0</v>
      </c>
      <c r="W105" s="37">
        <f t="shared" si="13"/>
        <v>0</v>
      </c>
      <c r="X105" s="85"/>
      <c r="Y105" s="85"/>
      <c r="Z105" s="85"/>
      <c r="AA105" s="85"/>
      <c r="AB105" s="85"/>
      <c r="AC105" s="86">
        <f t="shared" si="10"/>
        <v>0</v>
      </c>
      <c r="AD105" s="87">
        <f>IF($AC$2182&lt;85,AC105,AC105-(AC105*#REF!))</f>
        <v>0</v>
      </c>
      <c r="AE105" s="88">
        <f t="shared" si="14"/>
        <v>5.5E-2</v>
      </c>
      <c r="AF105" s="89">
        <f t="shared" si="11"/>
        <v>0</v>
      </c>
      <c r="AG105" s="90">
        <f t="shared" si="12"/>
        <v>0</v>
      </c>
    </row>
    <row r="106" spans="1:35" s="91" customFormat="1" ht="15" customHeight="1" x14ac:dyDescent="0.15">
      <c r="A106" s="77">
        <v>9791036363863</v>
      </c>
      <c r="B106" s="395">
        <v>8</v>
      </c>
      <c r="C106" s="78" t="s">
        <v>27</v>
      </c>
      <c r="D106" s="391" t="s">
        <v>28</v>
      </c>
      <c r="E106" s="391" t="s">
        <v>112</v>
      </c>
      <c r="F106" s="391" t="s">
        <v>164</v>
      </c>
      <c r="G106" s="391" t="s">
        <v>213</v>
      </c>
      <c r="H106" s="79">
        <f>VLOOKUP($A106,'04.08.2025'!$A$1:$Z$65000,3,FALSE)</f>
        <v>5800</v>
      </c>
      <c r="I106" s="78"/>
      <c r="J106" s="78">
        <v>200</v>
      </c>
      <c r="K106" s="459"/>
      <c r="L106" s="80"/>
      <c r="M106" s="80">
        <v>45434</v>
      </c>
      <c r="N106" s="80"/>
      <c r="O106" s="81">
        <v>9791036363863</v>
      </c>
      <c r="P106" s="94" t="s">
        <v>214</v>
      </c>
      <c r="Q106" s="78">
        <v>8953249</v>
      </c>
      <c r="R106" s="82">
        <v>5.8</v>
      </c>
      <c r="S106" s="82">
        <f t="shared" si="8"/>
        <v>5.4976303317535544</v>
      </c>
      <c r="T106" s="83">
        <v>5.5E-2</v>
      </c>
      <c r="U106" s="84"/>
      <c r="V106" s="37">
        <f t="shared" si="9"/>
        <v>0</v>
      </c>
      <c r="W106" s="37">
        <f t="shared" si="13"/>
        <v>0</v>
      </c>
      <c r="X106" s="85"/>
      <c r="Y106" s="85"/>
      <c r="Z106" s="85"/>
      <c r="AA106" s="85"/>
      <c r="AB106" s="85"/>
      <c r="AC106" s="86">
        <f t="shared" si="10"/>
        <v>0</v>
      </c>
      <c r="AD106" s="87">
        <f>IF($AC$2182&lt;85,AC106,AC106-(AC106*#REF!))</f>
        <v>0</v>
      </c>
      <c r="AE106" s="88">
        <f t="shared" si="14"/>
        <v>5.5E-2</v>
      </c>
      <c r="AF106" s="89">
        <f t="shared" si="11"/>
        <v>0</v>
      </c>
      <c r="AG106" s="90">
        <f t="shared" si="12"/>
        <v>0</v>
      </c>
      <c r="AI106" s="449"/>
    </row>
    <row r="107" spans="1:35" s="117" customFormat="1" ht="15" customHeight="1" x14ac:dyDescent="0.15">
      <c r="A107" s="120">
        <v>9791036312281</v>
      </c>
      <c r="B107" s="104">
        <v>8</v>
      </c>
      <c r="C107" s="105" t="s">
        <v>27</v>
      </c>
      <c r="D107" s="106" t="s">
        <v>28</v>
      </c>
      <c r="E107" s="106" t="s">
        <v>112</v>
      </c>
      <c r="F107" s="106" t="s">
        <v>164</v>
      </c>
      <c r="G107" s="107" t="s">
        <v>197</v>
      </c>
      <c r="H107" s="108">
        <f>VLOOKUP($A107,'04.08.2025'!$A$1:$Z$65000,3,FALSE)</f>
        <v>-5482</v>
      </c>
      <c r="I107" s="105" t="s">
        <v>171</v>
      </c>
      <c r="J107" s="105">
        <v>200</v>
      </c>
      <c r="K107" s="110"/>
      <c r="L107" s="110"/>
      <c r="M107" s="110">
        <v>43740</v>
      </c>
      <c r="N107" s="110"/>
      <c r="O107" s="122">
        <v>9791036312281</v>
      </c>
      <c r="P107" s="123" t="s">
        <v>198</v>
      </c>
      <c r="Q107" s="122">
        <v>5804889</v>
      </c>
      <c r="R107" s="112">
        <v>5.8</v>
      </c>
      <c r="S107" s="112">
        <f t="shared" si="8"/>
        <v>5.4976303317535544</v>
      </c>
      <c r="T107" s="124">
        <v>5.5E-2</v>
      </c>
      <c r="U107" s="114"/>
      <c r="V107" s="115">
        <f t="shared" si="9"/>
        <v>0</v>
      </c>
      <c r="W107" s="115">
        <f t="shared" si="13"/>
        <v>0</v>
      </c>
      <c r="X107" s="116"/>
      <c r="Y107" s="116"/>
      <c r="Z107" s="116"/>
      <c r="AA107" s="116"/>
      <c r="AB107" s="116"/>
      <c r="AC107" s="86">
        <f t="shared" si="10"/>
        <v>0</v>
      </c>
      <c r="AD107" s="87">
        <f>IF($AC$2182&lt;85,AC107,AC107-(AC107*#REF!))</f>
        <v>0</v>
      </c>
      <c r="AE107" s="88">
        <f t="shared" si="14"/>
        <v>5.5E-2</v>
      </c>
      <c r="AF107" s="89">
        <f t="shared" si="11"/>
        <v>0</v>
      </c>
      <c r="AG107" s="90">
        <f t="shared" si="12"/>
        <v>0</v>
      </c>
    </row>
    <row r="108" spans="1:35" s="102" customFormat="1" ht="15" customHeight="1" x14ac:dyDescent="0.15">
      <c r="A108" s="150">
        <v>9791036378898</v>
      </c>
      <c r="B108" s="118">
        <v>8</v>
      </c>
      <c r="C108" s="118" t="s">
        <v>27</v>
      </c>
      <c r="D108" s="93" t="s">
        <v>28</v>
      </c>
      <c r="E108" s="93" t="s">
        <v>112</v>
      </c>
      <c r="F108" s="93" t="s">
        <v>164</v>
      </c>
      <c r="G108" s="93" t="s">
        <v>190</v>
      </c>
      <c r="H108" s="65">
        <f>VLOOKUP($A108,'04.08.2025'!$A$1:$Z$65000,3,FALSE)</f>
        <v>4341</v>
      </c>
      <c r="I108" s="118"/>
      <c r="J108" s="118">
        <v>200</v>
      </c>
      <c r="K108" s="118"/>
      <c r="L108" s="66"/>
      <c r="M108" s="66">
        <v>45819</v>
      </c>
      <c r="N108" s="118" t="s">
        <v>12</v>
      </c>
      <c r="O108" s="65">
        <v>9791036378898</v>
      </c>
      <c r="P108" s="118" t="s">
        <v>4899</v>
      </c>
      <c r="Q108" s="118">
        <v>5017545</v>
      </c>
      <c r="R108" s="73">
        <v>5.8</v>
      </c>
      <c r="S108" s="70">
        <f t="shared" si="8"/>
        <v>5.4976303317535544</v>
      </c>
      <c r="T108" s="342">
        <v>5.5E-2</v>
      </c>
      <c r="U108" s="72"/>
      <c r="V108" s="73">
        <f t="shared" si="9"/>
        <v>0</v>
      </c>
      <c r="W108" s="73">
        <f t="shared" si="13"/>
        <v>0</v>
      </c>
      <c r="X108" s="74"/>
      <c r="Y108" s="74"/>
      <c r="Z108" s="74"/>
      <c r="AA108" s="74"/>
      <c r="AB108" s="74"/>
      <c r="AC108" s="86">
        <f t="shared" si="10"/>
        <v>0</v>
      </c>
      <c r="AD108" s="87">
        <f>IF($AC$2182&lt;85,AC108,AC108-(AC108*#REF!))</f>
        <v>0</v>
      </c>
      <c r="AE108" s="88">
        <f t="shared" si="14"/>
        <v>5.5E-2</v>
      </c>
      <c r="AF108" s="89">
        <f t="shared" si="11"/>
        <v>0</v>
      </c>
      <c r="AG108" s="90">
        <f t="shared" si="12"/>
        <v>0</v>
      </c>
    </row>
    <row r="109" spans="1:35" s="102" customFormat="1" ht="15" customHeight="1" x14ac:dyDescent="0.15">
      <c r="A109" s="150">
        <v>9791036382819</v>
      </c>
      <c r="B109" s="118">
        <v>8</v>
      </c>
      <c r="C109" s="118" t="s">
        <v>27</v>
      </c>
      <c r="D109" s="93" t="s">
        <v>28</v>
      </c>
      <c r="E109" s="93" t="s">
        <v>112</v>
      </c>
      <c r="F109" s="93" t="s">
        <v>164</v>
      </c>
      <c r="G109" s="93" t="s">
        <v>3931</v>
      </c>
      <c r="H109" s="65">
        <f>VLOOKUP($A109,'04.08.2025'!$A$1:$Z$65000,3,FALSE)</f>
        <v>581</v>
      </c>
      <c r="I109" s="118"/>
      <c r="J109" s="118">
        <v>200</v>
      </c>
      <c r="K109" s="118"/>
      <c r="L109" s="66"/>
      <c r="M109" s="66">
        <v>45847</v>
      </c>
      <c r="N109" s="118" t="s">
        <v>12</v>
      </c>
      <c r="O109" s="65">
        <v>9791036382819</v>
      </c>
      <c r="P109" s="118" t="s">
        <v>5287</v>
      </c>
      <c r="Q109" s="118">
        <v>6864855</v>
      </c>
      <c r="R109" s="73">
        <v>5.8</v>
      </c>
      <c r="S109" s="70">
        <f t="shared" si="8"/>
        <v>5.4976303317535544</v>
      </c>
      <c r="T109" s="342">
        <v>5.5E-2</v>
      </c>
      <c r="U109" s="72"/>
      <c r="V109" s="73">
        <f t="shared" si="9"/>
        <v>0</v>
      </c>
      <c r="W109" s="73">
        <f t="shared" si="13"/>
        <v>0</v>
      </c>
      <c r="X109" s="74"/>
      <c r="Y109" s="74"/>
      <c r="Z109" s="74"/>
      <c r="AA109" s="74"/>
      <c r="AB109" s="74"/>
      <c r="AC109" s="86">
        <f t="shared" si="10"/>
        <v>0</v>
      </c>
      <c r="AD109" s="87">
        <f>IF($AC$2182&lt;85,AC109,AC109-(AC109*#REF!))</f>
        <v>0</v>
      </c>
      <c r="AE109" s="88">
        <f t="shared" si="14"/>
        <v>5.5E-2</v>
      </c>
      <c r="AF109" s="89">
        <f t="shared" si="11"/>
        <v>0</v>
      </c>
      <c r="AG109" s="90">
        <f t="shared" si="12"/>
        <v>0</v>
      </c>
    </row>
    <row r="110" spans="1:35" s="75" customFormat="1" ht="15" customHeight="1" x14ac:dyDescent="0.15">
      <c r="A110" s="61">
        <v>9791036369322</v>
      </c>
      <c r="B110" s="96">
        <v>8</v>
      </c>
      <c r="C110" s="96" t="s">
        <v>27</v>
      </c>
      <c r="D110" s="64" t="s">
        <v>28</v>
      </c>
      <c r="E110" s="64" t="s">
        <v>112</v>
      </c>
      <c r="F110" s="64" t="s">
        <v>215</v>
      </c>
      <c r="G110" s="64" t="s">
        <v>216</v>
      </c>
      <c r="H110" s="65">
        <f>VLOOKUP($A110,'04.08.2025'!$A$1:$Z$65000,3,FALSE)</f>
        <v>3701</v>
      </c>
      <c r="I110" s="65"/>
      <c r="J110" s="63">
        <v>200</v>
      </c>
      <c r="K110" s="67"/>
      <c r="L110" s="67"/>
      <c r="M110" s="67">
        <v>45567</v>
      </c>
      <c r="N110" s="67" t="s">
        <v>12</v>
      </c>
      <c r="O110" s="68">
        <v>9791036369322</v>
      </c>
      <c r="P110" s="68" t="s">
        <v>219</v>
      </c>
      <c r="Q110" s="68">
        <v>5471605</v>
      </c>
      <c r="R110" s="97">
        <v>16.899999999999999</v>
      </c>
      <c r="S110" s="70">
        <f t="shared" si="8"/>
        <v>16.018957345971565</v>
      </c>
      <c r="T110" s="99">
        <v>5.5E-2</v>
      </c>
      <c r="U110" s="72"/>
      <c r="V110" s="73">
        <f t="shared" si="9"/>
        <v>0</v>
      </c>
      <c r="W110" s="73">
        <f t="shared" si="13"/>
        <v>0</v>
      </c>
      <c r="X110" s="74"/>
      <c r="Y110" s="74"/>
      <c r="Z110" s="74"/>
      <c r="AA110" s="74"/>
      <c r="AB110" s="74"/>
      <c r="AC110" s="86">
        <f t="shared" si="10"/>
        <v>0</v>
      </c>
      <c r="AD110" s="87">
        <f>IF($AC$2182&lt;85,AC110,AC110-(AC110*#REF!))</f>
        <v>0</v>
      </c>
      <c r="AE110" s="88">
        <f t="shared" si="14"/>
        <v>5.5E-2</v>
      </c>
      <c r="AF110" s="89">
        <f t="shared" si="11"/>
        <v>0</v>
      </c>
      <c r="AG110" s="90">
        <f t="shared" si="12"/>
        <v>0</v>
      </c>
    </row>
    <row r="111" spans="1:35" s="91" customFormat="1" ht="15" customHeight="1" x14ac:dyDescent="0.15">
      <c r="A111" s="77">
        <v>9791036358791</v>
      </c>
      <c r="B111" s="78">
        <v>8</v>
      </c>
      <c r="C111" s="78" t="s">
        <v>27</v>
      </c>
      <c r="D111" s="391" t="s">
        <v>28</v>
      </c>
      <c r="E111" s="391" t="s">
        <v>112</v>
      </c>
      <c r="F111" s="391" t="s">
        <v>215</v>
      </c>
      <c r="G111" s="95" t="s">
        <v>216</v>
      </c>
      <c r="H111" s="79">
        <f>VLOOKUP($A111,'04.08.2025'!$A$1:$Z$65000,3,FALSE)</f>
        <v>3694</v>
      </c>
      <c r="I111" s="78"/>
      <c r="J111" s="78">
        <v>200</v>
      </c>
      <c r="K111" s="80"/>
      <c r="L111" s="80"/>
      <c r="M111" s="80">
        <v>45203</v>
      </c>
      <c r="N111" s="80"/>
      <c r="O111" s="81">
        <v>9791036358791</v>
      </c>
      <c r="P111" s="94" t="s">
        <v>218</v>
      </c>
      <c r="Q111" s="81">
        <v>3997387</v>
      </c>
      <c r="R111" s="82">
        <v>16.899999999999999</v>
      </c>
      <c r="S111" s="82">
        <f t="shared" si="8"/>
        <v>16.018957345971565</v>
      </c>
      <c r="T111" s="425">
        <v>5.5E-2</v>
      </c>
      <c r="U111" s="84"/>
      <c r="V111" s="37">
        <f t="shared" si="9"/>
        <v>0</v>
      </c>
      <c r="W111" s="37">
        <f t="shared" si="13"/>
        <v>0</v>
      </c>
      <c r="X111" s="85"/>
      <c r="Y111" s="85"/>
      <c r="Z111" s="85"/>
      <c r="AA111" s="85"/>
      <c r="AB111" s="85"/>
      <c r="AC111" s="86">
        <f t="shared" si="10"/>
        <v>0</v>
      </c>
      <c r="AD111" s="87">
        <f>IF($AC$2182&lt;85,AC111,AC111-(AC111*#REF!))</f>
        <v>0</v>
      </c>
      <c r="AE111" s="88">
        <f t="shared" si="14"/>
        <v>5.5E-2</v>
      </c>
      <c r="AF111" s="89">
        <f t="shared" si="11"/>
        <v>0</v>
      </c>
      <c r="AG111" s="90">
        <f t="shared" si="12"/>
        <v>0</v>
      </c>
    </row>
    <row r="112" spans="1:35" s="41" customFormat="1" ht="15" customHeight="1" x14ac:dyDescent="0.15">
      <c r="A112" s="393">
        <v>9791036349584</v>
      </c>
      <c r="B112" s="78">
        <v>8</v>
      </c>
      <c r="C112" s="78" t="s">
        <v>27</v>
      </c>
      <c r="D112" s="391" t="s">
        <v>28</v>
      </c>
      <c r="E112" s="391" t="s">
        <v>112</v>
      </c>
      <c r="F112" s="391" t="s">
        <v>215</v>
      </c>
      <c r="G112" s="95" t="s">
        <v>216</v>
      </c>
      <c r="H112" s="79">
        <f>VLOOKUP($A112,'04.08.2025'!$A$1:$Z$65000,3,FALSE)</f>
        <v>1184</v>
      </c>
      <c r="I112" s="38"/>
      <c r="J112" s="38">
        <v>200</v>
      </c>
      <c r="K112" s="397"/>
      <c r="L112" s="397"/>
      <c r="M112" s="397">
        <v>44839</v>
      </c>
      <c r="N112" s="397"/>
      <c r="O112" s="79">
        <v>9791036349584</v>
      </c>
      <c r="P112" s="38" t="s">
        <v>217</v>
      </c>
      <c r="Q112" s="38">
        <v>4820497</v>
      </c>
      <c r="R112" s="37">
        <v>16.899999999999999</v>
      </c>
      <c r="S112" s="82">
        <f t="shared" si="8"/>
        <v>16.018957345971565</v>
      </c>
      <c r="T112" s="39">
        <v>5.5E-2</v>
      </c>
      <c r="U112" s="84"/>
      <c r="V112" s="37">
        <f t="shared" si="9"/>
        <v>0</v>
      </c>
      <c r="W112" s="37">
        <f t="shared" si="13"/>
        <v>0</v>
      </c>
      <c r="AC112" s="86">
        <f t="shared" si="10"/>
        <v>0</v>
      </c>
      <c r="AD112" s="87">
        <f>IF($AC$2182&lt;85,AC112,AC112-(AC112*#REF!))</f>
        <v>0</v>
      </c>
      <c r="AE112" s="88">
        <f t="shared" si="14"/>
        <v>5.5E-2</v>
      </c>
      <c r="AF112" s="89">
        <f t="shared" si="11"/>
        <v>0</v>
      </c>
      <c r="AG112" s="90">
        <f t="shared" si="12"/>
        <v>0</v>
      </c>
    </row>
    <row r="113" spans="1:33" s="91" customFormat="1" ht="15" customHeight="1" x14ac:dyDescent="0.15">
      <c r="A113" s="77">
        <v>9791036305597</v>
      </c>
      <c r="B113" s="78">
        <v>8</v>
      </c>
      <c r="C113" s="78" t="s">
        <v>27</v>
      </c>
      <c r="D113" s="391" t="s">
        <v>28</v>
      </c>
      <c r="E113" s="391" t="s">
        <v>112</v>
      </c>
      <c r="F113" s="391" t="s">
        <v>215</v>
      </c>
      <c r="G113" s="391" t="s">
        <v>220</v>
      </c>
      <c r="H113" s="79">
        <f>VLOOKUP($A113,'04.08.2025'!$A$1:$Z$65000,3,FALSE)</f>
        <v>1183</v>
      </c>
      <c r="I113" s="78"/>
      <c r="J113" s="78">
        <v>200</v>
      </c>
      <c r="K113" s="80"/>
      <c r="L113" s="80"/>
      <c r="M113" s="80">
        <v>43621</v>
      </c>
      <c r="N113" s="80"/>
      <c r="O113" s="81">
        <v>9791036305597</v>
      </c>
      <c r="P113" s="94" t="s">
        <v>221</v>
      </c>
      <c r="Q113" s="81">
        <v>6437284</v>
      </c>
      <c r="R113" s="82">
        <v>2.9</v>
      </c>
      <c r="S113" s="82">
        <f t="shared" si="8"/>
        <v>2.7488151658767772</v>
      </c>
      <c r="T113" s="83">
        <v>5.5E-2</v>
      </c>
      <c r="U113" s="84"/>
      <c r="V113" s="37">
        <f t="shared" si="9"/>
        <v>0</v>
      </c>
      <c r="W113" s="37">
        <f t="shared" si="13"/>
        <v>0</v>
      </c>
      <c r="X113" s="85"/>
      <c r="Y113" s="85"/>
      <c r="Z113" s="85"/>
      <c r="AA113" s="85"/>
      <c r="AB113" s="85"/>
      <c r="AC113" s="86">
        <f t="shared" si="10"/>
        <v>0</v>
      </c>
      <c r="AD113" s="87">
        <f>IF($AC$2182&lt;85,AC113,AC113-(AC113*#REF!))</f>
        <v>0</v>
      </c>
      <c r="AE113" s="88">
        <f t="shared" si="14"/>
        <v>5.5E-2</v>
      </c>
      <c r="AF113" s="89">
        <f t="shared" si="11"/>
        <v>0</v>
      </c>
      <c r="AG113" s="90">
        <f t="shared" si="12"/>
        <v>0</v>
      </c>
    </row>
    <row r="114" spans="1:33" s="91" customFormat="1" ht="15" customHeight="1" x14ac:dyDescent="0.15">
      <c r="A114" s="77">
        <v>9791036341397</v>
      </c>
      <c r="B114" s="78">
        <v>8</v>
      </c>
      <c r="C114" s="78" t="s">
        <v>27</v>
      </c>
      <c r="D114" s="391" t="s">
        <v>28</v>
      </c>
      <c r="E114" s="391" t="s">
        <v>112</v>
      </c>
      <c r="F114" s="391" t="s">
        <v>215</v>
      </c>
      <c r="G114" s="95" t="s">
        <v>222</v>
      </c>
      <c r="H114" s="79">
        <f>VLOOKUP($A114,'04.08.2025'!$A$1:$Z$65000,3,FALSE)</f>
        <v>3747</v>
      </c>
      <c r="I114" s="78"/>
      <c r="J114" s="78">
        <v>200</v>
      </c>
      <c r="K114" s="459"/>
      <c r="L114" s="80"/>
      <c r="M114" s="80">
        <v>44706</v>
      </c>
      <c r="N114" s="80"/>
      <c r="O114" s="81">
        <v>9791036341397</v>
      </c>
      <c r="P114" s="94" t="s">
        <v>223</v>
      </c>
      <c r="Q114" s="81">
        <v>8434896</v>
      </c>
      <c r="R114" s="82">
        <v>2.9</v>
      </c>
      <c r="S114" s="82">
        <f t="shared" si="8"/>
        <v>2.7488151658767772</v>
      </c>
      <c r="T114" s="83">
        <v>5.5E-2</v>
      </c>
      <c r="U114" s="84"/>
      <c r="V114" s="37">
        <f t="shared" si="9"/>
        <v>0</v>
      </c>
      <c r="W114" s="37">
        <f t="shared" si="13"/>
        <v>0</v>
      </c>
      <c r="X114" s="85"/>
      <c r="Y114" s="85"/>
      <c r="Z114" s="85"/>
      <c r="AA114" s="85"/>
      <c r="AB114" s="85"/>
      <c r="AC114" s="86">
        <f t="shared" si="10"/>
        <v>0</v>
      </c>
      <c r="AD114" s="87">
        <f>IF($AC$2182&lt;85,AC114,AC114-(AC114*#REF!))</f>
        <v>0</v>
      </c>
      <c r="AE114" s="88">
        <f t="shared" si="14"/>
        <v>5.5E-2</v>
      </c>
      <c r="AF114" s="89">
        <f t="shared" si="11"/>
        <v>0</v>
      </c>
      <c r="AG114" s="90">
        <f t="shared" si="12"/>
        <v>0</v>
      </c>
    </row>
    <row r="115" spans="1:33" s="91" customFormat="1" ht="15" customHeight="1" x14ac:dyDescent="0.15">
      <c r="A115" s="77">
        <v>9791036365201</v>
      </c>
      <c r="B115" s="450">
        <v>8</v>
      </c>
      <c r="C115" s="450" t="s">
        <v>27</v>
      </c>
      <c r="D115" s="391" t="s">
        <v>28</v>
      </c>
      <c r="E115" s="391" t="s">
        <v>112</v>
      </c>
      <c r="F115" s="391" t="s">
        <v>215</v>
      </c>
      <c r="G115" s="391" t="s">
        <v>224</v>
      </c>
      <c r="H115" s="79">
        <f>VLOOKUP($A115,'04.08.2025'!$A$1:$Z$65000,3,FALSE)</f>
        <v>3747</v>
      </c>
      <c r="I115" s="79"/>
      <c r="J115" s="78">
        <v>200</v>
      </c>
      <c r="K115" s="80"/>
      <c r="L115" s="80"/>
      <c r="M115" s="80">
        <v>45294</v>
      </c>
      <c r="N115" s="80"/>
      <c r="O115" s="81">
        <v>9791036365201</v>
      </c>
      <c r="P115" s="81" t="s">
        <v>225</v>
      </c>
      <c r="Q115" s="81">
        <v>1987989</v>
      </c>
      <c r="R115" s="421">
        <v>2.9</v>
      </c>
      <c r="S115" s="82">
        <f t="shared" si="8"/>
        <v>2.7488151658767772</v>
      </c>
      <c r="T115" s="455">
        <v>5.5E-2</v>
      </c>
      <c r="U115" s="84"/>
      <c r="V115" s="37">
        <f t="shared" si="9"/>
        <v>0</v>
      </c>
      <c r="W115" s="37">
        <f t="shared" si="13"/>
        <v>0</v>
      </c>
      <c r="X115" s="85"/>
      <c r="Y115" s="85"/>
      <c r="Z115" s="85"/>
      <c r="AA115" s="85"/>
      <c r="AB115" s="85"/>
      <c r="AC115" s="86">
        <f t="shared" si="10"/>
        <v>0</v>
      </c>
      <c r="AD115" s="87">
        <f>IF($AC$2182&lt;85,AC115,AC115-(AC115*#REF!))</f>
        <v>0</v>
      </c>
      <c r="AE115" s="88">
        <f t="shared" si="14"/>
        <v>5.5E-2</v>
      </c>
      <c r="AF115" s="89">
        <f t="shared" si="11"/>
        <v>0</v>
      </c>
      <c r="AG115" s="90">
        <f t="shared" si="12"/>
        <v>0</v>
      </c>
    </row>
    <row r="116" spans="1:33" s="91" customFormat="1" ht="15" customHeight="1" x14ac:dyDescent="0.15">
      <c r="A116" s="77">
        <v>9782747052375</v>
      </c>
      <c r="B116" s="78">
        <v>8</v>
      </c>
      <c r="C116" s="78" t="s">
        <v>27</v>
      </c>
      <c r="D116" s="391" t="s">
        <v>28</v>
      </c>
      <c r="E116" s="391" t="s">
        <v>112</v>
      </c>
      <c r="F116" s="391" t="s">
        <v>215</v>
      </c>
      <c r="G116" s="95" t="s">
        <v>224</v>
      </c>
      <c r="H116" s="79">
        <f>VLOOKUP($A116,'04.08.2025'!$A$1:$Z$65000,3,FALSE)</f>
        <v>21</v>
      </c>
      <c r="I116" s="78"/>
      <c r="J116" s="78">
        <v>300</v>
      </c>
      <c r="K116" s="80"/>
      <c r="L116" s="80"/>
      <c r="M116" s="80">
        <v>41808</v>
      </c>
      <c r="N116" s="80"/>
      <c r="O116" s="81">
        <v>9782747052375</v>
      </c>
      <c r="P116" s="94" t="s">
        <v>226</v>
      </c>
      <c r="Q116" s="81">
        <v>3971583</v>
      </c>
      <c r="R116" s="82">
        <v>2.9</v>
      </c>
      <c r="S116" s="82">
        <f t="shared" si="8"/>
        <v>2.7488151658767772</v>
      </c>
      <c r="T116" s="83">
        <v>5.5E-2</v>
      </c>
      <c r="U116" s="84"/>
      <c r="V116" s="37">
        <f t="shared" si="9"/>
        <v>0</v>
      </c>
      <c r="W116" s="37">
        <f t="shared" si="13"/>
        <v>0</v>
      </c>
      <c r="X116" s="85"/>
      <c r="Y116" s="85"/>
      <c r="Z116" s="85"/>
      <c r="AA116" s="85"/>
      <c r="AB116" s="85"/>
      <c r="AC116" s="86">
        <f t="shared" si="10"/>
        <v>0</v>
      </c>
      <c r="AD116" s="87">
        <f>IF($AC$2182&lt;85,AC116,AC116-(AC116*#REF!))</f>
        <v>0</v>
      </c>
      <c r="AE116" s="88">
        <f t="shared" si="14"/>
        <v>5.5E-2</v>
      </c>
      <c r="AF116" s="89">
        <f t="shared" si="11"/>
        <v>0</v>
      </c>
      <c r="AG116" s="90">
        <f t="shared" si="12"/>
        <v>0</v>
      </c>
    </row>
    <row r="117" spans="1:33" s="91" customFormat="1" ht="15" customHeight="1" x14ac:dyDescent="0.15">
      <c r="A117" s="77">
        <v>9782747055079</v>
      </c>
      <c r="B117" s="395">
        <v>8</v>
      </c>
      <c r="C117" s="78" t="s">
        <v>27</v>
      </c>
      <c r="D117" s="391" t="s">
        <v>28</v>
      </c>
      <c r="E117" s="391" t="s">
        <v>112</v>
      </c>
      <c r="F117" s="391" t="s">
        <v>215</v>
      </c>
      <c r="G117" s="95" t="s">
        <v>4744</v>
      </c>
      <c r="H117" s="79">
        <f>VLOOKUP($A117,'04.08.2025'!$A$1:$Z$65000,3,FALSE)</f>
        <v>10452</v>
      </c>
      <c r="I117" s="78"/>
      <c r="J117" s="78">
        <v>200</v>
      </c>
      <c r="K117" s="80"/>
      <c r="L117" s="80"/>
      <c r="M117" s="80">
        <v>42012</v>
      </c>
      <c r="N117" s="80"/>
      <c r="O117" s="81">
        <v>9782747055079</v>
      </c>
      <c r="P117" s="94" t="s">
        <v>227</v>
      </c>
      <c r="Q117" s="81">
        <v>3972813</v>
      </c>
      <c r="R117" s="82">
        <v>2.9</v>
      </c>
      <c r="S117" s="82">
        <f t="shared" si="8"/>
        <v>2.7488151658767772</v>
      </c>
      <c r="T117" s="83">
        <v>5.5E-2</v>
      </c>
      <c r="U117" s="84"/>
      <c r="V117" s="37">
        <f t="shared" si="9"/>
        <v>0</v>
      </c>
      <c r="W117" s="37">
        <f t="shared" si="13"/>
        <v>0</v>
      </c>
      <c r="X117" s="85"/>
      <c r="Y117" s="85"/>
      <c r="Z117" s="85"/>
      <c r="AA117" s="85"/>
      <c r="AB117" s="85"/>
      <c r="AC117" s="86">
        <f t="shared" si="10"/>
        <v>0</v>
      </c>
      <c r="AD117" s="87">
        <f>IF($AC$2182&lt;85,AC117,AC117-(AC117*#REF!))</f>
        <v>0</v>
      </c>
      <c r="AE117" s="88">
        <f t="shared" si="14"/>
        <v>5.5E-2</v>
      </c>
      <c r="AF117" s="89">
        <f t="shared" si="11"/>
        <v>0</v>
      </c>
      <c r="AG117" s="90">
        <f t="shared" si="12"/>
        <v>0</v>
      </c>
    </row>
    <row r="118" spans="1:33" s="91" customFormat="1" ht="15" customHeight="1" x14ac:dyDescent="0.15">
      <c r="A118" s="77">
        <v>9791036355349</v>
      </c>
      <c r="B118" s="78">
        <v>9</v>
      </c>
      <c r="C118" s="78" t="s">
        <v>27</v>
      </c>
      <c r="D118" s="391" t="s">
        <v>28</v>
      </c>
      <c r="E118" s="391" t="s">
        <v>112</v>
      </c>
      <c r="F118" s="391" t="s">
        <v>215</v>
      </c>
      <c r="G118" s="393" t="s">
        <v>228</v>
      </c>
      <c r="H118" s="79">
        <f>VLOOKUP($A118,'04.08.2025'!$A$1:$Z$65000,3,FALSE)</f>
        <v>5233</v>
      </c>
      <c r="I118" s="78"/>
      <c r="J118" s="78">
        <v>200</v>
      </c>
      <c r="K118" s="459"/>
      <c r="L118" s="80"/>
      <c r="M118" s="80">
        <v>45091</v>
      </c>
      <c r="N118" s="81"/>
      <c r="O118" s="81">
        <v>9791036355349</v>
      </c>
      <c r="P118" s="81" t="s">
        <v>229</v>
      </c>
      <c r="Q118" s="394">
        <v>8932527</v>
      </c>
      <c r="R118" s="82">
        <v>2.9</v>
      </c>
      <c r="S118" s="82">
        <f t="shared" ref="S118:S181" si="15">R118/(1+T118)</f>
        <v>2.7488151658767772</v>
      </c>
      <c r="T118" s="392">
        <v>5.5E-2</v>
      </c>
      <c r="U118" s="84"/>
      <c r="V118" s="37">
        <f t="shared" si="9"/>
        <v>0</v>
      </c>
      <c r="W118" s="37">
        <f t="shared" si="13"/>
        <v>0</v>
      </c>
      <c r="X118" s="85"/>
      <c r="Y118" s="85"/>
      <c r="Z118" s="85"/>
      <c r="AA118" s="85"/>
      <c r="AB118" s="85"/>
      <c r="AC118" s="86">
        <f t="shared" si="10"/>
        <v>0</v>
      </c>
      <c r="AD118" s="87">
        <f>IF($AC$2182&lt;85,AC118,AC118-(AC118*#REF!))</f>
        <v>0</v>
      </c>
      <c r="AE118" s="88">
        <f t="shared" si="14"/>
        <v>5.5E-2</v>
      </c>
      <c r="AF118" s="89">
        <f t="shared" si="11"/>
        <v>0</v>
      </c>
      <c r="AG118" s="90">
        <f t="shared" si="12"/>
        <v>0</v>
      </c>
    </row>
    <row r="119" spans="1:33" s="91" customFormat="1" ht="15" customHeight="1" x14ac:dyDescent="0.15">
      <c r="A119" s="77">
        <v>9791036326837</v>
      </c>
      <c r="B119" s="78">
        <v>8</v>
      </c>
      <c r="C119" s="78" t="s">
        <v>27</v>
      </c>
      <c r="D119" s="391" t="s">
        <v>28</v>
      </c>
      <c r="E119" s="391" t="s">
        <v>112</v>
      </c>
      <c r="F119" s="391" t="s">
        <v>215</v>
      </c>
      <c r="G119" s="95" t="s">
        <v>230</v>
      </c>
      <c r="H119" s="79">
        <f>VLOOKUP($A119,'04.08.2025'!$A$1:$Z$65000,3,FALSE)</f>
        <v>2826</v>
      </c>
      <c r="I119" s="78"/>
      <c r="J119" s="38">
        <v>200</v>
      </c>
      <c r="K119" s="80"/>
      <c r="L119" s="80"/>
      <c r="M119" s="80">
        <v>44202</v>
      </c>
      <c r="N119" s="80"/>
      <c r="O119" s="81">
        <v>9791036326837</v>
      </c>
      <c r="P119" s="94" t="s">
        <v>231</v>
      </c>
      <c r="Q119" s="81">
        <v>1145809</v>
      </c>
      <c r="R119" s="82">
        <v>2.9</v>
      </c>
      <c r="S119" s="82">
        <f t="shared" si="15"/>
        <v>2.7488151658767772</v>
      </c>
      <c r="T119" s="83">
        <v>5.5E-2</v>
      </c>
      <c r="U119" s="84"/>
      <c r="V119" s="37">
        <f t="shared" si="9"/>
        <v>0</v>
      </c>
      <c r="W119" s="37">
        <f t="shared" si="13"/>
        <v>0</v>
      </c>
      <c r="X119" s="85"/>
      <c r="Y119" s="85"/>
      <c r="Z119" s="85"/>
      <c r="AA119" s="85"/>
      <c r="AB119" s="85"/>
      <c r="AC119" s="86">
        <f t="shared" si="10"/>
        <v>0</v>
      </c>
      <c r="AD119" s="87">
        <f>IF($AC$2182&lt;85,AC119,AC119-(AC119*#REF!))</f>
        <v>0</v>
      </c>
      <c r="AE119" s="88">
        <f t="shared" si="14"/>
        <v>5.5E-2</v>
      </c>
      <c r="AF119" s="89">
        <f t="shared" si="11"/>
        <v>0</v>
      </c>
      <c r="AG119" s="90">
        <f t="shared" si="12"/>
        <v>0</v>
      </c>
    </row>
    <row r="120" spans="1:33" s="91" customFormat="1" ht="15" customHeight="1" x14ac:dyDescent="0.15">
      <c r="A120" s="77">
        <v>9791036327100</v>
      </c>
      <c r="B120" s="78">
        <v>8</v>
      </c>
      <c r="C120" s="78" t="s">
        <v>27</v>
      </c>
      <c r="D120" s="391" t="s">
        <v>28</v>
      </c>
      <c r="E120" s="391" t="s">
        <v>112</v>
      </c>
      <c r="F120" s="391" t="s">
        <v>215</v>
      </c>
      <c r="G120" s="95" t="s">
        <v>232</v>
      </c>
      <c r="H120" s="79">
        <f>VLOOKUP($A120,'04.08.2025'!$A$1:$Z$65000,3,FALSE)</f>
        <v>2659</v>
      </c>
      <c r="I120" s="78"/>
      <c r="J120" s="78">
        <v>200</v>
      </c>
      <c r="K120" s="80"/>
      <c r="L120" s="80"/>
      <c r="M120" s="80">
        <v>44566</v>
      </c>
      <c r="N120" s="80"/>
      <c r="O120" s="81">
        <v>9791036327100</v>
      </c>
      <c r="P120" s="94" t="s">
        <v>233</v>
      </c>
      <c r="Q120" s="81">
        <v>1519962</v>
      </c>
      <c r="R120" s="82">
        <v>2.9</v>
      </c>
      <c r="S120" s="82">
        <f t="shared" si="15"/>
        <v>2.7488151658767772</v>
      </c>
      <c r="T120" s="83">
        <v>5.5E-2</v>
      </c>
      <c r="U120" s="84"/>
      <c r="V120" s="37">
        <f t="shared" si="9"/>
        <v>0</v>
      </c>
      <c r="W120" s="37">
        <f t="shared" si="13"/>
        <v>0</v>
      </c>
      <c r="X120" s="85"/>
      <c r="Y120" s="85"/>
      <c r="Z120" s="85"/>
      <c r="AA120" s="85"/>
      <c r="AB120" s="85"/>
      <c r="AC120" s="86">
        <f t="shared" si="10"/>
        <v>0</v>
      </c>
      <c r="AD120" s="87">
        <f>IF($AC$2182&lt;85,AC120,AC120-(AC120*#REF!))</f>
        <v>0</v>
      </c>
      <c r="AE120" s="88">
        <f t="shared" si="14"/>
        <v>5.5E-2</v>
      </c>
      <c r="AF120" s="89">
        <f t="shared" si="11"/>
        <v>0</v>
      </c>
      <c r="AG120" s="90">
        <f t="shared" si="12"/>
        <v>0</v>
      </c>
    </row>
    <row r="121" spans="1:33" s="91" customFormat="1" ht="15" customHeight="1" x14ac:dyDescent="0.15">
      <c r="A121" s="77">
        <v>9791036305566</v>
      </c>
      <c r="B121" s="78">
        <v>8</v>
      </c>
      <c r="C121" s="78" t="s">
        <v>27</v>
      </c>
      <c r="D121" s="391" t="s">
        <v>28</v>
      </c>
      <c r="E121" s="391" t="s">
        <v>112</v>
      </c>
      <c r="F121" s="391" t="s">
        <v>215</v>
      </c>
      <c r="G121" s="391" t="s">
        <v>234</v>
      </c>
      <c r="H121" s="79">
        <f>VLOOKUP($A121,'04.08.2025'!$A$1:$Z$65000,3,FALSE)</f>
        <v>3149</v>
      </c>
      <c r="I121" s="78"/>
      <c r="J121" s="78">
        <v>200</v>
      </c>
      <c r="K121" s="459"/>
      <c r="L121" s="80"/>
      <c r="M121" s="80">
        <v>43467</v>
      </c>
      <c r="N121" s="80"/>
      <c r="O121" s="81">
        <v>9791036305566</v>
      </c>
      <c r="P121" s="94" t="s">
        <v>235</v>
      </c>
      <c r="Q121" s="81">
        <v>6436915</v>
      </c>
      <c r="R121" s="82">
        <v>2.9</v>
      </c>
      <c r="S121" s="82">
        <f t="shared" si="15"/>
        <v>2.7488151658767772</v>
      </c>
      <c r="T121" s="83">
        <v>5.5E-2</v>
      </c>
      <c r="U121" s="84"/>
      <c r="V121" s="37">
        <f t="shared" ref="V121:V180" si="16">AC121</f>
        <v>0</v>
      </c>
      <c r="W121" s="37">
        <f t="shared" si="13"/>
        <v>0</v>
      </c>
      <c r="X121" s="85"/>
      <c r="Y121" s="85"/>
      <c r="Z121" s="85"/>
      <c r="AA121" s="85"/>
      <c r="AB121" s="85"/>
      <c r="AC121" s="86">
        <f t="shared" ref="AC121:AC180" si="17">W121/(1+AE121)</f>
        <v>0</v>
      </c>
      <c r="AD121" s="87">
        <f>IF($AC$2182&lt;85,AC121,AC121-(AC121*#REF!))</f>
        <v>0</v>
      </c>
      <c r="AE121" s="88">
        <f t="shared" si="14"/>
        <v>5.5E-2</v>
      </c>
      <c r="AF121" s="89">
        <f t="shared" ref="AF121:AF180" si="18">+AD121*AE121</f>
        <v>0</v>
      </c>
      <c r="AG121" s="90">
        <f t="shared" ref="AG121:AG180" si="19">+AD121+AF121</f>
        <v>0</v>
      </c>
    </row>
    <row r="122" spans="1:33" s="91" customFormat="1" ht="15" customHeight="1" x14ac:dyDescent="0.15">
      <c r="A122" s="77">
        <v>9782747055154</v>
      </c>
      <c r="B122" s="78">
        <v>8</v>
      </c>
      <c r="C122" s="78" t="s">
        <v>27</v>
      </c>
      <c r="D122" s="391" t="s">
        <v>28</v>
      </c>
      <c r="E122" s="391" t="s">
        <v>112</v>
      </c>
      <c r="F122" s="391" t="s">
        <v>215</v>
      </c>
      <c r="G122" s="95" t="s">
        <v>54</v>
      </c>
      <c r="H122" s="79">
        <f>VLOOKUP($A122,'04.08.2025'!$A$1:$Z$65000,3,FALSE)</f>
        <v>3362</v>
      </c>
      <c r="I122" s="78"/>
      <c r="J122" s="78">
        <v>200</v>
      </c>
      <c r="K122" s="80"/>
      <c r="L122" s="80"/>
      <c r="M122" s="80">
        <v>42012</v>
      </c>
      <c r="N122" s="80"/>
      <c r="O122" s="81">
        <v>9782747055154</v>
      </c>
      <c r="P122" s="94" t="s">
        <v>236</v>
      </c>
      <c r="Q122" s="81">
        <v>3978847</v>
      </c>
      <c r="R122" s="82">
        <v>2.9</v>
      </c>
      <c r="S122" s="82">
        <f t="shared" si="15"/>
        <v>2.7488151658767772</v>
      </c>
      <c r="T122" s="83">
        <v>5.5E-2</v>
      </c>
      <c r="U122" s="84"/>
      <c r="V122" s="37">
        <f t="shared" si="16"/>
        <v>0</v>
      </c>
      <c r="W122" s="37">
        <f t="shared" si="13"/>
        <v>0</v>
      </c>
      <c r="X122" s="85"/>
      <c r="Y122" s="85"/>
      <c r="Z122" s="85"/>
      <c r="AA122" s="85"/>
      <c r="AB122" s="85"/>
      <c r="AC122" s="86">
        <f t="shared" si="17"/>
        <v>0</v>
      </c>
      <c r="AD122" s="87">
        <f>IF($AC$2182&lt;85,AC122,AC122-(AC122*#REF!))</f>
        <v>0</v>
      </c>
      <c r="AE122" s="88">
        <f t="shared" si="14"/>
        <v>5.5E-2</v>
      </c>
      <c r="AF122" s="89">
        <f t="shared" si="18"/>
        <v>0</v>
      </c>
      <c r="AG122" s="90">
        <f t="shared" si="19"/>
        <v>0</v>
      </c>
    </row>
    <row r="123" spans="1:33" s="91" customFormat="1" ht="15" customHeight="1" x14ac:dyDescent="0.15">
      <c r="A123" s="77">
        <v>9791036345333</v>
      </c>
      <c r="B123" s="78">
        <v>8</v>
      </c>
      <c r="C123" s="78" t="s">
        <v>27</v>
      </c>
      <c r="D123" s="391" t="s">
        <v>28</v>
      </c>
      <c r="E123" s="391" t="s">
        <v>112</v>
      </c>
      <c r="F123" s="391" t="s">
        <v>215</v>
      </c>
      <c r="G123" s="95" t="s">
        <v>237</v>
      </c>
      <c r="H123" s="79">
        <f>VLOOKUP($A123,'04.08.2025'!$A$1:$Z$65000,3,FALSE)</f>
        <v>5813</v>
      </c>
      <c r="I123" s="78"/>
      <c r="J123" s="78">
        <v>200</v>
      </c>
      <c r="K123" s="80"/>
      <c r="L123" s="80"/>
      <c r="M123" s="80">
        <v>44706</v>
      </c>
      <c r="N123" s="80"/>
      <c r="O123" s="81">
        <v>9791036345333</v>
      </c>
      <c r="P123" s="94" t="s">
        <v>238</v>
      </c>
      <c r="Q123" s="81">
        <v>2722317</v>
      </c>
      <c r="R123" s="82">
        <v>2.9</v>
      </c>
      <c r="S123" s="82">
        <f t="shared" si="15"/>
        <v>2.7488151658767772</v>
      </c>
      <c r="T123" s="83">
        <v>5.5E-2</v>
      </c>
      <c r="U123" s="84"/>
      <c r="V123" s="37">
        <f t="shared" si="16"/>
        <v>0</v>
      </c>
      <c r="W123" s="37">
        <f t="shared" si="13"/>
        <v>0</v>
      </c>
      <c r="X123" s="85"/>
      <c r="Y123" s="85"/>
      <c r="Z123" s="85"/>
      <c r="AA123" s="85"/>
      <c r="AB123" s="85"/>
      <c r="AC123" s="86">
        <f t="shared" si="17"/>
        <v>0</v>
      </c>
      <c r="AD123" s="87">
        <f>IF($AC$2182&lt;85,AC123,AC123-(AC123*#REF!))</f>
        <v>0</v>
      </c>
      <c r="AE123" s="88">
        <f t="shared" si="14"/>
        <v>5.5E-2</v>
      </c>
      <c r="AF123" s="89">
        <f t="shared" si="18"/>
        <v>0</v>
      </c>
      <c r="AG123" s="90">
        <f t="shared" si="19"/>
        <v>0</v>
      </c>
    </row>
    <row r="124" spans="1:33" s="91" customFormat="1" ht="15" customHeight="1" x14ac:dyDescent="0.15">
      <c r="A124" s="77">
        <v>9791036316036</v>
      </c>
      <c r="B124" s="395">
        <v>8</v>
      </c>
      <c r="C124" s="390" t="s">
        <v>27</v>
      </c>
      <c r="D124" s="391" t="s">
        <v>28</v>
      </c>
      <c r="E124" s="391" t="s">
        <v>112</v>
      </c>
      <c r="F124" s="391" t="s">
        <v>215</v>
      </c>
      <c r="G124" s="391" t="s">
        <v>239</v>
      </c>
      <c r="H124" s="79">
        <f>VLOOKUP($A124,'04.08.2025'!$A$1:$Z$65000,3,FALSE)</f>
        <v>4609</v>
      </c>
      <c r="I124" s="78"/>
      <c r="J124" s="38">
        <v>200</v>
      </c>
      <c r="K124" s="80"/>
      <c r="L124" s="80"/>
      <c r="M124" s="80">
        <v>43999</v>
      </c>
      <c r="N124" s="80"/>
      <c r="O124" s="81">
        <v>9791036316036</v>
      </c>
      <c r="P124" s="94" t="s">
        <v>240</v>
      </c>
      <c r="Q124" s="81">
        <v>1490541</v>
      </c>
      <c r="R124" s="82">
        <v>2.9</v>
      </c>
      <c r="S124" s="82">
        <f t="shared" si="15"/>
        <v>2.7488151658767772</v>
      </c>
      <c r="T124" s="83">
        <v>5.5E-2</v>
      </c>
      <c r="U124" s="84"/>
      <c r="V124" s="37">
        <f t="shared" si="16"/>
        <v>0</v>
      </c>
      <c r="W124" s="37">
        <f t="shared" si="13"/>
        <v>0</v>
      </c>
      <c r="X124" s="85"/>
      <c r="Y124" s="85"/>
      <c r="Z124" s="85"/>
      <c r="AA124" s="85"/>
      <c r="AB124" s="85"/>
      <c r="AC124" s="86">
        <f t="shared" si="17"/>
        <v>0</v>
      </c>
      <c r="AD124" s="87">
        <f>IF($AC$2182&lt;85,AC124,AC124-(AC124*#REF!))</f>
        <v>0</v>
      </c>
      <c r="AE124" s="88">
        <f t="shared" si="14"/>
        <v>5.5E-2</v>
      </c>
      <c r="AF124" s="89">
        <f t="shared" si="18"/>
        <v>0</v>
      </c>
      <c r="AG124" s="90">
        <f t="shared" si="19"/>
        <v>0</v>
      </c>
    </row>
    <row r="125" spans="1:33" s="91" customFormat="1" ht="15" customHeight="1" x14ac:dyDescent="0.15">
      <c r="A125" s="77">
        <v>9782747055192</v>
      </c>
      <c r="B125" s="78">
        <v>8</v>
      </c>
      <c r="C125" s="78" t="s">
        <v>27</v>
      </c>
      <c r="D125" s="391" t="s">
        <v>28</v>
      </c>
      <c r="E125" s="391" t="s">
        <v>112</v>
      </c>
      <c r="F125" s="391" t="s">
        <v>215</v>
      </c>
      <c r="G125" s="95" t="s">
        <v>241</v>
      </c>
      <c r="H125" s="79">
        <f>VLOOKUP($A125,'04.08.2025'!$A$1:$Z$65000,3,FALSE)</f>
        <v>384</v>
      </c>
      <c r="I125" s="78"/>
      <c r="J125" s="78">
        <v>300</v>
      </c>
      <c r="K125" s="80"/>
      <c r="L125" s="80"/>
      <c r="M125" s="80">
        <v>42012</v>
      </c>
      <c r="N125" s="80"/>
      <c r="O125" s="81">
        <v>9782747055192</v>
      </c>
      <c r="P125" s="94" t="s">
        <v>242</v>
      </c>
      <c r="Q125" s="81">
        <v>3979586</v>
      </c>
      <c r="R125" s="82">
        <v>2.9</v>
      </c>
      <c r="S125" s="82">
        <f t="shared" si="15"/>
        <v>2.7488151658767772</v>
      </c>
      <c r="T125" s="83">
        <v>5.5E-2</v>
      </c>
      <c r="U125" s="84"/>
      <c r="V125" s="37">
        <f t="shared" si="16"/>
        <v>0</v>
      </c>
      <c r="W125" s="37">
        <f t="shared" si="13"/>
        <v>0</v>
      </c>
      <c r="X125" s="85"/>
      <c r="Y125" s="85"/>
      <c r="Z125" s="85"/>
      <c r="AA125" s="85"/>
      <c r="AB125" s="85"/>
      <c r="AC125" s="86">
        <f t="shared" si="17"/>
        <v>0</v>
      </c>
      <c r="AD125" s="87">
        <f>IF($AC$2182&lt;85,AC125,AC125-(AC125*#REF!))</f>
        <v>0</v>
      </c>
      <c r="AE125" s="88">
        <f t="shared" si="14"/>
        <v>5.5E-2</v>
      </c>
      <c r="AF125" s="89">
        <f t="shared" si="18"/>
        <v>0</v>
      </c>
      <c r="AG125" s="90">
        <f t="shared" si="19"/>
        <v>0</v>
      </c>
    </row>
    <row r="126" spans="1:33" s="91" customFormat="1" ht="15" customHeight="1" x14ac:dyDescent="0.15">
      <c r="A126" s="77">
        <v>9782747052412</v>
      </c>
      <c r="B126" s="78">
        <v>8</v>
      </c>
      <c r="C126" s="78" t="s">
        <v>27</v>
      </c>
      <c r="D126" s="391" t="s">
        <v>28</v>
      </c>
      <c r="E126" s="391" t="s">
        <v>112</v>
      </c>
      <c r="F126" s="391" t="s">
        <v>215</v>
      </c>
      <c r="G126" s="95" t="s">
        <v>243</v>
      </c>
      <c r="H126" s="79">
        <f>VLOOKUP($A126,'04.08.2025'!$A$1:$Z$65000,3,FALSE)</f>
        <v>3184</v>
      </c>
      <c r="I126" s="78"/>
      <c r="J126" s="78">
        <v>200</v>
      </c>
      <c r="K126" s="80"/>
      <c r="L126" s="80"/>
      <c r="M126" s="80">
        <v>41808</v>
      </c>
      <c r="N126" s="80"/>
      <c r="O126" s="81">
        <v>9782747052412</v>
      </c>
      <c r="P126" s="94" t="s">
        <v>244</v>
      </c>
      <c r="Q126" s="81">
        <v>3970967</v>
      </c>
      <c r="R126" s="82">
        <v>2.9</v>
      </c>
      <c r="S126" s="82">
        <f t="shared" si="15"/>
        <v>2.7488151658767772</v>
      </c>
      <c r="T126" s="83">
        <v>5.5E-2</v>
      </c>
      <c r="U126" s="84"/>
      <c r="V126" s="37">
        <f t="shared" si="16"/>
        <v>0</v>
      </c>
      <c r="W126" s="37">
        <f t="shared" si="13"/>
        <v>0</v>
      </c>
      <c r="X126" s="85"/>
      <c r="Y126" s="85"/>
      <c r="Z126" s="85"/>
      <c r="AA126" s="85"/>
      <c r="AB126" s="85"/>
      <c r="AC126" s="86">
        <f t="shared" si="17"/>
        <v>0</v>
      </c>
      <c r="AD126" s="87">
        <f>IF($AC$2182&lt;85,AC126,AC126-(AC126*#REF!))</f>
        <v>0</v>
      </c>
      <c r="AE126" s="88">
        <f t="shared" si="14"/>
        <v>5.5E-2</v>
      </c>
      <c r="AF126" s="89">
        <f t="shared" si="18"/>
        <v>0</v>
      </c>
      <c r="AG126" s="90">
        <f t="shared" si="19"/>
        <v>0</v>
      </c>
    </row>
    <row r="127" spans="1:33" s="91" customFormat="1" ht="15" customHeight="1" x14ac:dyDescent="0.15">
      <c r="A127" s="77">
        <v>9782747052405</v>
      </c>
      <c r="B127" s="395">
        <v>8</v>
      </c>
      <c r="C127" s="78" t="s">
        <v>27</v>
      </c>
      <c r="D127" s="391" t="s">
        <v>28</v>
      </c>
      <c r="E127" s="391" t="s">
        <v>112</v>
      </c>
      <c r="F127" s="391" t="s">
        <v>215</v>
      </c>
      <c r="G127" s="95" t="s">
        <v>245</v>
      </c>
      <c r="H127" s="79">
        <f>VLOOKUP($A127,'04.08.2025'!$A$1:$Z$65000,3,FALSE)</f>
        <v>4464</v>
      </c>
      <c r="I127" s="78"/>
      <c r="J127" s="78">
        <v>200</v>
      </c>
      <c r="K127" s="80"/>
      <c r="L127" s="80"/>
      <c r="M127" s="80">
        <v>41808</v>
      </c>
      <c r="N127" s="80"/>
      <c r="O127" s="81">
        <v>9782747052405</v>
      </c>
      <c r="P127" s="94" t="s">
        <v>246</v>
      </c>
      <c r="Q127" s="81">
        <v>3971214</v>
      </c>
      <c r="R127" s="82">
        <v>2.9</v>
      </c>
      <c r="S127" s="82">
        <f t="shared" si="15"/>
        <v>2.7488151658767772</v>
      </c>
      <c r="T127" s="83">
        <v>5.5E-2</v>
      </c>
      <c r="U127" s="84"/>
      <c r="V127" s="37">
        <f t="shared" si="16"/>
        <v>0</v>
      </c>
      <c r="W127" s="37">
        <f t="shared" si="13"/>
        <v>0</v>
      </c>
      <c r="X127" s="85"/>
      <c r="Y127" s="85"/>
      <c r="Z127" s="85"/>
      <c r="AA127" s="85"/>
      <c r="AB127" s="85"/>
      <c r="AC127" s="86">
        <f t="shared" si="17"/>
        <v>0</v>
      </c>
      <c r="AD127" s="87">
        <f>IF($AC$2182&lt;85,AC127,AC127-(AC127*#REF!))</f>
        <v>0</v>
      </c>
      <c r="AE127" s="88">
        <f t="shared" si="14"/>
        <v>5.5E-2</v>
      </c>
      <c r="AF127" s="89">
        <f t="shared" si="18"/>
        <v>0</v>
      </c>
      <c r="AG127" s="90">
        <f t="shared" si="19"/>
        <v>0</v>
      </c>
    </row>
    <row r="128" spans="1:33" s="91" customFormat="1" ht="15" customHeight="1" x14ac:dyDescent="0.15">
      <c r="A128" s="77">
        <v>9782747052153</v>
      </c>
      <c r="B128" s="395">
        <v>8</v>
      </c>
      <c r="C128" s="78" t="s">
        <v>27</v>
      </c>
      <c r="D128" s="391" t="s">
        <v>28</v>
      </c>
      <c r="E128" s="391" t="s">
        <v>112</v>
      </c>
      <c r="F128" s="391" t="s">
        <v>215</v>
      </c>
      <c r="G128" s="95" t="s">
        <v>155</v>
      </c>
      <c r="H128" s="79">
        <f>VLOOKUP($A128,'04.08.2025'!$A$1:$Z$65000,3,FALSE)</f>
        <v>443</v>
      </c>
      <c r="I128" s="78"/>
      <c r="J128" s="78">
        <v>300</v>
      </c>
      <c r="K128" s="459"/>
      <c r="L128" s="80"/>
      <c r="M128" s="80">
        <v>41781</v>
      </c>
      <c r="N128" s="80"/>
      <c r="O128" s="81">
        <v>9782747052153</v>
      </c>
      <c r="P128" s="94" t="s">
        <v>247</v>
      </c>
      <c r="Q128" s="81">
        <v>3979217</v>
      </c>
      <c r="R128" s="82">
        <v>2.9</v>
      </c>
      <c r="S128" s="82">
        <f t="shared" si="15"/>
        <v>2.7488151658767772</v>
      </c>
      <c r="T128" s="83">
        <v>5.5E-2</v>
      </c>
      <c r="U128" s="84"/>
      <c r="V128" s="37">
        <f t="shared" si="16"/>
        <v>0</v>
      </c>
      <c r="W128" s="37">
        <f t="shared" si="13"/>
        <v>0</v>
      </c>
      <c r="X128" s="85"/>
      <c r="Y128" s="85"/>
      <c r="Z128" s="85"/>
      <c r="AA128" s="85"/>
      <c r="AB128" s="85"/>
      <c r="AC128" s="86">
        <f t="shared" si="17"/>
        <v>0</v>
      </c>
      <c r="AD128" s="87">
        <f>IF($AC$2182&lt;85,AC128,AC128-(AC128*#REF!))</f>
        <v>0</v>
      </c>
      <c r="AE128" s="88">
        <f t="shared" si="14"/>
        <v>5.5E-2</v>
      </c>
      <c r="AF128" s="89">
        <f t="shared" si="18"/>
        <v>0</v>
      </c>
      <c r="AG128" s="90">
        <f t="shared" si="19"/>
        <v>0</v>
      </c>
    </row>
    <row r="129" spans="1:35" s="91" customFormat="1" ht="15" customHeight="1" x14ac:dyDescent="0.15">
      <c r="A129" s="77">
        <v>9791036361937</v>
      </c>
      <c r="B129" s="395">
        <v>9</v>
      </c>
      <c r="C129" s="78" t="s">
        <v>27</v>
      </c>
      <c r="D129" s="391" t="s">
        <v>28</v>
      </c>
      <c r="E129" s="391" t="s">
        <v>112</v>
      </c>
      <c r="F129" s="391" t="s">
        <v>215</v>
      </c>
      <c r="G129" s="391" t="s">
        <v>155</v>
      </c>
      <c r="H129" s="79">
        <f>VLOOKUP($A129,'04.08.2025'!$A$1:$Z$65000,3,FALSE)</f>
        <v>7480</v>
      </c>
      <c r="I129" s="78"/>
      <c r="J129" s="78">
        <v>200</v>
      </c>
      <c r="K129" s="80"/>
      <c r="L129" s="80"/>
      <c r="M129" s="80">
        <v>45434</v>
      </c>
      <c r="N129" s="80"/>
      <c r="O129" s="81">
        <v>9791036361937</v>
      </c>
      <c r="P129" s="94" t="s">
        <v>248</v>
      </c>
      <c r="Q129" s="78">
        <v>7251300</v>
      </c>
      <c r="R129" s="82">
        <v>2.9</v>
      </c>
      <c r="S129" s="82">
        <f t="shared" si="15"/>
        <v>2.7488151658767772</v>
      </c>
      <c r="T129" s="83">
        <v>5.5E-2</v>
      </c>
      <c r="U129" s="84"/>
      <c r="V129" s="37">
        <f t="shared" si="16"/>
        <v>0</v>
      </c>
      <c r="W129" s="37">
        <f t="shared" si="13"/>
        <v>0</v>
      </c>
      <c r="X129" s="85"/>
      <c r="Y129" s="85"/>
      <c r="Z129" s="85"/>
      <c r="AA129" s="85"/>
      <c r="AB129" s="85"/>
      <c r="AC129" s="86">
        <f t="shared" si="17"/>
        <v>0</v>
      </c>
      <c r="AD129" s="87">
        <f>IF($AC$2182&lt;85,AC129,AC129-(AC129*#REF!))</f>
        <v>0</v>
      </c>
      <c r="AE129" s="88">
        <f t="shared" si="14"/>
        <v>5.5E-2</v>
      </c>
      <c r="AF129" s="89">
        <f t="shared" si="18"/>
        <v>0</v>
      </c>
      <c r="AG129" s="90">
        <f t="shared" si="19"/>
        <v>0</v>
      </c>
      <c r="AI129" s="449"/>
    </row>
    <row r="130" spans="1:35" s="91" customFormat="1" ht="15" customHeight="1" x14ac:dyDescent="0.15">
      <c r="A130" s="393">
        <v>9782747091015</v>
      </c>
      <c r="B130" s="395">
        <v>8</v>
      </c>
      <c r="C130" s="38" t="s">
        <v>27</v>
      </c>
      <c r="D130" s="95" t="s">
        <v>28</v>
      </c>
      <c r="E130" s="95" t="s">
        <v>112</v>
      </c>
      <c r="F130" s="95" t="s">
        <v>215</v>
      </c>
      <c r="G130" s="95" t="s">
        <v>249</v>
      </c>
      <c r="H130" s="79">
        <f>VLOOKUP($A130,'04.08.2025'!$A$1:$Z$65000,3,FALSE)</f>
        <v>3336</v>
      </c>
      <c r="I130" s="78"/>
      <c r="J130" s="38">
        <v>200</v>
      </c>
      <c r="K130" s="80"/>
      <c r="L130" s="80"/>
      <c r="M130" s="397">
        <v>43257</v>
      </c>
      <c r="N130" s="397"/>
      <c r="O130" s="79">
        <v>9782747091015</v>
      </c>
      <c r="P130" s="398" t="s">
        <v>250</v>
      </c>
      <c r="Q130" s="79">
        <v>3544955</v>
      </c>
      <c r="R130" s="82">
        <v>2.9</v>
      </c>
      <c r="S130" s="82">
        <f t="shared" si="15"/>
        <v>2.7488151658767772</v>
      </c>
      <c r="T130" s="451">
        <v>5.5E-2</v>
      </c>
      <c r="U130" s="84"/>
      <c r="V130" s="37">
        <f t="shared" si="16"/>
        <v>0</v>
      </c>
      <c r="W130" s="37">
        <f t="shared" ref="W130:W193" si="20">$R130*$U130</f>
        <v>0</v>
      </c>
      <c r="X130" s="85"/>
      <c r="Y130" s="85"/>
      <c r="Z130" s="85"/>
      <c r="AA130" s="85"/>
      <c r="AB130" s="85"/>
      <c r="AC130" s="86">
        <f t="shared" si="17"/>
        <v>0</v>
      </c>
      <c r="AD130" s="87">
        <f>IF($AC$2182&lt;85,AC130,AC130-(AC130*#REF!))</f>
        <v>0</v>
      </c>
      <c r="AE130" s="88">
        <f t="shared" ref="AE130:AE193" si="21">IF(T130=5.5%,0.055,IF(T130=20%,0.2))</f>
        <v>5.5E-2</v>
      </c>
      <c r="AF130" s="89">
        <f t="shared" si="18"/>
        <v>0</v>
      </c>
      <c r="AG130" s="90">
        <f t="shared" si="19"/>
        <v>0</v>
      </c>
    </row>
    <row r="131" spans="1:35" s="91" customFormat="1" ht="15" customHeight="1" x14ac:dyDescent="0.15">
      <c r="A131" s="77">
        <v>9782747055208</v>
      </c>
      <c r="B131" s="78">
        <v>8</v>
      </c>
      <c r="C131" s="78" t="s">
        <v>27</v>
      </c>
      <c r="D131" s="391" t="s">
        <v>28</v>
      </c>
      <c r="E131" s="391" t="s">
        <v>112</v>
      </c>
      <c r="F131" s="391" t="s">
        <v>215</v>
      </c>
      <c r="G131" s="95" t="s">
        <v>134</v>
      </c>
      <c r="H131" s="79">
        <f>VLOOKUP($A131,'04.08.2025'!$A$1:$Z$65000,3,FALSE)</f>
        <v>3912</v>
      </c>
      <c r="I131" s="79"/>
      <c r="J131" s="78">
        <v>200</v>
      </c>
      <c r="K131" s="80"/>
      <c r="L131" s="80"/>
      <c r="M131" s="80">
        <v>42012</v>
      </c>
      <c r="N131" s="80"/>
      <c r="O131" s="81">
        <v>9782747055208</v>
      </c>
      <c r="P131" s="94" t="s">
        <v>251</v>
      </c>
      <c r="Q131" s="81">
        <v>3979832</v>
      </c>
      <c r="R131" s="82">
        <v>2.9</v>
      </c>
      <c r="S131" s="82">
        <f t="shared" si="15"/>
        <v>2.7488151658767772</v>
      </c>
      <c r="T131" s="83">
        <v>5.5E-2</v>
      </c>
      <c r="U131" s="84"/>
      <c r="V131" s="37">
        <f t="shared" si="16"/>
        <v>0</v>
      </c>
      <c r="W131" s="37">
        <f t="shared" si="20"/>
        <v>0</v>
      </c>
      <c r="X131" s="85"/>
      <c r="Y131" s="85"/>
      <c r="Z131" s="85"/>
      <c r="AA131" s="85"/>
      <c r="AB131" s="85"/>
      <c r="AC131" s="86">
        <f t="shared" si="17"/>
        <v>0</v>
      </c>
      <c r="AD131" s="87">
        <f>IF($AC$2182&lt;85,AC131,AC131-(AC131*#REF!))</f>
        <v>0</v>
      </c>
      <c r="AE131" s="88">
        <f t="shared" si="21"/>
        <v>5.5E-2</v>
      </c>
      <c r="AF131" s="89">
        <f t="shared" si="18"/>
        <v>0</v>
      </c>
      <c r="AG131" s="90">
        <f t="shared" si="19"/>
        <v>0</v>
      </c>
    </row>
    <row r="132" spans="1:35" s="91" customFormat="1" ht="15" customHeight="1" x14ac:dyDescent="0.15">
      <c r="A132" s="77">
        <v>9782747055185</v>
      </c>
      <c r="B132" s="78">
        <v>8</v>
      </c>
      <c r="C132" s="78" t="s">
        <v>27</v>
      </c>
      <c r="D132" s="391" t="s">
        <v>28</v>
      </c>
      <c r="E132" s="391" t="s">
        <v>112</v>
      </c>
      <c r="F132" s="391" t="s">
        <v>215</v>
      </c>
      <c r="G132" s="95" t="s">
        <v>124</v>
      </c>
      <c r="H132" s="79">
        <f>VLOOKUP($A132,'04.08.2025'!$A$1:$Z$65000,3,FALSE)</f>
        <v>3098</v>
      </c>
      <c r="I132" s="78"/>
      <c r="J132" s="78">
        <v>200</v>
      </c>
      <c r="K132" s="80"/>
      <c r="L132" s="80"/>
      <c r="M132" s="80">
        <v>42012</v>
      </c>
      <c r="N132" s="80"/>
      <c r="O132" s="81">
        <v>9782747055185</v>
      </c>
      <c r="P132" s="94" t="s">
        <v>252</v>
      </c>
      <c r="Q132" s="81">
        <v>3979463</v>
      </c>
      <c r="R132" s="82">
        <v>2.9</v>
      </c>
      <c r="S132" s="82">
        <f t="shared" si="15"/>
        <v>2.7488151658767772</v>
      </c>
      <c r="T132" s="83">
        <v>5.5E-2</v>
      </c>
      <c r="U132" s="84"/>
      <c r="V132" s="37">
        <f t="shared" si="16"/>
        <v>0</v>
      </c>
      <c r="W132" s="37">
        <f t="shared" si="20"/>
        <v>0</v>
      </c>
      <c r="X132" s="85"/>
      <c r="Y132" s="85"/>
      <c r="Z132" s="85"/>
      <c r="AA132" s="85"/>
      <c r="AB132" s="85"/>
      <c r="AC132" s="86">
        <f t="shared" si="17"/>
        <v>0</v>
      </c>
      <c r="AD132" s="87">
        <f>IF($AC$2182&lt;85,AC132,AC132-(AC132*#REF!))</f>
        <v>0</v>
      </c>
      <c r="AE132" s="88">
        <f t="shared" si="21"/>
        <v>5.5E-2</v>
      </c>
      <c r="AF132" s="89">
        <f t="shared" si="18"/>
        <v>0</v>
      </c>
      <c r="AG132" s="90">
        <f t="shared" si="19"/>
        <v>0</v>
      </c>
    </row>
    <row r="133" spans="1:35" s="91" customFormat="1" ht="15" customHeight="1" x14ac:dyDescent="0.15">
      <c r="A133" s="77">
        <v>9782747081702</v>
      </c>
      <c r="B133" s="78">
        <v>8</v>
      </c>
      <c r="C133" s="78" t="s">
        <v>27</v>
      </c>
      <c r="D133" s="391" t="s">
        <v>28</v>
      </c>
      <c r="E133" s="391" t="s">
        <v>112</v>
      </c>
      <c r="F133" s="391" t="s">
        <v>215</v>
      </c>
      <c r="G133" s="95" t="s">
        <v>253</v>
      </c>
      <c r="H133" s="79">
        <f>VLOOKUP($A133,'04.08.2025'!$A$1:$Z$65000,3,FALSE)</f>
        <v>5360</v>
      </c>
      <c r="I133" s="78"/>
      <c r="J133" s="78">
        <v>200</v>
      </c>
      <c r="K133" s="80"/>
      <c r="L133" s="80"/>
      <c r="M133" s="80">
        <v>42879</v>
      </c>
      <c r="N133" s="80"/>
      <c r="O133" s="81">
        <v>9782747081702</v>
      </c>
      <c r="P133" s="94" t="s">
        <v>254</v>
      </c>
      <c r="Q133" s="81">
        <v>4658622</v>
      </c>
      <c r="R133" s="82">
        <v>2.9</v>
      </c>
      <c r="S133" s="82">
        <f t="shared" si="15"/>
        <v>2.7488151658767772</v>
      </c>
      <c r="T133" s="83">
        <v>5.5E-2</v>
      </c>
      <c r="U133" s="84"/>
      <c r="V133" s="37">
        <f t="shared" si="16"/>
        <v>0</v>
      </c>
      <c r="W133" s="37">
        <f t="shared" si="20"/>
        <v>0</v>
      </c>
      <c r="X133" s="85"/>
      <c r="Y133" s="85"/>
      <c r="Z133" s="85"/>
      <c r="AA133" s="85"/>
      <c r="AB133" s="85"/>
      <c r="AC133" s="86">
        <f t="shared" si="17"/>
        <v>0</v>
      </c>
      <c r="AD133" s="87">
        <f>IF($AC$2182&lt;85,AC133,AC133-(AC133*#REF!))</f>
        <v>0</v>
      </c>
      <c r="AE133" s="88">
        <f t="shared" si="21"/>
        <v>5.5E-2</v>
      </c>
      <c r="AF133" s="89">
        <f t="shared" si="18"/>
        <v>0</v>
      </c>
      <c r="AG133" s="90">
        <f t="shared" si="19"/>
        <v>0</v>
      </c>
    </row>
    <row r="134" spans="1:35" s="91" customFormat="1" ht="15" customHeight="1" x14ac:dyDescent="0.15">
      <c r="A134" s="77">
        <v>9782747052368</v>
      </c>
      <c r="B134" s="78">
        <v>8</v>
      </c>
      <c r="C134" s="78" t="s">
        <v>27</v>
      </c>
      <c r="D134" s="391" t="s">
        <v>28</v>
      </c>
      <c r="E134" s="391" t="s">
        <v>112</v>
      </c>
      <c r="F134" s="391" t="s">
        <v>215</v>
      </c>
      <c r="G134" s="95" t="s">
        <v>151</v>
      </c>
      <c r="H134" s="79">
        <f>VLOOKUP($A134,'04.08.2025'!$A$1:$Z$65000,3,FALSE)</f>
        <v>3178</v>
      </c>
      <c r="I134" s="78"/>
      <c r="J134" s="78">
        <v>200</v>
      </c>
      <c r="K134" s="80"/>
      <c r="L134" s="80"/>
      <c r="M134" s="80">
        <v>41808</v>
      </c>
      <c r="N134" s="80"/>
      <c r="O134" s="81">
        <v>9782747052368</v>
      </c>
      <c r="P134" s="94" t="s">
        <v>255</v>
      </c>
      <c r="Q134" s="81">
        <v>3971706</v>
      </c>
      <c r="R134" s="82">
        <v>2.9</v>
      </c>
      <c r="S134" s="82">
        <f t="shared" si="15"/>
        <v>2.7488151658767772</v>
      </c>
      <c r="T134" s="83">
        <v>5.5E-2</v>
      </c>
      <c r="U134" s="84"/>
      <c r="V134" s="37">
        <f t="shared" si="16"/>
        <v>0</v>
      </c>
      <c r="W134" s="37">
        <f t="shared" si="20"/>
        <v>0</v>
      </c>
      <c r="X134" s="85"/>
      <c r="Y134" s="85"/>
      <c r="Z134" s="85"/>
      <c r="AA134" s="85"/>
      <c r="AB134" s="85"/>
      <c r="AC134" s="86">
        <f t="shared" si="17"/>
        <v>0</v>
      </c>
      <c r="AD134" s="87">
        <f>IF($AC$2182&lt;85,AC134,AC134-(AC134*#REF!))</f>
        <v>0</v>
      </c>
      <c r="AE134" s="88">
        <f t="shared" si="21"/>
        <v>5.5E-2</v>
      </c>
      <c r="AF134" s="89">
        <f t="shared" si="18"/>
        <v>0</v>
      </c>
      <c r="AG134" s="90">
        <f t="shared" si="19"/>
        <v>0</v>
      </c>
    </row>
    <row r="135" spans="1:35" s="91" customFormat="1" ht="14" customHeight="1" x14ac:dyDescent="0.15">
      <c r="A135" s="77">
        <v>9791036326820</v>
      </c>
      <c r="B135" s="78">
        <v>8</v>
      </c>
      <c r="C135" s="78" t="s">
        <v>27</v>
      </c>
      <c r="D135" s="391" t="s">
        <v>28</v>
      </c>
      <c r="E135" s="391" t="s">
        <v>112</v>
      </c>
      <c r="F135" s="391" t="s">
        <v>215</v>
      </c>
      <c r="G135" s="95" t="s">
        <v>256</v>
      </c>
      <c r="H135" s="79">
        <f>VLOOKUP($A135,'04.08.2025'!$A$1:$Z$65000,3,FALSE)</f>
        <v>504</v>
      </c>
      <c r="I135" s="78"/>
      <c r="J135" s="38">
        <v>200</v>
      </c>
      <c r="K135" s="80"/>
      <c r="L135" s="80"/>
      <c r="M135" s="80">
        <v>44202</v>
      </c>
      <c r="N135" s="80"/>
      <c r="O135" s="81">
        <v>9791036326820</v>
      </c>
      <c r="P135" s="94" t="s">
        <v>257</v>
      </c>
      <c r="Q135" s="81">
        <v>1368900</v>
      </c>
      <c r="R135" s="82">
        <v>2.9</v>
      </c>
      <c r="S135" s="82">
        <f t="shared" si="15"/>
        <v>2.7488151658767772</v>
      </c>
      <c r="T135" s="83">
        <v>5.5E-2</v>
      </c>
      <c r="U135" s="84"/>
      <c r="V135" s="37">
        <f t="shared" si="16"/>
        <v>0</v>
      </c>
      <c r="W135" s="37">
        <f t="shared" si="20"/>
        <v>0</v>
      </c>
      <c r="X135" s="85"/>
      <c r="Y135" s="85"/>
      <c r="Z135" s="85"/>
      <c r="AA135" s="85"/>
      <c r="AB135" s="85"/>
      <c r="AC135" s="86">
        <f t="shared" si="17"/>
        <v>0</v>
      </c>
      <c r="AD135" s="87">
        <f>IF($AC$2182&lt;85,AC135,AC135-(AC135*#REF!))</f>
        <v>0</v>
      </c>
      <c r="AE135" s="88">
        <f t="shared" si="21"/>
        <v>5.5E-2</v>
      </c>
      <c r="AF135" s="89">
        <f t="shared" si="18"/>
        <v>0</v>
      </c>
      <c r="AG135" s="90">
        <f t="shared" si="19"/>
        <v>0</v>
      </c>
    </row>
    <row r="136" spans="1:35" s="91" customFormat="1" ht="15" customHeight="1" x14ac:dyDescent="0.15">
      <c r="A136" s="77">
        <v>9791036316050</v>
      </c>
      <c r="B136" s="78">
        <v>8</v>
      </c>
      <c r="C136" s="390" t="s">
        <v>27</v>
      </c>
      <c r="D136" s="391" t="s">
        <v>28</v>
      </c>
      <c r="E136" s="391" t="s">
        <v>112</v>
      </c>
      <c r="F136" s="391" t="s">
        <v>215</v>
      </c>
      <c r="G136" s="391" t="s">
        <v>278</v>
      </c>
      <c r="H136" s="79">
        <f>VLOOKUP($A136,'04.08.2025'!$A$1:$Z$65000,3,FALSE)</f>
        <v>1017</v>
      </c>
      <c r="I136" s="78"/>
      <c r="J136" s="38">
        <v>200</v>
      </c>
      <c r="K136" s="80"/>
      <c r="L136" s="80"/>
      <c r="M136" s="80">
        <v>43999</v>
      </c>
      <c r="N136" s="80"/>
      <c r="O136" s="81">
        <v>9791036316050</v>
      </c>
      <c r="P136" s="94" t="s">
        <v>279</v>
      </c>
      <c r="Q136" s="81">
        <v>1492017</v>
      </c>
      <c r="R136" s="82">
        <v>2.9</v>
      </c>
      <c r="S136" s="82">
        <f t="shared" si="15"/>
        <v>2.7488151658767772</v>
      </c>
      <c r="T136" s="83">
        <v>5.5E-2</v>
      </c>
      <c r="U136" s="84"/>
      <c r="V136" s="37">
        <f t="shared" si="16"/>
        <v>0</v>
      </c>
      <c r="W136" s="37">
        <f t="shared" si="20"/>
        <v>0</v>
      </c>
      <c r="X136" s="85"/>
      <c r="Y136" s="85"/>
      <c r="Z136" s="85"/>
      <c r="AA136" s="85"/>
      <c r="AB136" s="85"/>
      <c r="AC136" s="86">
        <f t="shared" si="17"/>
        <v>0</v>
      </c>
      <c r="AD136" s="87">
        <f>IF($AC$2182&lt;85,AC136,AC136-(AC136*#REF!))</f>
        <v>0</v>
      </c>
      <c r="AE136" s="88">
        <f t="shared" si="21"/>
        <v>5.5E-2</v>
      </c>
      <c r="AF136" s="89">
        <f t="shared" si="18"/>
        <v>0</v>
      </c>
      <c r="AG136" s="90">
        <f t="shared" si="19"/>
        <v>0</v>
      </c>
    </row>
    <row r="137" spans="1:35" s="91" customFormat="1" ht="15" customHeight="1" x14ac:dyDescent="0.15">
      <c r="A137" s="77">
        <v>9791036355356</v>
      </c>
      <c r="B137" s="395">
        <v>9</v>
      </c>
      <c r="C137" s="78" t="s">
        <v>27</v>
      </c>
      <c r="D137" s="391" t="s">
        <v>28</v>
      </c>
      <c r="E137" s="391" t="s">
        <v>112</v>
      </c>
      <c r="F137" s="391" t="s">
        <v>215</v>
      </c>
      <c r="G137" s="391" t="s">
        <v>260</v>
      </c>
      <c r="H137" s="79">
        <f>VLOOKUP($A137,'04.08.2025'!$A$1:$Z$65000,3,FALSE)</f>
        <v>5407</v>
      </c>
      <c r="I137" s="78"/>
      <c r="J137" s="78">
        <v>200</v>
      </c>
      <c r="K137" s="80"/>
      <c r="L137" s="80"/>
      <c r="M137" s="80">
        <v>45434</v>
      </c>
      <c r="N137" s="80"/>
      <c r="O137" s="81">
        <v>9791036355356</v>
      </c>
      <c r="P137" s="94" t="s">
        <v>261</v>
      </c>
      <c r="Q137" s="78">
        <v>8932650</v>
      </c>
      <c r="R137" s="82">
        <v>2.9</v>
      </c>
      <c r="S137" s="82">
        <f t="shared" si="15"/>
        <v>2.7488151658767772</v>
      </c>
      <c r="T137" s="83">
        <v>5.5E-2</v>
      </c>
      <c r="U137" s="84"/>
      <c r="V137" s="37">
        <f t="shared" si="16"/>
        <v>0</v>
      </c>
      <c r="W137" s="37">
        <f t="shared" si="20"/>
        <v>0</v>
      </c>
      <c r="X137" s="85"/>
      <c r="Y137" s="85"/>
      <c r="Z137" s="85"/>
      <c r="AA137" s="85"/>
      <c r="AB137" s="85"/>
      <c r="AC137" s="86">
        <f t="shared" si="17"/>
        <v>0</v>
      </c>
      <c r="AD137" s="87">
        <f>IF($AC$2182&lt;85,AC137,AC137-(AC137*#REF!))</f>
        <v>0</v>
      </c>
      <c r="AE137" s="88">
        <f t="shared" si="21"/>
        <v>5.5E-2</v>
      </c>
      <c r="AF137" s="89">
        <f t="shared" si="18"/>
        <v>0</v>
      </c>
      <c r="AG137" s="90">
        <f t="shared" si="19"/>
        <v>0</v>
      </c>
      <c r="AI137" s="449"/>
    </row>
    <row r="138" spans="1:35" s="91" customFormat="1" ht="15" customHeight="1" x14ac:dyDescent="0.15">
      <c r="A138" s="77">
        <v>9791036327124</v>
      </c>
      <c r="B138" s="78">
        <v>8</v>
      </c>
      <c r="C138" s="78" t="s">
        <v>27</v>
      </c>
      <c r="D138" s="391" t="s">
        <v>28</v>
      </c>
      <c r="E138" s="391" t="s">
        <v>112</v>
      </c>
      <c r="F138" s="391" t="s">
        <v>215</v>
      </c>
      <c r="G138" s="95" t="s">
        <v>262</v>
      </c>
      <c r="H138" s="79">
        <f>VLOOKUP($A138,'04.08.2025'!$A$1:$Z$65000,3,FALSE)</f>
        <v>1942</v>
      </c>
      <c r="I138" s="78"/>
      <c r="J138" s="38">
        <v>200</v>
      </c>
      <c r="K138" s="80"/>
      <c r="L138" s="80"/>
      <c r="M138" s="80">
        <v>44426</v>
      </c>
      <c r="N138" s="80"/>
      <c r="O138" s="81">
        <v>9791036327124</v>
      </c>
      <c r="P138" s="94" t="s">
        <v>263</v>
      </c>
      <c r="Q138" s="81">
        <v>1520208</v>
      </c>
      <c r="R138" s="82">
        <v>2.9</v>
      </c>
      <c r="S138" s="82">
        <f t="shared" si="15"/>
        <v>2.7488151658767772</v>
      </c>
      <c r="T138" s="83">
        <v>5.5E-2</v>
      </c>
      <c r="U138" s="84"/>
      <c r="V138" s="37">
        <f t="shared" si="16"/>
        <v>0</v>
      </c>
      <c r="W138" s="37">
        <f t="shared" si="20"/>
        <v>0</v>
      </c>
      <c r="X138" s="85"/>
      <c r="Y138" s="85"/>
      <c r="Z138" s="85"/>
      <c r="AA138" s="85"/>
      <c r="AB138" s="85"/>
      <c r="AC138" s="86">
        <f t="shared" si="17"/>
        <v>0</v>
      </c>
      <c r="AD138" s="87">
        <f>IF($AC$2182&lt;85,AC138,AC138-(AC138*#REF!))</f>
        <v>0</v>
      </c>
      <c r="AE138" s="88">
        <f t="shared" si="21"/>
        <v>5.5E-2</v>
      </c>
      <c r="AF138" s="89">
        <f t="shared" si="18"/>
        <v>0</v>
      </c>
      <c r="AG138" s="90">
        <f t="shared" si="19"/>
        <v>0</v>
      </c>
    </row>
    <row r="139" spans="1:35" s="91" customFormat="1" ht="15" customHeight="1" x14ac:dyDescent="0.15">
      <c r="A139" s="77">
        <v>9791036316043</v>
      </c>
      <c r="B139" s="78">
        <v>9</v>
      </c>
      <c r="C139" s="390" t="s">
        <v>27</v>
      </c>
      <c r="D139" s="391" t="s">
        <v>28</v>
      </c>
      <c r="E139" s="391" t="s">
        <v>112</v>
      </c>
      <c r="F139" s="391" t="s">
        <v>215</v>
      </c>
      <c r="G139" s="391" t="s">
        <v>264</v>
      </c>
      <c r="H139" s="79">
        <f>VLOOKUP($A139,'04.08.2025'!$A$1:$Z$65000,3,FALSE)</f>
        <v>1828</v>
      </c>
      <c r="I139" s="78"/>
      <c r="J139" s="38">
        <v>200</v>
      </c>
      <c r="K139" s="80"/>
      <c r="L139" s="80"/>
      <c r="M139" s="80">
        <v>43999</v>
      </c>
      <c r="N139" s="80"/>
      <c r="O139" s="81">
        <v>9791036316043</v>
      </c>
      <c r="P139" s="94" t="s">
        <v>265</v>
      </c>
      <c r="Q139" s="81">
        <v>1490664</v>
      </c>
      <c r="R139" s="82">
        <v>2.9</v>
      </c>
      <c r="S139" s="82">
        <f t="shared" si="15"/>
        <v>2.7488151658767772</v>
      </c>
      <c r="T139" s="83">
        <v>5.5E-2</v>
      </c>
      <c r="U139" s="84"/>
      <c r="V139" s="37">
        <f t="shared" si="16"/>
        <v>0</v>
      </c>
      <c r="W139" s="37">
        <f t="shared" si="20"/>
        <v>0</v>
      </c>
      <c r="X139" s="85"/>
      <c r="Y139" s="85"/>
      <c r="Z139" s="85"/>
      <c r="AA139" s="85"/>
      <c r="AB139" s="85"/>
      <c r="AC139" s="86">
        <f t="shared" si="17"/>
        <v>0</v>
      </c>
      <c r="AD139" s="87">
        <f>IF($AC$2182&lt;85,AC139,AC139-(AC139*#REF!))</f>
        <v>0</v>
      </c>
      <c r="AE139" s="88">
        <f t="shared" si="21"/>
        <v>5.5E-2</v>
      </c>
      <c r="AF139" s="89">
        <f t="shared" si="18"/>
        <v>0</v>
      </c>
      <c r="AG139" s="90">
        <f t="shared" si="19"/>
        <v>0</v>
      </c>
    </row>
    <row r="140" spans="1:35" s="91" customFormat="1" ht="15" customHeight="1" x14ac:dyDescent="0.15">
      <c r="A140" s="77">
        <v>9782747052382</v>
      </c>
      <c r="B140" s="78">
        <v>9</v>
      </c>
      <c r="C140" s="78" t="s">
        <v>27</v>
      </c>
      <c r="D140" s="391" t="s">
        <v>28</v>
      </c>
      <c r="E140" s="391" t="s">
        <v>112</v>
      </c>
      <c r="F140" s="391" t="s">
        <v>215</v>
      </c>
      <c r="G140" s="95" t="s">
        <v>266</v>
      </c>
      <c r="H140" s="79">
        <f>VLOOKUP($A140,'04.08.2025'!$A$1:$Z$65000,3,FALSE)</f>
        <v>9072</v>
      </c>
      <c r="I140" s="78"/>
      <c r="J140" s="78">
        <v>200</v>
      </c>
      <c r="K140" s="80"/>
      <c r="L140" s="80"/>
      <c r="M140" s="80">
        <v>41808</v>
      </c>
      <c r="N140" s="80"/>
      <c r="O140" s="81">
        <v>9782747052382</v>
      </c>
      <c r="P140" s="94" t="s">
        <v>267</v>
      </c>
      <c r="Q140" s="81">
        <v>3971460</v>
      </c>
      <c r="R140" s="82">
        <v>2.9</v>
      </c>
      <c r="S140" s="82">
        <f t="shared" si="15"/>
        <v>2.7488151658767772</v>
      </c>
      <c r="T140" s="83">
        <v>5.5E-2</v>
      </c>
      <c r="U140" s="84"/>
      <c r="V140" s="37">
        <f t="shared" si="16"/>
        <v>0</v>
      </c>
      <c r="W140" s="37">
        <f t="shared" si="20"/>
        <v>0</v>
      </c>
      <c r="X140" s="85"/>
      <c r="Y140" s="85"/>
      <c r="Z140" s="85"/>
      <c r="AA140" s="85"/>
      <c r="AB140" s="85"/>
      <c r="AC140" s="86">
        <f t="shared" si="17"/>
        <v>0</v>
      </c>
      <c r="AD140" s="87">
        <f>IF($AC$2182&lt;85,AC140,AC140-(AC140*#REF!))</f>
        <v>0</v>
      </c>
      <c r="AE140" s="88">
        <f t="shared" si="21"/>
        <v>5.5E-2</v>
      </c>
      <c r="AF140" s="89">
        <f t="shared" si="18"/>
        <v>0</v>
      </c>
      <c r="AG140" s="90">
        <f t="shared" si="19"/>
        <v>0</v>
      </c>
    </row>
    <row r="141" spans="1:35" s="91" customFormat="1" ht="15" customHeight="1" x14ac:dyDescent="0.15">
      <c r="A141" s="77">
        <v>9791036352720</v>
      </c>
      <c r="B141" s="78">
        <v>9</v>
      </c>
      <c r="C141" s="78" t="s">
        <v>27</v>
      </c>
      <c r="D141" s="391" t="s">
        <v>28</v>
      </c>
      <c r="E141" s="391" t="s">
        <v>112</v>
      </c>
      <c r="F141" s="391" t="s">
        <v>215</v>
      </c>
      <c r="G141" s="393" t="s">
        <v>268</v>
      </c>
      <c r="H141" s="79">
        <f>VLOOKUP($A141,'04.08.2025'!$A$1:$Z$65000,3,FALSE)</f>
        <v>4059</v>
      </c>
      <c r="I141" s="78"/>
      <c r="J141" s="78">
        <v>200</v>
      </c>
      <c r="K141" s="80"/>
      <c r="L141" s="80"/>
      <c r="M141" s="80">
        <v>44930</v>
      </c>
      <c r="N141" s="81"/>
      <c r="O141" s="81">
        <v>9791036352720</v>
      </c>
      <c r="P141" s="81" t="s">
        <v>269</v>
      </c>
      <c r="Q141" s="394">
        <v>6681952</v>
      </c>
      <c r="R141" s="82">
        <v>2.9</v>
      </c>
      <c r="S141" s="82">
        <f t="shared" si="15"/>
        <v>2.7488151658767772</v>
      </c>
      <c r="T141" s="392">
        <v>5.5E-2</v>
      </c>
      <c r="U141" s="84"/>
      <c r="V141" s="37">
        <f t="shared" si="16"/>
        <v>0</v>
      </c>
      <c r="W141" s="37">
        <f t="shared" si="20"/>
        <v>0</v>
      </c>
      <c r="X141" s="85"/>
      <c r="Y141" s="85"/>
      <c r="Z141" s="85"/>
      <c r="AA141" s="85"/>
      <c r="AB141" s="85"/>
      <c r="AC141" s="86">
        <f t="shared" si="17"/>
        <v>0</v>
      </c>
      <c r="AD141" s="87">
        <f>IF($AC$2182&lt;85,AC141,AC141-(AC141*#REF!))</f>
        <v>0</v>
      </c>
      <c r="AE141" s="88">
        <f t="shared" si="21"/>
        <v>5.5E-2</v>
      </c>
      <c r="AF141" s="89">
        <f t="shared" si="18"/>
        <v>0</v>
      </c>
      <c r="AG141" s="90">
        <f t="shared" si="19"/>
        <v>0</v>
      </c>
    </row>
    <row r="142" spans="1:35" s="91" customFormat="1" ht="15" customHeight="1" x14ac:dyDescent="0.15">
      <c r="A142" s="77">
        <v>9782747052399</v>
      </c>
      <c r="B142" s="78">
        <v>9</v>
      </c>
      <c r="C142" s="78" t="s">
        <v>27</v>
      </c>
      <c r="D142" s="391" t="s">
        <v>28</v>
      </c>
      <c r="E142" s="391" t="s">
        <v>112</v>
      </c>
      <c r="F142" s="391" t="s">
        <v>215</v>
      </c>
      <c r="G142" s="95" t="s">
        <v>270</v>
      </c>
      <c r="H142" s="79">
        <f>VLOOKUP($A142,'04.08.2025'!$A$1:$Z$65000,3,FALSE)</f>
        <v>3881</v>
      </c>
      <c r="I142" s="78"/>
      <c r="J142" s="78">
        <v>200</v>
      </c>
      <c r="K142" s="80"/>
      <c r="L142" s="80"/>
      <c r="M142" s="80">
        <v>41808</v>
      </c>
      <c r="N142" s="80"/>
      <c r="O142" s="81">
        <v>9782747052399</v>
      </c>
      <c r="P142" s="94" t="s">
        <v>271</v>
      </c>
      <c r="Q142" s="81">
        <v>3971337</v>
      </c>
      <c r="R142" s="82">
        <v>2.9</v>
      </c>
      <c r="S142" s="82">
        <f t="shared" si="15"/>
        <v>2.7488151658767772</v>
      </c>
      <c r="T142" s="83">
        <v>5.5E-2</v>
      </c>
      <c r="U142" s="84"/>
      <c r="V142" s="37">
        <f t="shared" si="16"/>
        <v>0</v>
      </c>
      <c r="W142" s="37">
        <f t="shared" si="20"/>
        <v>0</v>
      </c>
      <c r="X142" s="85"/>
      <c r="Y142" s="85"/>
      <c r="Z142" s="85"/>
      <c r="AA142" s="85"/>
      <c r="AB142" s="85"/>
      <c r="AC142" s="86">
        <f t="shared" si="17"/>
        <v>0</v>
      </c>
      <c r="AD142" s="87">
        <f>IF($AC$2182&lt;85,AC142,AC142-(AC142*#REF!))</f>
        <v>0</v>
      </c>
      <c r="AE142" s="88">
        <f t="shared" si="21"/>
        <v>5.5E-2</v>
      </c>
      <c r="AF142" s="89">
        <f t="shared" si="18"/>
        <v>0</v>
      </c>
      <c r="AG142" s="90">
        <f t="shared" si="19"/>
        <v>0</v>
      </c>
    </row>
    <row r="143" spans="1:35" s="91" customFormat="1" ht="15" customHeight="1" x14ac:dyDescent="0.15">
      <c r="A143" s="77">
        <v>9782747055093</v>
      </c>
      <c r="B143" s="78">
        <v>9</v>
      </c>
      <c r="C143" s="78" t="s">
        <v>27</v>
      </c>
      <c r="D143" s="391" t="s">
        <v>28</v>
      </c>
      <c r="E143" s="391" t="s">
        <v>112</v>
      </c>
      <c r="F143" s="391" t="s">
        <v>215</v>
      </c>
      <c r="G143" s="95" t="s">
        <v>211</v>
      </c>
      <c r="H143" s="79">
        <f>VLOOKUP($A143,'04.08.2025'!$A$1:$Z$65000,3,FALSE)</f>
        <v>1220</v>
      </c>
      <c r="I143" s="78"/>
      <c r="J143" s="78">
        <v>300</v>
      </c>
      <c r="K143" s="80"/>
      <c r="L143" s="80"/>
      <c r="M143" s="80">
        <v>42012</v>
      </c>
      <c r="N143" s="80"/>
      <c r="O143" s="81">
        <v>9782747055093</v>
      </c>
      <c r="P143" s="94" t="s">
        <v>272</v>
      </c>
      <c r="Q143" s="81">
        <v>3977489</v>
      </c>
      <c r="R143" s="82">
        <v>2.9</v>
      </c>
      <c r="S143" s="82">
        <f t="shared" si="15"/>
        <v>2.7488151658767772</v>
      </c>
      <c r="T143" s="83">
        <v>5.5E-2</v>
      </c>
      <c r="U143" s="84"/>
      <c r="V143" s="37">
        <f t="shared" si="16"/>
        <v>0</v>
      </c>
      <c r="W143" s="37">
        <f t="shared" si="20"/>
        <v>0</v>
      </c>
      <c r="X143" s="85"/>
      <c r="Y143" s="85"/>
      <c r="Z143" s="85"/>
      <c r="AA143" s="85"/>
      <c r="AB143" s="85"/>
      <c r="AC143" s="86">
        <f t="shared" si="17"/>
        <v>0</v>
      </c>
      <c r="AD143" s="87">
        <f>IF($AC$2182&lt;85,AC143,AC143-(AC143*#REF!))</f>
        <v>0</v>
      </c>
      <c r="AE143" s="88">
        <f t="shared" si="21"/>
        <v>5.5E-2</v>
      </c>
      <c r="AF143" s="89">
        <f t="shared" si="18"/>
        <v>0</v>
      </c>
      <c r="AG143" s="90">
        <f t="shared" si="19"/>
        <v>0</v>
      </c>
    </row>
    <row r="144" spans="1:35" s="91" customFormat="1" ht="15" customHeight="1" x14ac:dyDescent="0.15">
      <c r="A144" s="77">
        <v>9791036355332</v>
      </c>
      <c r="B144" s="450">
        <v>9</v>
      </c>
      <c r="C144" s="450" t="s">
        <v>27</v>
      </c>
      <c r="D144" s="391" t="s">
        <v>28</v>
      </c>
      <c r="E144" s="391" t="s">
        <v>112</v>
      </c>
      <c r="F144" s="391" t="s">
        <v>215</v>
      </c>
      <c r="G144" s="391" t="s">
        <v>273</v>
      </c>
      <c r="H144" s="79">
        <f>VLOOKUP($A144,'04.08.2025'!$A$1:$Z$65000,3,FALSE)</f>
        <v>3369</v>
      </c>
      <c r="I144" s="79"/>
      <c r="J144" s="78">
        <v>200</v>
      </c>
      <c r="K144" s="80"/>
      <c r="L144" s="80"/>
      <c r="M144" s="80">
        <v>45364</v>
      </c>
      <c r="N144" s="80"/>
      <c r="O144" s="81">
        <v>9791036355332</v>
      </c>
      <c r="P144" s="81" t="s">
        <v>274</v>
      </c>
      <c r="Q144" s="81">
        <v>8932404</v>
      </c>
      <c r="R144" s="421">
        <v>2.9</v>
      </c>
      <c r="S144" s="82">
        <f t="shared" si="15"/>
        <v>2.7488151658767772</v>
      </c>
      <c r="T144" s="455">
        <v>5.5E-2</v>
      </c>
      <c r="U144" s="84"/>
      <c r="V144" s="37">
        <f t="shared" si="16"/>
        <v>0</v>
      </c>
      <c r="W144" s="37">
        <f t="shared" si="20"/>
        <v>0</v>
      </c>
      <c r="X144" s="85"/>
      <c r="Y144" s="85"/>
      <c r="Z144" s="85"/>
      <c r="AA144" s="85"/>
      <c r="AB144" s="85"/>
      <c r="AC144" s="86">
        <f t="shared" si="17"/>
        <v>0</v>
      </c>
      <c r="AD144" s="87">
        <f>IF($AC$2182&lt;85,AC144,AC144-(AC144*#REF!))</f>
        <v>0</v>
      </c>
      <c r="AE144" s="88">
        <f t="shared" si="21"/>
        <v>5.5E-2</v>
      </c>
      <c r="AF144" s="89">
        <f t="shared" si="18"/>
        <v>0</v>
      </c>
      <c r="AG144" s="90">
        <f t="shared" si="19"/>
        <v>0</v>
      </c>
    </row>
    <row r="145" spans="1:35" s="91" customFormat="1" ht="15" customHeight="1" x14ac:dyDescent="0.15">
      <c r="A145" s="77">
        <v>9782747064583</v>
      </c>
      <c r="B145" s="78">
        <v>9</v>
      </c>
      <c r="C145" s="78" t="s">
        <v>27</v>
      </c>
      <c r="D145" s="391" t="s">
        <v>28</v>
      </c>
      <c r="E145" s="391" t="s">
        <v>112</v>
      </c>
      <c r="F145" s="391" t="s">
        <v>215</v>
      </c>
      <c r="G145" s="95" t="s">
        <v>186</v>
      </c>
      <c r="H145" s="79">
        <f>VLOOKUP($A145,'04.08.2025'!$A$1:$Z$65000,3,FALSE)</f>
        <v>3036</v>
      </c>
      <c r="I145" s="78"/>
      <c r="J145" s="78">
        <v>200</v>
      </c>
      <c r="K145" s="80">
        <v>45940</v>
      </c>
      <c r="L145" s="80"/>
      <c r="M145" s="80">
        <v>42501</v>
      </c>
      <c r="N145" s="80"/>
      <c r="O145" s="81">
        <v>9782747064583</v>
      </c>
      <c r="P145" s="94" t="s">
        <v>275</v>
      </c>
      <c r="Q145" s="81">
        <v>6874294</v>
      </c>
      <c r="R145" s="82">
        <v>2.9</v>
      </c>
      <c r="S145" s="82">
        <f t="shared" si="15"/>
        <v>2.7488151658767772</v>
      </c>
      <c r="T145" s="83">
        <v>5.5E-2</v>
      </c>
      <c r="U145" s="84"/>
      <c r="V145" s="37">
        <f t="shared" si="16"/>
        <v>0</v>
      </c>
      <c r="W145" s="37">
        <f t="shared" si="20"/>
        <v>0</v>
      </c>
      <c r="X145" s="85"/>
      <c r="Y145" s="85"/>
      <c r="Z145" s="85"/>
      <c r="AA145" s="85"/>
      <c r="AB145" s="85"/>
      <c r="AC145" s="86">
        <f t="shared" si="17"/>
        <v>0</v>
      </c>
      <c r="AD145" s="87">
        <f>IF($AC$2182&lt;85,AC145,AC145-(AC145*#REF!))</f>
        <v>0</v>
      </c>
      <c r="AE145" s="88">
        <f t="shared" si="21"/>
        <v>5.5E-2</v>
      </c>
      <c r="AF145" s="89">
        <f t="shared" si="18"/>
        <v>0</v>
      </c>
      <c r="AG145" s="90">
        <f t="shared" si="19"/>
        <v>0</v>
      </c>
    </row>
    <row r="146" spans="1:35" s="91" customFormat="1" ht="15" customHeight="1" x14ac:dyDescent="0.15">
      <c r="A146" s="77">
        <v>9791036341410</v>
      </c>
      <c r="B146" s="78">
        <v>9</v>
      </c>
      <c r="C146" s="78" t="s">
        <v>27</v>
      </c>
      <c r="D146" s="391" t="s">
        <v>28</v>
      </c>
      <c r="E146" s="391" t="s">
        <v>112</v>
      </c>
      <c r="F146" s="391" t="s">
        <v>215</v>
      </c>
      <c r="G146" s="95" t="s">
        <v>276</v>
      </c>
      <c r="H146" s="79">
        <f>VLOOKUP($A146,'04.08.2025'!$A$1:$Z$65000,3,FALSE)</f>
        <v>4109</v>
      </c>
      <c r="I146" s="78"/>
      <c r="J146" s="78">
        <v>200</v>
      </c>
      <c r="K146" s="80"/>
      <c r="L146" s="80"/>
      <c r="M146" s="80">
        <v>44566</v>
      </c>
      <c r="N146" s="80"/>
      <c r="O146" s="81">
        <v>9791036341410</v>
      </c>
      <c r="P146" s="94" t="s">
        <v>277</v>
      </c>
      <c r="Q146" s="81">
        <v>8435019</v>
      </c>
      <c r="R146" s="82">
        <v>2.9</v>
      </c>
      <c r="S146" s="82">
        <f t="shared" si="15"/>
        <v>2.7488151658767772</v>
      </c>
      <c r="T146" s="83">
        <v>5.5E-2</v>
      </c>
      <c r="U146" s="84"/>
      <c r="V146" s="37">
        <f t="shared" si="16"/>
        <v>0</v>
      </c>
      <c r="W146" s="37">
        <f t="shared" si="20"/>
        <v>0</v>
      </c>
      <c r="X146" s="85"/>
      <c r="Y146" s="85"/>
      <c r="Z146" s="85"/>
      <c r="AA146" s="85"/>
      <c r="AB146" s="85"/>
      <c r="AC146" s="86">
        <f t="shared" si="17"/>
        <v>0</v>
      </c>
      <c r="AD146" s="87">
        <f>IF($AC$2182&lt;85,AC146,AC146-(AC146*#REF!))</f>
        <v>0</v>
      </c>
      <c r="AE146" s="88">
        <f t="shared" si="21"/>
        <v>5.5E-2</v>
      </c>
      <c r="AF146" s="89">
        <f t="shared" si="18"/>
        <v>0</v>
      </c>
      <c r="AG146" s="90">
        <f t="shared" si="19"/>
        <v>0</v>
      </c>
    </row>
    <row r="147" spans="1:35" s="91" customFormat="1" ht="15" customHeight="1" x14ac:dyDescent="0.15">
      <c r="A147" s="393">
        <v>9782747090995</v>
      </c>
      <c r="B147" s="38">
        <v>9</v>
      </c>
      <c r="C147" s="38" t="s">
        <v>27</v>
      </c>
      <c r="D147" s="95" t="s">
        <v>28</v>
      </c>
      <c r="E147" s="95" t="s">
        <v>112</v>
      </c>
      <c r="F147" s="95" t="s">
        <v>215</v>
      </c>
      <c r="G147" s="95" t="s">
        <v>280</v>
      </c>
      <c r="H147" s="79">
        <f>VLOOKUP($A147,'04.08.2025'!$A$1:$Z$65000,3,FALSE)</f>
        <v>714</v>
      </c>
      <c r="I147" s="78"/>
      <c r="J147" s="78">
        <v>300</v>
      </c>
      <c r="K147" s="80"/>
      <c r="L147" s="80"/>
      <c r="M147" s="397">
        <v>43257</v>
      </c>
      <c r="N147" s="397"/>
      <c r="O147" s="79">
        <v>9782747090995</v>
      </c>
      <c r="P147" s="398" t="s">
        <v>281</v>
      </c>
      <c r="Q147" s="79">
        <v>3544709</v>
      </c>
      <c r="R147" s="82">
        <v>2.9</v>
      </c>
      <c r="S147" s="82">
        <f t="shared" si="15"/>
        <v>2.7488151658767772</v>
      </c>
      <c r="T147" s="451">
        <v>5.5E-2</v>
      </c>
      <c r="U147" s="84"/>
      <c r="V147" s="37">
        <f t="shared" si="16"/>
        <v>0</v>
      </c>
      <c r="W147" s="37">
        <f t="shared" si="20"/>
        <v>0</v>
      </c>
      <c r="X147" s="85"/>
      <c r="Y147" s="85"/>
      <c r="Z147" s="85"/>
      <c r="AA147" s="85"/>
      <c r="AB147" s="85"/>
      <c r="AC147" s="86">
        <f t="shared" si="17"/>
        <v>0</v>
      </c>
      <c r="AD147" s="87">
        <f>IF($AC$2182&lt;85,AC147,AC147-(AC147*#REF!))</f>
        <v>0</v>
      </c>
      <c r="AE147" s="88">
        <f t="shared" si="21"/>
        <v>5.5E-2</v>
      </c>
      <c r="AF147" s="89">
        <f t="shared" si="18"/>
        <v>0</v>
      </c>
      <c r="AG147" s="90">
        <f t="shared" si="19"/>
        <v>0</v>
      </c>
    </row>
    <row r="148" spans="1:35" s="91" customFormat="1" ht="15" customHeight="1" x14ac:dyDescent="0.15">
      <c r="A148" s="77">
        <v>9791036327117</v>
      </c>
      <c r="B148" s="78">
        <v>9</v>
      </c>
      <c r="C148" s="78" t="s">
        <v>27</v>
      </c>
      <c r="D148" s="391" t="s">
        <v>28</v>
      </c>
      <c r="E148" s="391" t="s">
        <v>112</v>
      </c>
      <c r="F148" s="391" t="s">
        <v>215</v>
      </c>
      <c r="G148" s="95" t="s">
        <v>282</v>
      </c>
      <c r="H148" s="79">
        <f>VLOOKUP($A148,'04.08.2025'!$A$1:$Z$65000,3,FALSE)</f>
        <v>3051</v>
      </c>
      <c r="I148" s="78"/>
      <c r="J148" s="38">
        <v>200</v>
      </c>
      <c r="K148" s="80"/>
      <c r="L148" s="80"/>
      <c r="M148" s="80">
        <v>44426</v>
      </c>
      <c r="N148" s="80"/>
      <c r="O148" s="81">
        <v>9791036327117</v>
      </c>
      <c r="P148" s="94" t="s">
        <v>283</v>
      </c>
      <c r="Q148" s="81">
        <v>1520085</v>
      </c>
      <c r="R148" s="82">
        <v>2.9</v>
      </c>
      <c r="S148" s="82">
        <f t="shared" si="15"/>
        <v>2.7488151658767772</v>
      </c>
      <c r="T148" s="83">
        <v>5.5E-2</v>
      </c>
      <c r="U148" s="84"/>
      <c r="V148" s="37">
        <f t="shared" si="16"/>
        <v>0</v>
      </c>
      <c r="W148" s="37">
        <f t="shared" si="20"/>
        <v>0</v>
      </c>
      <c r="X148" s="85"/>
      <c r="Y148" s="85"/>
      <c r="Z148" s="85"/>
      <c r="AA148" s="85"/>
      <c r="AB148" s="85"/>
      <c r="AC148" s="86">
        <f t="shared" si="17"/>
        <v>0</v>
      </c>
      <c r="AD148" s="87">
        <f>IF($AC$2182&lt;85,AC148,AC148-(AC148*#REF!))</f>
        <v>0</v>
      </c>
      <c r="AE148" s="88">
        <f t="shared" si="21"/>
        <v>5.5E-2</v>
      </c>
      <c r="AF148" s="89">
        <f t="shared" si="18"/>
        <v>0</v>
      </c>
      <c r="AG148" s="90">
        <f t="shared" si="19"/>
        <v>0</v>
      </c>
    </row>
    <row r="149" spans="1:35" s="91" customFormat="1" ht="15" customHeight="1" x14ac:dyDescent="0.15">
      <c r="A149" s="77">
        <v>9782747081719</v>
      </c>
      <c r="B149" s="78">
        <v>9</v>
      </c>
      <c r="C149" s="78" t="s">
        <v>27</v>
      </c>
      <c r="D149" s="391" t="s">
        <v>28</v>
      </c>
      <c r="E149" s="391" t="s">
        <v>112</v>
      </c>
      <c r="F149" s="391" t="s">
        <v>215</v>
      </c>
      <c r="G149" s="391" t="s">
        <v>284</v>
      </c>
      <c r="H149" s="79">
        <f>VLOOKUP($A149,'04.08.2025'!$A$1:$Z$65000,3,FALSE)</f>
        <v>3105</v>
      </c>
      <c r="I149" s="78"/>
      <c r="J149" s="78">
        <v>200</v>
      </c>
      <c r="K149" s="80"/>
      <c r="L149" s="80"/>
      <c r="M149" s="80">
        <v>42879</v>
      </c>
      <c r="N149" s="80"/>
      <c r="O149" s="81">
        <v>9782747081719</v>
      </c>
      <c r="P149" s="94" t="s">
        <v>285</v>
      </c>
      <c r="Q149" s="81">
        <v>4660098</v>
      </c>
      <c r="R149" s="82">
        <v>2.9</v>
      </c>
      <c r="S149" s="82">
        <f t="shared" si="15"/>
        <v>2.7488151658767772</v>
      </c>
      <c r="T149" s="83">
        <v>5.5E-2</v>
      </c>
      <c r="U149" s="84"/>
      <c r="V149" s="37">
        <f t="shared" si="16"/>
        <v>0</v>
      </c>
      <c r="W149" s="37">
        <f t="shared" si="20"/>
        <v>0</v>
      </c>
      <c r="X149" s="85"/>
      <c r="Y149" s="85"/>
      <c r="Z149" s="85"/>
      <c r="AA149" s="85"/>
      <c r="AB149" s="85"/>
      <c r="AC149" s="86">
        <f t="shared" si="17"/>
        <v>0</v>
      </c>
      <c r="AD149" s="87">
        <f>IF($AC$2182&lt;85,AC149,AC149-(AC149*#REF!))</f>
        <v>0</v>
      </c>
      <c r="AE149" s="88">
        <f t="shared" si="21"/>
        <v>5.5E-2</v>
      </c>
      <c r="AF149" s="89">
        <f t="shared" si="18"/>
        <v>0</v>
      </c>
      <c r="AG149" s="90">
        <f t="shared" si="19"/>
        <v>0</v>
      </c>
    </row>
    <row r="150" spans="1:35" s="91" customFormat="1" ht="15" customHeight="1" x14ac:dyDescent="0.15">
      <c r="A150" s="77">
        <v>9791036341496</v>
      </c>
      <c r="B150" s="78">
        <v>9</v>
      </c>
      <c r="C150" s="78" t="s">
        <v>27</v>
      </c>
      <c r="D150" s="391" t="s">
        <v>28</v>
      </c>
      <c r="E150" s="391" t="s">
        <v>112</v>
      </c>
      <c r="F150" s="391" t="s">
        <v>215</v>
      </c>
      <c r="G150" s="95" t="s">
        <v>286</v>
      </c>
      <c r="H150" s="79">
        <f>VLOOKUP($A150,'04.08.2025'!$A$1:$Z$65000,3,FALSE)</f>
        <v>2171</v>
      </c>
      <c r="I150" s="78"/>
      <c r="J150" s="78">
        <v>200</v>
      </c>
      <c r="K150" s="80"/>
      <c r="L150" s="80"/>
      <c r="M150" s="80">
        <v>44629</v>
      </c>
      <c r="N150" s="80"/>
      <c r="O150" s="81">
        <v>9791036341496</v>
      </c>
      <c r="P150" s="94" t="s">
        <v>287</v>
      </c>
      <c r="Q150" s="81">
        <v>8435634</v>
      </c>
      <c r="R150" s="82">
        <v>2.9</v>
      </c>
      <c r="S150" s="82">
        <f t="shared" si="15"/>
        <v>2.7488151658767772</v>
      </c>
      <c r="T150" s="83">
        <v>5.5E-2</v>
      </c>
      <c r="U150" s="84"/>
      <c r="V150" s="37">
        <f t="shared" si="16"/>
        <v>0</v>
      </c>
      <c r="W150" s="37">
        <f t="shared" si="20"/>
        <v>0</v>
      </c>
      <c r="X150" s="85"/>
      <c r="Y150" s="85"/>
      <c r="Z150" s="85"/>
      <c r="AA150" s="85"/>
      <c r="AB150" s="85"/>
      <c r="AC150" s="86">
        <f t="shared" si="17"/>
        <v>0</v>
      </c>
      <c r="AD150" s="87">
        <f>IF($AC$2182&lt;85,AC150,AC150-(AC150*#REF!))</f>
        <v>0</v>
      </c>
      <c r="AE150" s="88">
        <f t="shared" si="21"/>
        <v>5.5E-2</v>
      </c>
      <c r="AF150" s="89">
        <f t="shared" si="18"/>
        <v>0</v>
      </c>
      <c r="AG150" s="90">
        <f t="shared" si="19"/>
        <v>0</v>
      </c>
    </row>
    <row r="151" spans="1:35" s="91" customFormat="1" ht="15" customHeight="1" x14ac:dyDescent="0.15">
      <c r="A151" s="77">
        <v>9791036352737</v>
      </c>
      <c r="B151" s="450">
        <v>9</v>
      </c>
      <c r="C151" s="450" t="s">
        <v>27</v>
      </c>
      <c r="D151" s="391" t="s">
        <v>28</v>
      </c>
      <c r="E151" s="391" t="s">
        <v>112</v>
      </c>
      <c r="F151" s="391" t="s">
        <v>215</v>
      </c>
      <c r="G151" s="391" t="s">
        <v>288</v>
      </c>
      <c r="H151" s="79">
        <f>VLOOKUP($A151,'04.08.2025'!$A$1:$Z$65000,3,FALSE)</f>
        <v>3692</v>
      </c>
      <c r="I151" s="79"/>
      <c r="J151" s="78">
        <v>200</v>
      </c>
      <c r="K151" s="80"/>
      <c r="L151" s="80"/>
      <c r="M151" s="80">
        <v>45364</v>
      </c>
      <c r="N151" s="80"/>
      <c r="O151" s="81">
        <v>9791036352737</v>
      </c>
      <c r="P151" s="81" t="s">
        <v>289</v>
      </c>
      <c r="Q151" s="81">
        <v>6682075</v>
      </c>
      <c r="R151" s="421">
        <v>2.9</v>
      </c>
      <c r="S151" s="82">
        <f t="shared" si="15"/>
        <v>2.7488151658767772</v>
      </c>
      <c r="T151" s="455">
        <v>5.5E-2</v>
      </c>
      <c r="U151" s="84"/>
      <c r="V151" s="37">
        <f t="shared" si="16"/>
        <v>0</v>
      </c>
      <c r="W151" s="37">
        <f t="shared" si="20"/>
        <v>0</v>
      </c>
      <c r="X151" s="85"/>
      <c r="Y151" s="85"/>
      <c r="Z151" s="85"/>
      <c r="AA151" s="85"/>
      <c r="AB151" s="85"/>
      <c r="AC151" s="86">
        <f t="shared" si="17"/>
        <v>0</v>
      </c>
      <c r="AD151" s="87">
        <f>IF($AC$2182&lt;85,AC151,AC151-(AC151*#REF!))</f>
        <v>0</v>
      </c>
      <c r="AE151" s="88">
        <f t="shared" si="21"/>
        <v>5.5E-2</v>
      </c>
      <c r="AF151" s="89">
        <f t="shared" si="18"/>
        <v>0</v>
      </c>
      <c r="AG151" s="90">
        <f t="shared" si="19"/>
        <v>0</v>
      </c>
    </row>
    <row r="152" spans="1:35" s="91" customFormat="1" ht="15" customHeight="1" x14ac:dyDescent="0.15">
      <c r="A152" s="77">
        <v>9791036323119</v>
      </c>
      <c r="B152" s="78">
        <v>9</v>
      </c>
      <c r="C152" s="78" t="s">
        <v>27</v>
      </c>
      <c r="D152" s="391" t="s">
        <v>28</v>
      </c>
      <c r="E152" s="391" t="s">
        <v>112</v>
      </c>
      <c r="F152" s="391" t="s">
        <v>215</v>
      </c>
      <c r="G152" s="95" t="s">
        <v>4806</v>
      </c>
      <c r="H152" s="79">
        <f>VLOOKUP($A152,'04.08.2025'!$A$1:$Z$65000,3,FALSE)</f>
        <v>5244</v>
      </c>
      <c r="I152" s="78"/>
      <c r="J152" s="78">
        <v>200</v>
      </c>
      <c r="K152" s="80"/>
      <c r="L152" s="80"/>
      <c r="M152" s="80">
        <v>44111</v>
      </c>
      <c r="N152" s="80"/>
      <c r="O152" s="81">
        <v>9791036323119</v>
      </c>
      <c r="P152" s="94" t="s">
        <v>290</v>
      </c>
      <c r="Q152" s="81">
        <v>5968512</v>
      </c>
      <c r="R152" s="82">
        <v>2.9</v>
      </c>
      <c r="S152" s="82">
        <f t="shared" si="15"/>
        <v>2.7488151658767772</v>
      </c>
      <c r="T152" s="83">
        <v>5.5E-2</v>
      </c>
      <c r="U152" s="84"/>
      <c r="V152" s="37">
        <f t="shared" si="16"/>
        <v>0</v>
      </c>
      <c r="W152" s="37">
        <f t="shared" si="20"/>
        <v>0</v>
      </c>
      <c r="X152" s="85"/>
      <c r="Y152" s="85"/>
      <c r="Z152" s="85"/>
      <c r="AA152" s="85"/>
      <c r="AB152" s="85"/>
      <c r="AC152" s="86">
        <f t="shared" si="17"/>
        <v>0</v>
      </c>
      <c r="AD152" s="87">
        <f>IF($AC$2182&lt;85,AC152,AC152-(AC152*#REF!))</f>
        <v>0</v>
      </c>
      <c r="AE152" s="88">
        <f t="shared" si="21"/>
        <v>5.5E-2</v>
      </c>
      <c r="AF152" s="89">
        <f t="shared" si="18"/>
        <v>0</v>
      </c>
      <c r="AG152" s="90">
        <f t="shared" si="19"/>
        <v>0</v>
      </c>
    </row>
    <row r="153" spans="1:35" s="91" customFormat="1" ht="15" customHeight="1" x14ac:dyDescent="0.15">
      <c r="A153" s="77">
        <v>9782747055055</v>
      </c>
      <c r="B153" s="78">
        <v>9</v>
      </c>
      <c r="C153" s="78" t="s">
        <v>27</v>
      </c>
      <c r="D153" s="391" t="s">
        <v>28</v>
      </c>
      <c r="E153" s="391" t="s">
        <v>112</v>
      </c>
      <c r="F153" s="391" t="s">
        <v>215</v>
      </c>
      <c r="G153" s="95" t="s">
        <v>291</v>
      </c>
      <c r="H153" s="79">
        <f>VLOOKUP($A153,'04.08.2025'!$A$1:$Z$65000,3,FALSE)</f>
        <v>11821</v>
      </c>
      <c r="I153" s="78"/>
      <c r="J153" s="78">
        <v>200</v>
      </c>
      <c r="K153" s="80"/>
      <c r="L153" s="80"/>
      <c r="M153" s="80">
        <v>42012</v>
      </c>
      <c r="N153" s="80"/>
      <c r="O153" s="81">
        <v>9782747055055</v>
      </c>
      <c r="P153" s="94" t="s">
        <v>292</v>
      </c>
      <c r="Q153" s="81">
        <v>3977120</v>
      </c>
      <c r="R153" s="82">
        <v>2.9</v>
      </c>
      <c r="S153" s="82">
        <f t="shared" si="15"/>
        <v>2.7488151658767772</v>
      </c>
      <c r="T153" s="83">
        <v>5.5E-2</v>
      </c>
      <c r="U153" s="84"/>
      <c r="V153" s="37">
        <f t="shared" si="16"/>
        <v>0</v>
      </c>
      <c r="W153" s="37">
        <f t="shared" si="20"/>
        <v>0</v>
      </c>
      <c r="X153" s="85"/>
      <c r="Y153" s="85"/>
      <c r="Z153" s="85"/>
      <c r="AA153" s="85"/>
      <c r="AB153" s="85"/>
      <c r="AC153" s="86">
        <f t="shared" si="17"/>
        <v>0</v>
      </c>
      <c r="AD153" s="87">
        <f>IF($AC$2182&lt;85,AC153,AC153-(AC153*#REF!))</f>
        <v>0</v>
      </c>
      <c r="AE153" s="88">
        <f t="shared" si="21"/>
        <v>5.5E-2</v>
      </c>
      <c r="AF153" s="89">
        <f t="shared" si="18"/>
        <v>0</v>
      </c>
      <c r="AG153" s="90">
        <f t="shared" si="19"/>
        <v>0</v>
      </c>
    </row>
    <row r="154" spans="1:35" s="91" customFormat="1" ht="15" customHeight="1" x14ac:dyDescent="0.15">
      <c r="A154" s="77">
        <v>9791036314698</v>
      </c>
      <c r="B154" s="78">
        <v>9</v>
      </c>
      <c r="C154" s="390" t="s">
        <v>27</v>
      </c>
      <c r="D154" s="391" t="s">
        <v>28</v>
      </c>
      <c r="E154" s="391" t="s">
        <v>112</v>
      </c>
      <c r="F154" s="391" t="s">
        <v>215</v>
      </c>
      <c r="G154" s="391" t="s">
        <v>293</v>
      </c>
      <c r="H154" s="79">
        <f>VLOOKUP($A154,'04.08.2025'!$A$1:$Z$65000,3,FALSE)</f>
        <v>3794</v>
      </c>
      <c r="I154" s="78"/>
      <c r="J154" s="38">
        <v>200</v>
      </c>
      <c r="K154" s="459"/>
      <c r="L154" s="80"/>
      <c r="M154" s="80">
        <v>43832</v>
      </c>
      <c r="N154" s="80"/>
      <c r="O154" s="81">
        <v>9791036314698</v>
      </c>
      <c r="P154" s="94" t="s">
        <v>294</v>
      </c>
      <c r="Q154" s="81">
        <v>8757814</v>
      </c>
      <c r="R154" s="82">
        <v>2.9</v>
      </c>
      <c r="S154" s="82">
        <f t="shared" si="15"/>
        <v>2.7488151658767772</v>
      </c>
      <c r="T154" s="83">
        <v>5.5E-2</v>
      </c>
      <c r="U154" s="84"/>
      <c r="V154" s="37">
        <f t="shared" si="16"/>
        <v>0</v>
      </c>
      <c r="W154" s="37">
        <f t="shared" si="20"/>
        <v>0</v>
      </c>
      <c r="X154" s="85"/>
      <c r="Y154" s="85"/>
      <c r="Z154" s="85"/>
      <c r="AA154" s="85"/>
      <c r="AB154" s="85"/>
      <c r="AC154" s="86">
        <f t="shared" si="17"/>
        <v>0</v>
      </c>
      <c r="AD154" s="87">
        <f>IF($AC$2182&lt;85,AC154,AC154-(AC154*#REF!))</f>
        <v>0</v>
      </c>
      <c r="AE154" s="88">
        <f t="shared" si="21"/>
        <v>5.5E-2</v>
      </c>
      <c r="AF154" s="89">
        <f t="shared" si="18"/>
        <v>0</v>
      </c>
      <c r="AG154" s="90">
        <f t="shared" si="19"/>
        <v>0</v>
      </c>
    </row>
    <row r="155" spans="1:35" s="91" customFormat="1" ht="15" customHeight="1" x14ac:dyDescent="0.15">
      <c r="A155" s="77">
        <v>9791036341403</v>
      </c>
      <c r="B155" s="78">
        <v>9</v>
      </c>
      <c r="C155" s="78" t="s">
        <v>27</v>
      </c>
      <c r="D155" s="391" t="s">
        <v>28</v>
      </c>
      <c r="E155" s="391" t="s">
        <v>112</v>
      </c>
      <c r="F155" s="391" t="s">
        <v>215</v>
      </c>
      <c r="G155" s="95" t="s">
        <v>295</v>
      </c>
      <c r="H155" s="79">
        <f>VLOOKUP($A155,'04.08.2025'!$A$1:$Z$65000,3,FALSE)</f>
        <v>1964</v>
      </c>
      <c r="I155" s="78"/>
      <c r="J155" s="78">
        <v>200</v>
      </c>
      <c r="K155" s="80"/>
      <c r="L155" s="80"/>
      <c r="M155" s="80">
        <v>44566</v>
      </c>
      <c r="N155" s="80"/>
      <c r="O155" s="81">
        <v>9791036341403</v>
      </c>
      <c r="P155" s="94" t="s">
        <v>296</v>
      </c>
      <c r="Q155" s="81">
        <v>8436987</v>
      </c>
      <c r="R155" s="82">
        <v>2.9</v>
      </c>
      <c r="S155" s="82">
        <f t="shared" si="15"/>
        <v>2.7488151658767772</v>
      </c>
      <c r="T155" s="83">
        <v>5.5E-2</v>
      </c>
      <c r="U155" s="84"/>
      <c r="V155" s="37">
        <f t="shared" si="16"/>
        <v>0</v>
      </c>
      <c r="W155" s="37">
        <f t="shared" si="20"/>
        <v>0</v>
      </c>
      <c r="X155" s="85"/>
      <c r="Y155" s="85"/>
      <c r="Z155" s="85"/>
      <c r="AA155" s="85"/>
      <c r="AB155" s="85"/>
      <c r="AC155" s="86">
        <f t="shared" si="17"/>
        <v>0</v>
      </c>
      <c r="AD155" s="87">
        <f>IF($AC$2182&lt;85,AC155,AC155-(AC155*#REF!))</f>
        <v>0</v>
      </c>
      <c r="AE155" s="88">
        <f t="shared" si="21"/>
        <v>5.5E-2</v>
      </c>
      <c r="AF155" s="89">
        <f t="shared" si="18"/>
        <v>0</v>
      </c>
      <c r="AG155" s="90">
        <f t="shared" si="19"/>
        <v>0</v>
      </c>
    </row>
    <row r="156" spans="1:35" s="91" customFormat="1" ht="15" customHeight="1" x14ac:dyDescent="0.15">
      <c r="A156" s="77">
        <v>9791036356230</v>
      </c>
      <c r="B156" s="78">
        <v>9</v>
      </c>
      <c r="C156" s="78" t="s">
        <v>27</v>
      </c>
      <c r="D156" s="391" t="s">
        <v>28</v>
      </c>
      <c r="E156" s="391" t="s">
        <v>112</v>
      </c>
      <c r="F156" s="391" t="s">
        <v>215</v>
      </c>
      <c r="G156" s="393" t="s">
        <v>297</v>
      </c>
      <c r="H156" s="79">
        <f>VLOOKUP($A156,'04.08.2025'!$A$1:$Z$65000,3,FALSE)</f>
        <v>10710</v>
      </c>
      <c r="I156" s="78"/>
      <c r="J156" s="78">
        <v>200</v>
      </c>
      <c r="K156" s="80"/>
      <c r="L156" s="80"/>
      <c r="M156" s="80">
        <v>45091</v>
      </c>
      <c r="N156" s="81"/>
      <c r="O156" s="81">
        <v>9791036356230</v>
      </c>
      <c r="P156" s="81" t="s">
        <v>298</v>
      </c>
      <c r="Q156" s="394">
        <v>1200397</v>
      </c>
      <c r="R156" s="82">
        <v>2.9</v>
      </c>
      <c r="S156" s="82">
        <f t="shared" si="15"/>
        <v>2.7488151658767772</v>
      </c>
      <c r="T156" s="392">
        <v>5.5E-2</v>
      </c>
      <c r="U156" s="84"/>
      <c r="V156" s="37">
        <f t="shared" si="16"/>
        <v>0</v>
      </c>
      <c r="W156" s="37">
        <f t="shared" si="20"/>
        <v>0</v>
      </c>
      <c r="X156" s="85"/>
      <c r="Y156" s="85"/>
      <c r="Z156" s="85"/>
      <c r="AA156" s="85"/>
      <c r="AB156" s="85"/>
      <c r="AC156" s="86">
        <f t="shared" si="17"/>
        <v>0</v>
      </c>
      <c r="AD156" s="87">
        <f>IF($AC$2182&lt;85,AC156,AC156-(AC156*#REF!))</f>
        <v>0</v>
      </c>
      <c r="AE156" s="88">
        <f t="shared" si="21"/>
        <v>5.5E-2</v>
      </c>
      <c r="AF156" s="89">
        <f t="shared" si="18"/>
        <v>0</v>
      </c>
      <c r="AG156" s="90">
        <f t="shared" si="19"/>
        <v>0</v>
      </c>
    </row>
    <row r="157" spans="1:35" s="91" customFormat="1" ht="15" customHeight="1" x14ac:dyDescent="0.15">
      <c r="A157" s="77">
        <v>9791036356186</v>
      </c>
      <c r="B157" s="78">
        <v>9</v>
      </c>
      <c r="C157" s="78" t="s">
        <v>27</v>
      </c>
      <c r="D157" s="391" t="s">
        <v>28</v>
      </c>
      <c r="E157" s="391" t="s">
        <v>112</v>
      </c>
      <c r="F157" s="391" t="s">
        <v>215</v>
      </c>
      <c r="G157" s="393" t="s">
        <v>120</v>
      </c>
      <c r="H157" s="79">
        <f>VLOOKUP($A157,'04.08.2025'!$A$1:$Z$65000,3,FALSE)</f>
        <v>4193</v>
      </c>
      <c r="I157" s="78"/>
      <c r="J157" s="78">
        <v>200</v>
      </c>
      <c r="K157" s="80"/>
      <c r="L157" s="80"/>
      <c r="M157" s="80">
        <v>44930</v>
      </c>
      <c r="N157" s="81"/>
      <c r="O157" s="81">
        <v>9791036356186</v>
      </c>
      <c r="P157" s="81" t="s">
        <v>305</v>
      </c>
      <c r="Q157" s="394">
        <v>1199611</v>
      </c>
      <c r="R157" s="82">
        <v>2.9</v>
      </c>
      <c r="S157" s="82">
        <f t="shared" si="15"/>
        <v>2.7488151658767772</v>
      </c>
      <c r="T157" s="392">
        <v>5.5E-2</v>
      </c>
      <c r="U157" s="84"/>
      <c r="V157" s="37">
        <f t="shared" si="16"/>
        <v>0</v>
      </c>
      <c r="W157" s="37">
        <f t="shared" si="20"/>
        <v>0</v>
      </c>
      <c r="X157" s="85"/>
      <c r="Y157" s="85"/>
      <c r="Z157" s="85"/>
      <c r="AA157" s="85"/>
      <c r="AB157" s="85"/>
      <c r="AC157" s="86">
        <f t="shared" si="17"/>
        <v>0</v>
      </c>
      <c r="AD157" s="87">
        <f>IF($AC$2182&lt;85,AC157,AC157-(AC157*#REF!))</f>
        <v>0</v>
      </c>
      <c r="AE157" s="88">
        <f t="shared" si="21"/>
        <v>5.5E-2</v>
      </c>
      <c r="AF157" s="89">
        <f t="shared" si="18"/>
        <v>0</v>
      </c>
      <c r="AG157" s="90">
        <f t="shared" si="19"/>
        <v>0</v>
      </c>
    </row>
    <row r="158" spans="1:35" s="117" customFormat="1" ht="15" customHeight="1" x14ac:dyDescent="0.15">
      <c r="A158" s="120">
        <v>9782747052443</v>
      </c>
      <c r="B158" s="105">
        <v>9</v>
      </c>
      <c r="C158" s="105" t="s">
        <v>27</v>
      </c>
      <c r="D158" s="106" t="s">
        <v>28</v>
      </c>
      <c r="E158" s="106" t="s">
        <v>112</v>
      </c>
      <c r="F158" s="106" t="s">
        <v>215</v>
      </c>
      <c r="G158" s="107" t="s">
        <v>306</v>
      </c>
      <c r="H158" s="108">
        <f>VLOOKUP($A158,'04.08.2025'!$A$1:$Z$65000,3,FALSE)</f>
        <v>-2</v>
      </c>
      <c r="I158" s="105" t="s">
        <v>97</v>
      </c>
      <c r="J158" s="105">
        <v>300</v>
      </c>
      <c r="K158" s="619"/>
      <c r="L158" s="110"/>
      <c r="M158" s="110">
        <v>41808</v>
      </c>
      <c r="N158" s="110"/>
      <c r="O158" s="122">
        <v>9782747052443</v>
      </c>
      <c r="P158" s="123" t="s">
        <v>307</v>
      </c>
      <c r="Q158" s="122">
        <v>3970475</v>
      </c>
      <c r="R158" s="112">
        <v>2.9</v>
      </c>
      <c r="S158" s="112">
        <f t="shared" si="15"/>
        <v>2.7488151658767772</v>
      </c>
      <c r="T158" s="124">
        <v>5.5E-2</v>
      </c>
      <c r="U158" s="114"/>
      <c r="V158" s="115">
        <f t="shared" si="16"/>
        <v>0</v>
      </c>
      <c r="W158" s="115">
        <f t="shared" si="20"/>
        <v>0</v>
      </c>
      <c r="X158" s="116"/>
      <c r="Y158" s="116"/>
      <c r="Z158" s="116"/>
      <c r="AA158" s="116"/>
      <c r="AB158" s="116"/>
      <c r="AC158" s="86">
        <f t="shared" si="17"/>
        <v>0</v>
      </c>
      <c r="AD158" s="87">
        <f>IF($AC$2182&lt;85,AC158,AC158-(AC158*#REF!))</f>
        <v>0</v>
      </c>
      <c r="AE158" s="88">
        <f t="shared" si="21"/>
        <v>5.5E-2</v>
      </c>
      <c r="AF158" s="89">
        <f t="shared" si="18"/>
        <v>0</v>
      </c>
      <c r="AG158" s="90">
        <f t="shared" si="19"/>
        <v>0</v>
      </c>
    </row>
    <row r="159" spans="1:35" s="91" customFormat="1" ht="15" customHeight="1" x14ac:dyDescent="0.15">
      <c r="A159" s="77">
        <v>9791036352713</v>
      </c>
      <c r="B159" s="395">
        <v>9</v>
      </c>
      <c r="C159" s="78" t="s">
        <v>27</v>
      </c>
      <c r="D159" s="391" t="s">
        <v>28</v>
      </c>
      <c r="E159" s="391" t="s">
        <v>112</v>
      </c>
      <c r="F159" s="391" t="s">
        <v>215</v>
      </c>
      <c r="G159" s="391" t="s">
        <v>306</v>
      </c>
      <c r="H159" s="79">
        <f>VLOOKUP($A159,'04.08.2025'!$A$1:$Z$65000,3,FALSE)</f>
        <v>7633</v>
      </c>
      <c r="I159" s="78"/>
      <c r="J159" s="78">
        <v>200</v>
      </c>
      <c r="K159" s="397"/>
      <c r="L159" s="80"/>
      <c r="M159" s="80">
        <v>45455</v>
      </c>
      <c r="N159" s="80"/>
      <c r="O159" s="81">
        <v>9791036352713</v>
      </c>
      <c r="P159" s="94" t="s">
        <v>308</v>
      </c>
      <c r="Q159" s="78">
        <v>6681828</v>
      </c>
      <c r="R159" s="82">
        <v>2.9</v>
      </c>
      <c r="S159" s="82">
        <f t="shared" si="15"/>
        <v>2.7488151658767772</v>
      </c>
      <c r="T159" s="83">
        <v>5.5E-2</v>
      </c>
      <c r="U159" s="84"/>
      <c r="V159" s="37">
        <f t="shared" si="16"/>
        <v>0</v>
      </c>
      <c r="W159" s="37">
        <f t="shared" si="20"/>
        <v>0</v>
      </c>
      <c r="X159" s="85"/>
      <c r="Y159" s="85"/>
      <c r="Z159" s="85"/>
      <c r="AA159" s="85"/>
      <c r="AB159" s="85"/>
      <c r="AC159" s="86">
        <f t="shared" si="17"/>
        <v>0</v>
      </c>
      <c r="AD159" s="87">
        <f>IF($AC$2182&lt;85,AC159,AC159-(AC159*#REF!))</f>
        <v>0</v>
      </c>
      <c r="AE159" s="88">
        <f t="shared" si="21"/>
        <v>5.5E-2</v>
      </c>
      <c r="AF159" s="89">
        <f t="shared" si="18"/>
        <v>0</v>
      </c>
      <c r="AG159" s="90">
        <f t="shared" si="19"/>
        <v>0</v>
      </c>
      <c r="AI159" s="449"/>
    </row>
    <row r="160" spans="1:35" s="91" customFormat="1" ht="15" customHeight="1" x14ac:dyDescent="0.15">
      <c r="A160" s="77">
        <v>9782747058179</v>
      </c>
      <c r="B160" s="78">
        <v>9</v>
      </c>
      <c r="C160" s="78" t="s">
        <v>27</v>
      </c>
      <c r="D160" s="391" t="s">
        <v>28</v>
      </c>
      <c r="E160" s="391" t="s">
        <v>112</v>
      </c>
      <c r="F160" s="391" t="s">
        <v>215</v>
      </c>
      <c r="G160" s="95" t="s">
        <v>299</v>
      </c>
      <c r="H160" s="79">
        <f>VLOOKUP($A160,'04.08.2025'!$A$1:$Z$65000,3,FALSE)</f>
        <v>3786</v>
      </c>
      <c r="I160" s="78"/>
      <c r="J160" s="78">
        <v>200</v>
      </c>
      <c r="K160" s="459"/>
      <c r="L160" s="80"/>
      <c r="M160" s="80">
        <v>42128</v>
      </c>
      <c r="N160" s="80"/>
      <c r="O160" s="81">
        <v>9782747058179</v>
      </c>
      <c r="P160" s="94" t="s">
        <v>300</v>
      </c>
      <c r="Q160" s="81">
        <v>3976258</v>
      </c>
      <c r="R160" s="82">
        <v>2.9</v>
      </c>
      <c r="S160" s="82">
        <f t="shared" si="15"/>
        <v>2.7488151658767772</v>
      </c>
      <c r="T160" s="83">
        <v>5.5E-2</v>
      </c>
      <c r="U160" s="84"/>
      <c r="V160" s="37">
        <f t="shared" si="16"/>
        <v>0</v>
      </c>
      <c r="W160" s="37">
        <f t="shared" si="20"/>
        <v>0</v>
      </c>
      <c r="X160" s="85"/>
      <c r="Y160" s="85"/>
      <c r="Z160" s="85"/>
      <c r="AA160" s="85"/>
      <c r="AB160" s="85"/>
      <c r="AC160" s="86">
        <f t="shared" si="17"/>
        <v>0</v>
      </c>
      <c r="AD160" s="87">
        <f>IF($AC$2182&lt;85,AC160,AC160-(AC160*#REF!))</f>
        <v>0</v>
      </c>
      <c r="AE160" s="88">
        <f t="shared" si="21"/>
        <v>5.5E-2</v>
      </c>
      <c r="AF160" s="89">
        <f t="shared" si="18"/>
        <v>0</v>
      </c>
      <c r="AG160" s="90">
        <f t="shared" si="19"/>
        <v>0</v>
      </c>
    </row>
    <row r="161" spans="1:34" s="91" customFormat="1" ht="15" customHeight="1" x14ac:dyDescent="0.15">
      <c r="A161" s="77">
        <v>9782747081726</v>
      </c>
      <c r="B161" s="395">
        <v>9</v>
      </c>
      <c r="C161" s="78" t="s">
        <v>27</v>
      </c>
      <c r="D161" s="391" t="s">
        <v>28</v>
      </c>
      <c r="E161" s="391" t="s">
        <v>112</v>
      </c>
      <c r="F161" s="391" t="s">
        <v>215</v>
      </c>
      <c r="G161" s="95" t="s">
        <v>190</v>
      </c>
      <c r="H161" s="79">
        <f>VLOOKUP($A161,'04.08.2025'!$A$1:$Z$65000,3,FALSE)</f>
        <v>5202</v>
      </c>
      <c r="I161" s="78"/>
      <c r="J161" s="78">
        <v>200</v>
      </c>
      <c r="K161" s="80"/>
      <c r="L161" s="80"/>
      <c r="M161" s="80">
        <v>42879</v>
      </c>
      <c r="N161" s="80"/>
      <c r="O161" s="81">
        <v>9782747081726</v>
      </c>
      <c r="P161" s="94" t="s">
        <v>301</v>
      </c>
      <c r="Q161" s="81">
        <v>4659975</v>
      </c>
      <c r="R161" s="82">
        <v>2.9</v>
      </c>
      <c r="S161" s="82">
        <f t="shared" si="15"/>
        <v>2.7488151658767772</v>
      </c>
      <c r="T161" s="83">
        <v>5.5E-2</v>
      </c>
      <c r="U161" s="84"/>
      <c r="V161" s="37">
        <f t="shared" si="16"/>
        <v>0</v>
      </c>
      <c r="W161" s="37">
        <f t="shared" si="20"/>
        <v>0</v>
      </c>
      <c r="X161" s="85"/>
      <c r="Y161" s="85"/>
      <c r="Z161" s="85"/>
      <c r="AA161" s="85"/>
      <c r="AB161" s="85"/>
      <c r="AC161" s="86">
        <f t="shared" si="17"/>
        <v>0</v>
      </c>
      <c r="AD161" s="87">
        <f>IF($AC$2182&lt;85,AC161,AC161-(AC161*#REF!))</f>
        <v>0</v>
      </c>
      <c r="AE161" s="88">
        <f t="shared" si="21"/>
        <v>5.5E-2</v>
      </c>
      <c r="AF161" s="89">
        <f t="shared" si="18"/>
        <v>0</v>
      </c>
      <c r="AG161" s="90">
        <f t="shared" si="19"/>
        <v>0</v>
      </c>
    </row>
    <row r="162" spans="1:34" s="117" customFormat="1" ht="15" customHeight="1" x14ac:dyDescent="0.15">
      <c r="A162" s="120">
        <v>9791036349881</v>
      </c>
      <c r="B162" s="105">
        <v>9</v>
      </c>
      <c r="C162" s="105" t="s">
        <v>27</v>
      </c>
      <c r="D162" s="106" t="s">
        <v>28</v>
      </c>
      <c r="E162" s="106" t="s">
        <v>112</v>
      </c>
      <c r="F162" s="106" t="s">
        <v>215</v>
      </c>
      <c r="G162" s="106" t="s">
        <v>3931</v>
      </c>
      <c r="H162" s="108">
        <f>VLOOKUP($A162,'04.08.2025'!$A$1:$Z$65000,3,FALSE)</f>
        <v>0</v>
      </c>
      <c r="I162" s="108" t="s">
        <v>171</v>
      </c>
      <c r="J162" s="105">
        <v>200</v>
      </c>
      <c r="K162" s="110"/>
      <c r="L162" s="110"/>
      <c r="M162" s="110">
        <v>44755</v>
      </c>
      <c r="N162" s="110"/>
      <c r="O162" s="122">
        <v>9791036349881</v>
      </c>
      <c r="P162" s="122" t="s">
        <v>302</v>
      </c>
      <c r="Q162" s="122">
        <v>5129784</v>
      </c>
      <c r="R162" s="125">
        <v>2.9</v>
      </c>
      <c r="S162" s="112">
        <f t="shared" si="15"/>
        <v>2.7488151658767772</v>
      </c>
      <c r="T162" s="124">
        <v>5.5E-2</v>
      </c>
      <c r="U162" s="114"/>
      <c r="V162" s="115">
        <f t="shared" si="16"/>
        <v>0</v>
      </c>
      <c r="W162" s="115">
        <f t="shared" si="20"/>
        <v>0</v>
      </c>
      <c r="X162" s="126"/>
      <c r="Y162" s="116"/>
      <c r="Z162" s="116"/>
      <c r="AA162" s="116"/>
      <c r="AB162" s="116"/>
      <c r="AC162" s="86">
        <f t="shared" si="17"/>
        <v>0</v>
      </c>
      <c r="AD162" s="87">
        <f>IF($AC$2182&lt;85,AC162,AC162-(AC162*#REF!))</f>
        <v>0</v>
      </c>
      <c r="AE162" s="88">
        <f t="shared" si="21"/>
        <v>5.5E-2</v>
      </c>
      <c r="AF162" s="89">
        <f t="shared" si="18"/>
        <v>0</v>
      </c>
      <c r="AG162" s="90">
        <f t="shared" si="19"/>
        <v>0</v>
      </c>
      <c r="AH162" s="127"/>
    </row>
    <row r="163" spans="1:34" s="91" customFormat="1" ht="15" customHeight="1" x14ac:dyDescent="0.15">
      <c r="A163" s="77">
        <v>9791036336508</v>
      </c>
      <c r="B163" s="78">
        <v>9</v>
      </c>
      <c r="C163" s="78" t="s">
        <v>27</v>
      </c>
      <c r="D163" s="391" t="s">
        <v>28</v>
      </c>
      <c r="E163" s="391" t="s">
        <v>112</v>
      </c>
      <c r="F163" s="391" t="s">
        <v>215</v>
      </c>
      <c r="G163" s="95" t="s">
        <v>303</v>
      </c>
      <c r="H163" s="79">
        <f>VLOOKUP($A163,'04.08.2025'!$A$1:$Z$65000,3,FALSE)</f>
        <v>928</v>
      </c>
      <c r="I163" s="78"/>
      <c r="J163" s="38">
        <v>200</v>
      </c>
      <c r="K163" s="80"/>
      <c r="L163" s="80"/>
      <c r="M163" s="80">
        <v>44426</v>
      </c>
      <c r="N163" s="80"/>
      <c r="O163" s="81">
        <v>9791036336508</v>
      </c>
      <c r="P163" s="94" t="s">
        <v>304</v>
      </c>
      <c r="Q163" s="81">
        <v>6269432</v>
      </c>
      <c r="R163" s="82">
        <v>2.9</v>
      </c>
      <c r="S163" s="82">
        <f t="shared" si="15"/>
        <v>2.7488151658767772</v>
      </c>
      <c r="T163" s="83">
        <v>5.5E-2</v>
      </c>
      <c r="U163" s="84"/>
      <c r="V163" s="37">
        <f t="shared" si="16"/>
        <v>0</v>
      </c>
      <c r="W163" s="37">
        <f t="shared" si="20"/>
        <v>0</v>
      </c>
      <c r="X163" s="85"/>
      <c r="Y163" s="85"/>
      <c r="Z163" s="85"/>
      <c r="AA163" s="85"/>
      <c r="AB163" s="85"/>
      <c r="AC163" s="86">
        <f t="shared" si="17"/>
        <v>0</v>
      </c>
      <c r="AD163" s="87">
        <f>IF($AC$2182&lt;85,AC163,AC163-(AC163*#REF!))</f>
        <v>0</v>
      </c>
      <c r="AE163" s="88">
        <f t="shared" si="21"/>
        <v>5.5E-2</v>
      </c>
      <c r="AF163" s="89">
        <f t="shared" si="18"/>
        <v>0</v>
      </c>
      <c r="AG163" s="90">
        <f t="shared" si="19"/>
        <v>0</v>
      </c>
    </row>
    <row r="164" spans="1:34" s="91" customFormat="1" ht="15" customHeight="1" x14ac:dyDescent="0.15">
      <c r="A164" s="77">
        <v>9782747052184</v>
      </c>
      <c r="B164" s="78">
        <v>9</v>
      </c>
      <c r="C164" s="78" t="s">
        <v>27</v>
      </c>
      <c r="D164" s="391" t="s">
        <v>28</v>
      </c>
      <c r="E164" s="391" t="s">
        <v>112</v>
      </c>
      <c r="F164" s="391" t="s">
        <v>215</v>
      </c>
      <c r="G164" s="95" t="s">
        <v>309</v>
      </c>
      <c r="H164" s="79">
        <f>VLOOKUP($A164,'04.08.2025'!$A$1:$Z$65000,3,FALSE)</f>
        <v>16022</v>
      </c>
      <c r="I164" s="78"/>
      <c r="J164" s="78">
        <v>200</v>
      </c>
      <c r="K164" s="80"/>
      <c r="L164" s="80"/>
      <c r="M164" s="80">
        <v>41781</v>
      </c>
      <c r="N164" s="80"/>
      <c r="O164" s="81">
        <v>9782747052184</v>
      </c>
      <c r="P164" s="94" t="s">
        <v>310</v>
      </c>
      <c r="Q164" s="81">
        <v>3788164</v>
      </c>
      <c r="R164" s="82">
        <v>2.9</v>
      </c>
      <c r="S164" s="82">
        <f t="shared" si="15"/>
        <v>2.7488151658767772</v>
      </c>
      <c r="T164" s="83">
        <v>5.5E-2</v>
      </c>
      <c r="U164" s="84"/>
      <c r="V164" s="37">
        <f t="shared" si="16"/>
        <v>0</v>
      </c>
      <c r="W164" s="37">
        <f t="shared" si="20"/>
        <v>0</v>
      </c>
      <c r="X164" s="85"/>
      <c r="Y164" s="85"/>
      <c r="Z164" s="85"/>
      <c r="AA164" s="85"/>
      <c r="AB164" s="85"/>
      <c r="AC164" s="86">
        <f t="shared" si="17"/>
        <v>0</v>
      </c>
      <c r="AD164" s="87">
        <f>IF($AC$2182&lt;85,AC164,AC164-(AC164*#REF!))</f>
        <v>0</v>
      </c>
      <c r="AE164" s="88">
        <f t="shared" si="21"/>
        <v>5.5E-2</v>
      </c>
      <c r="AF164" s="89">
        <f t="shared" si="18"/>
        <v>0</v>
      </c>
      <c r="AG164" s="90">
        <f t="shared" si="19"/>
        <v>0</v>
      </c>
    </row>
    <row r="165" spans="1:34" s="91" customFormat="1" ht="15" customHeight="1" x14ac:dyDescent="0.15">
      <c r="A165" s="77">
        <v>9782747055161</v>
      </c>
      <c r="B165" s="78">
        <v>9</v>
      </c>
      <c r="C165" s="78" t="s">
        <v>27</v>
      </c>
      <c r="D165" s="391" t="s">
        <v>28</v>
      </c>
      <c r="E165" s="391" t="s">
        <v>112</v>
      </c>
      <c r="F165" s="391" t="s">
        <v>215</v>
      </c>
      <c r="G165" s="95" t="s">
        <v>163</v>
      </c>
      <c r="H165" s="79">
        <f>VLOOKUP($A165,'04.08.2025'!$A$1:$Z$65000,3,FALSE)</f>
        <v>5937</v>
      </c>
      <c r="I165" s="78"/>
      <c r="J165" s="78">
        <v>200</v>
      </c>
      <c r="K165" s="80"/>
      <c r="L165" s="80"/>
      <c r="M165" s="80">
        <v>42012</v>
      </c>
      <c r="N165" s="80"/>
      <c r="O165" s="81">
        <v>9782747055161</v>
      </c>
      <c r="P165" s="94" t="s">
        <v>315</v>
      </c>
      <c r="Q165" s="81">
        <v>3978971</v>
      </c>
      <c r="R165" s="82">
        <v>2.9</v>
      </c>
      <c r="S165" s="82">
        <f t="shared" si="15"/>
        <v>2.7488151658767772</v>
      </c>
      <c r="T165" s="83">
        <v>5.5E-2</v>
      </c>
      <c r="U165" s="84"/>
      <c r="V165" s="37">
        <f t="shared" si="16"/>
        <v>0</v>
      </c>
      <c r="W165" s="37">
        <f t="shared" si="20"/>
        <v>0</v>
      </c>
      <c r="X165" s="85"/>
      <c r="Y165" s="85"/>
      <c r="Z165" s="85"/>
      <c r="AA165" s="85"/>
      <c r="AB165" s="85"/>
      <c r="AC165" s="86">
        <f t="shared" si="17"/>
        <v>0</v>
      </c>
      <c r="AD165" s="87">
        <f>IF($AC$2182&lt;85,AC165,AC165-(AC165*#REF!))</f>
        <v>0</v>
      </c>
      <c r="AE165" s="88">
        <f t="shared" si="21"/>
        <v>5.5E-2</v>
      </c>
      <c r="AF165" s="89">
        <f t="shared" si="18"/>
        <v>0</v>
      </c>
      <c r="AG165" s="90">
        <f t="shared" si="19"/>
        <v>0</v>
      </c>
    </row>
    <row r="166" spans="1:34" s="91" customFormat="1" ht="15" customHeight="1" x14ac:dyDescent="0.15">
      <c r="A166" s="77">
        <v>9791036314704</v>
      </c>
      <c r="B166" s="78">
        <v>9</v>
      </c>
      <c r="C166" s="390" t="s">
        <v>27</v>
      </c>
      <c r="D166" s="391" t="s">
        <v>28</v>
      </c>
      <c r="E166" s="391" t="s">
        <v>112</v>
      </c>
      <c r="F166" s="391" t="s">
        <v>215</v>
      </c>
      <c r="G166" s="391" t="s">
        <v>311</v>
      </c>
      <c r="H166" s="79">
        <f>VLOOKUP($A166,'04.08.2025'!$A$1:$Z$65000,3,FALSE)</f>
        <v>2232</v>
      </c>
      <c r="I166" s="78"/>
      <c r="J166" s="38">
        <v>200</v>
      </c>
      <c r="K166" s="80"/>
      <c r="L166" s="80"/>
      <c r="M166" s="80">
        <v>43832</v>
      </c>
      <c r="N166" s="80"/>
      <c r="O166" s="81">
        <v>9791036314704</v>
      </c>
      <c r="P166" s="94" t="s">
        <v>312</v>
      </c>
      <c r="Q166" s="81">
        <v>8757937</v>
      </c>
      <c r="R166" s="82">
        <v>2.9</v>
      </c>
      <c r="S166" s="82">
        <f t="shared" si="15"/>
        <v>2.7488151658767772</v>
      </c>
      <c r="T166" s="83">
        <v>5.5E-2</v>
      </c>
      <c r="U166" s="84"/>
      <c r="V166" s="37">
        <f t="shared" si="16"/>
        <v>0</v>
      </c>
      <c r="W166" s="37">
        <f t="shared" si="20"/>
        <v>0</v>
      </c>
      <c r="X166" s="85"/>
      <c r="Y166" s="85"/>
      <c r="Z166" s="85"/>
      <c r="AA166" s="85"/>
      <c r="AB166" s="85"/>
      <c r="AC166" s="86">
        <f t="shared" si="17"/>
        <v>0</v>
      </c>
      <c r="AD166" s="87">
        <f>IF($AC$2182&lt;85,AC166,AC166-(AC166*#REF!))</f>
        <v>0</v>
      </c>
      <c r="AE166" s="88">
        <f t="shared" si="21"/>
        <v>5.5E-2</v>
      </c>
      <c r="AF166" s="89">
        <f t="shared" si="18"/>
        <v>0</v>
      </c>
      <c r="AG166" s="90">
        <f t="shared" si="19"/>
        <v>0</v>
      </c>
    </row>
    <row r="167" spans="1:34" s="91" customFormat="1" ht="15" customHeight="1" x14ac:dyDescent="0.15">
      <c r="A167" s="77">
        <v>9791036326844</v>
      </c>
      <c r="B167" s="78">
        <v>9</v>
      </c>
      <c r="C167" s="390" t="s">
        <v>27</v>
      </c>
      <c r="D167" s="391" t="s">
        <v>28</v>
      </c>
      <c r="E167" s="391" t="s">
        <v>112</v>
      </c>
      <c r="F167" s="391" t="s">
        <v>215</v>
      </c>
      <c r="G167" s="391" t="s">
        <v>313</v>
      </c>
      <c r="H167" s="79">
        <f>VLOOKUP($A167,'04.08.2025'!$A$1:$Z$65000,3,FALSE)</f>
        <v>922</v>
      </c>
      <c r="I167" s="78"/>
      <c r="J167" s="38">
        <v>200</v>
      </c>
      <c r="K167" s="80"/>
      <c r="L167" s="80"/>
      <c r="M167" s="80">
        <v>44202</v>
      </c>
      <c r="N167" s="80"/>
      <c r="O167" s="81">
        <v>9791036326844</v>
      </c>
      <c r="P167" s="94" t="s">
        <v>314</v>
      </c>
      <c r="Q167" s="81">
        <v>1547776</v>
      </c>
      <c r="R167" s="82">
        <v>2.9</v>
      </c>
      <c r="S167" s="82">
        <f t="shared" si="15"/>
        <v>2.7488151658767772</v>
      </c>
      <c r="T167" s="83">
        <v>5.5E-2</v>
      </c>
      <c r="U167" s="84"/>
      <c r="V167" s="37">
        <f t="shared" si="16"/>
        <v>0</v>
      </c>
      <c r="W167" s="37">
        <f t="shared" si="20"/>
        <v>0</v>
      </c>
      <c r="X167" s="85"/>
      <c r="Y167" s="85"/>
      <c r="Z167" s="85"/>
      <c r="AA167" s="85"/>
      <c r="AB167" s="85"/>
      <c r="AC167" s="86">
        <f t="shared" si="17"/>
        <v>0</v>
      </c>
      <c r="AD167" s="87">
        <f>IF($AC$2182&lt;85,AC167,AC167-(AC167*#REF!))</f>
        <v>0</v>
      </c>
      <c r="AE167" s="88">
        <f t="shared" si="21"/>
        <v>5.5E-2</v>
      </c>
      <c r="AF167" s="89">
        <f t="shared" si="18"/>
        <v>0</v>
      </c>
      <c r="AG167" s="90">
        <f t="shared" si="19"/>
        <v>0</v>
      </c>
    </row>
    <row r="168" spans="1:34" s="75" customFormat="1" ht="15" customHeight="1" x14ac:dyDescent="0.15">
      <c r="A168" s="61">
        <v>9791036358739</v>
      </c>
      <c r="B168" s="96">
        <v>9</v>
      </c>
      <c r="C168" s="96" t="s">
        <v>27</v>
      </c>
      <c r="D168" s="64" t="s">
        <v>28</v>
      </c>
      <c r="E168" s="64" t="s">
        <v>112</v>
      </c>
      <c r="F168" s="64" t="s">
        <v>215</v>
      </c>
      <c r="G168" s="64" t="s">
        <v>66</v>
      </c>
      <c r="H168" s="65">
        <f>VLOOKUP($A168,'04.08.2025'!$A$1:$Z$65000,3,FALSE)</f>
        <v>2235</v>
      </c>
      <c r="I168" s="65"/>
      <c r="J168" s="63">
        <v>200</v>
      </c>
      <c r="K168" s="67"/>
      <c r="L168" s="67"/>
      <c r="M168" s="67">
        <v>45659</v>
      </c>
      <c r="N168" s="67" t="s">
        <v>12</v>
      </c>
      <c r="O168" s="68">
        <v>9791036358739</v>
      </c>
      <c r="P168" s="68" t="s">
        <v>317</v>
      </c>
      <c r="Q168" s="68">
        <v>3964508</v>
      </c>
      <c r="R168" s="97">
        <v>2.9</v>
      </c>
      <c r="S168" s="70">
        <f t="shared" si="15"/>
        <v>2.7488151658767772</v>
      </c>
      <c r="T168" s="99">
        <v>5.5E-2</v>
      </c>
      <c r="U168" s="72"/>
      <c r="V168" s="73">
        <f t="shared" si="16"/>
        <v>0</v>
      </c>
      <c r="W168" s="73">
        <f t="shared" si="20"/>
        <v>0</v>
      </c>
      <c r="X168" s="74"/>
      <c r="Y168" s="74"/>
      <c r="Z168" s="74"/>
      <c r="AA168" s="74"/>
      <c r="AB168" s="74"/>
      <c r="AC168" s="86">
        <f t="shared" si="17"/>
        <v>0</v>
      </c>
      <c r="AD168" s="87">
        <f>IF($AC$2182&lt;85,AC168,AC168-(AC168*#REF!))</f>
        <v>0</v>
      </c>
      <c r="AE168" s="88">
        <f t="shared" si="21"/>
        <v>5.5E-2</v>
      </c>
      <c r="AF168" s="89">
        <f t="shared" si="18"/>
        <v>0</v>
      </c>
      <c r="AG168" s="90">
        <f t="shared" si="19"/>
        <v>0</v>
      </c>
    </row>
    <row r="169" spans="1:34" s="91" customFormat="1" ht="15" customHeight="1" x14ac:dyDescent="0.15">
      <c r="A169" s="77">
        <v>9791036341373</v>
      </c>
      <c r="B169" s="78">
        <v>9</v>
      </c>
      <c r="C169" s="78" t="s">
        <v>27</v>
      </c>
      <c r="D169" s="391" t="s">
        <v>28</v>
      </c>
      <c r="E169" s="391" t="s">
        <v>112</v>
      </c>
      <c r="F169" s="391" t="s">
        <v>215</v>
      </c>
      <c r="G169" s="95" t="s">
        <v>203</v>
      </c>
      <c r="H169" s="79">
        <f>VLOOKUP($A169,'04.08.2025'!$A$1:$Z$65000,3,FALSE)</f>
        <v>3492</v>
      </c>
      <c r="I169" s="78"/>
      <c r="J169" s="78">
        <v>200</v>
      </c>
      <c r="K169" s="80"/>
      <c r="L169" s="80"/>
      <c r="M169" s="80">
        <v>44706</v>
      </c>
      <c r="N169" s="80"/>
      <c r="O169" s="81">
        <v>9791036341373</v>
      </c>
      <c r="P169" s="94" t="s">
        <v>316</v>
      </c>
      <c r="Q169" s="81">
        <v>8436864</v>
      </c>
      <c r="R169" s="82">
        <v>2.9</v>
      </c>
      <c r="S169" s="82">
        <f t="shared" si="15"/>
        <v>2.7488151658767772</v>
      </c>
      <c r="T169" s="83">
        <v>5.5E-2</v>
      </c>
      <c r="U169" s="84"/>
      <c r="V169" s="37">
        <f t="shared" si="16"/>
        <v>0</v>
      </c>
      <c r="W169" s="37">
        <f t="shared" si="20"/>
        <v>0</v>
      </c>
      <c r="X169" s="85"/>
      <c r="Y169" s="85"/>
      <c r="Z169" s="85"/>
      <c r="AA169" s="85"/>
      <c r="AB169" s="85"/>
      <c r="AC169" s="86">
        <f t="shared" si="17"/>
        <v>0</v>
      </c>
      <c r="AD169" s="87">
        <f>IF($AC$2182&lt;85,AC169,AC169-(AC169*#REF!))</f>
        <v>0</v>
      </c>
      <c r="AE169" s="88">
        <f t="shared" si="21"/>
        <v>5.5E-2</v>
      </c>
      <c r="AF169" s="89">
        <f t="shared" si="18"/>
        <v>0</v>
      </c>
      <c r="AG169" s="90">
        <f t="shared" si="19"/>
        <v>0</v>
      </c>
    </row>
    <row r="170" spans="1:34" s="91" customFormat="1" ht="15" customHeight="1" x14ac:dyDescent="0.15">
      <c r="A170" s="77">
        <v>9791036358890</v>
      </c>
      <c r="B170" s="78">
        <v>9</v>
      </c>
      <c r="C170" s="78" t="s">
        <v>27</v>
      </c>
      <c r="D170" s="391" t="s">
        <v>28</v>
      </c>
      <c r="E170" s="391" t="s">
        <v>112</v>
      </c>
      <c r="F170" s="391" t="s">
        <v>215</v>
      </c>
      <c r="G170" s="95" t="s">
        <v>320</v>
      </c>
      <c r="H170" s="79">
        <f>VLOOKUP($A170,'04.08.2025'!$A$1:$Z$65000,3,FALSE)</f>
        <v>6035</v>
      </c>
      <c r="I170" s="78"/>
      <c r="J170" s="78">
        <v>200</v>
      </c>
      <c r="K170" s="459"/>
      <c r="L170" s="80"/>
      <c r="M170" s="80">
        <v>45119</v>
      </c>
      <c r="N170" s="80"/>
      <c r="O170" s="81">
        <v>9791036358890</v>
      </c>
      <c r="P170" s="94" t="s">
        <v>321</v>
      </c>
      <c r="Q170" s="81">
        <v>4479411</v>
      </c>
      <c r="R170" s="82">
        <v>2.9</v>
      </c>
      <c r="S170" s="82">
        <f t="shared" si="15"/>
        <v>2.7488151658767772</v>
      </c>
      <c r="T170" s="392">
        <v>5.5E-2</v>
      </c>
      <c r="U170" s="84"/>
      <c r="V170" s="37">
        <f t="shared" si="16"/>
        <v>0</v>
      </c>
      <c r="W170" s="37">
        <f t="shared" si="20"/>
        <v>0</v>
      </c>
      <c r="X170" s="85"/>
      <c r="Y170" s="85"/>
      <c r="Z170" s="85"/>
      <c r="AA170" s="85"/>
      <c r="AB170" s="85"/>
      <c r="AC170" s="86">
        <f t="shared" si="17"/>
        <v>0</v>
      </c>
      <c r="AD170" s="87">
        <f>IF($AC$2182&lt;85,AC170,AC170-(AC170*#REF!))</f>
        <v>0</v>
      </c>
      <c r="AE170" s="88">
        <f t="shared" si="21"/>
        <v>5.5E-2</v>
      </c>
      <c r="AF170" s="89">
        <f t="shared" si="18"/>
        <v>0</v>
      </c>
      <c r="AG170" s="90">
        <f t="shared" si="19"/>
        <v>0</v>
      </c>
    </row>
    <row r="171" spans="1:34" s="91" customFormat="1" ht="15" customHeight="1" x14ac:dyDescent="0.15">
      <c r="A171" s="77">
        <v>9782747052474</v>
      </c>
      <c r="B171" s="78">
        <v>9</v>
      </c>
      <c r="C171" s="78" t="s">
        <v>27</v>
      </c>
      <c r="D171" s="391" t="s">
        <v>28</v>
      </c>
      <c r="E171" s="391" t="s">
        <v>112</v>
      </c>
      <c r="F171" s="391" t="s">
        <v>215</v>
      </c>
      <c r="G171" s="95" t="s">
        <v>318</v>
      </c>
      <c r="H171" s="79">
        <f>VLOOKUP($A171,'04.08.2025'!$A$1:$Z$65000,3,FALSE)</f>
        <v>669</v>
      </c>
      <c r="I171" s="78"/>
      <c r="J171" s="78">
        <v>300</v>
      </c>
      <c r="K171" s="80"/>
      <c r="L171" s="80"/>
      <c r="M171" s="80">
        <v>41808</v>
      </c>
      <c r="N171" s="80"/>
      <c r="O171" s="81">
        <v>9782747052474</v>
      </c>
      <c r="P171" s="94" t="s">
        <v>319</v>
      </c>
      <c r="Q171" s="81">
        <v>3970106</v>
      </c>
      <c r="R171" s="82">
        <v>2.9</v>
      </c>
      <c r="S171" s="82">
        <f t="shared" si="15"/>
        <v>2.7488151658767772</v>
      </c>
      <c r="T171" s="83">
        <v>5.5E-2</v>
      </c>
      <c r="U171" s="84"/>
      <c r="V171" s="37">
        <f t="shared" si="16"/>
        <v>0</v>
      </c>
      <c r="W171" s="37">
        <f t="shared" si="20"/>
        <v>0</v>
      </c>
      <c r="X171" s="85"/>
      <c r="Y171" s="85"/>
      <c r="Z171" s="85"/>
      <c r="AA171" s="85"/>
      <c r="AB171" s="85"/>
      <c r="AC171" s="86">
        <f t="shared" si="17"/>
        <v>0</v>
      </c>
      <c r="AD171" s="87">
        <f>IF($AC$2182&lt;85,AC171,AC171-(AC171*#REF!))</f>
        <v>0</v>
      </c>
      <c r="AE171" s="88">
        <f t="shared" si="21"/>
        <v>5.5E-2</v>
      </c>
      <c r="AF171" s="89">
        <f t="shared" si="18"/>
        <v>0</v>
      </c>
      <c r="AG171" s="90">
        <f t="shared" si="19"/>
        <v>0</v>
      </c>
    </row>
    <row r="172" spans="1:34" s="91" customFormat="1" ht="15" customHeight="1" x14ac:dyDescent="0.15">
      <c r="A172" s="77">
        <v>9782747052146</v>
      </c>
      <c r="B172" s="78">
        <v>9</v>
      </c>
      <c r="C172" s="78" t="s">
        <v>27</v>
      </c>
      <c r="D172" s="391" t="s">
        <v>28</v>
      </c>
      <c r="E172" s="391" t="s">
        <v>112</v>
      </c>
      <c r="F172" s="391" t="s">
        <v>215</v>
      </c>
      <c r="G172" s="95" t="s">
        <v>213</v>
      </c>
      <c r="H172" s="79">
        <f>VLOOKUP($A172,'04.08.2025'!$A$1:$Z$65000,3,FALSE)</f>
        <v>7077</v>
      </c>
      <c r="I172" s="78"/>
      <c r="J172" s="78">
        <v>200</v>
      </c>
      <c r="K172" s="80"/>
      <c r="L172" s="80"/>
      <c r="M172" s="80">
        <v>41781</v>
      </c>
      <c r="N172" s="80"/>
      <c r="O172" s="81">
        <v>9782747052146</v>
      </c>
      <c r="P172" s="94" t="s">
        <v>322</v>
      </c>
      <c r="Q172" s="81">
        <v>3979709</v>
      </c>
      <c r="R172" s="82">
        <v>2.9</v>
      </c>
      <c r="S172" s="82">
        <f t="shared" si="15"/>
        <v>2.7488151658767772</v>
      </c>
      <c r="T172" s="83">
        <v>5.5E-2</v>
      </c>
      <c r="U172" s="84"/>
      <c r="V172" s="37">
        <f t="shared" si="16"/>
        <v>0</v>
      </c>
      <c r="W172" s="37">
        <f t="shared" si="20"/>
        <v>0</v>
      </c>
      <c r="X172" s="85"/>
      <c r="Y172" s="85"/>
      <c r="Z172" s="85"/>
      <c r="AA172" s="85"/>
      <c r="AB172" s="85"/>
      <c r="AC172" s="86">
        <f t="shared" si="17"/>
        <v>0</v>
      </c>
      <c r="AD172" s="87">
        <f>IF($AC$2182&lt;85,AC172,AC172-(AC172*#REF!))</f>
        <v>0</v>
      </c>
      <c r="AE172" s="88">
        <f t="shared" si="21"/>
        <v>5.5E-2</v>
      </c>
      <c r="AF172" s="89">
        <f t="shared" si="18"/>
        <v>0</v>
      </c>
      <c r="AG172" s="90">
        <f t="shared" si="19"/>
        <v>0</v>
      </c>
    </row>
    <row r="173" spans="1:34" s="102" customFormat="1" ht="15" customHeight="1" x14ac:dyDescent="0.15">
      <c r="A173" s="150">
        <v>9791036377433</v>
      </c>
      <c r="B173" s="63">
        <v>9</v>
      </c>
      <c r="C173" s="118" t="s">
        <v>27</v>
      </c>
      <c r="D173" s="93" t="s">
        <v>28</v>
      </c>
      <c r="E173" s="93" t="s">
        <v>112</v>
      </c>
      <c r="F173" s="93" t="s">
        <v>215</v>
      </c>
      <c r="G173" s="93" t="s">
        <v>3828</v>
      </c>
      <c r="H173" s="65">
        <f>VLOOKUP($A173,'04.08.2025'!$A$1:$Z$65000,3,FALSE)</f>
        <v>8390</v>
      </c>
      <c r="I173" s="118"/>
      <c r="J173" s="118">
        <v>200</v>
      </c>
      <c r="K173" s="118"/>
      <c r="L173" s="66"/>
      <c r="M173" s="66">
        <v>45735</v>
      </c>
      <c r="N173" s="118" t="s">
        <v>12</v>
      </c>
      <c r="O173" s="65">
        <v>9791036377433</v>
      </c>
      <c r="P173" s="118" t="s">
        <v>3827</v>
      </c>
      <c r="Q173" s="118">
        <v>2677957</v>
      </c>
      <c r="R173" s="73">
        <v>2.9</v>
      </c>
      <c r="S173" s="70">
        <f t="shared" si="15"/>
        <v>2.7488151658767772</v>
      </c>
      <c r="T173" s="71">
        <v>5.5E-2</v>
      </c>
      <c r="U173" s="72"/>
      <c r="V173" s="73">
        <f t="shared" si="16"/>
        <v>0</v>
      </c>
      <c r="W173" s="73">
        <f t="shared" si="20"/>
        <v>0</v>
      </c>
      <c r="X173" s="74"/>
      <c r="Y173" s="74"/>
      <c r="Z173" s="74"/>
      <c r="AA173" s="74"/>
      <c r="AB173" s="74"/>
      <c r="AC173" s="86">
        <f t="shared" si="17"/>
        <v>0</v>
      </c>
      <c r="AD173" s="87">
        <f>IF($AC$2182&lt;85,AC173,AC173-(AC173*#REF!))</f>
        <v>0</v>
      </c>
      <c r="AE173" s="88">
        <f t="shared" si="21"/>
        <v>5.5E-2</v>
      </c>
      <c r="AF173" s="89">
        <f t="shared" si="18"/>
        <v>0</v>
      </c>
      <c r="AG173" s="90">
        <f t="shared" si="19"/>
        <v>0</v>
      </c>
    </row>
    <row r="174" spans="1:34" s="102" customFormat="1" ht="15" customHeight="1" x14ac:dyDescent="0.15">
      <c r="A174" s="150">
        <v>9791036377426</v>
      </c>
      <c r="B174" s="63">
        <v>9</v>
      </c>
      <c r="C174" s="118" t="s">
        <v>27</v>
      </c>
      <c r="D174" s="93" t="s">
        <v>28</v>
      </c>
      <c r="E174" s="93" t="s">
        <v>112</v>
      </c>
      <c r="F174" s="93" t="s">
        <v>215</v>
      </c>
      <c r="G174" s="93" t="s">
        <v>3830</v>
      </c>
      <c r="H174" s="65">
        <f>VLOOKUP($A174,'04.08.2025'!$A$1:$Z$65000,3,FALSE)</f>
        <v>8660</v>
      </c>
      <c r="I174" s="118"/>
      <c r="J174" s="118">
        <v>200</v>
      </c>
      <c r="K174" s="118"/>
      <c r="L174" s="66"/>
      <c r="M174" s="66">
        <v>45735</v>
      </c>
      <c r="N174" s="118" t="s">
        <v>12</v>
      </c>
      <c r="O174" s="65">
        <v>9791036377426</v>
      </c>
      <c r="P174" s="118" t="s">
        <v>3829</v>
      </c>
      <c r="Q174" s="118">
        <v>2677833</v>
      </c>
      <c r="R174" s="73">
        <v>2.9</v>
      </c>
      <c r="S174" s="70">
        <f t="shared" si="15"/>
        <v>2.7488151658767772</v>
      </c>
      <c r="T174" s="71">
        <v>5.5E-2</v>
      </c>
      <c r="U174" s="72"/>
      <c r="V174" s="73">
        <f t="shared" si="16"/>
        <v>0</v>
      </c>
      <c r="W174" s="73">
        <f t="shared" si="20"/>
        <v>0</v>
      </c>
      <c r="X174" s="74"/>
      <c r="Y174" s="74"/>
      <c r="Z174" s="74"/>
      <c r="AA174" s="74"/>
      <c r="AB174" s="74"/>
      <c r="AC174" s="86">
        <f t="shared" si="17"/>
        <v>0</v>
      </c>
      <c r="AD174" s="87">
        <f>IF($AC$2182&lt;85,AC174,AC174-(AC174*#REF!))</f>
        <v>0</v>
      </c>
      <c r="AE174" s="88">
        <f t="shared" si="21"/>
        <v>5.5E-2</v>
      </c>
      <c r="AF174" s="89">
        <f t="shared" si="18"/>
        <v>0</v>
      </c>
      <c r="AG174" s="90">
        <f t="shared" si="19"/>
        <v>0</v>
      </c>
    </row>
    <row r="175" spans="1:34" s="75" customFormat="1" ht="15" customHeight="1" x14ac:dyDescent="0.15">
      <c r="A175" s="61">
        <v>9791036373572</v>
      </c>
      <c r="B175" s="96">
        <v>9</v>
      </c>
      <c r="C175" s="96" t="s">
        <v>27</v>
      </c>
      <c r="D175" s="64" t="s">
        <v>28</v>
      </c>
      <c r="E175" s="64" t="s">
        <v>112</v>
      </c>
      <c r="F175" s="64" t="s">
        <v>215</v>
      </c>
      <c r="G175" s="64" t="s">
        <v>258</v>
      </c>
      <c r="H175" s="65">
        <f>VLOOKUP($A175,'04.08.2025'!$A$1:$Z$65000,3,FALSE)</f>
        <v>3287</v>
      </c>
      <c r="I175" s="65"/>
      <c r="J175" s="63">
        <v>200</v>
      </c>
      <c r="K175" s="67"/>
      <c r="L175" s="67"/>
      <c r="M175" s="67">
        <v>45659</v>
      </c>
      <c r="N175" s="67" t="s">
        <v>12</v>
      </c>
      <c r="O175" s="68">
        <v>9791036373572</v>
      </c>
      <c r="P175" s="68" t="s">
        <v>259</v>
      </c>
      <c r="Q175" s="68">
        <v>8385624</v>
      </c>
      <c r="R175" s="97">
        <v>2.9</v>
      </c>
      <c r="S175" s="70">
        <f t="shared" si="15"/>
        <v>2.7488151658767772</v>
      </c>
      <c r="T175" s="99">
        <v>5.5E-2</v>
      </c>
      <c r="U175" s="72"/>
      <c r="V175" s="73">
        <f t="shared" si="16"/>
        <v>0</v>
      </c>
      <c r="W175" s="73">
        <f t="shared" si="20"/>
        <v>0</v>
      </c>
      <c r="X175" s="74"/>
      <c r="Y175" s="74"/>
      <c r="Z175" s="74"/>
      <c r="AA175" s="74"/>
      <c r="AB175" s="74"/>
      <c r="AC175" s="86">
        <f t="shared" si="17"/>
        <v>0</v>
      </c>
      <c r="AD175" s="87">
        <f>IF($AC$2182&lt;85,AC175,AC175-(AC175*#REF!))</f>
        <v>0</v>
      </c>
      <c r="AE175" s="88">
        <f t="shared" si="21"/>
        <v>5.5E-2</v>
      </c>
      <c r="AF175" s="89">
        <f t="shared" si="18"/>
        <v>0</v>
      </c>
      <c r="AG175" s="90">
        <f t="shared" si="19"/>
        <v>0</v>
      </c>
    </row>
    <row r="176" spans="1:34" s="102" customFormat="1" ht="15" customHeight="1" x14ac:dyDescent="0.15">
      <c r="A176" s="150">
        <v>9791036383212</v>
      </c>
      <c r="B176" s="96">
        <v>9</v>
      </c>
      <c r="C176" s="96" t="s">
        <v>27</v>
      </c>
      <c r="D176" s="64" t="s">
        <v>28</v>
      </c>
      <c r="E176" s="64" t="s">
        <v>112</v>
      </c>
      <c r="F176" s="64" t="s">
        <v>215</v>
      </c>
      <c r="G176" s="93" t="s">
        <v>4928</v>
      </c>
      <c r="H176" s="65">
        <f>VLOOKUP($A176,'04.08.2025'!$A$1:$Z$65000,3,FALSE)</f>
        <v>9155</v>
      </c>
      <c r="I176" s="118"/>
      <c r="J176" s="118">
        <v>200</v>
      </c>
      <c r="K176" s="118"/>
      <c r="L176" s="66"/>
      <c r="M176" s="66">
        <v>45777</v>
      </c>
      <c r="N176" s="118" t="s">
        <v>12</v>
      </c>
      <c r="O176" s="65">
        <v>9791036383212</v>
      </c>
      <c r="P176" s="118" t="s">
        <v>4929</v>
      </c>
      <c r="Q176" s="118">
        <v>7199796</v>
      </c>
      <c r="R176" s="73">
        <v>2.9</v>
      </c>
      <c r="S176" s="70">
        <f t="shared" si="15"/>
        <v>2.7488151658767772</v>
      </c>
      <c r="T176" s="342">
        <v>5.5E-2</v>
      </c>
      <c r="U176" s="72"/>
      <c r="V176" s="73">
        <f t="shared" si="16"/>
        <v>0</v>
      </c>
      <c r="W176" s="73">
        <f t="shared" si="20"/>
        <v>0</v>
      </c>
      <c r="X176" s="74"/>
      <c r="Y176" s="74"/>
      <c r="Z176" s="74"/>
      <c r="AA176" s="74"/>
      <c r="AB176" s="74"/>
      <c r="AC176" s="86">
        <f t="shared" si="17"/>
        <v>0</v>
      </c>
      <c r="AD176" s="87">
        <f>IF($AC$2182&lt;85,AC176,AC176-(AC176*#REF!))</f>
        <v>0</v>
      </c>
      <c r="AE176" s="88">
        <f t="shared" si="21"/>
        <v>5.5E-2</v>
      </c>
      <c r="AF176" s="89">
        <f t="shared" si="18"/>
        <v>0</v>
      </c>
      <c r="AG176" s="90">
        <f t="shared" si="19"/>
        <v>0</v>
      </c>
    </row>
    <row r="177" spans="1:35" s="102" customFormat="1" ht="15" customHeight="1" x14ac:dyDescent="0.15">
      <c r="A177" s="150">
        <v>9791036378430</v>
      </c>
      <c r="B177" s="96">
        <v>9</v>
      </c>
      <c r="C177" s="96" t="s">
        <v>27</v>
      </c>
      <c r="D177" s="64" t="s">
        <v>28</v>
      </c>
      <c r="E177" s="64" t="s">
        <v>112</v>
      </c>
      <c r="F177" s="64" t="s">
        <v>215</v>
      </c>
      <c r="G177" s="93" t="s">
        <v>4930</v>
      </c>
      <c r="H177" s="65">
        <f>VLOOKUP($A177,'04.08.2025'!$A$1:$Z$65000,3,FALSE)</f>
        <v>8180</v>
      </c>
      <c r="I177" s="118"/>
      <c r="J177" s="118">
        <v>200</v>
      </c>
      <c r="K177" s="118"/>
      <c r="L177" s="66"/>
      <c r="M177" s="66">
        <v>45777</v>
      </c>
      <c r="N177" s="118" t="s">
        <v>12</v>
      </c>
      <c r="O177" s="65">
        <v>9791036378430</v>
      </c>
      <c r="P177" s="118" t="s">
        <v>4931</v>
      </c>
      <c r="Q177" s="118">
        <v>3889279</v>
      </c>
      <c r="R177" s="73">
        <v>2.9</v>
      </c>
      <c r="S177" s="70">
        <f t="shared" si="15"/>
        <v>2.7488151658767772</v>
      </c>
      <c r="T177" s="342">
        <v>5.5E-2</v>
      </c>
      <c r="U177" s="72"/>
      <c r="V177" s="73">
        <f t="shared" si="16"/>
        <v>0</v>
      </c>
      <c r="W177" s="73">
        <f t="shared" si="20"/>
        <v>0</v>
      </c>
      <c r="X177" s="74"/>
      <c r="Y177" s="74"/>
      <c r="Z177" s="74"/>
      <c r="AA177" s="74"/>
      <c r="AB177" s="74"/>
      <c r="AC177" s="86">
        <f t="shared" si="17"/>
        <v>0</v>
      </c>
      <c r="AD177" s="87">
        <f>IF($AC$2182&lt;85,AC177,AC177-(AC177*#REF!))</f>
        <v>0</v>
      </c>
      <c r="AE177" s="88">
        <f t="shared" si="21"/>
        <v>5.5E-2</v>
      </c>
      <c r="AF177" s="89">
        <f t="shared" si="18"/>
        <v>0</v>
      </c>
      <c r="AG177" s="90">
        <f t="shared" si="19"/>
        <v>0</v>
      </c>
    </row>
    <row r="178" spans="1:35" s="102" customFormat="1" ht="15" customHeight="1" x14ac:dyDescent="0.15">
      <c r="A178" s="150">
        <v>9791036356179</v>
      </c>
      <c r="B178" s="96">
        <v>9</v>
      </c>
      <c r="C178" s="96" t="s">
        <v>27</v>
      </c>
      <c r="D178" s="64" t="s">
        <v>28</v>
      </c>
      <c r="E178" s="64" t="s">
        <v>112</v>
      </c>
      <c r="F178" s="64" t="s">
        <v>215</v>
      </c>
      <c r="G178" s="93" t="s">
        <v>4932</v>
      </c>
      <c r="H178" s="65">
        <f>VLOOKUP($A178,'04.08.2025'!$A$1:$Z$65000,3,FALSE)</f>
        <v>8111</v>
      </c>
      <c r="I178" s="118"/>
      <c r="J178" s="118">
        <v>200</v>
      </c>
      <c r="K178" s="118"/>
      <c r="L178" s="66"/>
      <c r="M178" s="66">
        <v>45777</v>
      </c>
      <c r="N178" s="118" t="s">
        <v>12</v>
      </c>
      <c r="O178" s="65">
        <v>9791036356179</v>
      </c>
      <c r="P178" s="118" t="s">
        <v>4933</v>
      </c>
      <c r="Q178" s="118">
        <v>1199488</v>
      </c>
      <c r="R178" s="73">
        <v>2.9</v>
      </c>
      <c r="S178" s="70">
        <f t="shared" si="15"/>
        <v>2.7488151658767772</v>
      </c>
      <c r="T178" s="342">
        <v>5.5E-2</v>
      </c>
      <c r="U178" s="72"/>
      <c r="V178" s="73">
        <f t="shared" si="16"/>
        <v>0</v>
      </c>
      <c r="W178" s="73">
        <f t="shared" si="20"/>
        <v>0</v>
      </c>
      <c r="X178" s="74"/>
      <c r="Y178" s="74"/>
      <c r="Z178" s="74"/>
      <c r="AA178" s="74"/>
      <c r="AB178" s="74"/>
      <c r="AC178" s="86">
        <f t="shared" si="17"/>
        <v>0</v>
      </c>
      <c r="AD178" s="87">
        <f>IF($AC$2182&lt;85,AC178,AC178-(AC178*#REF!))</f>
        <v>0</v>
      </c>
      <c r="AE178" s="88">
        <f t="shared" si="21"/>
        <v>5.5E-2</v>
      </c>
      <c r="AF178" s="89">
        <f t="shared" si="18"/>
        <v>0</v>
      </c>
      <c r="AG178" s="90">
        <f t="shared" si="19"/>
        <v>0</v>
      </c>
    </row>
    <row r="179" spans="1:35" s="102" customFormat="1" ht="15" customHeight="1" x14ac:dyDescent="0.15">
      <c r="A179" s="150">
        <v>9791036383540</v>
      </c>
      <c r="B179" s="96">
        <v>9</v>
      </c>
      <c r="C179" s="96" t="s">
        <v>27</v>
      </c>
      <c r="D179" s="64" t="s">
        <v>28</v>
      </c>
      <c r="E179" s="64" t="s">
        <v>112</v>
      </c>
      <c r="F179" s="64" t="s">
        <v>215</v>
      </c>
      <c r="G179" s="93" t="s">
        <v>211</v>
      </c>
      <c r="H179" s="65">
        <f>VLOOKUP($A179,'04.08.2025'!$A$1:$Z$65000,3,FALSE)</f>
        <v>8715</v>
      </c>
      <c r="I179" s="118"/>
      <c r="J179" s="118">
        <v>200</v>
      </c>
      <c r="K179" s="118"/>
      <c r="L179" s="66"/>
      <c r="M179" s="66">
        <v>45798</v>
      </c>
      <c r="N179" s="118"/>
      <c r="O179" s="65">
        <v>9791036383540</v>
      </c>
      <c r="P179" s="118" t="s">
        <v>4893</v>
      </c>
      <c r="Q179" s="118">
        <v>7414144</v>
      </c>
      <c r="R179" s="73">
        <v>2.9</v>
      </c>
      <c r="S179" s="70">
        <f t="shared" si="15"/>
        <v>2.7488151658767772</v>
      </c>
      <c r="T179" s="342">
        <v>5.5E-2</v>
      </c>
      <c r="U179" s="72"/>
      <c r="V179" s="73">
        <f t="shared" si="16"/>
        <v>0</v>
      </c>
      <c r="W179" s="73">
        <f t="shared" si="20"/>
        <v>0</v>
      </c>
      <c r="X179" s="74"/>
      <c r="Y179" s="74"/>
      <c r="Z179" s="74"/>
      <c r="AA179" s="74"/>
      <c r="AB179" s="74"/>
      <c r="AC179" s="86">
        <f t="shared" si="17"/>
        <v>0</v>
      </c>
      <c r="AD179" s="87">
        <f>IF($AC$2182&lt;85,AC179,AC179-(AC179*#REF!))</f>
        <v>0</v>
      </c>
      <c r="AE179" s="88">
        <f t="shared" si="21"/>
        <v>5.5E-2</v>
      </c>
      <c r="AF179" s="89">
        <f t="shared" si="18"/>
        <v>0</v>
      </c>
      <c r="AG179" s="90">
        <f t="shared" si="19"/>
        <v>0</v>
      </c>
    </row>
    <row r="180" spans="1:35" s="91" customFormat="1" ht="15" customHeight="1" x14ac:dyDescent="0.15">
      <c r="A180" s="77">
        <v>9782747081658</v>
      </c>
      <c r="B180" s="395">
        <v>10</v>
      </c>
      <c r="C180" s="78" t="s">
        <v>27</v>
      </c>
      <c r="D180" s="391" t="s">
        <v>28</v>
      </c>
      <c r="E180" s="391" t="s">
        <v>112</v>
      </c>
      <c r="F180" s="391" t="s">
        <v>323</v>
      </c>
      <c r="G180" s="95" t="s">
        <v>324</v>
      </c>
      <c r="H180" s="79">
        <f>VLOOKUP($A180,'04.08.2025'!$A$1:$Z$65000,3,FALSE)</f>
        <v>47</v>
      </c>
      <c r="I180" s="78"/>
      <c r="J180" s="78">
        <v>300</v>
      </c>
      <c r="K180" s="80"/>
      <c r="L180" s="80"/>
      <c r="M180" s="80">
        <v>42907</v>
      </c>
      <c r="N180" s="80"/>
      <c r="O180" s="81">
        <v>9782747081658</v>
      </c>
      <c r="P180" s="94" t="s">
        <v>325</v>
      </c>
      <c r="Q180" s="81">
        <v>4659237</v>
      </c>
      <c r="R180" s="82">
        <v>5.9</v>
      </c>
      <c r="S180" s="82">
        <f t="shared" si="15"/>
        <v>5.5924170616113749</v>
      </c>
      <c r="T180" s="83">
        <v>5.5E-2</v>
      </c>
      <c r="U180" s="84"/>
      <c r="V180" s="37">
        <f t="shared" si="16"/>
        <v>0</v>
      </c>
      <c r="W180" s="37">
        <f t="shared" si="20"/>
        <v>0</v>
      </c>
      <c r="X180" s="85"/>
      <c r="Y180" s="85"/>
      <c r="Z180" s="85"/>
      <c r="AA180" s="85"/>
      <c r="AB180" s="85"/>
      <c r="AC180" s="86">
        <f t="shared" si="17"/>
        <v>0</v>
      </c>
      <c r="AD180" s="87">
        <f>IF($AC$2182&lt;85,AC180,AC180-(AC180*#REF!))</f>
        <v>0</v>
      </c>
      <c r="AE180" s="88">
        <f t="shared" si="21"/>
        <v>5.5E-2</v>
      </c>
      <c r="AF180" s="89">
        <f t="shared" si="18"/>
        <v>0</v>
      </c>
      <c r="AG180" s="90">
        <f t="shared" si="19"/>
        <v>0</v>
      </c>
    </row>
    <row r="181" spans="1:35" s="91" customFormat="1" ht="15" customHeight="1" x14ac:dyDescent="0.15">
      <c r="A181" s="77">
        <v>9791036305429</v>
      </c>
      <c r="B181" s="395">
        <v>10</v>
      </c>
      <c r="C181" s="78" t="s">
        <v>27</v>
      </c>
      <c r="D181" s="391" t="s">
        <v>28</v>
      </c>
      <c r="E181" s="391" t="s">
        <v>112</v>
      </c>
      <c r="F181" s="391" t="s">
        <v>323</v>
      </c>
      <c r="G181" s="95" t="s">
        <v>326</v>
      </c>
      <c r="H181" s="79">
        <f>VLOOKUP($A181,'04.08.2025'!$A$1:$Z$65000,3,FALSE)</f>
        <v>47</v>
      </c>
      <c r="I181" s="78"/>
      <c r="J181" s="78">
        <v>300</v>
      </c>
      <c r="K181" s="80"/>
      <c r="L181" s="80"/>
      <c r="M181" s="80">
        <v>43607</v>
      </c>
      <c r="N181" s="80"/>
      <c r="O181" s="81">
        <v>9791036305429</v>
      </c>
      <c r="P181" s="94" t="s">
        <v>327</v>
      </c>
      <c r="Q181" s="81">
        <v>6435437</v>
      </c>
      <c r="R181" s="82">
        <v>5.9</v>
      </c>
      <c r="S181" s="82">
        <f t="shared" si="15"/>
        <v>5.5924170616113749</v>
      </c>
      <c r="T181" s="83">
        <v>5.5E-2</v>
      </c>
      <c r="U181" s="84"/>
      <c r="V181" s="37">
        <f t="shared" ref="V181:V232" si="22">AC181</f>
        <v>0</v>
      </c>
      <c r="W181" s="37">
        <f t="shared" si="20"/>
        <v>0</v>
      </c>
      <c r="X181" s="85"/>
      <c r="Y181" s="85"/>
      <c r="Z181" s="85"/>
      <c r="AA181" s="85"/>
      <c r="AB181" s="85"/>
      <c r="AC181" s="86">
        <f t="shared" ref="AC181:AC232" si="23">W181/(1+AE181)</f>
        <v>0</v>
      </c>
      <c r="AD181" s="87">
        <f>IF($AC$2182&lt;85,AC181,AC181-(AC181*#REF!))</f>
        <v>0</v>
      </c>
      <c r="AE181" s="88">
        <f t="shared" si="21"/>
        <v>5.5E-2</v>
      </c>
      <c r="AF181" s="89">
        <f t="shared" ref="AF181:AF232" si="24">+AD181*AE181</f>
        <v>0</v>
      </c>
      <c r="AG181" s="90">
        <f t="shared" ref="AG181:AG232" si="25">+AD181+AF181</f>
        <v>0</v>
      </c>
    </row>
    <row r="182" spans="1:35" s="117" customFormat="1" ht="15" customHeight="1" x14ac:dyDescent="0.15">
      <c r="A182" s="120">
        <v>9791036369315</v>
      </c>
      <c r="B182" s="104">
        <v>10</v>
      </c>
      <c r="C182" s="105" t="s">
        <v>337</v>
      </c>
      <c r="D182" s="106" t="s">
        <v>28</v>
      </c>
      <c r="E182" s="106" t="s">
        <v>338</v>
      </c>
      <c r="F182" s="106"/>
      <c r="G182" s="106" t="s">
        <v>3932</v>
      </c>
      <c r="H182" s="108">
        <f>VLOOKUP($A182,'04.08.2025'!$A$1:$Z$65000,3,FALSE)</f>
        <v>-1</v>
      </c>
      <c r="I182" s="105" t="s">
        <v>171</v>
      </c>
      <c r="J182" s="105">
        <v>200</v>
      </c>
      <c r="K182" s="282"/>
      <c r="L182" s="110"/>
      <c r="M182" s="110">
        <v>45462</v>
      </c>
      <c r="N182" s="110" t="s">
        <v>12</v>
      </c>
      <c r="O182" s="122">
        <v>9791036369315</v>
      </c>
      <c r="P182" s="123" t="s">
        <v>339</v>
      </c>
      <c r="Q182" s="105">
        <v>5471482</v>
      </c>
      <c r="R182" s="112">
        <v>12.9</v>
      </c>
      <c r="S182" s="112">
        <f t="shared" ref="S182:S245" si="26">R182/(1+T182)</f>
        <v>10.75</v>
      </c>
      <c r="T182" s="124">
        <v>0.2</v>
      </c>
      <c r="U182" s="114"/>
      <c r="V182" s="115">
        <f t="shared" si="22"/>
        <v>0</v>
      </c>
      <c r="W182" s="115">
        <f t="shared" si="20"/>
        <v>0</v>
      </c>
      <c r="X182" s="116"/>
      <c r="Y182" s="116"/>
      <c r="Z182" s="116"/>
      <c r="AA182" s="116"/>
      <c r="AB182" s="116"/>
      <c r="AC182" s="655">
        <f t="shared" si="23"/>
        <v>0</v>
      </c>
      <c r="AD182" s="656">
        <f>IF($AC$2182&lt;85,AC182,AC182-(AC182*#REF!))</f>
        <v>0</v>
      </c>
      <c r="AE182" s="657">
        <f t="shared" si="21"/>
        <v>0.2</v>
      </c>
      <c r="AF182" s="658">
        <f t="shared" si="24"/>
        <v>0</v>
      </c>
      <c r="AG182" s="659">
        <f t="shared" si="25"/>
        <v>0</v>
      </c>
      <c r="AI182" s="677"/>
    </row>
    <row r="183" spans="1:35" s="91" customFormat="1" ht="15" customHeight="1" x14ac:dyDescent="0.15">
      <c r="A183" s="393">
        <v>9791036303524</v>
      </c>
      <c r="B183" s="38">
        <v>10</v>
      </c>
      <c r="C183" s="78" t="s">
        <v>337</v>
      </c>
      <c r="D183" s="95" t="s">
        <v>28</v>
      </c>
      <c r="E183" s="391" t="s">
        <v>338</v>
      </c>
      <c r="F183" s="391" t="s">
        <v>340</v>
      </c>
      <c r="G183" s="95" t="s">
        <v>341</v>
      </c>
      <c r="H183" s="79">
        <f>VLOOKUP($A183,'04.08.2025'!$A$1:$Z$65000,3,FALSE)</f>
        <v>80</v>
      </c>
      <c r="I183" s="38"/>
      <c r="J183" s="38">
        <v>300</v>
      </c>
      <c r="K183" s="80"/>
      <c r="L183" s="80"/>
      <c r="M183" s="80">
        <v>43376</v>
      </c>
      <c r="N183" s="80"/>
      <c r="O183" s="79">
        <v>9791036303524</v>
      </c>
      <c r="P183" s="398" t="s">
        <v>342</v>
      </c>
      <c r="Q183" s="38">
        <v>4338790</v>
      </c>
      <c r="R183" s="82">
        <v>6.9</v>
      </c>
      <c r="S183" s="82">
        <f t="shared" si="26"/>
        <v>6.5402843601895739</v>
      </c>
      <c r="T183" s="451">
        <v>5.5E-2</v>
      </c>
      <c r="U183" s="84"/>
      <c r="V183" s="37">
        <f t="shared" si="22"/>
        <v>0</v>
      </c>
      <c r="W183" s="37">
        <f t="shared" si="20"/>
        <v>0</v>
      </c>
      <c r="X183" s="85"/>
      <c r="Y183" s="85"/>
      <c r="Z183" s="85"/>
      <c r="AA183" s="85"/>
      <c r="AB183" s="85"/>
      <c r="AC183" s="86">
        <f t="shared" si="23"/>
        <v>0</v>
      </c>
      <c r="AD183" s="87">
        <f>IF($AC$2182&lt;85,AC183,AC183-(AC183*#REF!))</f>
        <v>0</v>
      </c>
      <c r="AE183" s="88">
        <f t="shared" si="21"/>
        <v>5.5E-2</v>
      </c>
      <c r="AF183" s="89">
        <f t="shared" si="24"/>
        <v>0</v>
      </c>
      <c r="AG183" s="90">
        <f t="shared" si="25"/>
        <v>0</v>
      </c>
    </row>
    <row r="184" spans="1:35" s="91" customFormat="1" ht="15" customHeight="1" x14ac:dyDescent="0.15">
      <c r="A184" s="393">
        <v>9791036327025</v>
      </c>
      <c r="B184" s="38">
        <v>10</v>
      </c>
      <c r="C184" s="38" t="s">
        <v>337</v>
      </c>
      <c r="D184" s="95" t="s">
        <v>28</v>
      </c>
      <c r="E184" s="95" t="s">
        <v>338</v>
      </c>
      <c r="F184" s="95" t="s">
        <v>343</v>
      </c>
      <c r="G184" s="95" t="s">
        <v>344</v>
      </c>
      <c r="H184" s="79">
        <f>VLOOKUP($A184,'04.08.2025'!$A$1:$Z$65000,3,FALSE)</f>
        <v>120</v>
      </c>
      <c r="I184" s="38"/>
      <c r="J184" s="38">
        <v>300</v>
      </c>
      <c r="K184" s="80"/>
      <c r="L184" s="80"/>
      <c r="M184" s="80">
        <v>44342</v>
      </c>
      <c r="N184" s="80"/>
      <c r="O184" s="79">
        <v>9791036327025</v>
      </c>
      <c r="P184" s="398" t="s">
        <v>345</v>
      </c>
      <c r="Q184" s="38">
        <v>1518978</v>
      </c>
      <c r="R184" s="82">
        <v>9.9</v>
      </c>
      <c r="S184" s="82">
        <f t="shared" si="26"/>
        <v>9.3838862559241711</v>
      </c>
      <c r="T184" s="451">
        <v>5.5E-2</v>
      </c>
      <c r="U184" s="84"/>
      <c r="V184" s="37">
        <f t="shared" si="22"/>
        <v>0</v>
      </c>
      <c r="W184" s="37">
        <f t="shared" si="20"/>
        <v>0</v>
      </c>
      <c r="X184" s="85"/>
      <c r="Y184" s="85"/>
      <c r="Z184" s="85"/>
      <c r="AA184" s="85"/>
      <c r="AB184" s="85"/>
      <c r="AC184" s="86">
        <f t="shared" si="23"/>
        <v>0</v>
      </c>
      <c r="AD184" s="87">
        <f>IF($AC$2182&lt;85,AC184,AC184-(AC184*#REF!))</f>
        <v>0</v>
      </c>
      <c r="AE184" s="88">
        <f t="shared" si="21"/>
        <v>5.5E-2</v>
      </c>
      <c r="AF184" s="89">
        <f t="shared" si="24"/>
        <v>0</v>
      </c>
      <c r="AG184" s="90">
        <f t="shared" si="25"/>
        <v>0</v>
      </c>
    </row>
    <row r="185" spans="1:35" s="91" customFormat="1" ht="15" customHeight="1" x14ac:dyDescent="0.15">
      <c r="A185" s="77">
        <v>9791036368257</v>
      </c>
      <c r="B185" s="450">
        <v>10</v>
      </c>
      <c r="C185" s="450" t="s">
        <v>337</v>
      </c>
      <c r="D185" s="391" t="s">
        <v>28</v>
      </c>
      <c r="E185" s="391" t="s">
        <v>338</v>
      </c>
      <c r="F185" s="391" t="s">
        <v>343</v>
      </c>
      <c r="G185" s="391" t="s">
        <v>358</v>
      </c>
      <c r="H185" s="79">
        <f>VLOOKUP($A185,'04.08.2025'!$A$1:$Z$65000,3,FALSE)</f>
        <v>1408</v>
      </c>
      <c r="I185" s="79"/>
      <c r="J185" s="78">
        <v>200</v>
      </c>
      <c r="K185" s="80"/>
      <c r="L185" s="80"/>
      <c r="M185" s="80">
        <v>45364</v>
      </c>
      <c r="N185" s="80"/>
      <c r="O185" s="81">
        <v>9791036368257</v>
      </c>
      <c r="P185" s="81" t="s">
        <v>359</v>
      </c>
      <c r="Q185" s="81">
        <v>5167985</v>
      </c>
      <c r="R185" s="421">
        <v>3.9</v>
      </c>
      <c r="S185" s="82">
        <f t="shared" si="26"/>
        <v>3.6966824644549763</v>
      </c>
      <c r="T185" s="455">
        <v>5.5E-2</v>
      </c>
      <c r="U185" s="84"/>
      <c r="V185" s="37">
        <f t="shared" si="22"/>
        <v>0</v>
      </c>
      <c r="W185" s="37">
        <f t="shared" si="20"/>
        <v>0</v>
      </c>
      <c r="X185" s="85"/>
      <c r="Y185" s="85"/>
      <c r="Z185" s="85"/>
      <c r="AA185" s="85"/>
      <c r="AB185" s="85"/>
      <c r="AC185" s="86">
        <f t="shared" si="23"/>
        <v>0</v>
      </c>
      <c r="AD185" s="87">
        <f>IF($AC$2182&lt;85,AC185,AC185-(AC185*#REF!))</f>
        <v>0</v>
      </c>
      <c r="AE185" s="88">
        <f t="shared" si="21"/>
        <v>5.5E-2</v>
      </c>
      <c r="AF185" s="89">
        <f t="shared" si="24"/>
        <v>0</v>
      </c>
      <c r="AG185" s="90">
        <f t="shared" si="25"/>
        <v>0</v>
      </c>
    </row>
    <row r="186" spans="1:35" s="91" customFormat="1" ht="15" customHeight="1" x14ac:dyDescent="0.15">
      <c r="A186" s="77">
        <v>9791036326769</v>
      </c>
      <c r="B186" s="38">
        <v>10</v>
      </c>
      <c r="C186" s="38" t="s">
        <v>337</v>
      </c>
      <c r="D186" s="95" t="s">
        <v>28</v>
      </c>
      <c r="E186" s="95" t="s">
        <v>338</v>
      </c>
      <c r="F186" s="391" t="s">
        <v>346</v>
      </c>
      <c r="G186" s="391" t="s">
        <v>347</v>
      </c>
      <c r="H186" s="79">
        <f>VLOOKUP($A186,'04.08.2025'!$A$1:$Z$65000,3,FALSE)</f>
        <v>684</v>
      </c>
      <c r="I186" s="78"/>
      <c r="J186" s="38">
        <v>300</v>
      </c>
      <c r="K186" s="80"/>
      <c r="L186" s="80"/>
      <c r="M186" s="80">
        <v>44363</v>
      </c>
      <c r="N186" s="80"/>
      <c r="O186" s="81">
        <v>9791036326769</v>
      </c>
      <c r="P186" s="94" t="s">
        <v>348</v>
      </c>
      <c r="Q186" s="81">
        <v>1145071</v>
      </c>
      <c r="R186" s="82">
        <v>3</v>
      </c>
      <c r="S186" s="82">
        <f t="shared" si="26"/>
        <v>2.5</v>
      </c>
      <c r="T186" s="83">
        <v>0.2</v>
      </c>
      <c r="U186" s="84"/>
      <c r="V186" s="37">
        <f t="shared" si="22"/>
        <v>0</v>
      </c>
      <c r="W186" s="37">
        <f t="shared" si="20"/>
        <v>0</v>
      </c>
      <c r="X186" s="85"/>
      <c r="Y186" s="85"/>
      <c r="Z186" s="85"/>
      <c r="AA186" s="85"/>
      <c r="AB186" s="85"/>
      <c r="AC186" s="86">
        <f t="shared" si="23"/>
        <v>0</v>
      </c>
      <c r="AD186" s="87">
        <f>IF($AC$2182&lt;85,AC186,AC186-(AC186*#REF!))</f>
        <v>0</v>
      </c>
      <c r="AE186" s="88">
        <f t="shared" si="21"/>
        <v>0.2</v>
      </c>
      <c r="AF186" s="89">
        <f t="shared" si="24"/>
        <v>0</v>
      </c>
      <c r="AG186" s="90">
        <f t="shared" si="25"/>
        <v>0</v>
      </c>
    </row>
    <row r="187" spans="1:35" s="91" customFormat="1" ht="15" customHeight="1" x14ac:dyDescent="0.15">
      <c r="A187" s="77">
        <v>9791036327032</v>
      </c>
      <c r="B187" s="38">
        <v>10</v>
      </c>
      <c r="C187" s="38" t="s">
        <v>337</v>
      </c>
      <c r="D187" s="95" t="s">
        <v>28</v>
      </c>
      <c r="E187" s="95" t="s">
        <v>338</v>
      </c>
      <c r="F187" s="391" t="s">
        <v>346</v>
      </c>
      <c r="G187" s="391" t="s">
        <v>4570</v>
      </c>
      <c r="H187" s="79">
        <f>VLOOKUP($A187,'04.08.2025'!$A$1:$Z$65000,3,FALSE)</f>
        <v>1231</v>
      </c>
      <c r="I187" s="78"/>
      <c r="J187" s="38">
        <v>300</v>
      </c>
      <c r="K187" s="80"/>
      <c r="L187" s="80"/>
      <c r="M187" s="80">
        <v>44363</v>
      </c>
      <c r="N187" s="80"/>
      <c r="O187" s="81">
        <v>9791036327032</v>
      </c>
      <c r="P187" s="94" t="s">
        <v>349</v>
      </c>
      <c r="Q187" s="81">
        <v>1519101</v>
      </c>
      <c r="R187" s="82">
        <v>3</v>
      </c>
      <c r="S187" s="82">
        <f t="shared" si="26"/>
        <v>2.5</v>
      </c>
      <c r="T187" s="83">
        <v>0.2</v>
      </c>
      <c r="U187" s="84"/>
      <c r="V187" s="37">
        <f t="shared" si="22"/>
        <v>0</v>
      </c>
      <c r="W187" s="37">
        <f t="shared" si="20"/>
        <v>0</v>
      </c>
      <c r="X187" s="85"/>
      <c r="Y187" s="85"/>
      <c r="Z187" s="85"/>
      <c r="AA187" s="85"/>
      <c r="AB187" s="85"/>
      <c r="AC187" s="86">
        <f t="shared" si="23"/>
        <v>0</v>
      </c>
      <c r="AD187" s="87">
        <f>IF($AC$2182&lt;85,AC187,AC187-(AC187*#REF!))</f>
        <v>0</v>
      </c>
      <c r="AE187" s="88">
        <f t="shared" si="21"/>
        <v>0.2</v>
      </c>
      <c r="AF187" s="89">
        <f t="shared" si="24"/>
        <v>0</v>
      </c>
      <c r="AG187" s="90">
        <f t="shared" si="25"/>
        <v>0</v>
      </c>
    </row>
    <row r="188" spans="1:35" s="91" customFormat="1" ht="15" customHeight="1" x14ac:dyDescent="0.15">
      <c r="A188" s="77">
        <v>9791036314834</v>
      </c>
      <c r="B188" s="38">
        <v>10</v>
      </c>
      <c r="C188" s="38" t="s">
        <v>337</v>
      </c>
      <c r="D188" s="95" t="s">
        <v>28</v>
      </c>
      <c r="E188" s="391" t="s">
        <v>338</v>
      </c>
      <c r="F188" s="391" t="s">
        <v>346</v>
      </c>
      <c r="G188" s="391" t="s">
        <v>350</v>
      </c>
      <c r="H188" s="79">
        <f>VLOOKUP($A188,'04.08.2025'!$A$1:$Z$65000,3,FALSE)</f>
        <v>612</v>
      </c>
      <c r="I188" s="78"/>
      <c r="J188" s="38">
        <v>300</v>
      </c>
      <c r="K188" s="80"/>
      <c r="L188" s="80"/>
      <c r="M188" s="80">
        <v>43999</v>
      </c>
      <c r="N188" s="80"/>
      <c r="O188" s="81">
        <v>9791036314834</v>
      </c>
      <c r="P188" s="94" t="s">
        <v>351</v>
      </c>
      <c r="Q188" s="81">
        <v>8880348</v>
      </c>
      <c r="R188" s="82">
        <v>3</v>
      </c>
      <c r="S188" s="82">
        <f t="shared" si="26"/>
        <v>2.5</v>
      </c>
      <c r="T188" s="83">
        <v>0.2</v>
      </c>
      <c r="U188" s="84"/>
      <c r="V188" s="37">
        <f t="shared" si="22"/>
        <v>0</v>
      </c>
      <c r="W188" s="37">
        <f t="shared" si="20"/>
        <v>0</v>
      </c>
      <c r="X188" s="85"/>
      <c r="Y188" s="85"/>
      <c r="Z188" s="85"/>
      <c r="AA188" s="85"/>
      <c r="AB188" s="85"/>
      <c r="AC188" s="86">
        <f t="shared" si="23"/>
        <v>0</v>
      </c>
      <c r="AD188" s="87">
        <f>IF($AC$2182&lt;85,AC188,AC188-(AC188*#REF!))</f>
        <v>0</v>
      </c>
      <c r="AE188" s="88">
        <f t="shared" si="21"/>
        <v>0.2</v>
      </c>
      <c r="AF188" s="89">
        <f t="shared" si="24"/>
        <v>0</v>
      </c>
      <c r="AG188" s="90">
        <f t="shared" si="25"/>
        <v>0</v>
      </c>
    </row>
    <row r="189" spans="1:35" s="91" customFormat="1" ht="15" customHeight="1" x14ac:dyDescent="0.15">
      <c r="A189" s="77">
        <v>9791036326776</v>
      </c>
      <c r="B189" s="78">
        <v>10</v>
      </c>
      <c r="C189" s="390" t="s">
        <v>337</v>
      </c>
      <c r="D189" s="391" t="s">
        <v>28</v>
      </c>
      <c r="E189" s="95" t="s">
        <v>338</v>
      </c>
      <c r="F189" s="391" t="s">
        <v>346</v>
      </c>
      <c r="G189" s="391" t="s">
        <v>352</v>
      </c>
      <c r="H189" s="79">
        <f>VLOOKUP($A189,'04.08.2025'!$A$1:$Z$65000,3,FALSE)</f>
        <v>494</v>
      </c>
      <c r="I189" s="78"/>
      <c r="J189" s="38">
        <v>300</v>
      </c>
      <c r="K189" s="80"/>
      <c r="L189" s="80"/>
      <c r="M189" s="80">
        <v>44363</v>
      </c>
      <c r="N189" s="80"/>
      <c r="O189" s="81">
        <v>9791036326776</v>
      </c>
      <c r="P189" s="94" t="s">
        <v>353</v>
      </c>
      <c r="Q189" s="81">
        <v>1145194</v>
      </c>
      <c r="R189" s="82">
        <v>3</v>
      </c>
      <c r="S189" s="82">
        <f t="shared" si="26"/>
        <v>2.5</v>
      </c>
      <c r="T189" s="83">
        <v>0.2</v>
      </c>
      <c r="U189" s="84"/>
      <c r="V189" s="37">
        <f t="shared" si="22"/>
        <v>0</v>
      </c>
      <c r="W189" s="37">
        <f t="shared" si="20"/>
        <v>0</v>
      </c>
      <c r="X189" s="85"/>
      <c r="Y189" s="85"/>
      <c r="Z189" s="85"/>
      <c r="AA189" s="85"/>
      <c r="AB189" s="85"/>
      <c r="AC189" s="86">
        <f t="shared" si="23"/>
        <v>0</v>
      </c>
      <c r="AD189" s="87">
        <f>IF($AC$2182&lt;85,AC189,AC189-(AC189*#REF!))</f>
        <v>0</v>
      </c>
      <c r="AE189" s="88">
        <f t="shared" si="21"/>
        <v>0.2</v>
      </c>
      <c r="AF189" s="89">
        <f t="shared" si="24"/>
        <v>0</v>
      </c>
      <c r="AG189" s="90">
        <f t="shared" si="25"/>
        <v>0</v>
      </c>
    </row>
    <row r="190" spans="1:35" s="91" customFormat="1" ht="15" customHeight="1" x14ac:dyDescent="0.15">
      <c r="A190" s="77">
        <v>9791036314827</v>
      </c>
      <c r="B190" s="78">
        <v>10</v>
      </c>
      <c r="C190" s="460" t="s">
        <v>337</v>
      </c>
      <c r="D190" s="391" t="s">
        <v>28</v>
      </c>
      <c r="E190" s="391" t="s">
        <v>338</v>
      </c>
      <c r="F190" s="391" t="s">
        <v>346</v>
      </c>
      <c r="G190" s="391" t="s">
        <v>4543</v>
      </c>
      <c r="H190" s="79">
        <f>VLOOKUP($A190,'04.08.2025'!$A$1:$Z$65000,3,FALSE)</f>
        <v>198</v>
      </c>
      <c r="I190" s="38"/>
      <c r="J190" s="38">
        <v>300</v>
      </c>
      <c r="K190" s="80"/>
      <c r="L190" s="80"/>
      <c r="M190" s="80">
        <v>43740</v>
      </c>
      <c r="N190" s="80"/>
      <c r="O190" s="81">
        <v>9791036314827</v>
      </c>
      <c r="P190" s="94" t="s">
        <v>354</v>
      </c>
      <c r="Q190" s="81">
        <v>8880225</v>
      </c>
      <c r="R190" s="82">
        <v>3</v>
      </c>
      <c r="S190" s="82">
        <f t="shared" si="26"/>
        <v>2.5</v>
      </c>
      <c r="T190" s="83">
        <v>0.2</v>
      </c>
      <c r="U190" s="84"/>
      <c r="V190" s="37">
        <f t="shared" si="22"/>
        <v>0</v>
      </c>
      <c r="W190" s="37">
        <f t="shared" si="20"/>
        <v>0</v>
      </c>
      <c r="X190" s="85"/>
      <c r="Y190" s="85"/>
      <c r="Z190" s="85"/>
      <c r="AA190" s="85"/>
      <c r="AB190" s="85"/>
      <c r="AC190" s="86">
        <f t="shared" si="23"/>
        <v>0</v>
      </c>
      <c r="AD190" s="87">
        <f>IF($AC$2182&lt;85,AC190,AC190-(AC190*#REF!))</f>
        <v>0</v>
      </c>
      <c r="AE190" s="88">
        <f t="shared" si="21"/>
        <v>0.2</v>
      </c>
      <c r="AF190" s="89">
        <f t="shared" si="24"/>
        <v>0</v>
      </c>
      <c r="AG190" s="90">
        <f t="shared" si="25"/>
        <v>0</v>
      </c>
    </row>
    <row r="191" spans="1:35" s="91" customFormat="1" ht="15" customHeight="1" x14ac:dyDescent="0.15">
      <c r="A191" s="77">
        <v>9791036327049</v>
      </c>
      <c r="B191" s="78">
        <v>10</v>
      </c>
      <c r="C191" s="390" t="s">
        <v>337</v>
      </c>
      <c r="D191" s="391" t="s">
        <v>28</v>
      </c>
      <c r="E191" s="95" t="s">
        <v>338</v>
      </c>
      <c r="F191" s="391" t="s">
        <v>346</v>
      </c>
      <c r="G191" s="391" t="s">
        <v>4571</v>
      </c>
      <c r="H191" s="79">
        <f>VLOOKUP($A191,'04.08.2025'!$A$1:$Z$65000,3,FALSE)</f>
        <v>1289</v>
      </c>
      <c r="I191" s="78"/>
      <c r="J191" s="38">
        <v>300</v>
      </c>
      <c r="K191" s="80"/>
      <c r="L191" s="80"/>
      <c r="M191" s="80">
        <v>44356</v>
      </c>
      <c r="N191" s="80"/>
      <c r="O191" s="81">
        <v>9791036327049</v>
      </c>
      <c r="P191" s="94" t="s">
        <v>355</v>
      </c>
      <c r="Q191" s="81">
        <v>1519224</v>
      </c>
      <c r="R191" s="82">
        <v>3</v>
      </c>
      <c r="S191" s="82">
        <f t="shared" si="26"/>
        <v>2.5</v>
      </c>
      <c r="T191" s="83">
        <v>0.2</v>
      </c>
      <c r="U191" s="84"/>
      <c r="V191" s="37">
        <f t="shared" si="22"/>
        <v>0</v>
      </c>
      <c r="W191" s="37">
        <f t="shared" si="20"/>
        <v>0</v>
      </c>
      <c r="X191" s="85"/>
      <c r="Y191" s="85"/>
      <c r="Z191" s="85"/>
      <c r="AA191" s="85"/>
      <c r="AB191" s="85"/>
      <c r="AC191" s="86">
        <f t="shared" si="23"/>
        <v>0</v>
      </c>
      <c r="AD191" s="87">
        <f>IF($AC$2182&lt;85,AC191,AC191-(AC191*#REF!))</f>
        <v>0</v>
      </c>
      <c r="AE191" s="88">
        <f t="shared" si="21"/>
        <v>0.2</v>
      </c>
      <c r="AF191" s="89">
        <f t="shared" si="24"/>
        <v>0</v>
      </c>
      <c r="AG191" s="90">
        <f t="shared" si="25"/>
        <v>0</v>
      </c>
    </row>
    <row r="192" spans="1:35" s="91" customFormat="1" ht="15" customHeight="1" x14ac:dyDescent="0.15">
      <c r="A192" s="77">
        <v>9791036314841</v>
      </c>
      <c r="B192" s="38">
        <v>10</v>
      </c>
      <c r="C192" s="38" t="s">
        <v>337</v>
      </c>
      <c r="D192" s="95" t="s">
        <v>28</v>
      </c>
      <c r="E192" s="391" t="s">
        <v>338</v>
      </c>
      <c r="F192" s="391" t="s">
        <v>346</v>
      </c>
      <c r="G192" s="391" t="s">
        <v>356</v>
      </c>
      <c r="H192" s="79">
        <f>VLOOKUP($A192,'04.08.2025'!$A$1:$Z$65000,3,FALSE)</f>
        <v>504</v>
      </c>
      <c r="I192" s="78"/>
      <c r="J192" s="38">
        <v>300</v>
      </c>
      <c r="K192" s="80"/>
      <c r="L192" s="80"/>
      <c r="M192" s="80">
        <v>43999</v>
      </c>
      <c r="N192" s="80"/>
      <c r="O192" s="81">
        <v>9791036314841</v>
      </c>
      <c r="P192" s="94" t="s">
        <v>357</v>
      </c>
      <c r="Q192" s="81">
        <v>8880471</v>
      </c>
      <c r="R192" s="82">
        <v>3</v>
      </c>
      <c r="S192" s="82">
        <f t="shared" si="26"/>
        <v>2.5</v>
      </c>
      <c r="T192" s="83">
        <v>0.2</v>
      </c>
      <c r="U192" s="84"/>
      <c r="V192" s="37">
        <f t="shared" si="22"/>
        <v>0</v>
      </c>
      <c r="W192" s="37">
        <f t="shared" si="20"/>
        <v>0</v>
      </c>
      <c r="X192" s="85"/>
      <c r="Y192" s="85"/>
      <c r="Z192" s="85"/>
      <c r="AA192" s="85"/>
      <c r="AB192" s="85"/>
      <c r="AC192" s="86">
        <f t="shared" si="23"/>
        <v>0</v>
      </c>
      <c r="AD192" s="87">
        <f>IF($AC$2182&lt;85,AC192,AC192-(AC192*#REF!))</f>
        <v>0</v>
      </c>
      <c r="AE192" s="88">
        <f t="shared" si="21"/>
        <v>0.2</v>
      </c>
      <c r="AF192" s="89">
        <f t="shared" si="24"/>
        <v>0</v>
      </c>
      <c r="AG192" s="90">
        <f t="shared" si="25"/>
        <v>0</v>
      </c>
    </row>
    <row r="193" spans="1:36" s="91" customFormat="1" ht="15" customHeight="1" x14ac:dyDescent="0.15">
      <c r="A193" s="393">
        <v>9791036326790</v>
      </c>
      <c r="B193" s="38">
        <v>10</v>
      </c>
      <c r="C193" s="38" t="s">
        <v>337</v>
      </c>
      <c r="D193" s="95" t="s">
        <v>28</v>
      </c>
      <c r="E193" s="391" t="s">
        <v>338</v>
      </c>
      <c r="F193" s="95" t="s">
        <v>360</v>
      </c>
      <c r="G193" s="95" t="s">
        <v>362</v>
      </c>
      <c r="H193" s="79">
        <f>VLOOKUP($A193,'04.08.2025'!$A$1:$Z$65000,3,FALSE)</f>
        <v>1257</v>
      </c>
      <c r="I193" s="78"/>
      <c r="J193" s="38">
        <v>300</v>
      </c>
      <c r="K193" s="80"/>
      <c r="L193" s="80"/>
      <c r="M193" s="80">
        <v>44342</v>
      </c>
      <c r="N193" s="397"/>
      <c r="O193" s="79">
        <v>9791036326790</v>
      </c>
      <c r="P193" s="398" t="s">
        <v>363</v>
      </c>
      <c r="Q193" s="79">
        <v>1145440</v>
      </c>
      <c r="R193" s="82">
        <v>5.2</v>
      </c>
      <c r="S193" s="82">
        <f t="shared" si="26"/>
        <v>4.9289099526066353</v>
      </c>
      <c r="T193" s="451">
        <v>5.5E-2</v>
      </c>
      <c r="U193" s="84"/>
      <c r="V193" s="37">
        <f t="shared" si="22"/>
        <v>0</v>
      </c>
      <c r="W193" s="37">
        <f t="shared" si="20"/>
        <v>0</v>
      </c>
      <c r="X193" s="85"/>
      <c r="Y193" s="85"/>
      <c r="Z193" s="85"/>
      <c r="AA193" s="85"/>
      <c r="AB193" s="85"/>
      <c r="AC193" s="86">
        <f t="shared" si="23"/>
        <v>0</v>
      </c>
      <c r="AD193" s="87">
        <f>IF($AC$2182&lt;85,AC193,AC193-(AC193*#REF!))</f>
        <v>0</v>
      </c>
      <c r="AE193" s="88">
        <f t="shared" si="21"/>
        <v>5.5E-2</v>
      </c>
      <c r="AF193" s="89">
        <f t="shared" si="24"/>
        <v>0</v>
      </c>
      <c r="AG193" s="90">
        <f t="shared" si="25"/>
        <v>0</v>
      </c>
    </row>
    <row r="194" spans="1:36" s="91" customFormat="1" ht="15" customHeight="1" x14ac:dyDescent="0.15">
      <c r="A194" s="77">
        <v>9791036372087</v>
      </c>
      <c r="B194" s="420">
        <v>10</v>
      </c>
      <c r="C194" s="420" t="s">
        <v>337</v>
      </c>
      <c r="D194" s="391" t="s">
        <v>28</v>
      </c>
      <c r="E194" s="391" t="s">
        <v>338</v>
      </c>
      <c r="F194" s="391" t="s">
        <v>360</v>
      </c>
      <c r="G194" s="391" t="s">
        <v>364</v>
      </c>
      <c r="H194" s="79">
        <f>VLOOKUP($A194,'04.08.2025'!$A$1:$Z$65000,3,FALSE)</f>
        <v>3507</v>
      </c>
      <c r="I194" s="79"/>
      <c r="J194" s="78">
        <v>200</v>
      </c>
      <c r="K194" s="80"/>
      <c r="L194" s="80"/>
      <c r="M194" s="80">
        <v>45476</v>
      </c>
      <c r="N194" s="80"/>
      <c r="O194" s="81">
        <v>9791036372087</v>
      </c>
      <c r="P194" s="81" t="s">
        <v>365</v>
      </c>
      <c r="Q194" s="81">
        <v>7109899</v>
      </c>
      <c r="R194" s="421">
        <v>5.2</v>
      </c>
      <c r="S194" s="82">
        <f t="shared" si="26"/>
        <v>4.9289099526066353</v>
      </c>
      <c r="T194" s="455">
        <v>5.5E-2</v>
      </c>
      <c r="U194" s="84"/>
      <c r="V194" s="37">
        <f t="shared" si="22"/>
        <v>0</v>
      </c>
      <c r="W194" s="37">
        <f t="shared" ref="W194:W257" si="27">$R194*$U194</f>
        <v>0</v>
      </c>
      <c r="X194" s="85"/>
      <c r="Y194" s="85"/>
      <c r="Z194" s="85"/>
      <c r="AA194" s="85"/>
      <c r="AB194" s="85"/>
      <c r="AC194" s="86">
        <f t="shared" si="23"/>
        <v>0</v>
      </c>
      <c r="AD194" s="87">
        <f>IF($AC$2182&lt;85,AC194,AC194-(AC194*#REF!))</f>
        <v>0</v>
      </c>
      <c r="AE194" s="88">
        <f t="shared" ref="AE194:AE257" si="28">IF(T194=5.5%,0.055,IF(T194=20%,0.2))</f>
        <v>5.5E-2</v>
      </c>
      <c r="AF194" s="89">
        <f t="shared" si="24"/>
        <v>0</v>
      </c>
      <c r="AG194" s="90">
        <f t="shared" si="25"/>
        <v>0</v>
      </c>
    </row>
    <row r="195" spans="1:36" s="91" customFormat="1" ht="15" customHeight="1" x14ac:dyDescent="0.15">
      <c r="A195" s="393">
        <v>9791036316074</v>
      </c>
      <c r="B195" s="78">
        <v>10</v>
      </c>
      <c r="C195" s="390" t="s">
        <v>337</v>
      </c>
      <c r="D195" s="391" t="s">
        <v>28</v>
      </c>
      <c r="E195" s="391" t="s">
        <v>338</v>
      </c>
      <c r="F195" s="391" t="s">
        <v>360</v>
      </c>
      <c r="G195" s="95" t="s">
        <v>366</v>
      </c>
      <c r="H195" s="79">
        <f>VLOOKUP($A195,'04.08.2025'!$A$1:$Z$65000,3,FALSE)</f>
        <v>27</v>
      </c>
      <c r="I195" s="38"/>
      <c r="J195" s="38">
        <v>300</v>
      </c>
      <c r="K195" s="80"/>
      <c r="L195" s="80"/>
      <c r="M195" s="80">
        <v>43999</v>
      </c>
      <c r="N195" s="397"/>
      <c r="O195" s="79">
        <v>9791036316074</v>
      </c>
      <c r="P195" s="398" t="s">
        <v>367</v>
      </c>
      <c r="Q195" s="79">
        <v>1490787</v>
      </c>
      <c r="R195" s="82">
        <v>5.2</v>
      </c>
      <c r="S195" s="82">
        <f t="shared" si="26"/>
        <v>4.9289099526066353</v>
      </c>
      <c r="T195" s="451">
        <v>5.5E-2</v>
      </c>
      <c r="U195" s="84"/>
      <c r="V195" s="37">
        <f t="shared" si="22"/>
        <v>0</v>
      </c>
      <c r="W195" s="37">
        <f t="shared" si="27"/>
        <v>0</v>
      </c>
      <c r="X195" s="85"/>
      <c r="Y195" s="85"/>
      <c r="Z195" s="85"/>
      <c r="AA195" s="85"/>
      <c r="AB195" s="85"/>
      <c r="AC195" s="86">
        <f t="shared" si="23"/>
        <v>0</v>
      </c>
      <c r="AD195" s="87">
        <f>IF($AC$2182&lt;85,AC195,AC195-(AC195*#REF!))</f>
        <v>0</v>
      </c>
      <c r="AE195" s="88">
        <f t="shared" si="28"/>
        <v>5.5E-2</v>
      </c>
      <c r="AF195" s="89">
        <f t="shared" si="24"/>
        <v>0</v>
      </c>
      <c r="AG195" s="90">
        <f t="shared" si="25"/>
        <v>0</v>
      </c>
    </row>
    <row r="196" spans="1:36" s="91" customFormat="1" ht="15" customHeight="1" x14ac:dyDescent="0.15">
      <c r="A196" s="77">
        <v>9791036365171</v>
      </c>
      <c r="B196" s="395">
        <v>10</v>
      </c>
      <c r="C196" s="78" t="s">
        <v>337</v>
      </c>
      <c r="D196" s="391" t="s">
        <v>28</v>
      </c>
      <c r="E196" s="391" t="s">
        <v>338</v>
      </c>
      <c r="F196" s="391" t="s">
        <v>360</v>
      </c>
      <c r="G196" s="391" t="s">
        <v>379</v>
      </c>
      <c r="H196" s="79">
        <f>VLOOKUP($A196,'04.08.2025'!$A$1:$Z$65000,3,FALSE)</f>
        <v>2132</v>
      </c>
      <c r="I196" s="78"/>
      <c r="J196" s="78">
        <v>200</v>
      </c>
      <c r="K196" s="80"/>
      <c r="L196" s="80"/>
      <c r="M196" s="80">
        <v>45434</v>
      </c>
      <c r="N196" s="80"/>
      <c r="O196" s="81">
        <v>9791036365171</v>
      </c>
      <c r="P196" s="94" t="s">
        <v>380</v>
      </c>
      <c r="Q196" s="78">
        <v>1987620</v>
      </c>
      <c r="R196" s="82">
        <v>5.2</v>
      </c>
      <c r="S196" s="82">
        <f t="shared" si="26"/>
        <v>4.9289099526066353</v>
      </c>
      <c r="T196" s="83">
        <v>5.5E-2</v>
      </c>
      <c r="U196" s="84"/>
      <c r="V196" s="37">
        <f t="shared" si="22"/>
        <v>0</v>
      </c>
      <c r="W196" s="37">
        <f t="shared" si="27"/>
        <v>0</v>
      </c>
      <c r="X196" s="85"/>
      <c r="Y196" s="85"/>
      <c r="Z196" s="85"/>
      <c r="AA196" s="85"/>
      <c r="AB196" s="85"/>
      <c r="AC196" s="86">
        <f t="shared" si="23"/>
        <v>0</v>
      </c>
      <c r="AD196" s="87">
        <f>IF($AC$2182&lt;85,AC196,AC196-(AC196*#REF!))</f>
        <v>0</v>
      </c>
      <c r="AE196" s="88">
        <f t="shared" si="28"/>
        <v>5.5E-2</v>
      </c>
      <c r="AF196" s="89">
        <f t="shared" si="24"/>
        <v>0</v>
      </c>
      <c r="AG196" s="90">
        <f t="shared" si="25"/>
        <v>0</v>
      </c>
      <c r="AI196" s="449"/>
    </row>
    <row r="197" spans="1:36" s="91" customFormat="1" ht="15" customHeight="1" x14ac:dyDescent="0.15">
      <c r="A197" s="77">
        <v>9791036354922</v>
      </c>
      <c r="B197" s="78">
        <v>10</v>
      </c>
      <c r="C197" s="78" t="s">
        <v>337</v>
      </c>
      <c r="D197" s="391" t="s">
        <v>28</v>
      </c>
      <c r="E197" s="391" t="s">
        <v>338</v>
      </c>
      <c r="F197" s="391" t="s">
        <v>360</v>
      </c>
      <c r="G197" s="393" t="s">
        <v>3933</v>
      </c>
      <c r="H197" s="79">
        <f>VLOOKUP($A197,'04.08.2025'!$A$1:$Z$65000,3,FALSE)</f>
        <v>920</v>
      </c>
      <c r="I197" s="78"/>
      <c r="J197" s="78">
        <v>200</v>
      </c>
      <c r="K197" s="80"/>
      <c r="L197" s="80"/>
      <c r="M197" s="80">
        <v>45091</v>
      </c>
      <c r="N197" s="81"/>
      <c r="O197" s="81">
        <v>9791036354922</v>
      </c>
      <c r="P197" s="81" t="s">
        <v>373</v>
      </c>
      <c r="Q197" s="394">
        <v>8878400</v>
      </c>
      <c r="R197" s="82">
        <v>5.2</v>
      </c>
      <c r="S197" s="82">
        <f t="shared" si="26"/>
        <v>4.9289099526066353</v>
      </c>
      <c r="T197" s="392">
        <v>5.5E-2</v>
      </c>
      <c r="U197" s="84"/>
      <c r="V197" s="37">
        <f t="shared" si="22"/>
        <v>0</v>
      </c>
      <c r="W197" s="37">
        <f t="shared" si="27"/>
        <v>0</v>
      </c>
      <c r="X197" s="85"/>
      <c r="Y197" s="85"/>
      <c r="Z197" s="85"/>
      <c r="AA197" s="85"/>
      <c r="AB197" s="85"/>
      <c r="AC197" s="86">
        <f t="shared" si="23"/>
        <v>0</v>
      </c>
      <c r="AD197" s="87">
        <f>IF($AC$2182&lt;85,AC197,AC197-(AC197*#REF!))</f>
        <v>0</v>
      </c>
      <c r="AE197" s="88">
        <f t="shared" si="28"/>
        <v>5.5E-2</v>
      </c>
      <c r="AF197" s="89">
        <f t="shared" si="24"/>
        <v>0</v>
      </c>
      <c r="AG197" s="90">
        <f t="shared" si="25"/>
        <v>0</v>
      </c>
    </row>
    <row r="198" spans="1:36" s="41" customFormat="1" ht="15" customHeight="1" x14ac:dyDescent="0.15">
      <c r="A198" s="393">
        <v>9791036349768</v>
      </c>
      <c r="B198" s="78">
        <v>10</v>
      </c>
      <c r="C198" s="38" t="s">
        <v>337</v>
      </c>
      <c r="D198" s="95" t="s">
        <v>28</v>
      </c>
      <c r="E198" s="391" t="s">
        <v>338</v>
      </c>
      <c r="F198" s="95" t="s">
        <v>360</v>
      </c>
      <c r="G198" s="95" t="s">
        <v>84</v>
      </c>
      <c r="H198" s="79">
        <f>VLOOKUP($A198,'04.08.2025'!$A$1:$Z$65000,3,FALSE)</f>
        <v>1331</v>
      </c>
      <c r="I198" s="38"/>
      <c r="J198" s="38">
        <v>300</v>
      </c>
      <c r="K198" s="397"/>
      <c r="L198" s="397"/>
      <c r="M198" s="397">
        <v>44839</v>
      </c>
      <c r="N198" s="397"/>
      <c r="O198" s="79">
        <v>9791036349768</v>
      </c>
      <c r="P198" s="38" t="s">
        <v>372</v>
      </c>
      <c r="Q198" s="38">
        <v>4842906</v>
      </c>
      <c r="R198" s="37">
        <v>5.2</v>
      </c>
      <c r="S198" s="82">
        <f t="shared" si="26"/>
        <v>4.9289099526066353</v>
      </c>
      <c r="T198" s="39">
        <v>5.5E-2</v>
      </c>
      <c r="U198" s="84"/>
      <c r="V198" s="37">
        <f t="shared" si="22"/>
        <v>0</v>
      </c>
      <c r="W198" s="37">
        <f t="shared" si="27"/>
        <v>0</v>
      </c>
      <c r="AC198" s="86">
        <f t="shared" si="23"/>
        <v>0</v>
      </c>
      <c r="AD198" s="87">
        <f>IF($AC$2182&lt;85,AC198,AC198-(AC198*#REF!))</f>
        <v>0</v>
      </c>
      <c r="AE198" s="88">
        <f t="shared" si="28"/>
        <v>5.5E-2</v>
      </c>
      <c r="AF198" s="89">
        <f t="shared" si="24"/>
        <v>0</v>
      </c>
      <c r="AG198" s="90">
        <f t="shared" si="25"/>
        <v>0</v>
      </c>
    </row>
    <row r="199" spans="1:36" s="91" customFormat="1" ht="15" customHeight="1" x14ac:dyDescent="0.15">
      <c r="A199" s="77">
        <v>9782747085748</v>
      </c>
      <c r="B199" s="78">
        <v>10</v>
      </c>
      <c r="C199" s="78" t="s">
        <v>337</v>
      </c>
      <c r="D199" s="391" t="s">
        <v>28</v>
      </c>
      <c r="E199" s="391" t="s">
        <v>338</v>
      </c>
      <c r="F199" s="391" t="s">
        <v>360</v>
      </c>
      <c r="G199" s="95" t="s">
        <v>368</v>
      </c>
      <c r="H199" s="79">
        <f>VLOOKUP($A199,'04.08.2025'!$A$1:$Z$65000,3,FALSE)</f>
        <v>1218</v>
      </c>
      <c r="I199" s="78"/>
      <c r="J199" s="78">
        <v>200</v>
      </c>
      <c r="K199" s="80"/>
      <c r="L199" s="80"/>
      <c r="M199" s="80">
        <v>43012</v>
      </c>
      <c r="N199" s="80"/>
      <c r="O199" s="81">
        <v>9782747085748</v>
      </c>
      <c r="P199" s="94" t="s">
        <v>369</v>
      </c>
      <c r="Q199" s="81">
        <v>7245936</v>
      </c>
      <c r="R199" s="82">
        <v>5.2</v>
      </c>
      <c r="S199" s="82">
        <f t="shared" si="26"/>
        <v>4.9289099526066353</v>
      </c>
      <c r="T199" s="83">
        <v>5.5E-2</v>
      </c>
      <c r="U199" s="84"/>
      <c r="V199" s="37">
        <f t="shared" si="22"/>
        <v>0</v>
      </c>
      <c r="W199" s="37">
        <f t="shared" si="27"/>
        <v>0</v>
      </c>
      <c r="X199" s="85"/>
      <c r="Y199" s="85"/>
      <c r="Z199" s="85"/>
      <c r="AA199" s="85"/>
      <c r="AB199" s="85"/>
      <c r="AC199" s="86">
        <f t="shared" si="23"/>
        <v>0</v>
      </c>
      <c r="AD199" s="87">
        <f>IF($AC$2182&lt;85,AC199,AC199-(AC199*#REF!))</f>
        <v>0</v>
      </c>
      <c r="AE199" s="88">
        <f t="shared" si="28"/>
        <v>5.5E-2</v>
      </c>
      <c r="AF199" s="89">
        <f t="shared" si="24"/>
        <v>0</v>
      </c>
      <c r="AG199" s="90">
        <f t="shared" si="25"/>
        <v>0</v>
      </c>
    </row>
    <row r="200" spans="1:36" s="91" customFormat="1" ht="15" customHeight="1" x14ac:dyDescent="0.15">
      <c r="A200" s="77">
        <v>9791036308758</v>
      </c>
      <c r="B200" s="38">
        <v>10</v>
      </c>
      <c r="C200" s="460" t="s">
        <v>337</v>
      </c>
      <c r="D200" s="391" t="s">
        <v>28</v>
      </c>
      <c r="E200" s="391" t="s">
        <v>338</v>
      </c>
      <c r="F200" s="391" t="s">
        <v>360</v>
      </c>
      <c r="G200" s="391" t="s">
        <v>370</v>
      </c>
      <c r="H200" s="79">
        <f>VLOOKUP($A200,'04.08.2025'!$A$1:$Z$65000,3,FALSE)</f>
        <v>102</v>
      </c>
      <c r="I200" s="78"/>
      <c r="J200" s="38">
        <v>300</v>
      </c>
      <c r="K200" s="80"/>
      <c r="L200" s="80"/>
      <c r="M200" s="80">
        <v>43719</v>
      </c>
      <c r="N200" s="80"/>
      <c r="O200" s="81">
        <v>9791036308758</v>
      </c>
      <c r="P200" s="94" t="s">
        <v>371</v>
      </c>
      <c r="Q200" s="81">
        <v>7314761</v>
      </c>
      <c r="R200" s="82">
        <v>5.2</v>
      </c>
      <c r="S200" s="82">
        <f t="shared" si="26"/>
        <v>4.9289099526066353</v>
      </c>
      <c r="T200" s="83">
        <v>5.5E-2</v>
      </c>
      <c r="U200" s="84"/>
      <c r="V200" s="37">
        <f t="shared" si="22"/>
        <v>0</v>
      </c>
      <c r="W200" s="37">
        <f t="shared" si="27"/>
        <v>0</v>
      </c>
      <c r="X200" s="85"/>
      <c r="Y200" s="85"/>
      <c r="Z200" s="85"/>
      <c r="AA200" s="85"/>
      <c r="AB200" s="85"/>
      <c r="AC200" s="86">
        <f t="shared" si="23"/>
        <v>0</v>
      </c>
      <c r="AD200" s="87">
        <f>IF($AC$2182&lt;85,AC200,AC200-(AC200*#REF!))</f>
        <v>0</v>
      </c>
      <c r="AE200" s="88">
        <f t="shared" si="28"/>
        <v>5.5E-2</v>
      </c>
      <c r="AF200" s="89">
        <f t="shared" si="24"/>
        <v>0</v>
      </c>
      <c r="AG200" s="90">
        <f t="shared" si="25"/>
        <v>0</v>
      </c>
    </row>
    <row r="201" spans="1:36" s="91" customFormat="1" ht="15" customHeight="1" x14ac:dyDescent="0.15">
      <c r="A201" s="393">
        <v>9791036327063</v>
      </c>
      <c r="B201" s="38">
        <v>10</v>
      </c>
      <c r="C201" s="38" t="s">
        <v>337</v>
      </c>
      <c r="D201" s="95" t="s">
        <v>28</v>
      </c>
      <c r="E201" s="391" t="s">
        <v>338</v>
      </c>
      <c r="F201" s="95" t="s">
        <v>360</v>
      </c>
      <c r="G201" s="95" t="s">
        <v>374</v>
      </c>
      <c r="H201" s="79">
        <f>VLOOKUP($A201,'04.08.2025'!$A$1:$Z$65000,3,FALSE)</f>
        <v>708</v>
      </c>
      <c r="I201" s="78"/>
      <c r="J201" s="38">
        <v>200</v>
      </c>
      <c r="K201" s="80"/>
      <c r="L201" s="80"/>
      <c r="M201" s="80">
        <v>44503</v>
      </c>
      <c r="N201" s="38"/>
      <c r="O201" s="79">
        <v>9791036327063</v>
      </c>
      <c r="P201" s="38" t="s">
        <v>375</v>
      </c>
      <c r="Q201" s="38">
        <v>1519470</v>
      </c>
      <c r="R201" s="82">
        <v>5.2</v>
      </c>
      <c r="S201" s="82">
        <f t="shared" si="26"/>
        <v>4.9289099526066353</v>
      </c>
      <c r="T201" s="451">
        <v>5.5E-2</v>
      </c>
      <c r="U201" s="84"/>
      <c r="V201" s="37">
        <f t="shared" si="22"/>
        <v>0</v>
      </c>
      <c r="W201" s="37">
        <f t="shared" si="27"/>
        <v>0</v>
      </c>
      <c r="X201" s="85"/>
      <c r="Y201" s="85"/>
      <c r="Z201" s="85"/>
      <c r="AA201" s="85"/>
      <c r="AB201" s="85"/>
      <c r="AC201" s="86">
        <f t="shared" si="23"/>
        <v>0</v>
      </c>
      <c r="AD201" s="87">
        <f>IF($AC$2182&lt;85,AC201,AC201-(AC201*#REF!))</f>
        <v>0</v>
      </c>
      <c r="AE201" s="88">
        <f t="shared" si="28"/>
        <v>5.5E-2</v>
      </c>
      <c r="AF201" s="89">
        <f t="shared" si="24"/>
        <v>0</v>
      </c>
      <c r="AG201" s="90">
        <f t="shared" si="25"/>
        <v>0</v>
      </c>
    </row>
    <row r="202" spans="1:36" ht="15" customHeight="1" x14ac:dyDescent="0.15">
      <c r="A202" s="415">
        <v>9791036376160</v>
      </c>
      <c r="B202" s="461"/>
      <c r="C202" s="166" t="s">
        <v>337</v>
      </c>
      <c r="D202" s="167" t="s">
        <v>28</v>
      </c>
      <c r="E202" s="167" t="s">
        <v>338</v>
      </c>
      <c r="F202" s="167" t="s">
        <v>360</v>
      </c>
      <c r="G202" s="167" t="s">
        <v>84</v>
      </c>
      <c r="H202" s="139">
        <v>0</v>
      </c>
      <c r="I202" s="166"/>
      <c r="J202" s="166">
        <v>100</v>
      </c>
      <c r="K202" s="416"/>
      <c r="L202" s="416">
        <v>45931</v>
      </c>
      <c r="M202" s="416"/>
      <c r="N202" s="416" t="s">
        <v>12</v>
      </c>
      <c r="O202" s="418">
        <v>9791036376160</v>
      </c>
      <c r="P202" s="462" t="s">
        <v>5793</v>
      </c>
      <c r="Q202" s="166">
        <v>2031747</v>
      </c>
      <c r="R202" s="140">
        <v>5.2</v>
      </c>
      <c r="S202" s="140">
        <f t="shared" si="26"/>
        <v>4.9289099526066353</v>
      </c>
      <c r="T202" s="152">
        <v>5.5E-2</v>
      </c>
      <c r="U202" s="142"/>
      <c r="V202" s="143">
        <f t="shared" si="22"/>
        <v>0</v>
      </c>
      <c r="W202" s="143">
        <f t="shared" si="27"/>
        <v>0</v>
      </c>
      <c r="AC202" s="86">
        <f t="shared" si="23"/>
        <v>0</v>
      </c>
      <c r="AD202" s="87">
        <f>IF($AC$2182&lt;85,AC202,AC202-(AC202*#REF!))</f>
        <v>0</v>
      </c>
      <c r="AE202" s="88">
        <f t="shared" si="28"/>
        <v>5.5E-2</v>
      </c>
      <c r="AF202" s="89">
        <f t="shared" si="24"/>
        <v>0</v>
      </c>
      <c r="AG202" s="90">
        <f t="shared" si="25"/>
        <v>0</v>
      </c>
      <c r="AH202" s="146"/>
      <c r="AI202" s="463"/>
      <c r="AJ202" s="146"/>
    </row>
    <row r="203" spans="1:36" s="75" customFormat="1" ht="15" customHeight="1" x14ac:dyDescent="0.15">
      <c r="A203" s="61">
        <v>9791036369650</v>
      </c>
      <c r="B203" s="62">
        <v>10</v>
      </c>
      <c r="C203" s="63" t="s">
        <v>337</v>
      </c>
      <c r="D203" s="64" t="s">
        <v>28</v>
      </c>
      <c r="E203" s="64" t="s">
        <v>338</v>
      </c>
      <c r="F203" s="64" t="s">
        <v>360</v>
      </c>
      <c r="G203" s="64" t="s">
        <v>3934</v>
      </c>
      <c r="H203" s="65">
        <f>VLOOKUP($A203,'04.08.2025'!$A$1:$Z$65000,3,FALSE)</f>
        <v>3039</v>
      </c>
      <c r="I203" s="63"/>
      <c r="J203" s="63">
        <v>200</v>
      </c>
      <c r="K203" s="67"/>
      <c r="L203" s="67"/>
      <c r="M203" s="67">
        <v>45798</v>
      </c>
      <c r="N203" s="67"/>
      <c r="O203" s="68">
        <v>9791036369650</v>
      </c>
      <c r="P203" s="69" t="s">
        <v>376</v>
      </c>
      <c r="Q203" s="63">
        <v>5802468</v>
      </c>
      <c r="R203" s="70">
        <v>5.2</v>
      </c>
      <c r="S203" s="70">
        <f t="shared" si="26"/>
        <v>4.9289099526066353</v>
      </c>
      <c r="T203" s="71">
        <v>5.5E-2</v>
      </c>
      <c r="U203" s="72"/>
      <c r="V203" s="73">
        <f t="shared" si="22"/>
        <v>0</v>
      </c>
      <c r="W203" s="73">
        <f t="shared" si="27"/>
        <v>0</v>
      </c>
      <c r="X203" s="74"/>
      <c r="Y203" s="74"/>
      <c r="Z203" s="74"/>
      <c r="AA203" s="74"/>
      <c r="AB203" s="74"/>
      <c r="AC203" s="86">
        <f t="shared" si="23"/>
        <v>0</v>
      </c>
      <c r="AD203" s="87">
        <f>IF($AC$2182&lt;85,AC203,AC203-(AC203*#REF!))</f>
        <v>0</v>
      </c>
      <c r="AE203" s="88">
        <f t="shared" si="28"/>
        <v>5.5E-2</v>
      </c>
      <c r="AF203" s="89">
        <f t="shared" si="24"/>
        <v>0</v>
      </c>
      <c r="AG203" s="90">
        <f t="shared" si="25"/>
        <v>0</v>
      </c>
      <c r="AI203" s="76"/>
    </row>
    <row r="204" spans="1:36" s="75" customFormat="1" ht="15" customHeight="1" x14ac:dyDescent="0.15">
      <c r="A204" s="61">
        <v>9791036376177</v>
      </c>
      <c r="B204" s="96">
        <v>10</v>
      </c>
      <c r="C204" s="96" t="s">
        <v>337</v>
      </c>
      <c r="D204" s="64" t="s">
        <v>28</v>
      </c>
      <c r="E204" s="64" t="s">
        <v>338</v>
      </c>
      <c r="F204" s="64" t="s">
        <v>360</v>
      </c>
      <c r="G204" s="64" t="s">
        <v>361</v>
      </c>
      <c r="H204" s="65">
        <f>VLOOKUP($A204,'04.08.2025'!$A$1:$Z$65000,3,FALSE)</f>
        <v>1655</v>
      </c>
      <c r="I204" s="65"/>
      <c r="J204" s="63">
        <v>200</v>
      </c>
      <c r="K204" s="67"/>
      <c r="L204" s="67"/>
      <c r="M204" s="67">
        <v>45659</v>
      </c>
      <c r="N204" s="67" t="s">
        <v>12</v>
      </c>
      <c r="O204" s="68">
        <v>9791036376177</v>
      </c>
      <c r="P204" s="68" t="s">
        <v>377</v>
      </c>
      <c r="Q204" s="68">
        <v>2031870</v>
      </c>
      <c r="R204" s="97">
        <v>5.2</v>
      </c>
      <c r="S204" s="70">
        <f t="shared" si="26"/>
        <v>4.9289099526066353</v>
      </c>
      <c r="T204" s="99">
        <v>5.5E-2</v>
      </c>
      <c r="U204" s="72"/>
      <c r="V204" s="73">
        <f t="shared" si="22"/>
        <v>0</v>
      </c>
      <c r="W204" s="73">
        <f t="shared" si="27"/>
        <v>0</v>
      </c>
      <c r="X204" s="74"/>
      <c r="Y204" s="74"/>
      <c r="Z204" s="74"/>
      <c r="AA204" s="74"/>
      <c r="AB204" s="74"/>
      <c r="AC204" s="86">
        <f t="shared" si="23"/>
        <v>0</v>
      </c>
      <c r="AD204" s="87">
        <f>IF($AC$2182&lt;85,AC204,AC204-(AC204*#REF!))</f>
        <v>0</v>
      </c>
      <c r="AE204" s="88">
        <f t="shared" si="28"/>
        <v>5.5E-2</v>
      </c>
      <c r="AF204" s="89">
        <f t="shared" si="24"/>
        <v>0</v>
      </c>
      <c r="AG204" s="90">
        <f t="shared" si="25"/>
        <v>0</v>
      </c>
    </row>
    <row r="205" spans="1:36" ht="15" customHeight="1" x14ac:dyDescent="0.15">
      <c r="A205" s="415">
        <v>9791036369285</v>
      </c>
      <c r="B205" s="165">
        <v>10</v>
      </c>
      <c r="C205" s="165" t="s">
        <v>337</v>
      </c>
      <c r="D205" s="167" t="s">
        <v>28</v>
      </c>
      <c r="E205" s="167" t="s">
        <v>338</v>
      </c>
      <c r="F205" s="167" t="s">
        <v>360</v>
      </c>
      <c r="G205" s="167" t="s">
        <v>3935</v>
      </c>
      <c r="H205" s="139">
        <f>VLOOKUP($A205,'04.08.2025'!$A$1:$Z$65000,3,FALSE)</f>
        <v>0</v>
      </c>
      <c r="I205" s="139"/>
      <c r="J205" s="166">
        <v>100</v>
      </c>
      <c r="K205" s="416"/>
      <c r="L205" s="416">
        <v>46023</v>
      </c>
      <c r="M205" s="416"/>
      <c r="N205" s="416" t="s">
        <v>12</v>
      </c>
      <c r="O205" s="418">
        <v>9791036369285</v>
      </c>
      <c r="P205" s="418" t="s">
        <v>378</v>
      </c>
      <c r="Q205" s="418">
        <v>5470006</v>
      </c>
      <c r="R205" s="419">
        <v>5.2</v>
      </c>
      <c r="S205" s="140">
        <f t="shared" si="26"/>
        <v>4.9289099526066353</v>
      </c>
      <c r="T205" s="464">
        <v>5.5E-2</v>
      </c>
      <c r="U205" s="142"/>
      <c r="V205" s="143">
        <f t="shared" si="22"/>
        <v>0</v>
      </c>
      <c r="W205" s="143">
        <f t="shared" si="27"/>
        <v>0</v>
      </c>
      <c r="AC205" s="86">
        <f t="shared" si="23"/>
        <v>0</v>
      </c>
      <c r="AD205" s="87">
        <f>IF($AC$2182&lt;85,AC205,AC205-(AC205*#REF!))</f>
        <v>0</v>
      </c>
      <c r="AE205" s="88">
        <f t="shared" si="28"/>
        <v>5.5E-2</v>
      </c>
      <c r="AF205" s="89">
        <f t="shared" si="24"/>
        <v>0</v>
      </c>
      <c r="AG205" s="90">
        <f t="shared" si="25"/>
        <v>0</v>
      </c>
      <c r="AH205" s="146"/>
      <c r="AI205" s="146"/>
      <c r="AJ205" s="146"/>
    </row>
    <row r="206" spans="1:36" s="91" customFormat="1" ht="15" customHeight="1" x14ac:dyDescent="0.15">
      <c r="A206" s="77">
        <v>9791036349645</v>
      </c>
      <c r="B206" s="78">
        <v>11</v>
      </c>
      <c r="C206" s="78" t="s">
        <v>337</v>
      </c>
      <c r="D206" s="391" t="s">
        <v>28</v>
      </c>
      <c r="E206" s="391" t="s">
        <v>338</v>
      </c>
      <c r="F206" s="391" t="s">
        <v>381</v>
      </c>
      <c r="G206" s="393" t="s">
        <v>382</v>
      </c>
      <c r="H206" s="79">
        <f>VLOOKUP($A206,'04.08.2025'!$A$1:$Z$65000,3,FALSE)</f>
        <v>1641</v>
      </c>
      <c r="I206" s="78"/>
      <c r="J206" s="78">
        <v>200</v>
      </c>
      <c r="K206" s="80"/>
      <c r="L206" s="80"/>
      <c r="M206" s="80">
        <v>45091</v>
      </c>
      <c r="N206" s="81"/>
      <c r="O206" s="81">
        <v>9791036349645</v>
      </c>
      <c r="P206" s="81" t="s">
        <v>383</v>
      </c>
      <c r="Q206" s="394">
        <v>4820743</v>
      </c>
      <c r="R206" s="82">
        <v>7.9</v>
      </c>
      <c r="S206" s="82">
        <f t="shared" si="26"/>
        <v>7.488151658767773</v>
      </c>
      <c r="T206" s="392">
        <v>5.5E-2</v>
      </c>
      <c r="U206" s="84"/>
      <c r="V206" s="37">
        <f t="shared" si="22"/>
        <v>0</v>
      </c>
      <c r="W206" s="37">
        <f t="shared" si="27"/>
        <v>0</v>
      </c>
      <c r="X206" s="85"/>
      <c r="Y206" s="85"/>
      <c r="Z206" s="85"/>
      <c r="AA206" s="85"/>
      <c r="AB206" s="85"/>
      <c r="AC206" s="86">
        <f t="shared" si="23"/>
        <v>0</v>
      </c>
      <c r="AD206" s="87">
        <f>IF($AC$2182&lt;85,AC206,AC206-(AC206*#REF!))</f>
        <v>0</v>
      </c>
      <c r="AE206" s="88">
        <f t="shared" si="28"/>
        <v>5.5E-2</v>
      </c>
      <c r="AF206" s="89">
        <f t="shared" si="24"/>
        <v>0</v>
      </c>
      <c r="AG206" s="90">
        <f t="shared" si="25"/>
        <v>0</v>
      </c>
    </row>
    <row r="207" spans="1:36" s="91" customFormat="1" ht="15" customHeight="1" x14ac:dyDescent="0.15">
      <c r="A207" s="77">
        <v>9791036343360</v>
      </c>
      <c r="B207" s="395">
        <v>11</v>
      </c>
      <c r="C207" s="78" t="s">
        <v>337</v>
      </c>
      <c r="D207" s="391" t="s">
        <v>28</v>
      </c>
      <c r="E207" s="391" t="s">
        <v>338</v>
      </c>
      <c r="F207" s="391" t="s">
        <v>381</v>
      </c>
      <c r="G207" s="391" t="s">
        <v>347</v>
      </c>
      <c r="H207" s="79">
        <f>VLOOKUP($A207,'04.08.2025'!$A$1:$Z$65000,3,FALSE)</f>
        <v>3958</v>
      </c>
      <c r="I207" s="78"/>
      <c r="J207" s="78">
        <v>200</v>
      </c>
      <c r="K207" s="80"/>
      <c r="L207" s="80"/>
      <c r="M207" s="80">
        <v>45434</v>
      </c>
      <c r="N207" s="80"/>
      <c r="O207" s="81">
        <v>9791036343360</v>
      </c>
      <c r="P207" s="94" t="s">
        <v>384</v>
      </c>
      <c r="Q207" s="78">
        <v>1357305</v>
      </c>
      <c r="R207" s="82">
        <v>8.5</v>
      </c>
      <c r="S207" s="82">
        <f t="shared" si="26"/>
        <v>8.0568720379146921</v>
      </c>
      <c r="T207" s="83">
        <v>5.5E-2</v>
      </c>
      <c r="U207" s="84"/>
      <c r="V207" s="37">
        <f t="shared" si="22"/>
        <v>0</v>
      </c>
      <c r="W207" s="37">
        <f t="shared" si="27"/>
        <v>0</v>
      </c>
      <c r="X207" s="85"/>
      <c r="Y207" s="85"/>
      <c r="Z207" s="85"/>
      <c r="AA207" s="85"/>
      <c r="AB207" s="85"/>
      <c r="AC207" s="86">
        <f t="shared" si="23"/>
        <v>0</v>
      </c>
      <c r="AD207" s="87">
        <f>IF($AC$2182&lt;85,AC207,AC207-(AC207*#REF!))</f>
        <v>0</v>
      </c>
      <c r="AE207" s="88">
        <f t="shared" si="28"/>
        <v>5.5E-2</v>
      </c>
      <c r="AF207" s="89">
        <f t="shared" si="24"/>
        <v>0</v>
      </c>
      <c r="AG207" s="90">
        <f t="shared" si="25"/>
        <v>0</v>
      </c>
      <c r="AI207" s="449"/>
    </row>
    <row r="208" spans="1:36" s="102" customFormat="1" ht="15" customHeight="1" x14ac:dyDescent="0.15">
      <c r="A208" s="150">
        <v>9791036377396</v>
      </c>
      <c r="B208" s="118">
        <v>11</v>
      </c>
      <c r="C208" s="118" t="s">
        <v>337</v>
      </c>
      <c r="D208" s="93" t="s">
        <v>28</v>
      </c>
      <c r="E208" s="93" t="s">
        <v>338</v>
      </c>
      <c r="F208" s="93" t="s">
        <v>381</v>
      </c>
      <c r="G208" s="93" t="s">
        <v>4955</v>
      </c>
      <c r="H208" s="65">
        <f>VLOOKUP($A208,'04.08.2025'!$A$1:$Z$65000,3,FALSE)</f>
        <v>4405</v>
      </c>
      <c r="I208" s="118"/>
      <c r="J208" s="118">
        <v>200</v>
      </c>
      <c r="K208" s="118"/>
      <c r="L208" s="66"/>
      <c r="M208" s="66">
        <v>45798</v>
      </c>
      <c r="N208" s="118"/>
      <c r="O208" s="65">
        <v>9791036377396</v>
      </c>
      <c r="P208" s="118" t="s">
        <v>4956</v>
      </c>
      <c r="Q208" s="118">
        <v>2649921</v>
      </c>
      <c r="R208" s="73">
        <v>8.5</v>
      </c>
      <c r="S208" s="70">
        <f t="shared" si="26"/>
        <v>8.0568720379146921</v>
      </c>
      <c r="T208" s="342">
        <v>5.5E-2</v>
      </c>
      <c r="U208" s="72"/>
      <c r="V208" s="73">
        <f t="shared" si="22"/>
        <v>0</v>
      </c>
      <c r="W208" s="73">
        <f t="shared" si="27"/>
        <v>0</v>
      </c>
      <c r="X208" s="74"/>
      <c r="Y208" s="74"/>
      <c r="Z208" s="74"/>
      <c r="AA208" s="74"/>
      <c r="AB208" s="74"/>
      <c r="AC208" s="86">
        <f t="shared" si="23"/>
        <v>0</v>
      </c>
      <c r="AD208" s="87">
        <f>IF($AC$2182&lt;85,AC208,AC208-(AC208*#REF!))</f>
        <v>0</v>
      </c>
      <c r="AE208" s="88">
        <f t="shared" si="28"/>
        <v>5.5E-2</v>
      </c>
      <c r="AF208" s="89">
        <f t="shared" si="24"/>
        <v>0</v>
      </c>
      <c r="AG208" s="90">
        <f t="shared" si="25"/>
        <v>0</v>
      </c>
    </row>
    <row r="209" spans="1:33" s="162" customFormat="1" ht="15" customHeight="1" x14ac:dyDescent="0.15">
      <c r="A209" s="452">
        <v>9791036385490</v>
      </c>
      <c r="B209" s="453"/>
      <c r="C209" s="453" t="s">
        <v>337</v>
      </c>
      <c r="D209" s="454" t="s">
        <v>28</v>
      </c>
      <c r="E209" s="454" t="s">
        <v>5800</v>
      </c>
      <c r="F209" s="454"/>
      <c r="G209" s="454" t="s">
        <v>5801</v>
      </c>
      <c r="H209" s="139">
        <v>0</v>
      </c>
      <c r="I209" s="453"/>
      <c r="J209" s="453">
        <v>100</v>
      </c>
      <c r="K209" s="453"/>
      <c r="L209" s="417">
        <v>45931</v>
      </c>
      <c r="M209" s="453"/>
      <c r="N209" s="453" t="s">
        <v>12</v>
      </c>
      <c r="O209" s="139">
        <v>9791036385490</v>
      </c>
      <c r="P209" s="453" t="s">
        <v>5802</v>
      </c>
      <c r="Q209" s="453">
        <v>8674997</v>
      </c>
      <c r="R209" s="143">
        <v>21.9</v>
      </c>
      <c r="S209" s="140">
        <f t="shared" si="26"/>
        <v>20.75829383886256</v>
      </c>
      <c r="T209" s="152">
        <v>5.5E-2</v>
      </c>
      <c r="U209" s="142"/>
      <c r="V209" s="143">
        <f t="shared" si="22"/>
        <v>0</v>
      </c>
      <c r="W209" s="143">
        <f t="shared" si="27"/>
        <v>0</v>
      </c>
      <c r="X209" s="144"/>
      <c r="Y209" s="144"/>
      <c r="Z209" s="144"/>
      <c r="AA209" s="144"/>
      <c r="AB209" s="144"/>
      <c r="AC209" s="86">
        <f t="shared" si="23"/>
        <v>0</v>
      </c>
      <c r="AD209" s="87">
        <f>IF($AC$2182&lt;85,AC209,AC209-(AC209*#REF!))</f>
        <v>0</v>
      </c>
      <c r="AE209" s="88">
        <f t="shared" si="28"/>
        <v>5.5E-2</v>
      </c>
      <c r="AF209" s="89">
        <f t="shared" si="24"/>
        <v>0</v>
      </c>
      <c r="AG209" s="90">
        <f t="shared" si="25"/>
        <v>0</v>
      </c>
    </row>
    <row r="210" spans="1:33" s="102" customFormat="1" ht="15" customHeight="1" x14ac:dyDescent="0.15">
      <c r="A210" s="150">
        <v>9791036382475</v>
      </c>
      <c r="B210" s="118">
        <v>11</v>
      </c>
      <c r="C210" s="118" t="s">
        <v>337</v>
      </c>
      <c r="D210" s="93" t="s">
        <v>28</v>
      </c>
      <c r="E210" s="93" t="s">
        <v>338</v>
      </c>
      <c r="F210" s="93"/>
      <c r="G210" s="93" t="s">
        <v>4958</v>
      </c>
      <c r="H210" s="65">
        <f>VLOOKUP($A210,'04.08.2025'!$A$1:$Z$65000,3,FALSE)</f>
        <v>5006</v>
      </c>
      <c r="I210" s="118"/>
      <c r="J210" s="118">
        <v>200</v>
      </c>
      <c r="K210" s="118"/>
      <c r="L210" s="66"/>
      <c r="M210" s="66">
        <v>45819</v>
      </c>
      <c r="N210" s="118" t="s">
        <v>12</v>
      </c>
      <c r="O210" s="65">
        <v>9791036382475</v>
      </c>
      <c r="P210" s="118" t="s">
        <v>4957</v>
      </c>
      <c r="Q210" s="118">
        <v>6704189</v>
      </c>
      <c r="R210" s="73">
        <v>12.9</v>
      </c>
      <c r="S210" s="70">
        <f t="shared" si="26"/>
        <v>10.75</v>
      </c>
      <c r="T210" s="342">
        <v>0.2</v>
      </c>
      <c r="U210" s="72"/>
      <c r="V210" s="73">
        <f t="shared" si="22"/>
        <v>0</v>
      </c>
      <c r="W210" s="73">
        <f t="shared" si="27"/>
        <v>0</v>
      </c>
      <c r="X210" s="74"/>
      <c r="Y210" s="74"/>
      <c r="Z210" s="74"/>
      <c r="AA210" s="74"/>
      <c r="AB210" s="74"/>
      <c r="AC210" s="86">
        <f t="shared" si="23"/>
        <v>0</v>
      </c>
      <c r="AD210" s="87">
        <f>IF($AC$2182&lt;85,AC210,AC210-(AC210*#REF!))</f>
        <v>0</v>
      </c>
      <c r="AE210" s="88">
        <f t="shared" si="28"/>
        <v>0.2</v>
      </c>
      <c r="AF210" s="89">
        <f t="shared" si="24"/>
        <v>0</v>
      </c>
      <c r="AG210" s="90">
        <f t="shared" si="25"/>
        <v>0</v>
      </c>
    </row>
    <row r="211" spans="1:33" s="91" customFormat="1" ht="15" customHeight="1" x14ac:dyDescent="0.15">
      <c r="A211" s="465">
        <v>9791036342073</v>
      </c>
      <c r="B211" s="466">
        <v>11</v>
      </c>
      <c r="C211" s="466" t="s">
        <v>80</v>
      </c>
      <c r="D211" s="467" t="s">
        <v>28</v>
      </c>
      <c r="E211" s="467" t="s">
        <v>385</v>
      </c>
      <c r="F211" s="467" t="s">
        <v>386</v>
      </c>
      <c r="G211" s="468" t="s">
        <v>387</v>
      </c>
      <c r="H211" s="469">
        <f>VLOOKUP($A211,'04.08.2025'!$A$1:$Z$65000,3,FALSE)</f>
        <v>1065</v>
      </c>
      <c r="I211" s="466"/>
      <c r="J211" s="466">
        <v>300</v>
      </c>
      <c r="K211" s="470"/>
      <c r="L211" s="470"/>
      <c r="M211" s="470">
        <v>45119</v>
      </c>
      <c r="N211" s="470"/>
      <c r="O211" s="471">
        <v>9791036342073</v>
      </c>
      <c r="P211" s="472" t="s">
        <v>388</v>
      </c>
      <c r="Q211" s="471">
        <v>8491608</v>
      </c>
      <c r="R211" s="473">
        <v>8.9</v>
      </c>
      <c r="S211" s="473">
        <f t="shared" si="26"/>
        <v>7.416666666666667</v>
      </c>
      <c r="T211" s="474">
        <v>0.2</v>
      </c>
      <c r="U211" s="475"/>
      <c r="V211" s="476">
        <f t="shared" si="22"/>
        <v>0</v>
      </c>
      <c r="W211" s="476">
        <f t="shared" si="27"/>
        <v>0</v>
      </c>
      <c r="X211" s="85"/>
      <c r="Y211" s="85"/>
      <c r="Z211" s="85"/>
      <c r="AA211" s="85"/>
      <c r="AB211" s="85"/>
      <c r="AC211" s="86">
        <f t="shared" si="23"/>
        <v>0</v>
      </c>
      <c r="AD211" s="87">
        <f>IF($AC$2182&lt;85,AC211,AC211-(AC211*#REF!))</f>
        <v>0</v>
      </c>
      <c r="AE211" s="88">
        <f t="shared" si="28"/>
        <v>0.2</v>
      </c>
      <c r="AF211" s="89">
        <f t="shared" si="24"/>
        <v>0</v>
      </c>
      <c r="AG211" s="90">
        <f t="shared" si="25"/>
        <v>0</v>
      </c>
    </row>
    <row r="212" spans="1:33" s="75" customFormat="1" ht="15" customHeight="1" x14ac:dyDescent="0.15">
      <c r="A212" s="153">
        <v>9791036383298</v>
      </c>
      <c r="B212" s="156">
        <v>11</v>
      </c>
      <c r="C212" s="154" t="s">
        <v>80</v>
      </c>
      <c r="D212" s="131" t="s">
        <v>28</v>
      </c>
      <c r="E212" s="131" t="s">
        <v>385</v>
      </c>
      <c r="F212" s="130" t="s">
        <v>386</v>
      </c>
      <c r="G212" s="131" t="s">
        <v>5299</v>
      </c>
      <c r="H212" s="132">
        <f>VLOOKUP($A212,'04.08.2025'!$A$1:$Z$65000,3,FALSE)</f>
        <v>9093</v>
      </c>
      <c r="I212" s="129"/>
      <c r="J212" s="154">
        <v>200</v>
      </c>
      <c r="K212" s="133"/>
      <c r="L212" s="133"/>
      <c r="M212" s="133">
        <v>45847</v>
      </c>
      <c r="N212" s="133" t="s">
        <v>12</v>
      </c>
      <c r="O212" s="132">
        <v>9791036383298</v>
      </c>
      <c r="P212" s="179" t="s">
        <v>5298</v>
      </c>
      <c r="Q212" s="132">
        <v>7241772</v>
      </c>
      <c r="R212" s="135">
        <v>8.9</v>
      </c>
      <c r="S212" s="135">
        <f t="shared" si="26"/>
        <v>7.416666666666667</v>
      </c>
      <c r="T212" s="155">
        <v>0.2</v>
      </c>
      <c r="U212" s="138"/>
      <c r="V212" s="137">
        <f t="shared" si="22"/>
        <v>0</v>
      </c>
      <c r="W212" s="137">
        <f t="shared" si="27"/>
        <v>0</v>
      </c>
      <c r="X212" s="74"/>
      <c r="Y212" s="74"/>
      <c r="Z212" s="74"/>
      <c r="AA212" s="74"/>
      <c r="AB212" s="74"/>
      <c r="AC212" s="86">
        <f t="shared" si="23"/>
        <v>0</v>
      </c>
      <c r="AD212" s="87">
        <f>IF($AC$2182&lt;85,AC212,AC212-(AC212*#REF!))</f>
        <v>0</v>
      </c>
      <c r="AE212" s="88">
        <f t="shared" si="28"/>
        <v>0.2</v>
      </c>
      <c r="AF212" s="89">
        <f t="shared" si="24"/>
        <v>0</v>
      </c>
      <c r="AG212" s="90">
        <f t="shared" si="25"/>
        <v>0</v>
      </c>
    </row>
    <row r="213" spans="1:33" s="41" customFormat="1" ht="15" customHeight="1" x14ac:dyDescent="0.15">
      <c r="A213" s="477">
        <v>9791036349638</v>
      </c>
      <c r="B213" s="466">
        <v>11</v>
      </c>
      <c r="C213" s="466" t="s">
        <v>80</v>
      </c>
      <c r="D213" s="467" t="s">
        <v>28</v>
      </c>
      <c r="E213" s="467" t="s">
        <v>385</v>
      </c>
      <c r="F213" s="467" t="s">
        <v>386</v>
      </c>
      <c r="G213" s="478" t="s">
        <v>389</v>
      </c>
      <c r="H213" s="469">
        <f>VLOOKUP($A213,'04.08.2025'!$A$1:$Z$65000,3,FALSE)</f>
        <v>2125</v>
      </c>
      <c r="I213" s="479"/>
      <c r="J213" s="479">
        <v>200</v>
      </c>
      <c r="K213" s="480"/>
      <c r="L213" s="480"/>
      <c r="M213" s="480">
        <v>44853</v>
      </c>
      <c r="N213" s="480"/>
      <c r="O213" s="469">
        <v>9791036349638</v>
      </c>
      <c r="P213" s="479" t="s">
        <v>390</v>
      </c>
      <c r="Q213" s="479">
        <v>4820620</v>
      </c>
      <c r="R213" s="476">
        <v>16.899999999999999</v>
      </c>
      <c r="S213" s="473">
        <f t="shared" si="26"/>
        <v>14.083333333333332</v>
      </c>
      <c r="T213" s="481">
        <v>0.2</v>
      </c>
      <c r="U213" s="475"/>
      <c r="V213" s="476">
        <f t="shared" si="22"/>
        <v>0</v>
      </c>
      <c r="W213" s="476">
        <f t="shared" si="27"/>
        <v>0</v>
      </c>
      <c r="AC213" s="86">
        <f t="shared" si="23"/>
        <v>0</v>
      </c>
      <c r="AD213" s="87">
        <f>IF($AC$2182&lt;85,AC213,AC213-(AC213*#REF!))</f>
        <v>0</v>
      </c>
      <c r="AE213" s="88">
        <f t="shared" si="28"/>
        <v>0.2</v>
      </c>
      <c r="AF213" s="89">
        <f t="shared" si="24"/>
        <v>0</v>
      </c>
      <c r="AG213" s="90">
        <f t="shared" si="25"/>
        <v>0</v>
      </c>
    </row>
    <row r="214" spans="1:33" s="91" customFormat="1" ht="15" customHeight="1" x14ac:dyDescent="0.15">
      <c r="A214" s="465">
        <v>9782747081481</v>
      </c>
      <c r="B214" s="466">
        <v>11</v>
      </c>
      <c r="C214" s="466" t="s">
        <v>80</v>
      </c>
      <c r="D214" s="467" t="s">
        <v>28</v>
      </c>
      <c r="E214" s="467" t="s">
        <v>385</v>
      </c>
      <c r="F214" s="467" t="s">
        <v>386</v>
      </c>
      <c r="G214" s="468" t="s">
        <v>391</v>
      </c>
      <c r="H214" s="469">
        <f>VLOOKUP($A214,'04.08.2025'!$A$1:$Z$65000,3,FALSE)</f>
        <v>210</v>
      </c>
      <c r="I214" s="466"/>
      <c r="J214" s="466">
        <v>300</v>
      </c>
      <c r="K214" s="470"/>
      <c r="L214" s="470"/>
      <c r="M214" s="470">
        <v>43012</v>
      </c>
      <c r="N214" s="470"/>
      <c r="O214" s="471">
        <v>9782747081481</v>
      </c>
      <c r="P214" s="472" t="s">
        <v>392</v>
      </c>
      <c r="Q214" s="471">
        <v>4104571</v>
      </c>
      <c r="R214" s="473">
        <v>14.9</v>
      </c>
      <c r="S214" s="473">
        <f t="shared" si="26"/>
        <v>12.416666666666668</v>
      </c>
      <c r="T214" s="474">
        <v>0.2</v>
      </c>
      <c r="U214" s="475"/>
      <c r="V214" s="476">
        <f t="shared" si="22"/>
        <v>0</v>
      </c>
      <c r="W214" s="476">
        <f t="shared" si="27"/>
        <v>0</v>
      </c>
      <c r="X214" s="85"/>
      <c r="Y214" s="85"/>
      <c r="Z214" s="85"/>
      <c r="AA214" s="85"/>
      <c r="AB214" s="85"/>
      <c r="AC214" s="86">
        <f t="shared" si="23"/>
        <v>0</v>
      </c>
      <c r="AD214" s="87">
        <f>IF($AC$2182&lt;85,AC214,AC214-(AC214*#REF!))</f>
        <v>0</v>
      </c>
      <c r="AE214" s="88">
        <f t="shared" si="28"/>
        <v>0.2</v>
      </c>
      <c r="AF214" s="89">
        <f t="shared" si="24"/>
        <v>0</v>
      </c>
      <c r="AG214" s="90">
        <f t="shared" si="25"/>
        <v>0</v>
      </c>
    </row>
    <row r="215" spans="1:33" s="91" customFormat="1" ht="15" customHeight="1" x14ac:dyDescent="0.15">
      <c r="A215" s="465">
        <v>9791036338151</v>
      </c>
      <c r="B215" s="466">
        <v>11</v>
      </c>
      <c r="C215" s="466" t="s">
        <v>80</v>
      </c>
      <c r="D215" s="467" t="s">
        <v>28</v>
      </c>
      <c r="E215" s="467" t="s">
        <v>385</v>
      </c>
      <c r="F215" s="467" t="s">
        <v>386</v>
      </c>
      <c r="G215" s="468" t="s">
        <v>393</v>
      </c>
      <c r="H215" s="469">
        <f>VLOOKUP($A215,'04.08.2025'!$A$1:$Z$65000,3,FALSE)</f>
        <v>2817</v>
      </c>
      <c r="I215" s="466"/>
      <c r="J215" s="466">
        <v>300</v>
      </c>
      <c r="K215" s="470"/>
      <c r="L215" s="470"/>
      <c r="M215" s="470">
        <v>44867</v>
      </c>
      <c r="N215" s="470"/>
      <c r="O215" s="471">
        <v>9791036338151</v>
      </c>
      <c r="P215" s="472" t="s">
        <v>394</v>
      </c>
      <c r="Q215" s="471">
        <v>6920763</v>
      </c>
      <c r="R215" s="473">
        <v>14.9</v>
      </c>
      <c r="S215" s="473">
        <f t="shared" si="26"/>
        <v>12.416666666666668</v>
      </c>
      <c r="T215" s="474">
        <v>0.2</v>
      </c>
      <c r="U215" s="475"/>
      <c r="V215" s="476">
        <f t="shared" si="22"/>
        <v>0</v>
      </c>
      <c r="W215" s="476">
        <f t="shared" si="27"/>
        <v>0</v>
      </c>
      <c r="X215" s="85"/>
      <c r="Y215" s="85"/>
      <c r="Z215" s="85"/>
      <c r="AA215" s="85"/>
      <c r="AB215" s="85"/>
      <c r="AC215" s="86">
        <f t="shared" si="23"/>
        <v>0</v>
      </c>
      <c r="AD215" s="87">
        <f>IF($AC$2182&lt;85,AC215,AC215-(AC215*#REF!))</f>
        <v>0</v>
      </c>
      <c r="AE215" s="88">
        <f t="shared" si="28"/>
        <v>0.2</v>
      </c>
      <c r="AF215" s="89">
        <f t="shared" si="24"/>
        <v>0</v>
      </c>
      <c r="AG215" s="90">
        <f t="shared" si="25"/>
        <v>0</v>
      </c>
    </row>
    <row r="216" spans="1:33" s="91" customFormat="1" ht="15" customHeight="1" x14ac:dyDescent="0.15">
      <c r="A216" s="465">
        <v>9791036327209</v>
      </c>
      <c r="B216" s="466">
        <v>11</v>
      </c>
      <c r="C216" s="466" t="s">
        <v>337</v>
      </c>
      <c r="D216" s="467" t="s">
        <v>28</v>
      </c>
      <c r="E216" s="467" t="s">
        <v>385</v>
      </c>
      <c r="F216" s="467" t="s">
        <v>395</v>
      </c>
      <c r="G216" s="468" t="s">
        <v>396</v>
      </c>
      <c r="H216" s="469">
        <f>VLOOKUP($A216,'04.08.2025'!$A$1:$Z$65000,3,FALSE)</f>
        <v>2048</v>
      </c>
      <c r="I216" s="479"/>
      <c r="J216" s="466">
        <v>300</v>
      </c>
      <c r="K216" s="482"/>
      <c r="L216" s="482"/>
      <c r="M216" s="482">
        <v>44342</v>
      </c>
      <c r="N216" s="482"/>
      <c r="O216" s="471">
        <v>9791036327209</v>
      </c>
      <c r="P216" s="472" t="s">
        <v>397</v>
      </c>
      <c r="Q216" s="471">
        <v>1824225</v>
      </c>
      <c r="R216" s="473">
        <v>8.9</v>
      </c>
      <c r="S216" s="473">
        <f t="shared" si="26"/>
        <v>7.416666666666667</v>
      </c>
      <c r="T216" s="474">
        <v>0.2</v>
      </c>
      <c r="U216" s="475"/>
      <c r="V216" s="476">
        <f t="shared" si="22"/>
        <v>0</v>
      </c>
      <c r="W216" s="476">
        <f t="shared" si="27"/>
        <v>0</v>
      </c>
      <c r="X216" s="85"/>
      <c r="Y216" s="85"/>
      <c r="Z216" s="85"/>
      <c r="AA216" s="85"/>
      <c r="AB216" s="85"/>
      <c r="AC216" s="86">
        <f t="shared" si="23"/>
        <v>0</v>
      </c>
      <c r="AD216" s="87">
        <f>IF($AC$2182&lt;85,AC216,AC216-(AC216*#REF!))</f>
        <v>0</v>
      </c>
      <c r="AE216" s="88">
        <f t="shared" si="28"/>
        <v>0.2</v>
      </c>
      <c r="AF216" s="89">
        <f t="shared" si="24"/>
        <v>0</v>
      </c>
      <c r="AG216" s="90">
        <f t="shared" si="25"/>
        <v>0</v>
      </c>
    </row>
    <row r="217" spans="1:33" s="91" customFormat="1" ht="15" customHeight="1" x14ac:dyDescent="0.15">
      <c r="A217" s="465">
        <v>9791036354434</v>
      </c>
      <c r="B217" s="466">
        <v>11</v>
      </c>
      <c r="C217" s="466" t="s">
        <v>337</v>
      </c>
      <c r="D217" s="467" t="s">
        <v>28</v>
      </c>
      <c r="E217" s="467" t="s">
        <v>385</v>
      </c>
      <c r="F217" s="467" t="s">
        <v>395</v>
      </c>
      <c r="G217" s="468" t="s">
        <v>407</v>
      </c>
      <c r="H217" s="469">
        <f>VLOOKUP($A217,'04.08.2025'!$A$1:$Z$65000,3,FALSE)</f>
        <v>1033</v>
      </c>
      <c r="I217" s="466"/>
      <c r="J217" s="466">
        <v>200</v>
      </c>
      <c r="K217" s="470"/>
      <c r="L217" s="470"/>
      <c r="M217" s="470">
        <v>45476</v>
      </c>
      <c r="N217" s="470"/>
      <c r="O217" s="471">
        <v>9791036354434</v>
      </c>
      <c r="P217" s="472" t="s">
        <v>408</v>
      </c>
      <c r="Q217" s="471">
        <v>8274109</v>
      </c>
      <c r="R217" s="473">
        <v>14.9</v>
      </c>
      <c r="S217" s="473">
        <f t="shared" si="26"/>
        <v>12.416666666666668</v>
      </c>
      <c r="T217" s="474">
        <v>0.2</v>
      </c>
      <c r="U217" s="471"/>
      <c r="V217" s="476">
        <f t="shared" si="22"/>
        <v>0</v>
      </c>
      <c r="W217" s="476">
        <f t="shared" si="27"/>
        <v>0</v>
      </c>
      <c r="X217" s="85"/>
      <c r="Y217" s="85"/>
      <c r="Z217" s="85"/>
      <c r="AA217" s="85"/>
      <c r="AB217" s="85"/>
      <c r="AC217" s="86">
        <f t="shared" si="23"/>
        <v>0</v>
      </c>
      <c r="AD217" s="87">
        <f>IF($AC$2182&lt;85,AC217,AC217-(AC217*#REF!))</f>
        <v>0</v>
      </c>
      <c r="AE217" s="88">
        <f t="shared" si="28"/>
        <v>0.2</v>
      </c>
      <c r="AF217" s="89">
        <f t="shared" si="24"/>
        <v>0</v>
      </c>
      <c r="AG217" s="90">
        <f t="shared" si="25"/>
        <v>0</v>
      </c>
    </row>
    <row r="218" spans="1:33" s="75" customFormat="1" ht="15" customHeight="1" x14ac:dyDescent="0.15">
      <c r="A218" s="153">
        <v>9791036377365</v>
      </c>
      <c r="B218" s="156">
        <v>11</v>
      </c>
      <c r="C218" s="154" t="s">
        <v>337</v>
      </c>
      <c r="D218" s="131" t="s">
        <v>28</v>
      </c>
      <c r="E218" s="131" t="s">
        <v>385</v>
      </c>
      <c r="F218" s="130" t="s">
        <v>395</v>
      </c>
      <c r="G218" s="131" t="s">
        <v>4914</v>
      </c>
      <c r="H218" s="132">
        <f>VLOOKUP($A218,'04.08.2025'!$A$1:$Z$65000,3,FALSE)</f>
        <v>4388</v>
      </c>
      <c r="I218" s="129"/>
      <c r="J218" s="154">
        <v>200</v>
      </c>
      <c r="K218" s="133"/>
      <c r="L218" s="133"/>
      <c r="M218" s="133">
        <v>45819</v>
      </c>
      <c r="N218" s="133" t="s">
        <v>12</v>
      </c>
      <c r="O218" s="132">
        <v>9791036377365</v>
      </c>
      <c r="P218" s="179" t="s">
        <v>4901</v>
      </c>
      <c r="Q218" s="132">
        <v>2649551</v>
      </c>
      <c r="R218" s="135">
        <v>14.9</v>
      </c>
      <c r="S218" s="135">
        <f t="shared" si="26"/>
        <v>12.416666666666668</v>
      </c>
      <c r="T218" s="155">
        <v>0.2</v>
      </c>
      <c r="U218" s="138"/>
      <c r="V218" s="137">
        <f t="shared" si="22"/>
        <v>0</v>
      </c>
      <c r="W218" s="137">
        <f t="shared" si="27"/>
        <v>0</v>
      </c>
      <c r="X218" s="74"/>
      <c r="Y218" s="74"/>
      <c r="Z218" s="74"/>
      <c r="AA218" s="74"/>
      <c r="AB218" s="74"/>
      <c r="AC218" s="86">
        <f t="shared" si="23"/>
        <v>0</v>
      </c>
      <c r="AD218" s="87">
        <f>IF($AC$2182&lt;85,AC218,AC218-(AC218*#REF!))</f>
        <v>0</v>
      </c>
      <c r="AE218" s="88">
        <f t="shared" si="28"/>
        <v>0.2</v>
      </c>
      <c r="AF218" s="89">
        <f t="shared" si="24"/>
        <v>0</v>
      </c>
      <c r="AG218" s="90">
        <f t="shared" si="25"/>
        <v>0</v>
      </c>
    </row>
    <row r="219" spans="1:33" s="91" customFormat="1" ht="15" customHeight="1" x14ac:dyDescent="0.15">
      <c r="A219" s="465">
        <v>9791036336522</v>
      </c>
      <c r="B219" s="466">
        <v>11</v>
      </c>
      <c r="C219" s="466" t="s">
        <v>337</v>
      </c>
      <c r="D219" s="467" t="s">
        <v>28</v>
      </c>
      <c r="E219" s="467" t="s">
        <v>385</v>
      </c>
      <c r="F219" s="467" t="s">
        <v>395</v>
      </c>
      <c r="G219" s="468" t="s">
        <v>4572</v>
      </c>
      <c r="H219" s="469">
        <f>VLOOKUP($A219,'04.08.2025'!$A$1:$Z$65000,3,FALSE)</f>
        <v>735</v>
      </c>
      <c r="I219" s="466"/>
      <c r="J219" s="466">
        <v>200</v>
      </c>
      <c r="K219" s="470"/>
      <c r="L219" s="470"/>
      <c r="M219" s="470">
        <v>44503</v>
      </c>
      <c r="N219" s="466"/>
      <c r="O219" s="471">
        <v>9791036336522</v>
      </c>
      <c r="P219" s="466" t="s">
        <v>398</v>
      </c>
      <c r="Q219" s="466">
        <v>6269678</v>
      </c>
      <c r="R219" s="473">
        <v>8.9</v>
      </c>
      <c r="S219" s="473">
        <f t="shared" si="26"/>
        <v>7.416666666666667</v>
      </c>
      <c r="T219" s="474">
        <v>0.2</v>
      </c>
      <c r="U219" s="475"/>
      <c r="V219" s="476">
        <f t="shared" si="22"/>
        <v>0</v>
      </c>
      <c r="W219" s="476">
        <f t="shared" si="27"/>
        <v>0</v>
      </c>
      <c r="X219" s="85"/>
      <c r="Y219" s="85"/>
      <c r="Z219" s="85"/>
      <c r="AA219" s="85"/>
      <c r="AB219" s="85"/>
      <c r="AC219" s="86">
        <f t="shared" si="23"/>
        <v>0</v>
      </c>
      <c r="AD219" s="87">
        <f>IF($AC$2182&lt;85,AC219,AC219-(AC219*#REF!))</f>
        <v>0</v>
      </c>
      <c r="AE219" s="88">
        <f t="shared" si="28"/>
        <v>0.2</v>
      </c>
      <c r="AF219" s="89">
        <f t="shared" si="24"/>
        <v>0</v>
      </c>
      <c r="AG219" s="90">
        <f t="shared" si="25"/>
        <v>0</v>
      </c>
    </row>
    <row r="220" spans="1:33" s="91" customFormat="1" ht="15" customHeight="1" x14ac:dyDescent="0.15">
      <c r="A220" s="465">
        <v>9791036324390</v>
      </c>
      <c r="B220" s="466">
        <v>11</v>
      </c>
      <c r="C220" s="466" t="s">
        <v>337</v>
      </c>
      <c r="D220" s="467" t="s">
        <v>28</v>
      </c>
      <c r="E220" s="467" t="s">
        <v>385</v>
      </c>
      <c r="F220" s="467" t="s">
        <v>395</v>
      </c>
      <c r="G220" s="468" t="s">
        <v>399</v>
      </c>
      <c r="H220" s="469">
        <f>VLOOKUP($A220,'04.08.2025'!$A$1:$Z$65000,3,FALSE)</f>
        <v>1177</v>
      </c>
      <c r="I220" s="466"/>
      <c r="J220" s="466">
        <v>200</v>
      </c>
      <c r="K220" s="470"/>
      <c r="L220" s="470"/>
      <c r="M220" s="470">
        <v>44125</v>
      </c>
      <c r="N220" s="470"/>
      <c r="O220" s="471">
        <v>9791036324390</v>
      </c>
      <c r="P220" s="472" t="s">
        <v>400</v>
      </c>
      <c r="Q220" s="471">
        <v>7361430</v>
      </c>
      <c r="R220" s="473">
        <v>8.9</v>
      </c>
      <c r="S220" s="473">
        <f t="shared" si="26"/>
        <v>7.416666666666667</v>
      </c>
      <c r="T220" s="474">
        <v>0.2</v>
      </c>
      <c r="U220" s="475"/>
      <c r="V220" s="476">
        <f t="shared" si="22"/>
        <v>0</v>
      </c>
      <c r="W220" s="476">
        <f t="shared" si="27"/>
        <v>0</v>
      </c>
      <c r="X220" s="85"/>
      <c r="Y220" s="85"/>
      <c r="Z220" s="85"/>
      <c r="AA220" s="85"/>
      <c r="AB220" s="85"/>
      <c r="AC220" s="86">
        <f t="shared" si="23"/>
        <v>0</v>
      </c>
      <c r="AD220" s="87">
        <f>IF($AC$2182&lt;85,AC220,AC220-(AC220*#REF!))</f>
        <v>0</v>
      </c>
      <c r="AE220" s="88">
        <f t="shared" si="28"/>
        <v>0.2</v>
      </c>
      <c r="AF220" s="89">
        <f t="shared" si="24"/>
        <v>0</v>
      </c>
      <c r="AG220" s="90">
        <f t="shared" si="25"/>
        <v>0</v>
      </c>
    </row>
    <row r="221" spans="1:33" s="91" customFormat="1" ht="15" customHeight="1" x14ac:dyDescent="0.15">
      <c r="A221" s="465">
        <v>9791036326851</v>
      </c>
      <c r="B221" s="466">
        <v>11</v>
      </c>
      <c r="C221" s="466" t="s">
        <v>337</v>
      </c>
      <c r="D221" s="467" t="s">
        <v>28</v>
      </c>
      <c r="E221" s="467" t="s">
        <v>385</v>
      </c>
      <c r="F221" s="467" t="s">
        <v>395</v>
      </c>
      <c r="G221" s="468" t="s">
        <v>403</v>
      </c>
      <c r="H221" s="469">
        <f>VLOOKUP($A221,'04.08.2025'!$A$1:$Z$65000,3,FALSE)</f>
        <v>2710</v>
      </c>
      <c r="I221" s="466"/>
      <c r="J221" s="466">
        <v>200</v>
      </c>
      <c r="K221" s="470"/>
      <c r="L221" s="470"/>
      <c r="M221" s="470">
        <v>45203</v>
      </c>
      <c r="N221" s="470"/>
      <c r="O221" s="471">
        <v>9791036326851</v>
      </c>
      <c r="P221" s="472" t="s">
        <v>404</v>
      </c>
      <c r="Q221" s="471">
        <v>1145932</v>
      </c>
      <c r="R221" s="473">
        <v>14.9</v>
      </c>
      <c r="S221" s="473">
        <f t="shared" si="26"/>
        <v>12.416666666666668</v>
      </c>
      <c r="T221" s="474">
        <v>0.2</v>
      </c>
      <c r="U221" s="475"/>
      <c r="V221" s="476">
        <f t="shared" si="22"/>
        <v>0</v>
      </c>
      <c r="W221" s="476">
        <f t="shared" si="27"/>
        <v>0</v>
      </c>
      <c r="X221" s="85"/>
      <c r="Y221" s="85"/>
      <c r="Z221" s="85"/>
      <c r="AA221" s="85"/>
      <c r="AB221" s="85"/>
      <c r="AC221" s="86">
        <f t="shared" si="23"/>
        <v>0</v>
      </c>
      <c r="AD221" s="87">
        <f>IF($AC$2182&lt;85,AC221,AC221-(AC221*#REF!))</f>
        <v>0</v>
      </c>
      <c r="AE221" s="88">
        <f t="shared" si="28"/>
        <v>0.2</v>
      </c>
      <c r="AF221" s="89">
        <f t="shared" si="24"/>
        <v>0</v>
      </c>
      <c r="AG221" s="90">
        <f t="shared" si="25"/>
        <v>0</v>
      </c>
    </row>
    <row r="222" spans="1:33" s="91" customFormat="1" ht="15" customHeight="1" x14ac:dyDescent="0.15">
      <c r="A222" s="465">
        <v>9791036322747</v>
      </c>
      <c r="B222" s="466">
        <v>11</v>
      </c>
      <c r="C222" s="466" t="s">
        <v>337</v>
      </c>
      <c r="D222" s="467" t="s">
        <v>28</v>
      </c>
      <c r="E222" s="467" t="s">
        <v>385</v>
      </c>
      <c r="F222" s="467" t="s">
        <v>395</v>
      </c>
      <c r="G222" s="468" t="s">
        <v>401</v>
      </c>
      <c r="H222" s="469">
        <f>VLOOKUP($A222,'04.08.2025'!$A$1:$Z$65000,3,FALSE)</f>
        <v>981</v>
      </c>
      <c r="I222" s="466"/>
      <c r="J222" s="466">
        <v>200</v>
      </c>
      <c r="K222" s="470"/>
      <c r="L222" s="470"/>
      <c r="M222" s="470">
        <v>44125</v>
      </c>
      <c r="N222" s="470"/>
      <c r="O222" s="471">
        <v>9791036322747</v>
      </c>
      <c r="P222" s="472" t="s">
        <v>402</v>
      </c>
      <c r="Q222" s="471">
        <v>6431885</v>
      </c>
      <c r="R222" s="473">
        <v>14.9</v>
      </c>
      <c r="S222" s="473">
        <f t="shared" si="26"/>
        <v>12.416666666666668</v>
      </c>
      <c r="T222" s="474">
        <v>0.2</v>
      </c>
      <c r="U222" s="475"/>
      <c r="V222" s="476">
        <f t="shared" si="22"/>
        <v>0</v>
      </c>
      <c r="W222" s="476">
        <f t="shared" si="27"/>
        <v>0</v>
      </c>
      <c r="X222" s="85"/>
      <c r="Y222" s="85"/>
      <c r="Z222" s="85"/>
      <c r="AA222" s="85"/>
      <c r="AB222" s="85"/>
      <c r="AC222" s="86">
        <f t="shared" si="23"/>
        <v>0</v>
      </c>
      <c r="AD222" s="87">
        <f>IF($AC$2182&lt;85,AC222,AC222-(AC222*#REF!))</f>
        <v>0</v>
      </c>
      <c r="AE222" s="88">
        <f t="shared" si="28"/>
        <v>0.2</v>
      </c>
      <c r="AF222" s="89">
        <f t="shared" si="24"/>
        <v>0</v>
      </c>
      <c r="AG222" s="90">
        <f t="shared" si="25"/>
        <v>0</v>
      </c>
    </row>
    <row r="223" spans="1:33" s="91" customFormat="1" ht="15" customHeight="1" x14ac:dyDescent="0.15">
      <c r="A223" s="465">
        <v>9791036336515</v>
      </c>
      <c r="B223" s="466">
        <v>11</v>
      </c>
      <c r="C223" s="466" t="s">
        <v>337</v>
      </c>
      <c r="D223" s="467" t="s">
        <v>28</v>
      </c>
      <c r="E223" s="467" t="s">
        <v>385</v>
      </c>
      <c r="F223" s="467" t="s">
        <v>395</v>
      </c>
      <c r="G223" s="468" t="s">
        <v>405</v>
      </c>
      <c r="H223" s="469">
        <f>VLOOKUP($A223,'04.08.2025'!$A$1:$Z$65000,3,FALSE)</f>
        <v>4249</v>
      </c>
      <c r="I223" s="466"/>
      <c r="J223" s="466">
        <v>200</v>
      </c>
      <c r="K223" s="470"/>
      <c r="L223" s="470"/>
      <c r="M223" s="470">
        <v>45203</v>
      </c>
      <c r="N223" s="470"/>
      <c r="O223" s="471">
        <v>9791036336515</v>
      </c>
      <c r="P223" s="472" t="s">
        <v>406</v>
      </c>
      <c r="Q223" s="471">
        <v>6269555</v>
      </c>
      <c r="R223" s="473">
        <v>21.9</v>
      </c>
      <c r="S223" s="473">
        <f t="shared" si="26"/>
        <v>18.25</v>
      </c>
      <c r="T223" s="474">
        <v>0.2</v>
      </c>
      <c r="U223" s="475"/>
      <c r="V223" s="476">
        <f t="shared" si="22"/>
        <v>0</v>
      </c>
      <c r="W223" s="476">
        <f t="shared" si="27"/>
        <v>0</v>
      </c>
      <c r="X223" s="85"/>
      <c r="Y223" s="85"/>
      <c r="Z223" s="85"/>
      <c r="AA223" s="85"/>
      <c r="AB223" s="85"/>
      <c r="AC223" s="86">
        <f t="shared" si="23"/>
        <v>0</v>
      </c>
      <c r="AD223" s="87">
        <f>IF($AC$2182&lt;85,AC223,AC223-(AC223*#REF!))</f>
        <v>0</v>
      </c>
      <c r="AE223" s="88">
        <f t="shared" si="28"/>
        <v>0.2</v>
      </c>
      <c r="AF223" s="89">
        <f t="shared" si="24"/>
        <v>0</v>
      </c>
      <c r="AG223" s="90">
        <f t="shared" si="25"/>
        <v>0</v>
      </c>
    </row>
    <row r="224" spans="1:33" s="91" customFormat="1" ht="15" customHeight="1" x14ac:dyDescent="0.15">
      <c r="A224" s="77">
        <v>9791036345906</v>
      </c>
      <c r="B224" s="78">
        <v>11</v>
      </c>
      <c r="C224" s="78" t="s">
        <v>337</v>
      </c>
      <c r="D224" s="391" t="s">
        <v>28</v>
      </c>
      <c r="E224" s="391" t="s">
        <v>409</v>
      </c>
      <c r="F224" s="391"/>
      <c r="G224" s="95" t="s">
        <v>3936</v>
      </c>
      <c r="H224" s="79">
        <f>VLOOKUP($A224,'04.08.2025'!$A$1:$Z$65000,3,FALSE)</f>
        <v>2222</v>
      </c>
      <c r="I224" s="78"/>
      <c r="J224" s="78">
        <v>200</v>
      </c>
      <c r="K224" s="80"/>
      <c r="L224" s="80"/>
      <c r="M224" s="80">
        <v>45210</v>
      </c>
      <c r="N224" s="80"/>
      <c r="O224" s="81">
        <v>9791036345906</v>
      </c>
      <c r="P224" s="94" t="s">
        <v>410</v>
      </c>
      <c r="Q224" s="81">
        <v>3060283</v>
      </c>
      <c r="R224" s="82">
        <v>12.9</v>
      </c>
      <c r="S224" s="82">
        <f t="shared" si="26"/>
        <v>10.75</v>
      </c>
      <c r="T224" s="83">
        <v>0.2</v>
      </c>
      <c r="U224" s="84"/>
      <c r="V224" s="37">
        <f t="shared" si="22"/>
        <v>0</v>
      </c>
      <c r="W224" s="37">
        <f t="shared" si="27"/>
        <v>0</v>
      </c>
      <c r="X224" s="85"/>
      <c r="Y224" s="85"/>
      <c r="Z224" s="85"/>
      <c r="AA224" s="85"/>
      <c r="AB224" s="85"/>
      <c r="AC224" s="86">
        <f t="shared" si="23"/>
        <v>0</v>
      </c>
      <c r="AD224" s="87">
        <f>IF($AC$2182&lt;85,AC224,AC224-(AC224*#REF!))</f>
        <v>0</v>
      </c>
      <c r="AE224" s="88">
        <f t="shared" si="28"/>
        <v>0.2</v>
      </c>
      <c r="AF224" s="89">
        <f t="shared" si="24"/>
        <v>0</v>
      </c>
      <c r="AG224" s="90">
        <f t="shared" si="25"/>
        <v>0</v>
      </c>
    </row>
    <row r="225" spans="1:35" s="91" customFormat="1" ht="15" customHeight="1" x14ac:dyDescent="0.15">
      <c r="A225" s="77">
        <v>9791036372353</v>
      </c>
      <c r="B225" s="395">
        <v>11</v>
      </c>
      <c r="C225" s="78" t="s">
        <v>337</v>
      </c>
      <c r="D225" s="391" t="s">
        <v>28</v>
      </c>
      <c r="E225" s="391" t="s">
        <v>411</v>
      </c>
      <c r="F225" s="391"/>
      <c r="G225" s="95" t="s">
        <v>412</v>
      </c>
      <c r="H225" s="79">
        <f>VLOOKUP($A225,'04.08.2025'!$A$1:$Z$65000,3,FALSE)</f>
        <v>36</v>
      </c>
      <c r="I225" s="78"/>
      <c r="J225" s="78">
        <v>200</v>
      </c>
      <c r="K225" s="80"/>
      <c r="L225" s="80"/>
      <c r="M225" s="80">
        <v>45301</v>
      </c>
      <c r="N225" s="80"/>
      <c r="O225" s="81">
        <v>9791036372353</v>
      </c>
      <c r="P225" s="94" t="s">
        <v>413</v>
      </c>
      <c r="Q225" s="81">
        <v>7463132</v>
      </c>
      <c r="R225" s="82">
        <v>12.9</v>
      </c>
      <c r="S225" s="82">
        <f t="shared" si="26"/>
        <v>10.75</v>
      </c>
      <c r="T225" s="83">
        <v>0.2</v>
      </c>
      <c r="U225" s="84"/>
      <c r="V225" s="37">
        <f t="shared" si="22"/>
        <v>0</v>
      </c>
      <c r="W225" s="37">
        <f t="shared" si="27"/>
        <v>0</v>
      </c>
      <c r="X225" s="85"/>
      <c r="Y225" s="85"/>
      <c r="Z225" s="85"/>
      <c r="AA225" s="85"/>
      <c r="AB225" s="85"/>
      <c r="AC225" s="86">
        <f t="shared" si="23"/>
        <v>0</v>
      </c>
      <c r="AD225" s="87">
        <f>IF($AC$2182&lt;85,AC225,AC225-(AC225*#REF!))</f>
        <v>0</v>
      </c>
      <c r="AE225" s="88">
        <f t="shared" si="28"/>
        <v>0.2</v>
      </c>
      <c r="AF225" s="89">
        <f t="shared" si="24"/>
        <v>0</v>
      </c>
      <c r="AG225" s="90">
        <f t="shared" si="25"/>
        <v>0</v>
      </c>
    </row>
    <row r="226" spans="1:35" s="91" customFormat="1" ht="15" customHeight="1" x14ac:dyDescent="0.15">
      <c r="A226" s="77">
        <v>9782747080705</v>
      </c>
      <c r="B226" s="78">
        <v>11</v>
      </c>
      <c r="C226" s="78" t="s">
        <v>337</v>
      </c>
      <c r="D226" s="391" t="s">
        <v>28</v>
      </c>
      <c r="E226" s="391" t="s">
        <v>414</v>
      </c>
      <c r="F226" s="391" t="s">
        <v>415</v>
      </c>
      <c r="G226" s="95" t="s">
        <v>4745</v>
      </c>
      <c r="H226" s="79">
        <f>VLOOKUP($A226,'04.08.2025'!$A$1:$Z$65000,3,FALSE)</f>
        <v>560</v>
      </c>
      <c r="I226" s="78"/>
      <c r="J226" s="78">
        <v>200</v>
      </c>
      <c r="K226" s="80"/>
      <c r="L226" s="80"/>
      <c r="M226" s="80">
        <v>42858</v>
      </c>
      <c r="N226" s="80"/>
      <c r="O226" s="81">
        <v>9782747080705</v>
      </c>
      <c r="P226" s="94" t="s">
        <v>416</v>
      </c>
      <c r="Q226" s="81">
        <v>8476324</v>
      </c>
      <c r="R226" s="82">
        <v>10.9</v>
      </c>
      <c r="S226" s="82">
        <f t="shared" si="26"/>
        <v>10.33175355450237</v>
      </c>
      <c r="T226" s="83">
        <v>5.5E-2</v>
      </c>
      <c r="U226" s="84"/>
      <c r="V226" s="37">
        <f t="shared" si="22"/>
        <v>0</v>
      </c>
      <c r="W226" s="37">
        <f t="shared" si="27"/>
        <v>0</v>
      </c>
      <c r="X226" s="85"/>
      <c r="Y226" s="85"/>
      <c r="Z226" s="85"/>
      <c r="AA226" s="85"/>
      <c r="AB226" s="85"/>
      <c r="AC226" s="86">
        <f t="shared" si="23"/>
        <v>0</v>
      </c>
      <c r="AD226" s="87">
        <f>IF($AC$2182&lt;85,AC226,AC226-(AC226*#REF!))</f>
        <v>0</v>
      </c>
      <c r="AE226" s="88">
        <f t="shared" si="28"/>
        <v>5.5E-2</v>
      </c>
      <c r="AF226" s="89">
        <f t="shared" si="24"/>
        <v>0</v>
      </c>
      <c r="AG226" s="90">
        <f t="shared" si="25"/>
        <v>0</v>
      </c>
    </row>
    <row r="227" spans="1:35" s="91" customFormat="1" ht="15" customHeight="1" x14ac:dyDescent="0.15">
      <c r="A227" s="77">
        <v>9791036362064</v>
      </c>
      <c r="B227" s="450">
        <v>11</v>
      </c>
      <c r="C227" s="450" t="s">
        <v>337</v>
      </c>
      <c r="D227" s="391" t="s">
        <v>28</v>
      </c>
      <c r="E227" s="391" t="s">
        <v>414</v>
      </c>
      <c r="F227" s="391" t="s">
        <v>417</v>
      </c>
      <c r="G227" s="391" t="s">
        <v>418</v>
      </c>
      <c r="H227" s="79">
        <f>VLOOKUP($A227,'04.08.2025'!$A$1:$Z$65000,3,FALSE)</f>
        <v>2836</v>
      </c>
      <c r="I227" s="79"/>
      <c r="J227" s="78">
        <v>200</v>
      </c>
      <c r="K227" s="80"/>
      <c r="L227" s="80"/>
      <c r="M227" s="80">
        <v>45301</v>
      </c>
      <c r="N227" s="80"/>
      <c r="O227" s="81">
        <v>9791036362064</v>
      </c>
      <c r="P227" s="81" t="s">
        <v>419</v>
      </c>
      <c r="Q227" s="81">
        <v>7506120</v>
      </c>
      <c r="R227" s="421">
        <v>8.9</v>
      </c>
      <c r="S227" s="82">
        <f t="shared" si="26"/>
        <v>8.4360189573459721</v>
      </c>
      <c r="T227" s="455">
        <v>5.5E-2</v>
      </c>
      <c r="U227" s="84"/>
      <c r="V227" s="37">
        <f t="shared" si="22"/>
        <v>0</v>
      </c>
      <c r="W227" s="37">
        <f t="shared" si="27"/>
        <v>0</v>
      </c>
      <c r="X227" s="85"/>
      <c r="Y227" s="85"/>
      <c r="Z227" s="85"/>
      <c r="AA227" s="85"/>
      <c r="AB227" s="85"/>
      <c r="AC227" s="86">
        <f t="shared" si="23"/>
        <v>0</v>
      </c>
      <c r="AD227" s="87">
        <f>IF($AC$2182&lt;85,AC227,AC227-(AC227*#REF!))</f>
        <v>0</v>
      </c>
      <c r="AE227" s="88">
        <f t="shared" si="28"/>
        <v>5.5E-2</v>
      </c>
      <c r="AF227" s="89">
        <f t="shared" si="24"/>
        <v>0</v>
      </c>
      <c r="AG227" s="90">
        <f t="shared" si="25"/>
        <v>0</v>
      </c>
    </row>
    <row r="228" spans="1:35" s="91" customFormat="1" ht="15" customHeight="1" x14ac:dyDescent="0.15">
      <c r="A228" s="77">
        <v>9791036362057</v>
      </c>
      <c r="B228" s="395">
        <v>11</v>
      </c>
      <c r="C228" s="78" t="s">
        <v>337</v>
      </c>
      <c r="D228" s="391" t="s">
        <v>28</v>
      </c>
      <c r="E228" s="391" t="s">
        <v>414</v>
      </c>
      <c r="F228" s="391" t="s">
        <v>417</v>
      </c>
      <c r="G228" s="391" t="s">
        <v>4746</v>
      </c>
      <c r="H228" s="79">
        <f>VLOOKUP($A228,'04.08.2025'!$A$1:$Z$65000,3,FALSE)</f>
        <v>2894</v>
      </c>
      <c r="I228" s="78"/>
      <c r="J228" s="78">
        <v>200</v>
      </c>
      <c r="K228" s="80"/>
      <c r="L228" s="80"/>
      <c r="M228" s="80">
        <v>45392</v>
      </c>
      <c r="N228" s="80"/>
      <c r="O228" s="81">
        <v>9791036362057</v>
      </c>
      <c r="P228" s="94" t="s">
        <v>420</v>
      </c>
      <c r="Q228" s="78">
        <v>7505997</v>
      </c>
      <c r="R228" s="82">
        <v>8.9</v>
      </c>
      <c r="S228" s="82">
        <f t="shared" si="26"/>
        <v>8.4360189573459721</v>
      </c>
      <c r="T228" s="83">
        <v>5.5E-2</v>
      </c>
      <c r="U228" s="84"/>
      <c r="V228" s="37">
        <f t="shared" si="22"/>
        <v>0</v>
      </c>
      <c r="W228" s="37">
        <f t="shared" si="27"/>
        <v>0</v>
      </c>
      <c r="X228" s="85"/>
      <c r="Y228" s="85"/>
      <c r="Z228" s="85"/>
      <c r="AA228" s="85"/>
      <c r="AB228" s="85"/>
      <c r="AC228" s="86">
        <f t="shared" si="23"/>
        <v>0</v>
      </c>
      <c r="AD228" s="87">
        <f>IF($AC$2182&lt;85,AC228,AC228-(AC228*#REF!))</f>
        <v>0</v>
      </c>
      <c r="AE228" s="88">
        <f t="shared" si="28"/>
        <v>5.5E-2</v>
      </c>
      <c r="AF228" s="89">
        <f t="shared" si="24"/>
        <v>0</v>
      </c>
      <c r="AG228" s="90">
        <f t="shared" si="25"/>
        <v>0</v>
      </c>
      <c r="AI228" s="449"/>
    </row>
    <row r="229" spans="1:35" s="91" customFormat="1" ht="15" customHeight="1" x14ac:dyDescent="0.15">
      <c r="A229" s="77">
        <v>9791036361975</v>
      </c>
      <c r="B229" s="450">
        <v>12</v>
      </c>
      <c r="C229" s="450" t="s">
        <v>337</v>
      </c>
      <c r="D229" s="391" t="s">
        <v>28</v>
      </c>
      <c r="E229" s="391" t="s">
        <v>421</v>
      </c>
      <c r="F229" s="391"/>
      <c r="G229" s="391" t="s">
        <v>422</v>
      </c>
      <c r="H229" s="79">
        <f>VLOOKUP($A229,'04.08.2025'!$A$1:$Z$65000,3,FALSE)</f>
        <v>2145</v>
      </c>
      <c r="I229" s="79"/>
      <c r="J229" s="78">
        <v>200</v>
      </c>
      <c r="K229" s="80"/>
      <c r="L229" s="80"/>
      <c r="M229" s="80">
        <v>45301</v>
      </c>
      <c r="N229" s="80"/>
      <c r="O229" s="81">
        <v>9791036361975</v>
      </c>
      <c r="P229" s="81" t="s">
        <v>423</v>
      </c>
      <c r="Q229" s="81">
        <v>7251792</v>
      </c>
      <c r="R229" s="421">
        <v>4.9000000000000004</v>
      </c>
      <c r="S229" s="82">
        <f t="shared" si="26"/>
        <v>4.6445497630331758</v>
      </c>
      <c r="T229" s="455">
        <v>5.5E-2</v>
      </c>
      <c r="U229" s="84"/>
      <c r="V229" s="37">
        <f t="shared" si="22"/>
        <v>0</v>
      </c>
      <c r="W229" s="37">
        <f t="shared" si="27"/>
        <v>0</v>
      </c>
      <c r="X229" s="85"/>
      <c r="Y229" s="85"/>
      <c r="Z229" s="85"/>
      <c r="AA229" s="85"/>
      <c r="AB229" s="85"/>
      <c r="AC229" s="86">
        <f t="shared" si="23"/>
        <v>0</v>
      </c>
      <c r="AD229" s="87">
        <f>IF($AC$2182&lt;85,AC229,AC229-(AC229*#REF!))</f>
        <v>0</v>
      </c>
      <c r="AE229" s="88">
        <f t="shared" si="28"/>
        <v>5.5E-2</v>
      </c>
      <c r="AF229" s="89">
        <f t="shared" si="24"/>
        <v>0</v>
      </c>
      <c r="AG229" s="90">
        <f t="shared" si="25"/>
        <v>0</v>
      </c>
    </row>
    <row r="230" spans="1:35" s="91" customFormat="1" ht="15" customHeight="1" x14ac:dyDescent="0.15">
      <c r="A230" s="77">
        <v>9791036361944</v>
      </c>
      <c r="B230" s="450">
        <v>12</v>
      </c>
      <c r="C230" s="450" t="s">
        <v>337</v>
      </c>
      <c r="D230" s="391" t="s">
        <v>28</v>
      </c>
      <c r="E230" s="391" t="s">
        <v>421</v>
      </c>
      <c r="F230" s="391"/>
      <c r="G230" s="391" t="s">
        <v>424</v>
      </c>
      <c r="H230" s="79">
        <f>VLOOKUP($A230,'04.08.2025'!$A$1:$Z$65000,3,FALSE)</f>
        <v>1189</v>
      </c>
      <c r="I230" s="79"/>
      <c r="J230" s="78">
        <v>200</v>
      </c>
      <c r="K230" s="80"/>
      <c r="L230" s="80"/>
      <c r="M230" s="80">
        <v>45301</v>
      </c>
      <c r="N230" s="80"/>
      <c r="O230" s="81">
        <v>9791036361944</v>
      </c>
      <c r="P230" s="81" t="s">
        <v>425</v>
      </c>
      <c r="Q230" s="81">
        <v>7251423</v>
      </c>
      <c r="R230" s="421">
        <v>4.9000000000000004</v>
      </c>
      <c r="S230" s="82">
        <f t="shared" si="26"/>
        <v>4.6445497630331758</v>
      </c>
      <c r="T230" s="455">
        <v>5.5E-2</v>
      </c>
      <c r="U230" s="84"/>
      <c r="V230" s="37">
        <f t="shared" si="22"/>
        <v>0</v>
      </c>
      <c r="W230" s="37">
        <f t="shared" si="27"/>
        <v>0</v>
      </c>
      <c r="X230" s="85"/>
      <c r="Y230" s="85"/>
      <c r="Z230" s="85"/>
      <c r="AA230" s="85"/>
      <c r="AB230" s="85"/>
      <c r="AC230" s="86">
        <f t="shared" si="23"/>
        <v>0</v>
      </c>
      <c r="AD230" s="87">
        <f>IF($AC$2182&lt;85,AC230,AC230-(AC230*#REF!))</f>
        <v>0</v>
      </c>
      <c r="AE230" s="88">
        <f t="shared" si="28"/>
        <v>5.5E-2</v>
      </c>
      <c r="AF230" s="89">
        <f t="shared" si="24"/>
        <v>0</v>
      </c>
      <c r="AG230" s="90">
        <f t="shared" si="25"/>
        <v>0</v>
      </c>
    </row>
    <row r="231" spans="1:35" s="91" customFormat="1" ht="15" customHeight="1" x14ac:dyDescent="0.15">
      <c r="A231" s="77">
        <v>9791036315732</v>
      </c>
      <c r="B231" s="395">
        <v>12</v>
      </c>
      <c r="C231" s="78" t="s">
        <v>337</v>
      </c>
      <c r="D231" s="391" t="s">
        <v>28</v>
      </c>
      <c r="E231" s="391" t="s">
        <v>421</v>
      </c>
      <c r="F231" s="391" t="s">
        <v>426</v>
      </c>
      <c r="G231" s="95" t="s">
        <v>427</v>
      </c>
      <c r="H231" s="79">
        <f>VLOOKUP($A231,'04.08.2025'!$A$1:$Z$65000,3,FALSE)</f>
        <v>231</v>
      </c>
      <c r="I231" s="78"/>
      <c r="J231" s="78">
        <v>300</v>
      </c>
      <c r="K231" s="80"/>
      <c r="L231" s="80"/>
      <c r="M231" s="80">
        <v>43852</v>
      </c>
      <c r="N231" s="80"/>
      <c r="O231" s="81">
        <v>9791036315732</v>
      </c>
      <c r="P231" s="94" t="s">
        <v>428</v>
      </c>
      <c r="Q231" s="81">
        <v>1362100</v>
      </c>
      <c r="R231" s="82">
        <v>5.9</v>
      </c>
      <c r="S231" s="82">
        <f t="shared" si="26"/>
        <v>5.5924170616113749</v>
      </c>
      <c r="T231" s="83">
        <v>5.5E-2</v>
      </c>
      <c r="U231" s="84"/>
      <c r="V231" s="37">
        <f t="shared" si="22"/>
        <v>0</v>
      </c>
      <c r="W231" s="37">
        <f t="shared" si="27"/>
        <v>0</v>
      </c>
      <c r="X231" s="85"/>
      <c r="Y231" s="85"/>
      <c r="Z231" s="85"/>
      <c r="AA231" s="85"/>
      <c r="AB231" s="85"/>
      <c r="AC231" s="86">
        <f t="shared" si="23"/>
        <v>0</v>
      </c>
      <c r="AD231" s="87">
        <f>IF($AC$2182&lt;85,AC231,AC231-(AC231*#REF!))</f>
        <v>0</v>
      </c>
      <c r="AE231" s="88">
        <f t="shared" si="28"/>
        <v>5.5E-2</v>
      </c>
      <c r="AF231" s="89">
        <f t="shared" si="24"/>
        <v>0</v>
      </c>
      <c r="AG231" s="90">
        <f t="shared" si="25"/>
        <v>0</v>
      </c>
    </row>
    <row r="232" spans="1:35" s="91" customFormat="1" ht="15" customHeight="1" x14ac:dyDescent="0.15">
      <c r="A232" s="77">
        <v>9791036319419</v>
      </c>
      <c r="B232" s="395">
        <v>12</v>
      </c>
      <c r="C232" s="78" t="s">
        <v>337</v>
      </c>
      <c r="D232" s="391" t="s">
        <v>28</v>
      </c>
      <c r="E232" s="391" t="s">
        <v>421</v>
      </c>
      <c r="F232" s="391" t="s">
        <v>426</v>
      </c>
      <c r="G232" s="95" t="s">
        <v>4573</v>
      </c>
      <c r="H232" s="79">
        <f>VLOOKUP($A232,'04.08.2025'!$A$1:$Z$65000,3,FALSE)</f>
        <v>375</v>
      </c>
      <c r="I232" s="78"/>
      <c r="J232" s="78">
        <v>300</v>
      </c>
      <c r="K232" s="80"/>
      <c r="L232" s="80"/>
      <c r="M232" s="80">
        <v>44265</v>
      </c>
      <c r="N232" s="80"/>
      <c r="O232" s="81">
        <v>9791036319419</v>
      </c>
      <c r="P232" s="94" t="s">
        <v>429</v>
      </c>
      <c r="Q232" s="81">
        <v>4680736</v>
      </c>
      <c r="R232" s="82">
        <v>5.9</v>
      </c>
      <c r="S232" s="82">
        <f t="shared" si="26"/>
        <v>5.5924170616113749</v>
      </c>
      <c r="T232" s="83">
        <v>5.5E-2</v>
      </c>
      <c r="U232" s="84"/>
      <c r="V232" s="37">
        <f t="shared" si="22"/>
        <v>0</v>
      </c>
      <c r="W232" s="37">
        <f t="shared" si="27"/>
        <v>0</v>
      </c>
      <c r="X232" s="85"/>
      <c r="Y232" s="85"/>
      <c r="Z232" s="85"/>
      <c r="AA232" s="85"/>
      <c r="AB232" s="85"/>
      <c r="AC232" s="86">
        <f t="shared" si="23"/>
        <v>0</v>
      </c>
      <c r="AD232" s="87">
        <f>IF($AC$2182&lt;85,AC232,AC232-(AC232*#REF!))</f>
        <v>0</v>
      </c>
      <c r="AE232" s="88">
        <f t="shared" si="28"/>
        <v>5.5E-2</v>
      </c>
      <c r="AF232" s="89">
        <f t="shared" si="24"/>
        <v>0</v>
      </c>
      <c r="AG232" s="90">
        <f t="shared" si="25"/>
        <v>0</v>
      </c>
    </row>
    <row r="233" spans="1:35" s="91" customFormat="1" ht="15" customHeight="1" x14ac:dyDescent="0.15">
      <c r="A233" s="77">
        <v>9791036312328</v>
      </c>
      <c r="B233" s="395">
        <v>12</v>
      </c>
      <c r="C233" s="390" t="s">
        <v>80</v>
      </c>
      <c r="D233" s="95" t="s">
        <v>28</v>
      </c>
      <c r="E233" s="391" t="s">
        <v>430</v>
      </c>
      <c r="F233" s="391" t="s">
        <v>415</v>
      </c>
      <c r="G233" s="391" t="s">
        <v>431</v>
      </c>
      <c r="H233" s="79">
        <f>VLOOKUP($A233,'04.08.2025'!$A$1:$Z$65000,3,FALSE)</f>
        <v>103</v>
      </c>
      <c r="I233" s="78"/>
      <c r="J233" s="38">
        <v>300</v>
      </c>
      <c r="K233" s="80"/>
      <c r="L233" s="80"/>
      <c r="M233" s="80">
        <v>43719</v>
      </c>
      <c r="N233" s="80"/>
      <c r="O233" s="81">
        <v>9791036312328</v>
      </c>
      <c r="P233" s="94" t="s">
        <v>432</v>
      </c>
      <c r="Q233" s="81">
        <v>5805381</v>
      </c>
      <c r="R233" s="82">
        <v>12.9</v>
      </c>
      <c r="S233" s="82">
        <f t="shared" si="26"/>
        <v>12.227488151658768</v>
      </c>
      <c r="T233" s="83">
        <v>5.5E-2</v>
      </c>
      <c r="U233" s="84"/>
      <c r="V233" s="37">
        <f t="shared" ref="V233:V286" si="29">AC233</f>
        <v>0</v>
      </c>
      <c r="W233" s="37">
        <f t="shared" si="27"/>
        <v>0</v>
      </c>
      <c r="X233" s="85"/>
      <c r="Y233" s="85"/>
      <c r="Z233" s="85"/>
      <c r="AA233" s="85"/>
      <c r="AB233" s="85"/>
      <c r="AC233" s="86">
        <f t="shared" ref="AC233:AC286" si="30">W233/(1+AE233)</f>
        <v>0</v>
      </c>
      <c r="AD233" s="87">
        <f>IF($AC$2182&lt;85,AC233,AC233-(AC233*#REF!))</f>
        <v>0</v>
      </c>
      <c r="AE233" s="88">
        <f t="shared" si="28"/>
        <v>5.5E-2</v>
      </c>
      <c r="AF233" s="89">
        <f t="shared" ref="AF233:AF286" si="31">+AD233*AE233</f>
        <v>0</v>
      </c>
      <c r="AG233" s="90">
        <f t="shared" ref="AG233:AG286" si="32">+AD233+AF233</f>
        <v>0</v>
      </c>
    </row>
    <row r="234" spans="1:35" s="75" customFormat="1" ht="15" customHeight="1" x14ac:dyDescent="0.15">
      <c r="A234" s="61">
        <v>9791036365898</v>
      </c>
      <c r="B234" s="92">
        <v>14</v>
      </c>
      <c r="C234" s="92" t="s">
        <v>80</v>
      </c>
      <c r="D234" s="64" t="s">
        <v>444</v>
      </c>
      <c r="E234" s="64" t="s">
        <v>445</v>
      </c>
      <c r="F234" s="64" t="s">
        <v>540</v>
      </c>
      <c r="G234" s="64" t="s">
        <v>541</v>
      </c>
      <c r="H234" s="65">
        <f>VLOOKUP($A234,'04.08.2025'!$A$1:$Z$65000,3,FALSE)</f>
        <v>2243</v>
      </c>
      <c r="I234" s="65"/>
      <c r="J234" s="63">
        <v>200</v>
      </c>
      <c r="K234" s="67"/>
      <c r="L234" s="67"/>
      <c r="M234" s="67">
        <v>45539</v>
      </c>
      <c r="N234" s="67" t="s">
        <v>12</v>
      </c>
      <c r="O234" s="68">
        <v>9791036365898</v>
      </c>
      <c r="P234" s="68" t="s">
        <v>542</v>
      </c>
      <c r="Q234" s="68">
        <v>3141826</v>
      </c>
      <c r="R234" s="97">
        <v>10.9</v>
      </c>
      <c r="S234" s="70">
        <f t="shared" si="26"/>
        <v>10.33175355450237</v>
      </c>
      <c r="T234" s="98">
        <v>5.5E-2</v>
      </c>
      <c r="U234" s="72"/>
      <c r="V234" s="73">
        <f t="shared" si="29"/>
        <v>0</v>
      </c>
      <c r="W234" s="73">
        <f t="shared" si="27"/>
        <v>0</v>
      </c>
      <c r="X234" s="74"/>
      <c r="Y234" s="74"/>
      <c r="Z234" s="74"/>
      <c r="AA234" s="74"/>
      <c r="AB234" s="74"/>
      <c r="AC234" s="86">
        <f t="shared" si="30"/>
        <v>0</v>
      </c>
      <c r="AD234" s="87">
        <f>IF($AC$2182&lt;85,AC234,AC234-(AC234*#REF!))</f>
        <v>0</v>
      </c>
      <c r="AE234" s="88">
        <f t="shared" si="28"/>
        <v>5.5E-2</v>
      </c>
      <c r="AF234" s="89">
        <f t="shared" si="31"/>
        <v>0</v>
      </c>
      <c r="AG234" s="90">
        <f t="shared" si="32"/>
        <v>0</v>
      </c>
    </row>
    <row r="235" spans="1:35" s="75" customFormat="1" ht="15" customHeight="1" x14ac:dyDescent="0.15">
      <c r="A235" s="61">
        <v>9791036358029</v>
      </c>
      <c r="B235" s="92">
        <v>14</v>
      </c>
      <c r="C235" s="92" t="s">
        <v>80</v>
      </c>
      <c r="D235" s="64" t="s">
        <v>444</v>
      </c>
      <c r="E235" s="64" t="s">
        <v>445</v>
      </c>
      <c r="F235" s="64" t="s">
        <v>540</v>
      </c>
      <c r="G235" s="64" t="s">
        <v>4574</v>
      </c>
      <c r="H235" s="65">
        <f>VLOOKUP($A235,'04.08.2025'!$A$1:$Z$65000,3,FALSE)</f>
        <v>1346</v>
      </c>
      <c r="I235" s="65"/>
      <c r="J235" s="63">
        <v>200</v>
      </c>
      <c r="K235" s="67"/>
      <c r="L235" s="67"/>
      <c r="M235" s="67">
        <v>45539</v>
      </c>
      <c r="N235" s="67" t="s">
        <v>12</v>
      </c>
      <c r="O235" s="68">
        <v>9791036358029</v>
      </c>
      <c r="P235" s="68" t="s">
        <v>543</v>
      </c>
      <c r="Q235" s="68">
        <v>2885685</v>
      </c>
      <c r="R235" s="97">
        <v>12.9</v>
      </c>
      <c r="S235" s="70">
        <f t="shared" si="26"/>
        <v>12.227488151658768</v>
      </c>
      <c r="T235" s="98">
        <v>5.5E-2</v>
      </c>
      <c r="U235" s="72"/>
      <c r="V235" s="73">
        <f t="shared" si="29"/>
        <v>0</v>
      </c>
      <c r="W235" s="73">
        <f t="shared" si="27"/>
        <v>0</v>
      </c>
      <c r="X235" s="74"/>
      <c r="Y235" s="74"/>
      <c r="Z235" s="74"/>
      <c r="AA235" s="74"/>
      <c r="AB235" s="74"/>
      <c r="AC235" s="86">
        <f t="shared" si="30"/>
        <v>0</v>
      </c>
      <c r="AD235" s="87">
        <f>IF($AC$2182&lt;85,AC235,AC235-(AC235*#REF!))</f>
        <v>0</v>
      </c>
      <c r="AE235" s="88">
        <f t="shared" si="28"/>
        <v>5.5E-2</v>
      </c>
      <c r="AF235" s="89">
        <f t="shared" si="31"/>
        <v>0</v>
      </c>
      <c r="AG235" s="90">
        <f t="shared" si="32"/>
        <v>0</v>
      </c>
    </row>
    <row r="236" spans="1:35" s="102" customFormat="1" ht="15" customHeight="1" x14ac:dyDescent="0.15">
      <c r="A236" s="150">
        <v>9791036365454</v>
      </c>
      <c r="B236" s="118">
        <v>14</v>
      </c>
      <c r="C236" s="118" t="s">
        <v>80</v>
      </c>
      <c r="D236" s="93" t="s">
        <v>444</v>
      </c>
      <c r="E236" s="93" t="s">
        <v>445</v>
      </c>
      <c r="F236" s="93" t="s">
        <v>540</v>
      </c>
      <c r="G236" s="93" t="s">
        <v>3833</v>
      </c>
      <c r="H236" s="65">
        <f>VLOOKUP($A236,'04.08.2025'!$A$1:$Z$65000,3,FALSE)</f>
        <v>2021</v>
      </c>
      <c r="I236" s="118"/>
      <c r="J236" s="118">
        <v>200</v>
      </c>
      <c r="K236" s="118"/>
      <c r="L236" s="66"/>
      <c r="M236" s="66">
        <v>45707</v>
      </c>
      <c r="N236" s="118" t="s">
        <v>12</v>
      </c>
      <c r="O236" s="65">
        <v>9791036365454</v>
      </c>
      <c r="P236" s="118" t="s">
        <v>3832</v>
      </c>
      <c r="Q236" s="118">
        <v>2807564</v>
      </c>
      <c r="R236" s="73">
        <v>10.9</v>
      </c>
      <c r="S236" s="70">
        <f t="shared" si="26"/>
        <v>10.33175355450237</v>
      </c>
      <c r="T236" s="98">
        <v>5.5E-2</v>
      </c>
      <c r="U236" s="72"/>
      <c r="V236" s="73">
        <f t="shared" si="29"/>
        <v>0</v>
      </c>
      <c r="W236" s="73">
        <f t="shared" si="27"/>
        <v>0</v>
      </c>
      <c r="X236" s="74"/>
      <c r="Y236" s="74"/>
      <c r="Z236" s="74"/>
      <c r="AA236" s="74"/>
      <c r="AB236" s="74"/>
      <c r="AC236" s="86">
        <f t="shared" si="30"/>
        <v>0</v>
      </c>
      <c r="AD236" s="87">
        <f>IF($AC$2182&lt;85,AC236,AC236-(AC236*#REF!))</f>
        <v>0</v>
      </c>
      <c r="AE236" s="88">
        <f t="shared" si="28"/>
        <v>5.5E-2</v>
      </c>
      <c r="AF236" s="89">
        <f t="shared" si="31"/>
        <v>0</v>
      </c>
      <c r="AG236" s="90">
        <f t="shared" si="32"/>
        <v>0</v>
      </c>
    </row>
    <row r="237" spans="1:35" s="102" customFormat="1" ht="15" customHeight="1" x14ac:dyDescent="0.15">
      <c r="A237" s="150">
        <v>9791036372063</v>
      </c>
      <c r="B237" s="118">
        <v>14</v>
      </c>
      <c r="C237" s="118" t="s">
        <v>80</v>
      </c>
      <c r="D237" s="93" t="s">
        <v>444</v>
      </c>
      <c r="E237" s="93" t="s">
        <v>445</v>
      </c>
      <c r="F237" s="93" t="s">
        <v>540</v>
      </c>
      <c r="G237" s="93" t="s">
        <v>3837</v>
      </c>
      <c r="H237" s="65">
        <f>VLOOKUP($A237,'04.08.2025'!$A$1:$Z$65000,3,FALSE)</f>
        <v>1455</v>
      </c>
      <c r="I237" s="118"/>
      <c r="J237" s="118">
        <v>200</v>
      </c>
      <c r="K237" s="118"/>
      <c r="L237" s="66"/>
      <c r="M237" s="66">
        <v>45665</v>
      </c>
      <c r="N237" s="118" t="s">
        <v>12</v>
      </c>
      <c r="O237" s="65">
        <v>9791036372063</v>
      </c>
      <c r="P237" s="118" t="s">
        <v>3836</v>
      </c>
      <c r="Q237" s="118">
        <v>7109776</v>
      </c>
      <c r="R237" s="73">
        <v>10.9</v>
      </c>
      <c r="S237" s="70">
        <f t="shared" si="26"/>
        <v>10.33175355450237</v>
      </c>
      <c r="T237" s="98">
        <v>5.5E-2</v>
      </c>
      <c r="U237" s="72"/>
      <c r="V237" s="73">
        <f t="shared" si="29"/>
        <v>0</v>
      </c>
      <c r="W237" s="73">
        <f t="shared" si="27"/>
        <v>0</v>
      </c>
      <c r="X237" s="74"/>
      <c r="Y237" s="74"/>
      <c r="Z237" s="74"/>
      <c r="AA237" s="74"/>
      <c r="AB237" s="74"/>
      <c r="AC237" s="86">
        <f t="shared" si="30"/>
        <v>0</v>
      </c>
      <c r="AD237" s="87">
        <f>IF($AC$2182&lt;85,AC237,AC237-(AC237*#REF!))</f>
        <v>0</v>
      </c>
      <c r="AE237" s="88">
        <f t="shared" si="28"/>
        <v>5.5E-2</v>
      </c>
      <c r="AF237" s="89">
        <f t="shared" si="31"/>
        <v>0</v>
      </c>
      <c r="AG237" s="90">
        <f t="shared" si="32"/>
        <v>0</v>
      </c>
    </row>
    <row r="238" spans="1:35" s="102" customFormat="1" ht="15" customHeight="1" x14ac:dyDescent="0.15">
      <c r="A238" s="150">
        <v>9791036373749</v>
      </c>
      <c r="B238" s="118">
        <v>14</v>
      </c>
      <c r="C238" s="118" t="s">
        <v>80</v>
      </c>
      <c r="D238" s="93" t="s">
        <v>444</v>
      </c>
      <c r="E238" s="93" t="s">
        <v>445</v>
      </c>
      <c r="F238" s="93" t="s">
        <v>540</v>
      </c>
      <c r="G238" s="93" t="s">
        <v>4964</v>
      </c>
      <c r="H238" s="65">
        <f>VLOOKUP($A238,'04.08.2025'!$A$1:$Z$65000,3,FALSE)</f>
        <v>1905</v>
      </c>
      <c r="I238" s="118"/>
      <c r="J238" s="118">
        <v>200</v>
      </c>
      <c r="K238" s="118"/>
      <c r="L238" s="66"/>
      <c r="M238" s="66">
        <v>45798</v>
      </c>
      <c r="N238" s="118"/>
      <c r="O238" s="65">
        <v>9791036373749</v>
      </c>
      <c r="P238" s="118" t="s">
        <v>4963</v>
      </c>
      <c r="Q238" s="118">
        <v>8577783</v>
      </c>
      <c r="R238" s="73">
        <v>10.9</v>
      </c>
      <c r="S238" s="70">
        <f t="shared" si="26"/>
        <v>10.33175355450237</v>
      </c>
      <c r="T238" s="342">
        <v>5.5E-2</v>
      </c>
      <c r="U238" s="72"/>
      <c r="V238" s="73">
        <f t="shared" si="29"/>
        <v>0</v>
      </c>
      <c r="W238" s="73">
        <f t="shared" si="27"/>
        <v>0</v>
      </c>
      <c r="X238" s="74"/>
      <c r="Y238" s="74"/>
      <c r="Z238" s="74"/>
      <c r="AA238" s="74"/>
      <c r="AB238" s="74"/>
      <c r="AC238" s="86">
        <f t="shared" si="30"/>
        <v>0</v>
      </c>
      <c r="AD238" s="87">
        <f>IF($AC$2182&lt;85,AC238,AC238-(AC238*#REF!))</f>
        <v>0</v>
      </c>
      <c r="AE238" s="88">
        <f t="shared" si="28"/>
        <v>5.5E-2</v>
      </c>
      <c r="AF238" s="89">
        <f t="shared" si="31"/>
        <v>0</v>
      </c>
      <c r="AG238" s="90">
        <f t="shared" si="32"/>
        <v>0</v>
      </c>
    </row>
    <row r="239" spans="1:35" s="102" customFormat="1" ht="15" customHeight="1" x14ac:dyDescent="0.15">
      <c r="A239" s="150">
        <v>9791036365904</v>
      </c>
      <c r="B239" s="118">
        <v>14</v>
      </c>
      <c r="C239" s="118" t="s">
        <v>80</v>
      </c>
      <c r="D239" s="93" t="s">
        <v>444</v>
      </c>
      <c r="E239" s="93" t="s">
        <v>445</v>
      </c>
      <c r="F239" s="93" t="s">
        <v>540</v>
      </c>
      <c r="G239" s="93" t="s">
        <v>4972</v>
      </c>
      <c r="H239" s="65">
        <f>VLOOKUP($A239,'04.08.2025'!$A$1:$Z$65000,3,FALSE)</f>
        <v>1995</v>
      </c>
      <c r="I239" s="118"/>
      <c r="J239" s="118">
        <v>200</v>
      </c>
      <c r="K239" s="118"/>
      <c r="L239" s="66"/>
      <c r="M239" s="66">
        <v>45763</v>
      </c>
      <c r="N239" s="118" t="s">
        <v>12</v>
      </c>
      <c r="O239" s="65">
        <v>9791036365904</v>
      </c>
      <c r="P239" s="118" t="s">
        <v>4971</v>
      </c>
      <c r="Q239" s="118">
        <v>3141949</v>
      </c>
      <c r="R239" s="73">
        <v>10.9</v>
      </c>
      <c r="S239" s="70">
        <f t="shared" si="26"/>
        <v>10.33175355450237</v>
      </c>
      <c r="T239" s="342">
        <v>5.5E-2</v>
      </c>
      <c r="U239" s="72"/>
      <c r="V239" s="73">
        <f t="shared" si="29"/>
        <v>0</v>
      </c>
      <c r="W239" s="73">
        <f t="shared" si="27"/>
        <v>0</v>
      </c>
      <c r="X239" s="74"/>
      <c r="Y239" s="74"/>
      <c r="Z239" s="74"/>
      <c r="AA239" s="74"/>
      <c r="AB239" s="74"/>
      <c r="AC239" s="86">
        <f t="shared" si="30"/>
        <v>0</v>
      </c>
      <c r="AD239" s="87">
        <f>IF($AC$2182&lt;85,AC239,AC239-(AC239*#REF!))</f>
        <v>0</v>
      </c>
      <c r="AE239" s="88">
        <f t="shared" si="28"/>
        <v>5.5E-2</v>
      </c>
      <c r="AF239" s="89">
        <f t="shared" si="31"/>
        <v>0</v>
      </c>
      <c r="AG239" s="90">
        <f t="shared" si="32"/>
        <v>0</v>
      </c>
    </row>
    <row r="240" spans="1:35" s="162" customFormat="1" ht="15" customHeight="1" x14ac:dyDescent="0.15">
      <c r="A240" s="452">
        <v>9791036376153</v>
      </c>
      <c r="B240" s="453">
        <v>14</v>
      </c>
      <c r="C240" s="453" t="s">
        <v>80</v>
      </c>
      <c r="D240" s="454" t="s">
        <v>444</v>
      </c>
      <c r="E240" s="454" t="s">
        <v>445</v>
      </c>
      <c r="F240" s="454" t="s">
        <v>540</v>
      </c>
      <c r="G240" s="454" t="s">
        <v>5317</v>
      </c>
      <c r="H240" s="139">
        <f>VLOOKUP($A240,'04.08.2025'!$A$1:$Z$65000,3,FALSE)</f>
        <v>0</v>
      </c>
      <c r="I240" s="453"/>
      <c r="J240" s="453">
        <v>100</v>
      </c>
      <c r="K240" s="453"/>
      <c r="L240" s="417">
        <v>45924</v>
      </c>
      <c r="M240" s="453"/>
      <c r="N240" s="453" t="s">
        <v>12</v>
      </c>
      <c r="O240" s="139">
        <v>9791036376153</v>
      </c>
      <c r="P240" s="453" t="s">
        <v>5316</v>
      </c>
      <c r="Q240" s="453">
        <v>3934596</v>
      </c>
      <c r="R240" s="143">
        <v>10.9</v>
      </c>
      <c r="S240" s="140">
        <f t="shared" si="26"/>
        <v>10.33175355450237</v>
      </c>
      <c r="T240" s="152">
        <v>5.5E-2</v>
      </c>
      <c r="U240" s="142"/>
      <c r="V240" s="143">
        <f t="shared" si="29"/>
        <v>0</v>
      </c>
      <c r="W240" s="143">
        <f t="shared" si="27"/>
        <v>0</v>
      </c>
      <c r="X240" s="144"/>
      <c r="Y240" s="144"/>
      <c r="Z240" s="144"/>
      <c r="AA240" s="144"/>
      <c r="AB240" s="144"/>
      <c r="AC240" s="86">
        <f t="shared" si="30"/>
        <v>0</v>
      </c>
      <c r="AD240" s="87">
        <f>IF($AC$2182&lt;85,AC240,AC240-(AC240*#REF!))</f>
        <v>0</v>
      </c>
      <c r="AE240" s="88">
        <f t="shared" si="28"/>
        <v>5.5E-2</v>
      </c>
      <c r="AF240" s="89">
        <f t="shared" si="31"/>
        <v>0</v>
      </c>
      <c r="AG240" s="90">
        <f t="shared" si="32"/>
        <v>0</v>
      </c>
    </row>
    <row r="241" spans="1:35" s="91" customFormat="1" ht="15" customHeight="1" x14ac:dyDescent="0.15">
      <c r="A241" s="77">
        <v>9791036355677</v>
      </c>
      <c r="B241" s="395">
        <v>14</v>
      </c>
      <c r="C241" s="78" t="s">
        <v>80</v>
      </c>
      <c r="D241" s="391" t="s">
        <v>444</v>
      </c>
      <c r="E241" s="391" t="s">
        <v>445</v>
      </c>
      <c r="F241" s="391" t="s">
        <v>446</v>
      </c>
      <c r="G241" s="391" t="s">
        <v>447</v>
      </c>
      <c r="H241" s="79">
        <f>VLOOKUP($A241,'04.08.2025'!$A$1:$Z$65000,3,FALSE)</f>
        <v>1752</v>
      </c>
      <c r="I241" s="78"/>
      <c r="J241" s="78">
        <v>200</v>
      </c>
      <c r="K241" s="80"/>
      <c r="L241" s="80"/>
      <c r="M241" s="80">
        <v>45414</v>
      </c>
      <c r="N241" s="80"/>
      <c r="O241" s="81">
        <v>9791036355677</v>
      </c>
      <c r="P241" s="94" t="s">
        <v>448</v>
      </c>
      <c r="Q241" s="78">
        <v>1090255</v>
      </c>
      <c r="R241" s="82">
        <v>11.9</v>
      </c>
      <c r="S241" s="82">
        <f t="shared" si="26"/>
        <v>11.279620853080569</v>
      </c>
      <c r="T241" s="83">
        <v>5.5E-2</v>
      </c>
      <c r="U241" s="84"/>
      <c r="V241" s="37">
        <f t="shared" si="29"/>
        <v>0</v>
      </c>
      <c r="W241" s="37">
        <f t="shared" si="27"/>
        <v>0</v>
      </c>
      <c r="X241" s="85"/>
      <c r="Y241" s="85"/>
      <c r="Z241" s="85"/>
      <c r="AA241" s="85"/>
      <c r="AB241" s="85"/>
      <c r="AC241" s="86">
        <f t="shared" si="30"/>
        <v>0</v>
      </c>
      <c r="AD241" s="87">
        <f>IF($AC$2182&lt;85,AC241,AC241-(AC241*#REF!))</f>
        <v>0</v>
      </c>
      <c r="AE241" s="88">
        <f t="shared" si="28"/>
        <v>5.5E-2</v>
      </c>
      <c r="AF241" s="89">
        <f t="shared" si="31"/>
        <v>0</v>
      </c>
      <c r="AG241" s="90">
        <f t="shared" si="32"/>
        <v>0</v>
      </c>
      <c r="AI241" s="449"/>
    </row>
    <row r="242" spans="1:35" s="91" customFormat="1" ht="15" customHeight="1" x14ac:dyDescent="0.15">
      <c r="A242" s="77">
        <v>9791036319358</v>
      </c>
      <c r="B242" s="395">
        <v>14</v>
      </c>
      <c r="C242" s="78" t="s">
        <v>80</v>
      </c>
      <c r="D242" s="391" t="s">
        <v>444</v>
      </c>
      <c r="E242" s="391" t="s">
        <v>445</v>
      </c>
      <c r="F242" s="391" t="s">
        <v>446</v>
      </c>
      <c r="G242" s="95" t="s">
        <v>449</v>
      </c>
      <c r="H242" s="79">
        <f>VLOOKUP($A242,'04.08.2025'!$A$1:$Z$65000,3,FALSE)</f>
        <v>789</v>
      </c>
      <c r="I242" s="78"/>
      <c r="J242" s="78">
        <v>200</v>
      </c>
      <c r="K242" s="80"/>
      <c r="L242" s="80"/>
      <c r="M242" s="80">
        <v>44223</v>
      </c>
      <c r="N242" s="80"/>
      <c r="O242" s="81">
        <v>9791036319358</v>
      </c>
      <c r="P242" s="94" t="s">
        <v>450</v>
      </c>
      <c r="Q242" s="81">
        <v>4648375</v>
      </c>
      <c r="R242" s="82">
        <v>11.9</v>
      </c>
      <c r="S242" s="82">
        <f t="shared" si="26"/>
        <v>11.279620853080569</v>
      </c>
      <c r="T242" s="83">
        <v>5.5E-2</v>
      </c>
      <c r="U242" s="84"/>
      <c r="V242" s="37">
        <f t="shared" si="29"/>
        <v>0</v>
      </c>
      <c r="W242" s="37">
        <f t="shared" si="27"/>
        <v>0</v>
      </c>
      <c r="X242" s="85"/>
      <c r="Y242" s="85"/>
      <c r="Z242" s="85"/>
      <c r="AA242" s="85"/>
      <c r="AB242" s="85"/>
      <c r="AC242" s="86">
        <f t="shared" si="30"/>
        <v>0</v>
      </c>
      <c r="AD242" s="87">
        <f>IF($AC$2182&lt;85,AC242,AC242-(AC242*#REF!))</f>
        <v>0</v>
      </c>
      <c r="AE242" s="88">
        <f t="shared" si="28"/>
        <v>5.5E-2</v>
      </c>
      <c r="AF242" s="89">
        <f t="shared" si="31"/>
        <v>0</v>
      </c>
      <c r="AG242" s="90">
        <f t="shared" si="32"/>
        <v>0</v>
      </c>
    </row>
    <row r="243" spans="1:35" s="91" customFormat="1" ht="15" customHeight="1" x14ac:dyDescent="0.15">
      <c r="A243" s="77">
        <v>9791036345272</v>
      </c>
      <c r="B243" s="79">
        <v>14</v>
      </c>
      <c r="C243" s="79" t="s">
        <v>80</v>
      </c>
      <c r="D243" s="393" t="s">
        <v>444</v>
      </c>
      <c r="E243" s="393" t="s">
        <v>445</v>
      </c>
      <c r="F243" s="95" t="s">
        <v>446</v>
      </c>
      <c r="G243" s="393" t="s">
        <v>451</v>
      </c>
      <c r="H243" s="79">
        <f>VLOOKUP($A243,'04.08.2025'!$A$1:$Z$65000,3,FALSE)</f>
        <v>1149</v>
      </c>
      <c r="I243" s="78"/>
      <c r="J243" s="78">
        <v>200</v>
      </c>
      <c r="K243" s="80"/>
      <c r="L243" s="80"/>
      <c r="M243" s="80">
        <v>44965</v>
      </c>
      <c r="N243" s="81"/>
      <c r="O243" s="81">
        <v>9791036345272</v>
      </c>
      <c r="P243" s="81" t="s">
        <v>452</v>
      </c>
      <c r="Q243" s="394">
        <v>2721824</v>
      </c>
      <c r="R243" s="82">
        <v>11.9</v>
      </c>
      <c r="S243" s="82">
        <f t="shared" si="26"/>
        <v>11.279620853080569</v>
      </c>
      <c r="T243" s="392">
        <v>5.5E-2</v>
      </c>
      <c r="U243" s="84"/>
      <c r="V243" s="37">
        <f t="shared" si="29"/>
        <v>0</v>
      </c>
      <c r="W243" s="37">
        <f t="shared" si="27"/>
        <v>0</v>
      </c>
      <c r="X243" s="85"/>
      <c r="Y243" s="85"/>
      <c r="Z243" s="85"/>
      <c r="AA243" s="85"/>
      <c r="AB243" s="85"/>
      <c r="AC243" s="86">
        <f t="shared" si="30"/>
        <v>0</v>
      </c>
      <c r="AD243" s="87">
        <f>IF($AC$2182&lt;85,AC243,AC243-(AC243*#REF!))</f>
        <v>0</v>
      </c>
      <c r="AE243" s="88">
        <f t="shared" si="28"/>
        <v>5.5E-2</v>
      </c>
      <c r="AF243" s="89">
        <f t="shared" si="31"/>
        <v>0</v>
      </c>
      <c r="AG243" s="90">
        <f t="shared" si="32"/>
        <v>0</v>
      </c>
    </row>
    <row r="244" spans="1:35" s="91" customFormat="1" ht="15" customHeight="1" x14ac:dyDescent="0.15">
      <c r="A244" s="77">
        <v>9791036329098</v>
      </c>
      <c r="B244" s="395">
        <v>14</v>
      </c>
      <c r="C244" s="78" t="s">
        <v>80</v>
      </c>
      <c r="D244" s="391" t="s">
        <v>444</v>
      </c>
      <c r="E244" s="391" t="s">
        <v>445</v>
      </c>
      <c r="F244" s="391" t="s">
        <v>453</v>
      </c>
      <c r="G244" s="95" t="s">
        <v>454</v>
      </c>
      <c r="H244" s="79">
        <f>VLOOKUP($A244,'04.08.2025'!$A$1:$Z$65000,3,FALSE)</f>
        <v>1149</v>
      </c>
      <c r="I244" s="78"/>
      <c r="J244" s="78">
        <v>200</v>
      </c>
      <c r="K244" s="80"/>
      <c r="L244" s="80"/>
      <c r="M244" s="80">
        <v>44615</v>
      </c>
      <c r="N244" s="80"/>
      <c r="O244" s="81">
        <v>9791036329098</v>
      </c>
      <c r="P244" s="94" t="s">
        <v>455</v>
      </c>
      <c r="Q244" s="81">
        <v>2934659</v>
      </c>
      <c r="R244" s="82">
        <v>9.9</v>
      </c>
      <c r="S244" s="82">
        <f t="shared" si="26"/>
        <v>9.3838862559241711</v>
      </c>
      <c r="T244" s="83">
        <v>5.5E-2</v>
      </c>
      <c r="U244" s="84"/>
      <c r="V244" s="37">
        <f t="shared" si="29"/>
        <v>0</v>
      </c>
      <c r="W244" s="37">
        <f t="shared" si="27"/>
        <v>0</v>
      </c>
      <c r="X244" s="85"/>
      <c r="Y244" s="85"/>
      <c r="Z244" s="85"/>
      <c r="AA244" s="85"/>
      <c r="AB244" s="85"/>
      <c r="AC244" s="86">
        <f t="shared" si="30"/>
        <v>0</v>
      </c>
      <c r="AD244" s="87">
        <f>IF($AC$2182&lt;85,AC244,AC244-(AC244*#REF!))</f>
        <v>0</v>
      </c>
      <c r="AE244" s="88">
        <f t="shared" si="28"/>
        <v>5.5E-2</v>
      </c>
      <c r="AF244" s="89">
        <f t="shared" si="31"/>
        <v>0</v>
      </c>
      <c r="AG244" s="90">
        <f t="shared" si="32"/>
        <v>0</v>
      </c>
    </row>
    <row r="245" spans="1:35" s="91" customFormat="1" ht="15" customHeight="1" x14ac:dyDescent="0.15">
      <c r="A245" s="77">
        <v>9791036350535</v>
      </c>
      <c r="B245" s="79">
        <v>14</v>
      </c>
      <c r="C245" s="79" t="s">
        <v>80</v>
      </c>
      <c r="D245" s="393" t="s">
        <v>444</v>
      </c>
      <c r="E245" s="393" t="s">
        <v>445</v>
      </c>
      <c r="F245" s="95" t="s">
        <v>453</v>
      </c>
      <c r="G245" s="393" t="s">
        <v>456</v>
      </c>
      <c r="H245" s="79">
        <f>VLOOKUP($A245,'04.08.2025'!$A$1:$Z$65000,3,FALSE)</f>
        <v>1470</v>
      </c>
      <c r="I245" s="78"/>
      <c r="J245" s="78">
        <v>300</v>
      </c>
      <c r="K245" s="80"/>
      <c r="L245" s="80"/>
      <c r="M245" s="80">
        <v>44979</v>
      </c>
      <c r="N245" s="81"/>
      <c r="O245" s="81">
        <v>9791036350535</v>
      </c>
      <c r="P245" s="81" t="s">
        <v>457</v>
      </c>
      <c r="Q245" s="394">
        <v>5294995</v>
      </c>
      <c r="R245" s="82">
        <v>9.9</v>
      </c>
      <c r="S245" s="82">
        <f t="shared" si="26"/>
        <v>9.3838862559241711</v>
      </c>
      <c r="T245" s="392">
        <v>5.5E-2</v>
      </c>
      <c r="U245" s="84"/>
      <c r="V245" s="37">
        <f t="shared" si="29"/>
        <v>0</v>
      </c>
      <c r="W245" s="37">
        <f t="shared" si="27"/>
        <v>0</v>
      </c>
      <c r="X245" s="85"/>
      <c r="Y245" s="85"/>
      <c r="Z245" s="85"/>
      <c r="AA245" s="85"/>
      <c r="AB245" s="85"/>
      <c r="AC245" s="86">
        <f t="shared" si="30"/>
        <v>0</v>
      </c>
      <c r="AD245" s="87">
        <f>IF($AC$2182&lt;85,AC245,AC245-(AC245*#REF!))</f>
        <v>0</v>
      </c>
      <c r="AE245" s="88">
        <f t="shared" si="28"/>
        <v>5.5E-2</v>
      </c>
      <c r="AF245" s="89">
        <f t="shared" si="31"/>
        <v>0</v>
      </c>
      <c r="AG245" s="90">
        <f t="shared" si="32"/>
        <v>0</v>
      </c>
    </row>
    <row r="246" spans="1:35" s="91" customFormat="1" ht="15" customHeight="1" x14ac:dyDescent="0.15">
      <c r="A246" s="77">
        <v>9791036357039</v>
      </c>
      <c r="B246" s="450">
        <v>14</v>
      </c>
      <c r="C246" s="78" t="s">
        <v>80</v>
      </c>
      <c r="D246" s="391" t="s">
        <v>444</v>
      </c>
      <c r="E246" s="391" t="s">
        <v>445</v>
      </c>
      <c r="F246" s="391" t="s">
        <v>458</v>
      </c>
      <c r="G246" s="391" t="s">
        <v>459</v>
      </c>
      <c r="H246" s="79">
        <f>VLOOKUP($A246,'04.08.2025'!$A$1:$Z$65000,3,FALSE)</f>
        <v>1449</v>
      </c>
      <c r="I246" s="79"/>
      <c r="J246" s="78">
        <v>200</v>
      </c>
      <c r="K246" s="80"/>
      <c r="L246" s="80"/>
      <c r="M246" s="80">
        <v>45343</v>
      </c>
      <c r="N246" s="80"/>
      <c r="O246" s="81">
        <v>9791036357039</v>
      </c>
      <c r="P246" s="81" t="s">
        <v>460</v>
      </c>
      <c r="Q246" s="81">
        <v>2606455</v>
      </c>
      <c r="R246" s="421">
        <v>8.9</v>
      </c>
      <c r="S246" s="82">
        <f t="shared" ref="S246:S309" si="33">R246/(1+T246)</f>
        <v>8.4360189573459721</v>
      </c>
      <c r="T246" s="455">
        <v>5.5E-2</v>
      </c>
      <c r="U246" s="84"/>
      <c r="V246" s="37">
        <f t="shared" si="29"/>
        <v>0</v>
      </c>
      <c r="W246" s="37">
        <f t="shared" si="27"/>
        <v>0</v>
      </c>
      <c r="X246" s="85"/>
      <c r="Y246" s="85"/>
      <c r="Z246" s="85"/>
      <c r="AA246" s="85"/>
      <c r="AB246" s="85"/>
      <c r="AC246" s="86">
        <f t="shared" si="30"/>
        <v>0</v>
      </c>
      <c r="AD246" s="87">
        <f>IF($AC$2182&lt;85,AC246,AC246-(AC246*#REF!))</f>
        <v>0</v>
      </c>
      <c r="AE246" s="88">
        <f t="shared" si="28"/>
        <v>5.5E-2</v>
      </c>
      <c r="AF246" s="89">
        <f t="shared" si="31"/>
        <v>0</v>
      </c>
      <c r="AG246" s="90">
        <f t="shared" si="32"/>
        <v>0</v>
      </c>
    </row>
    <row r="247" spans="1:35" s="91" customFormat="1" ht="15" customHeight="1" x14ac:dyDescent="0.15">
      <c r="A247" s="77">
        <v>9791036365911</v>
      </c>
      <c r="B247" s="450">
        <v>14</v>
      </c>
      <c r="C247" s="78" t="s">
        <v>80</v>
      </c>
      <c r="D247" s="391" t="s">
        <v>444</v>
      </c>
      <c r="E247" s="391" t="s">
        <v>445</v>
      </c>
      <c r="F247" s="391" t="s">
        <v>458</v>
      </c>
      <c r="G247" s="391" t="s">
        <v>461</v>
      </c>
      <c r="H247" s="79">
        <f>VLOOKUP($A247,'04.08.2025'!$A$1:$Z$65000,3,FALSE)</f>
        <v>1953</v>
      </c>
      <c r="I247" s="79"/>
      <c r="J247" s="78">
        <v>200</v>
      </c>
      <c r="K247" s="80"/>
      <c r="L247" s="80"/>
      <c r="M247" s="80">
        <v>45343</v>
      </c>
      <c r="N247" s="80"/>
      <c r="O247" s="81">
        <v>9791036365911</v>
      </c>
      <c r="P247" s="81" t="s">
        <v>462</v>
      </c>
      <c r="Q247" s="81">
        <v>3142319</v>
      </c>
      <c r="R247" s="421">
        <v>8.9</v>
      </c>
      <c r="S247" s="82">
        <f t="shared" si="33"/>
        <v>8.4360189573459721</v>
      </c>
      <c r="T247" s="455">
        <v>5.5E-2</v>
      </c>
      <c r="U247" s="84"/>
      <c r="V247" s="37">
        <f t="shared" si="29"/>
        <v>0</v>
      </c>
      <c r="W247" s="37">
        <f t="shared" si="27"/>
        <v>0</v>
      </c>
      <c r="X247" s="85"/>
      <c r="Y247" s="85"/>
      <c r="Z247" s="85"/>
      <c r="AA247" s="85"/>
      <c r="AB247" s="85"/>
      <c r="AC247" s="86">
        <f t="shared" si="30"/>
        <v>0</v>
      </c>
      <c r="AD247" s="87">
        <f>IF($AC$2182&lt;85,AC247,AC247-(AC247*#REF!))</f>
        <v>0</v>
      </c>
      <c r="AE247" s="88">
        <f t="shared" si="28"/>
        <v>5.5E-2</v>
      </c>
      <c r="AF247" s="89">
        <f t="shared" si="31"/>
        <v>0</v>
      </c>
      <c r="AG247" s="90">
        <f t="shared" si="32"/>
        <v>0</v>
      </c>
    </row>
    <row r="248" spans="1:35" s="91" customFormat="1" ht="15" customHeight="1" x14ac:dyDescent="0.15">
      <c r="A248" s="393">
        <v>9782747086196</v>
      </c>
      <c r="B248" s="395">
        <v>14</v>
      </c>
      <c r="C248" s="38" t="s">
        <v>80</v>
      </c>
      <c r="D248" s="391" t="s">
        <v>444</v>
      </c>
      <c r="E248" s="391" t="s">
        <v>445</v>
      </c>
      <c r="F248" s="95" t="s">
        <v>463</v>
      </c>
      <c r="G248" s="95" t="s">
        <v>464</v>
      </c>
      <c r="H248" s="79">
        <f>VLOOKUP($A248,'04.08.2025'!$A$1:$Z$65000,3,FALSE)</f>
        <v>237</v>
      </c>
      <c r="I248" s="78"/>
      <c r="J248" s="38">
        <v>300</v>
      </c>
      <c r="K248" s="483"/>
      <c r="L248" s="80"/>
      <c r="M248" s="80">
        <v>43103</v>
      </c>
      <c r="N248" s="80"/>
      <c r="O248" s="79">
        <v>9782747086196</v>
      </c>
      <c r="P248" s="398" t="s">
        <v>465</v>
      </c>
      <c r="Q248" s="79">
        <v>8525234</v>
      </c>
      <c r="R248" s="82">
        <v>5.5</v>
      </c>
      <c r="S248" s="82">
        <f t="shared" si="33"/>
        <v>5.2132701421800949</v>
      </c>
      <c r="T248" s="451">
        <v>5.5E-2</v>
      </c>
      <c r="U248" s="84"/>
      <c r="V248" s="37">
        <f t="shared" si="29"/>
        <v>0</v>
      </c>
      <c r="W248" s="37">
        <f t="shared" si="27"/>
        <v>0</v>
      </c>
      <c r="X248" s="85"/>
      <c r="Y248" s="85"/>
      <c r="Z248" s="85"/>
      <c r="AA248" s="85"/>
      <c r="AB248" s="85"/>
      <c r="AC248" s="86">
        <f t="shared" si="30"/>
        <v>0</v>
      </c>
      <c r="AD248" s="87">
        <f>IF($AC$2182&lt;85,AC248,AC248-(AC248*#REF!))</f>
        <v>0</v>
      </c>
      <c r="AE248" s="88">
        <f t="shared" si="28"/>
        <v>5.5E-2</v>
      </c>
      <c r="AF248" s="89">
        <f t="shared" si="31"/>
        <v>0</v>
      </c>
      <c r="AG248" s="90">
        <f t="shared" si="32"/>
        <v>0</v>
      </c>
    </row>
    <row r="249" spans="1:35" s="91" customFormat="1" ht="15" customHeight="1" x14ac:dyDescent="0.15">
      <c r="A249" s="393">
        <v>9782747088770</v>
      </c>
      <c r="B249" s="395">
        <v>15</v>
      </c>
      <c r="C249" s="38" t="s">
        <v>80</v>
      </c>
      <c r="D249" s="95" t="s">
        <v>444</v>
      </c>
      <c r="E249" s="95" t="s">
        <v>445</v>
      </c>
      <c r="F249" s="95" t="s">
        <v>463</v>
      </c>
      <c r="G249" s="95" t="s">
        <v>466</v>
      </c>
      <c r="H249" s="79">
        <f>VLOOKUP($A249,'04.08.2025'!$A$1:$Z$65000,3,FALSE)</f>
        <v>502</v>
      </c>
      <c r="I249" s="78"/>
      <c r="J249" s="38">
        <v>200</v>
      </c>
      <c r="K249" s="80"/>
      <c r="L249" s="80"/>
      <c r="M249" s="80">
        <v>44349</v>
      </c>
      <c r="N249" s="80"/>
      <c r="O249" s="79">
        <v>9782747088770</v>
      </c>
      <c r="P249" s="398" t="s">
        <v>467</v>
      </c>
      <c r="Q249" s="79">
        <v>3584480</v>
      </c>
      <c r="R249" s="82">
        <v>6.9</v>
      </c>
      <c r="S249" s="82">
        <f t="shared" si="33"/>
        <v>6.5402843601895739</v>
      </c>
      <c r="T249" s="451">
        <v>5.5E-2</v>
      </c>
      <c r="U249" s="84"/>
      <c r="V249" s="37">
        <f t="shared" si="29"/>
        <v>0</v>
      </c>
      <c r="W249" s="37">
        <f t="shared" si="27"/>
        <v>0</v>
      </c>
      <c r="X249" s="85"/>
      <c r="Y249" s="85"/>
      <c r="Z249" s="85"/>
      <c r="AA249" s="85"/>
      <c r="AB249" s="85"/>
      <c r="AC249" s="86">
        <f t="shared" si="30"/>
        <v>0</v>
      </c>
      <c r="AD249" s="87">
        <f>IF($AC$2182&lt;85,AC249,AC249-(AC249*#REF!))</f>
        <v>0</v>
      </c>
      <c r="AE249" s="88">
        <f t="shared" si="28"/>
        <v>5.5E-2</v>
      </c>
      <c r="AF249" s="89">
        <f t="shared" si="31"/>
        <v>0</v>
      </c>
      <c r="AG249" s="90">
        <f t="shared" si="32"/>
        <v>0</v>
      </c>
    </row>
    <row r="250" spans="1:35" s="75" customFormat="1" ht="15" customHeight="1" x14ac:dyDescent="0.15">
      <c r="A250" s="61">
        <v>9791036373374</v>
      </c>
      <c r="B250" s="96">
        <v>15</v>
      </c>
      <c r="C250" s="96" t="s">
        <v>80</v>
      </c>
      <c r="D250" s="64" t="s">
        <v>444</v>
      </c>
      <c r="E250" s="64" t="s">
        <v>445</v>
      </c>
      <c r="F250" s="64" t="s">
        <v>630</v>
      </c>
      <c r="G250" s="64" t="s">
        <v>361</v>
      </c>
      <c r="H250" s="65">
        <f>VLOOKUP($A250,'04.08.2025'!$A$1:$Z$65000,3,FALSE)</f>
        <v>3686</v>
      </c>
      <c r="I250" s="65"/>
      <c r="J250" s="63">
        <v>200</v>
      </c>
      <c r="K250" s="67"/>
      <c r="L250" s="67"/>
      <c r="M250" s="67">
        <v>45567</v>
      </c>
      <c r="N250" s="67" t="s">
        <v>12</v>
      </c>
      <c r="O250" s="68">
        <v>9791036373374</v>
      </c>
      <c r="P250" s="68" t="s">
        <v>631</v>
      </c>
      <c r="Q250" s="68">
        <v>8115468</v>
      </c>
      <c r="R250" s="97">
        <v>10.9</v>
      </c>
      <c r="S250" s="70">
        <f t="shared" si="33"/>
        <v>10.33175355450237</v>
      </c>
      <c r="T250" s="99">
        <v>5.5E-2</v>
      </c>
      <c r="U250" s="72"/>
      <c r="V250" s="73">
        <f t="shared" si="29"/>
        <v>0</v>
      </c>
      <c r="W250" s="73">
        <f t="shared" si="27"/>
        <v>0</v>
      </c>
      <c r="X250" s="74"/>
      <c r="Y250" s="74"/>
      <c r="Z250" s="74"/>
      <c r="AA250" s="74"/>
      <c r="AB250" s="74"/>
      <c r="AC250" s="86">
        <f t="shared" si="30"/>
        <v>0</v>
      </c>
      <c r="AD250" s="87">
        <f>IF($AC$2182&lt;85,AC250,AC250-(AC250*#REF!))</f>
        <v>0</v>
      </c>
      <c r="AE250" s="88">
        <f t="shared" si="28"/>
        <v>5.5E-2</v>
      </c>
      <c r="AF250" s="89">
        <f t="shared" si="31"/>
        <v>0</v>
      </c>
      <c r="AG250" s="90">
        <f t="shared" si="32"/>
        <v>0</v>
      </c>
    </row>
    <row r="251" spans="1:35" s="91" customFormat="1" ht="15" customHeight="1" x14ac:dyDescent="0.15">
      <c r="A251" s="393">
        <v>9791036308789</v>
      </c>
      <c r="B251" s="395">
        <v>15</v>
      </c>
      <c r="C251" s="38" t="s">
        <v>80</v>
      </c>
      <c r="D251" s="95" t="s">
        <v>444</v>
      </c>
      <c r="E251" s="95" t="s">
        <v>445</v>
      </c>
      <c r="F251" s="391" t="s">
        <v>468</v>
      </c>
      <c r="G251" s="95" t="s">
        <v>3933</v>
      </c>
      <c r="H251" s="79">
        <f>VLOOKUP($A251,'04.08.2025'!$A$1:$Z$65000,3,FALSE)</f>
        <v>49</v>
      </c>
      <c r="I251" s="78"/>
      <c r="J251" s="38">
        <v>300</v>
      </c>
      <c r="K251" s="80"/>
      <c r="L251" s="80"/>
      <c r="M251" s="80">
        <v>43544</v>
      </c>
      <c r="N251" s="80"/>
      <c r="O251" s="79">
        <v>9791036308789</v>
      </c>
      <c r="P251" s="398" t="s">
        <v>469</v>
      </c>
      <c r="Q251" s="79">
        <v>7315130</v>
      </c>
      <c r="R251" s="82">
        <v>4.9000000000000004</v>
      </c>
      <c r="S251" s="82">
        <f t="shared" si="33"/>
        <v>4.6445497630331758</v>
      </c>
      <c r="T251" s="451">
        <v>5.5E-2</v>
      </c>
      <c r="U251" s="84"/>
      <c r="V251" s="37">
        <f t="shared" si="29"/>
        <v>0</v>
      </c>
      <c r="W251" s="37">
        <f t="shared" si="27"/>
        <v>0</v>
      </c>
      <c r="X251" s="85"/>
      <c r="Y251" s="85"/>
      <c r="Z251" s="85"/>
      <c r="AA251" s="85"/>
      <c r="AB251" s="85"/>
      <c r="AC251" s="86">
        <f t="shared" si="30"/>
        <v>0</v>
      </c>
      <c r="AD251" s="87">
        <f>IF($AC$2182&lt;85,AC251,AC251-(AC251*#REF!))</f>
        <v>0</v>
      </c>
      <c r="AE251" s="88">
        <f t="shared" si="28"/>
        <v>5.5E-2</v>
      </c>
      <c r="AF251" s="89">
        <f t="shared" si="31"/>
        <v>0</v>
      </c>
      <c r="AG251" s="90">
        <f t="shared" si="32"/>
        <v>0</v>
      </c>
    </row>
    <row r="252" spans="1:35" s="91" customFormat="1" ht="15" customHeight="1" x14ac:dyDescent="0.15">
      <c r="A252" s="393">
        <v>9791036327193</v>
      </c>
      <c r="B252" s="38">
        <v>15</v>
      </c>
      <c r="C252" s="38" t="s">
        <v>80</v>
      </c>
      <c r="D252" s="95" t="s">
        <v>444</v>
      </c>
      <c r="E252" s="95" t="s">
        <v>445</v>
      </c>
      <c r="F252" s="95" t="s">
        <v>468</v>
      </c>
      <c r="G252" s="95" t="s">
        <v>3937</v>
      </c>
      <c r="H252" s="79">
        <f>VLOOKUP($A252,'04.08.2025'!$A$1:$Z$65000,3,FALSE)</f>
        <v>98</v>
      </c>
      <c r="I252" s="78"/>
      <c r="J252" s="78">
        <v>300</v>
      </c>
      <c r="K252" s="80"/>
      <c r="L252" s="80"/>
      <c r="M252" s="80">
        <v>44356</v>
      </c>
      <c r="N252" s="80"/>
      <c r="O252" s="79">
        <v>9791036327193</v>
      </c>
      <c r="P252" s="398" t="s">
        <v>470</v>
      </c>
      <c r="Q252" s="79">
        <v>1547899</v>
      </c>
      <c r="R252" s="82">
        <v>4.9000000000000004</v>
      </c>
      <c r="S252" s="82">
        <f t="shared" si="33"/>
        <v>4.6445497630331758</v>
      </c>
      <c r="T252" s="451">
        <v>5.5E-2</v>
      </c>
      <c r="U252" s="84"/>
      <c r="V252" s="37">
        <f t="shared" si="29"/>
        <v>0</v>
      </c>
      <c r="W252" s="37">
        <f t="shared" si="27"/>
        <v>0</v>
      </c>
      <c r="X252" s="85"/>
      <c r="Y252" s="85"/>
      <c r="Z252" s="85"/>
      <c r="AA252" s="85"/>
      <c r="AB252" s="85"/>
      <c r="AC252" s="86">
        <f t="shared" si="30"/>
        <v>0</v>
      </c>
      <c r="AD252" s="87">
        <f>IF($AC$2182&lt;85,AC252,AC252-(AC252*#REF!))</f>
        <v>0</v>
      </c>
      <c r="AE252" s="88">
        <f t="shared" si="28"/>
        <v>5.5E-2</v>
      </c>
      <c r="AF252" s="89">
        <f t="shared" si="31"/>
        <v>0</v>
      </c>
      <c r="AG252" s="90">
        <f t="shared" si="32"/>
        <v>0</v>
      </c>
    </row>
    <row r="253" spans="1:35" s="91" customFormat="1" ht="15" customHeight="1" x14ac:dyDescent="0.15">
      <c r="A253" s="77">
        <v>9791036346149</v>
      </c>
      <c r="B253" s="395">
        <v>15</v>
      </c>
      <c r="C253" s="78" t="s">
        <v>80</v>
      </c>
      <c r="D253" s="391" t="s">
        <v>444</v>
      </c>
      <c r="E253" s="391" t="s">
        <v>445</v>
      </c>
      <c r="F253" s="391"/>
      <c r="G253" s="95" t="s">
        <v>471</v>
      </c>
      <c r="H253" s="79">
        <f>VLOOKUP($A253,'04.08.2025'!$A$1:$Z$65000,3,FALSE)</f>
        <v>1908</v>
      </c>
      <c r="I253" s="79"/>
      <c r="J253" s="78">
        <v>200</v>
      </c>
      <c r="K253" s="80"/>
      <c r="L253" s="80"/>
      <c r="M253" s="80">
        <v>44846</v>
      </c>
      <c r="N253" s="80"/>
      <c r="O253" s="81">
        <v>9791036346149</v>
      </c>
      <c r="P253" s="81" t="s">
        <v>472</v>
      </c>
      <c r="Q253" s="81">
        <v>3285351</v>
      </c>
      <c r="R253" s="421">
        <v>9.9</v>
      </c>
      <c r="S253" s="82">
        <f t="shared" si="33"/>
        <v>9.3838862559241711</v>
      </c>
      <c r="T253" s="83">
        <v>5.5E-2</v>
      </c>
      <c r="U253" s="84"/>
      <c r="V253" s="37">
        <f t="shared" si="29"/>
        <v>0</v>
      </c>
      <c r="W253" s="37">
        <f t="shared" si="27"/>
        <v>0</v>
      </c>
      <c r="X253" s="422"/>
      <c r="Y253" s="85"/>
      <c r="Z253" s="85"/>
      <c r="AA253" s="85"/>
      <c r="AB253" s="85"/>
      <c r="AC253" s="86">
        <f t="shared" si="30"/>
        <v>0</v>
      </c>
      <c r="AD253" s="87">
        <f>IF($AC$2182&lt;85,AC253,AC253-(AC253*#REF!))</f>
        <v>0</v>
      </c>
      <c r="AE253" s="88">
        <f t="shared" si="28"/>
        <v>5.5E-2</v>
      </c>
      <c r="AF253" s="89">
        <f t="shared" si="31"/>
        <v>0</v>
      </c>
      <c r="AG253" s="90">
        <f t="shared" si="32"/>
        <v>0</v>
      </c>
      <c r="AH253" s="119"/>
    </row>
    <row r="254" spans="1:35" s="91" customFormat="1" ht="15" customHeight="1" x14ac:dyDescent="0.15">
      <c r="A254" s="77">
        <v>9782747083782</v>
      </c>
      <c r="B254" s="395">
        <v>15</v>
      </c>
      <c r="C254" s="78" t="s">
        <v>80</v>
      </c>
      <c r="D254" s="391" t="s">
        <v>444</v>
      </c>
      <c r="E254" s="391" t="s">
        <v>445</v>
      </c>
      <c r="F254" s="391"/>
      <c r="G254" s="95" t="s">
        <v>471</v>
      </c>
      <c r="H254" s="79">
        <f>VLOOKUP($A254,'04.08.2025'!$A$1:$Z$65000,3,FALSE)</f>
        <v>1356</v>
      </c>
      <c r="I254" s="78"/>
      <c r="J254" s="78">
        <v>200</v>
      </c>
      <c r="K254" s="80"/>
      <c r="L254" s="80"/>
      <c r="M254" s="80">
        <v>43054</v>
      </c>
      <c r="N254" s="80"/>
      <c r="O254" s="81">
        <v>9782747083782</v>
      </c>
      <c r="P254" s="94" t="s">
        <v>473</v>
      </c>
      <c r="Q254" s="81">
        <v>6384789</v>
      </c>
      <c r="R254" s="82">
        <v>10.9</v>
      </c>
      <c r="S254" s="82">
        <f t="shared" si="33"/>
        <v>10.33175355450237</v>
      </c>
      <c r="T254" s="83">
        <v>5.5E-2</v>
      </c>
      <c r="U254" s="84"/>
      <c r="V254" s="37">
        <f t="shared" si="29"/>
        <v>0</v>
      </c>
      <c r="W254" s="37">
        <f t="shared" si="27"/>
        <v>0</v>
      </c>
      <c r="X254" s="85"/>
      <c r="Y254" s="85"/>
      <c r="Z254" s="85"/>
      <c r="AA254" s="85"/>
      <c r="AB254" s="85"/>
      <c r="AC254" s="86">
        <f t="shared" si="30"/>
        <v>0</v>
      </c>
      <c r="AD254" s="87">
        <f>IF($AC$2182&lt;85,AC254,AC254-(AC254*#REF!))</f>
        <v>0</v>
      </c>
      <c r="AE254" s="88">
        <f t="shared" si="28"/>
        <v>5.5E-2</v>
      </c>
      <c r="AF254" s="89">
        <f t="shared" si="31"/>
        <v>0</v>
      </c>
      <c r="AG254" s="90">
        <f t="shared" si="32"/>
        <v>0</v>
      </c>
    </row>
    <row r="255" spans="1:35" s="91" customFormat="1" ht="15" customHeight="1" x14ac:dyDescent="0.15">
      <c r="A255" s="77">
        <v>9791036371172</v>
      </c>
      <c r="B255" s="395">
        <v>15</v>
      </c>
      <c r="C255" s="78" t="s">
        <v>80</v>
      </c>
      <c r="D255" s="391" t="s">
        <v>444</v>
      </c>
      <c r="E255" s="391" t="s">
        <v>445</v>
      </c>
      <c r="F255" s="391"/>
      <c r="G255" s="391" t="s">
        <v>474</v>
      </c>
      <c r="H255" s="79">
        <f>VLOOKUP($A255,'04.08.2025'!$A$1:$Z$65000,3,FALSE)</f>
        <v>2225</v>
      </c>
      <c r="I255" s="78"/>
      <c r="J255" s="78">
        <v>200</v>
      </c>
      <c r="K255" s="80"/>
      <c r="L255" s="80"/>
      <c r="M255" s="80">
        <v>45448</v>
      </c>
      <c r="N255" s="80"/>
      <c r="O255" s="81">
        <v>9791036371172</v>
      </c>
      <c r="P255" s="94" t="s">
        <v>475</v>
      </c>
      <c r="Q255" s="78">
        <v>6817895</v>
      </c>
      <c r="R255" s="82">
        <v>10.9</v>
      </c>
      <c r="S255" s="82">
        <f t="shared" si="33"/>
        <v>10.33175355450237</v>
      </c>
      <c r="T255" s="83">
        <v>5.5E-2</v>
      </c>
      <c r="U255" s="84"/>
      <c r="V255" s="37">
        <f t="shared" si="29"/>
        <v>0</v>
      </c>
      <c r="W255" s="37">
        <f t="shared" si="27"/>
        <v>0</v>
      </c>
      <c r="X255" s="85"/>
      <c r="Y255" s="85"/>
      <c r="Z255" s="85"/>
      <c r="AA255" s="85"/>
      <c r="AB255" s="85"/>
      <c r="AC255" s="86">
        <f t="shared" si="30"/>
        <v>0</v>
      </c>
      <c r="AD255" s="87">
        <f>IF($AC$2182&lt;85,AC255,AC255-(AC255*#REF!))</f>
        <v>0</v>
      </c>
      <c r="AE255" s="88">
        <f t="shared" si="28"/>
        <v>5.5E-2</v>
      </c>
      <c r="AF255" s="89">
        <f t="shared" si="31"/>
        <v>0</v>
      </c>
      <c r="AG255" s="90">
        <f t="shared" si="32"/>
        <v>0</v>
      </c>
      <c r="AI255" s="449"/>
    </row>
    <row r="256" spans="1:35" s="91" customFormat="1" ht="15" customHeight="1" x14ac:dyDescent="0.15">
      <c r="A256" s="77">
        <v>9791036364822</v>
      </c>
      <c r="B256" s="395">
        <v>15</v>
      </c>
      <c r="C256" s="78" t="s">
        <v>80</v>
      </c>
      <c r="D256" s="391" t="s">
        <v>444</v>
      </c>
      <c r="E256" s="391" t="s">
        <v>445</v>
      </c>
      <c r="F256" s="391"/>
      <c r="G256" s="391" t="s">
        <v>478</v>
      </c>
      <c r="H256" s="79">
        <f>VLOOKUP($A256,'04.08.2025'!$A$1:$Z$65000,3,FALSE)</f>
        <v>2062</v>
      </c>
      <c r="I256" s="78"/>
      <c r="J256" s="78">
        <v>200</v>
      </c>
      <c r="K256" s="80"/>
      <c r="L256" s="80"/>
      <c r="M256" s="80">
        <v>45414</v>
      </c>
      <c r="N256" s="80"/>
      <c r="O256" s="81">
        <v>9791036364822</v>
      </c>
      <c r="P256" s="94" t="s">
        <v>479</v>
      </c>
      <c r="Q256" s="78">
        <v>1463099</v>
      </c>
      <c r="R256" s="82">
        <v>12.9</v>
      </c>
      <c r="S256" s="82">
        <f t="shared" si="33"/>
        <v>12.227488151658768</v>
      </c>
      <c r="T256" s="83">
        <v>5.5E-2</v>
      </c>
      <c r="U256" s="84"/>
      <c r="V256" s="37">
        <f t="shared" si="29"/>
        <v>0</v>
      </c>
      <c r="W256" s="37">
        <f t="shared" si="27"/>
        <v>0</v>
      </c>
      <c r="X256" s="85"/>
      <c r="Y256" s="85"/>
      <c r="Z256" s="85"/>
      <c r="AA256" s="85"/>
      <c r="AB256" s="85"/>
      <c r="AC256" s="86">
        <f t="shared" si="30"/>
        <v>0</v>
      </c>
      <c r="AD256" s="87">
        <f>IF($AC$2182&lt;85,AC256,AC256-(AC256*#REF!))</f>
        <v>0</v>
      </c>
      <c r="AE256" s="88">
        <f t="shared" si="28"/>
        <v>5.5E-2</v>
      </c>
      <c r="AF256" s="89">
        <f t="shared" si="31"/>
        <v>0</v>
      </c>
      <c r="AG256" s="90">
        <f t="shared" si="32"/>
        <v>0</v>
      </c>
      <c r="AI256" s="449"/>
    </row>
    <row r="257" spans="1:36" s="91" customFormat="1" ht="15" customHeight="1" x14ac:dyDescent="0.15">
      <c r="A257" s="77">
        <v>9782747084185</v>
      </c>
      <c r="B257" s="395">
        <v>15</v>
      </c>
      <c r="C257" s="78" t="s">
        <v>80</v>
      </c>
      <c r="D257" s="391" t="s">
        <v>444</v>
      </c>
      <c r="E257" s="391" t="s">
        <v>445</v>
      </c>
      <c r="F257" s="391"/>
      <c r="G257" s="95" t="s">
        <v>476</v>
      </c>
      <c r="H257" s="79">
        <f>VLOOKUP($A257,'04.08.2025'!$A$1:$Z$65000,3,FALSE)</f>
        <v>38</v>
      </c>
      <c r="I257" s="78"/>
      <c r="J257" s="78">
        <v>300</v>
      </c>
      <c r="K257" s="80"/>
      <c r="L257" s="80"/>
      <c r="M257" s="80">
        <v>42991</v>
      </c>
      <c r="N257" s="80"/>
      <c r="O257" s="81">
        <v>9782747084185</v>
      </c>
      <c r="P257" s="94" t="s">
        <v>477</v>
      </c>
      <c r="Q257" s="81">
        <v>6803028</v>
      </c>
      <c r="R257" s="82">
        <v>11.9</v>
      </c>
      <c r="S257" s="82">
        <f t="shared" si="33"/>
        <v>11.279620853080569</v>
      </c>
      <c r="T257" s="83">
        <v>5.5E-2</v>
      </c>
      <c r="U257" s="84"/>
      <c r="V257" s="37">
        <f t="shared" si="29"/>
        <v>0</v>
      </c>
      <c r="W257" s="37">
        <f t="shared" si="27"/>
        <v>0</v>
      </c>
      <c r="X257" s="85"/>
      <c r="Y257" s="85"/>
      <c r="Z257" s="85"/>
      <c r="AA257" s="85"/>
      <c r="AB257" s="85"/>
      <c r="AC257" s="86">
        <f t="shared" si="30"/>
        <v>0</v>
      </c>
      <c r="AD257" s="87">
        <f>IF($AC$2182&lt;85,AC257,AC257-(AC257*#REF!))</f>
        <v>0</v>
      </c>
      <c r="AE257" s="88">
        <f t="shared" si="28"/>
        <v>5.5E-2</v>
      </c>
      <c r="AF257" s="89">
        <f t="shared" si="31"/>
        <v>0</v>
      </c>
      <c r="AG257" s="90">
        <f t="shared" si="32"/>
        <v>0</v>
      </c>
    </row>
    <row r="258" spans="1:36" s="162" customFormat="1" ht="15" customHeight="1" x14ac:dyDescent="0.15">
      <c r="A258" s="452">
        <v>9791036370977</v>
      </c>
      <c r="B258" s="453"/>
      <c r="C258" s="453" t="s">
        <v>328</v>
      </c>
      <c r="D258" s="454" t="s">
        <v>444</v>
      </c>
      <c r="E258" s="454" t="s">
        <v>445</v>
      </c>
      <c r="F258" s="454" t="s">
        <v>5810</v>
      </c>
      <c r="G258" s="454" t="s">
        <v>5813</v>
      </c>
      <c r="H258" s="139">
        <v>0</v>
      </c>
      <c r="I258" s="453"/>
      <c r="J258" s="453">
        <v>100</v>
      </c>
      <c r="K258" s="453"/>
      <c r="L258" s="417">
        <v>45945</v>
      </c>
      <c r="M258" s="453"/>
      <c r="N258" s="453" t="s">
        <v>12</v>
      </c>
      <c r="O258" s="139">
        <v>9791036370977</v>
      </c>
      <c r="P258" s="453" t="s">
        <v>5814</v>
      </c>
      <c r="Q258" s="453">
        <v>6541651</v>
      </c>
      <c r="R258" s="143">
        <v>15.9</v>
      </c>
      <c r="S258" s="140">
        <f t="shared" si="33"/>
        <v>15.071090047393366</v>
      </c>
      <c r="T258" s="152">
        <v>5.5E-2</v>
      </c>
      <c r="U258" s="142"/>
      <c r="V258" s="143">
        <f t="shared" si="29"/>
        <v>0</v>
      </c>
      <c r="W258" s="143">
        <f t="shared" ref="W258:W321" si="34">$R258*$U258</f>
        <v>0</v>
      </c>
      <c r="X258" s="144"/>
      <c r="Y258" s="144"/>
      <c r="Z258" s="144"/>
      <c r="AA258" s="144"/>
      <c r="AB258" s="144"/>
      <c r="AC258" s="86">
        <f t="shared" si="30"/>
        <v>0</v>
      </c>
      <c r="AD258" s="87">
        <f>IF($AC$2182&lt;85,AC258,AC258-(AC258*#REF!))</f>
        <v>0</v>
      </c>
      <c r="AE258" s="88">
        <f t="shared" ref="AE258:AE321" si="35">IF(T258=5.5%,0.055,IF(T258=20%,0.2))</f>
        <v>5.5E-2</v>
      </c>
      <c r="AF258" s="89">
        <f t="shared" si="31"/>
        <v>0</v>
      </c>
      <c r="AG258" s="90">
        <f t="shared" si="32"/>
        <v>0</v>
      </c>
    </row>
    <row r="259" spans="1:36" s="162" customFormat="1" ht="15" customHeight="1" x14ac:dyDescent="0.15">
      <c r="A259" s="452">
        <v>9791036370960</v>
      </c>
      <c r="B259" s="453"/>
      <c r="C259" s="453" t="s">
        <v>328</v>
      </c>
      <c r="D259" s="454" t="s">
        <v>444</v>
      </c>
      <c r="E259" s="454" t="s">
        <v>445</v>
      </c>
      <c r="F259" s="454" t="s">
        <v>5810</v>
      </c>
      <c r="G259" s="454" t="s">
        <v>5811</v>
      </c>
      <c r="H259" s="139">
        <v>0</v>
      </c>
      <c r="I259" s="453"/>
      <c r="J259" s="453">
        <v>100</v>
      </c>
      <c r="K259" s="453"/>
      <c r="L259" s="417">
        <v>45945</v>
      </c>
      <c r="M259" s="453"/>
      <c r="N259" s="453" t="s">
        <v>12</v>
      </c>
      <c r="O259" s="139">
        <v>9791036370960</v>
      </c>
      <c r="P259" s="453" t="s">
        <v>5812</v>
      </c>
      <c r="Q259" s="453">
        <v>6541527</v>
      </c>
      <c r="R259" s="143">
        <v>15.9</v>
      </c>
      <c r="S259" s="140">
        <f t="shared" si="33"/>
        <v>15.071090047393366</v>
      </c>
      <c r="T259" s="152">
        <v>5.5E-2</v>
      </c>
      <c r="U259" s="142"/>
      <c r="V259" s="143">
        <f t="shared" si="29"/>
        <v>0</v>
      </c>
      <c r="W259" s="143">
        <f t="shared" si="34"/>
        <v>0</v>
      </c>
      <c r="X259" s="144"/>
      <c r="Y259" s="144"/>
      <c r="Z259" s="144"/>
      <c r="AA259" s="144"/>
      <c r="AB259" s="144"/>
      <c r="AC259" s="86">
        <f t="shared" si="30"/>
        <v>0</v>
      </c>
      <c r="AD259" s="87">
        <f>IF($AC$2182&lt;85,AC259,AC259-(AC259*#REF!))</f>
        <v>0</v>
      </c>
      <c r="AE259" s="88">
        <f t="shared" si="35"/>
        <v>5.5E-2</v>
      </c>
      <c r="AF259" s="89">
        <f t="shared" si="31"/>
        <v>0</v>
      </c>
      <c r="AG259" s="90">
        <f t="shared" si="32"/>
        <v>0</v>
      </c>
    </row>
    <row r="260" spans="1:36" s="102" customFormat="1" ht="15" customHeight="1" x14ac:dyDescent="0.15">
      <c r="A260" s="150">
        <v>9791036369698</v>
      </c>
      <c r="B260" s="118">
        <v>15</v>
      </c>
      <c r="C260" s="118" t="s">
        <v>328</v>
      </c>
      <c r="D260" s="93" t="s">
        <v>444</v>
      </c>
      <c r="E260" s="93" t="s">
        <v>445</v>
      </c>
      <c r="F260" s="93"/>
      <c r="G260" s="93" t="s">
        <v>4974</v>
      </c>
      <c r="H260" s="65">
        <f>VLOOKUP($A260,'04.08.2025'!$A$1:$Z$65000,3,FALSE)</f>
        <v>1133</v>
      </c>
      <c r="I260" s="118"/>
      <c r="J260" s="118">
        <v>200</v>
      </c>
      <c r="K260" s="118"/>
      <c r="L260" s="66"/>
      <c r="M260" s="66">
        <v>45798</v>
      </c>
      <c r="N260" s="118"/>
      <c r="O260" s="65">
        <v>9791036369698</v>
      </c>
      <c r="P260" s="118" t="s">
        <v>4973</v>
      </c>
      <c r="Q260" s="118">
        <v>5803698</v>
      </c>
      <c r="R260" s="73">
        <v>10.9</v>
      </c>
      <c r="S260" s="70">
        <f t="shared" si="33"/>
        <v>10.33175355450237</v>
      </c>
      <c r="T260" s="342">
        <v>5.5E-2</v>
      </c>
      <c r="U260" s="72"/>
      <c r="V260" s="73">
        <f t="shared" si="29"/>
        <v>0</v>
      </c>
      <c r="W260" s="73">
        <f t="shared" si="34"/>
        <v>0</v>
      </c>
      <c r="X260" s="74"/>
      <c r="Y260" s="74"/>
      <c r="Z260" s="74"/>
      <c r="AA260" s="74"/>
      <c r="AB260" s="74"/>
      <c r="AC260" s="86">
        <f t="shared" si="30"/>
        <v>0</v>
      </c>
      <c r="AD260" s="87">
        <f>IF($AC$2182&lt;85,AC260,AC260-(AC260*#REF!))</f>
        <v>0</v>
      </c>
      <c r="AE260" s="88">
        <f t="shared" si="35"/>
        <v>5.5E-2</v>
      </c>
      <c r="AF260" s="89">
        <f t="shared" si="31"/>
        <v>0</v>
      </c>
      <c r="AG260" s="90">
        <f t="shared" si="32"/>
        <v>0</v>
      </c>
    </row>
    <row r="261" spans="1:36" s="91" customFormat="1" ht="15" customHeight="1" x14ac:dyDescent="0.15">
      <c r="A261" s="452">
        <v>9791036374265</v>
      </c>
      <c r="B261" s="453">
        <v>15</v>
      </c>
      <c r="C261" s="453" t="s">
        <v>328</v>
      </c>
      <c r="D261" s="454" t="s">
        <v>444</v>
      </c>
      <c r="E261" s="454" t="s">
        <v>445</v>
      </c>
      <c r="F261" s="454"/>
      <c r="G261" s="454" t="s">
        <v>5325</v>
      </c>
      <c r="H261" s="139">
        <f>VLOOKUP($A261,'04.08.2025'!$A$1:$Z$65000,3,FALSE)</f>
        <v>0</v>
      </c>
      <c r="I261" s="453"/>
      <c r="J261" s="453">
        <v>100</v>
      </c>
      <c r="K261" s="453"/>
      <c r="L261" s="417">
        <v>45924</v>
      </c>
      <c r="M261" s="453"/>
      <c r="N261" s="453" t="s">
        <v>12</v>
      </c>
      <c r="O261" s="139">
        <v>9791036374265</v>
      </c>
      <c r="P261" s="453" t="s">
        <v>5324</v>
      </c>
      <c r="Q261" s="453">
        <v>8913641</v>
      </c>
      <c r="R261" s="143">
        <v>10.9</v>
      </c>
      <c r="S261" s="140">
        <f t="shared" si="33"/>
        <v>10.33175355450237</v>
      </c>
      <c r="T261" s="152">
        <v>5.5E-2</v>
      </c>
      <c r="U261" s="142"/>
      <c r="V261" s="143">
        <f t="shared" si="29"/>
        <v>0</v>
      </c>
      <c r="W261" s="143">
        <f t="shared" si="34"/>
        <v>0</v>
      </c>
      <c r="X261" s="85"/>
      <c r="Y261" s="85"/>
      <c r="Z261" s="85"/>
      <c r="AA261" s="85"/>
      <c r="AB261" s="85"/>
      <c r="AC261" s="86">
        <f t="shared" si="30"/>
        <v>0</v>
      </c>
      <c r="AD261" s="87">
        <f>IF($AC$2182&lt;85,AC261,AC261-(AC261*#REF!))</f>
        <v>0</v>
      </c>
      <c r="AE261" s="88">
        <f t="shared" si="35"/>
        <v>5.5E-2</v>
      </c>
      <c r="AF261" s="89">
        <f t="shared" si="31"/>
        <v>0</v>
      </c>
      <c r="AG261" s="90">
        <f t="shared" si="32"/>
        <v>0</v>
      </c>
    </row>
    <row r="262" spans="1:36" s="75" customFormat="1" ht="15" customHeight="1" x14ac:dyDescent="0.15">
      <c r="A262" s="77">
        <v>9791036318559</v>
      </c>
      <c r="B262" s="78">
        <v>15</v>
      </c>
      <c r="C262" s="78" t="s">
        <v>80</v>
      </c>
      <c r="D262" s="391" t="s">
        <v>444</v>
      </c>
      <c r="E262" s="391" t="s">
        <v>480</v>
      </c>
      <c r="F262" s="391" t="s">
        <v>481</v>
      </c>
      <c r="G262" s="95" t="s">
        <v>482</v>
      </c>
      <c r="H262" s="79">
        <f>VLOOKUP($A262,'04.08.2025'!$A$1:$Z$65000,3,FALSE)</f>
        <v>4105</v>
      </c>
      <c r="I262" s="38"/>
      <c r="J262" s="78">
        <v>200</v>
      </c>
      <c r="K262" s="80"/>
      <c r="L262" s="80"/>
      <c r="M262" s="80">
        <v>44258</v>
      </c>
      <c r="N262" s="80"/>
      <c r="O262" s="81">
        <v>9791036318559</v>
      </c>
      <c r="P262" s="94" t="s">
        <v>483</v>
      </c>
      <c r="Q262" s="81">
        <v>4294749</v>
      </c>
      <c r="R262" s="82">
        <v>9.31</v>
      </c>
      <c r="S262" s="82">
        <f t="shared" si="33"/>
        <v>8.8246445497630344</v>
      </c>
      <c r="T262" s="83">
        <v>5.5E-2</v>
      </c>
      <c r="U262" s="84"/>
      <c r="V262" s="37">
        <f t="shared" si="29"/>
        <v>0</v>
      </c>
      <c r="W262" s="37">
        <f t="shared" si="34"/>
        <v>0</v>
      </c>
      <c r="X262" s="102"/>
      <c r="Y262" s="102"/>
      <c r="Z262" s="102"/>
      <c r="AA262" s="102"/>
      <c r="AB262" s="102"/>
      <c r="AC262" s="86">
        <f t="shared" si="30"/>
        <v>0</v>
      </c>
      <c r="AD262" s="87">
        <f>IF($AC$2182&lt;85,AC262,AC262-(AC262*#REF!))</f>
        <v>0</v>
      </c>
      <c r="AE262" s="88">
        <f t="shared" si="35"/>
        <v>5.5E-2</v>
      </c>
      <c r="AF262" s="89">
        <f t="shared" si="31"/>
        <v>0</v>
      </c>
      <c r="AG262" s="90">
        <f t="shared" si="32"/>
        <v>0</v>
      </c>
      <c r="AI262" s="76"/>
    </row>
    <row r="263" spans="1:36" s="41" customFormat="1" ht="15" customHeight="1" x14ac:dyDescent="0.15">
      <c r="A263" s="77">
        <v>9791036369759</v>
      </c>
      <c r="B263" s="395">
        <v>15</v>
      </c>
      <c r="C263" s="78" t="s">
        <v>80</v>
      </c>
      <c r="D263" s="391" t="s">
        <v>444</v>
      </c>
      <c r="E263" s="391" t="s">
        <v>480</v>
      </c>
      <c r="F263" s="391" t="s">
        <v>481</v>
      </c>
      <c r="G263" s="391" t="s">
        <v>3938</v>
      </c>
      <c r="H263" s="79">
        <f>VLOOKUP($A263,'04.08.2025'!$A$1:$Z$65000,3,FALSE)</f>
        <v>2889</v>
      </c>
      <c r="I263" s="78"/>
      <c r="J263" s="78">
        <v>200</v>
      </c>
      <c r="K263" s="80"/>
      <c r="L263" s="80"/>
      <c r="M263" s="80">
        <v>45406</v>
      </c>
      <c r="N263" s="80"/>
      <c r="O263" s="81">
        <v>9791036369759</v>
      </c>
      <c r="P263" s="94" t="s">
        <v>497</v>
      </c>
      <c r="Q263" s="78">
        <v>5802714</v>
      </c>
      <c r="R263" s="82">
        <v>9.31</v>
      </c>
      <c r="S263" s="82">
        <f t="shared" si="33"/>
        <v>8.8246445497630344</v>
      </c>
      <c r="T263" s="83">
        <v>5.5E-2</v>
      </c>
      <c r="U263" s="84"/>
      <c r="V263" s="37">
        <f t="shared" si="29"/>
        <v>0</v>
      </c>
      <c r="W263" s="37">
        <f t="shared" si="34"/>
        <v>0</v>
      </c>
      <c r="AC263" s="86">
        <f t="shared" si="30"/>
        <v>0</v>
      </c>
      <c r="AD263" s="87">
        <f>IF($AC$2182&lt;85,AC263,AC263-(AC263*#REF!))</f>
        <v>0</v>
      </c>
      <c r="AE263" s="88">
        <f t="shared" si="35"/>
        <v>5.5E-2</v>
      </c>
      <c r="AF263" s="89">
        <f t="shared" si="31"/>
        <v>0</v>
      </c>
      <c r="AG263" s="90">
        <f t="shared" si="32"/>
        <v>0</v>
      </c>
    </row>
    <row r="264" spans="1:36" s="91" customFormat="1" ht="15" customHeight="1" x14ac:dyDescent="0.15">
      <c r="A264" s="393">
        <v>9791036351150</v>
      </c>
      <c r="B264" s="395">
        <v>15</v>
      </c>
      <c r="C264" s="78" t="s">
        <v>80</v>
      </c>
      <c r="D264" s="391" t="s">
        <v>444</v>
      </c>
      <c r="E264" s="391" t="s">
        <v>480</v>
      </c>
      <c r="F264" s="95" t="s">
        <v>481</v>
      </c>
      <c r="G264" s="95" t="s">
        <v>3939</v>
      </c>
      <c r="H264" s="79">
        <f>VLOOKUP($A264,'04.08.2025'!$A$1:$Z$65000,3,FALSE)</f>
        <v>3726</v>
      </c>
      <c r="I264" s="38"/>
      <c r="J264" s="38">
        <v>200</v>
      </c>
      <c r="K264" s="397"/>
      <c r="L264" s="397"/>
      <c r="M264" s="397">
        <v>45021</v>
      </c>
      <c r="N264" s="397"/>
      <c r="O264" s="79">
        <v>9791036351150</v>
      </c>
      <c r="P264" s="38" t="s">
        <v>495</v>
      </c>
      <c r="Q264" s="38">
        <v>5664708</v>
      </c>
      <c r="R264" s="37">
        <v>9.31</v>
      </c>
      <c r="S264" s="82">
        <f t="shared" si="33"/>
        <v>8.8246445497630344</v>
      </c>
      <c r="T264" s="425">
        <v>5.5E-2</v>
      </c>
      <c r="U264" s="84"/>
      <c r="V264" s="37">
        <f t="shared" si="29"/>
        <v>0</v>
      </c>
      <c r="W264" s="37">
        <f t="shared" si="34"/>
        <v>0</v>
      </c>
      <c r="X264" s="85"/>
      <c r="Y264" s="85"/>
      <c r="Z264" s="85"/>
      <c r="AA264" s="85"/>
      <c r="AB264" s="85"/>
      <c r="AC264" s="86">
        <f t="shared" si="30"/>
        <v>0</v>
      </c>
      <c r="AD264" s="87">
        <f>IF($AC$2182&lt;85,AC264,AC264-(AC264*#REF!))</f>
        <v>0</v>
      </c>
      <c r="AE264" s="88">
        <f t="shared" si="35"/>
        <v>5.5E-2</v>
      </c>
      <c r="AF264" s="89">
        <f t="shared" si="31"/>
        <v>0</v>
      </c>
      <c r="AG264" s="90">
        <f t="shared" si="32"/>
        <v>0</v>
      </c>
    </row>
    <row r="265" spans="1:36" s="91" customFormat="1" ht="15" customHeight="1" x14ac:dyDescent="0.15">
      <c r="A265" s="393">
        <v>9782747096423</v>
      </c>
      <c r="B265" s="484">
        <v>15</v>
      </c>
      <c r="C265" s="38" t="s">
        <v>80</v>
      </c>
      <c r="D265" s="95" t="s">
        <v>444</v>
      </c>
      <c r="E265" s="95" t="s">
        <v>480</v>
      </c>
      <c r="F265" s="95" t="s">
        <v>481</v>
      </c>
      <c r="G265" s="95" t="s">
        <v>484</v>
      </c>
      <c r="H265" s="79">
        <f>VLOOKUP($A265,'04.08.2025'!$A$1:$Z$65000,3,FALSE)</f>
        <v>1788</v>
      </c>
      <c r="I265" s="78"/>
      <c r="J265" s="38">
        <v>200</v>
      </c>
      <c r="K265" s="80"/>
      <c r="L265" s="80"/>
      <c r="M265" s="80">
        <v>43222</v>
      </c>
      <c r="N265" s="80"/>
      <c r="O265" s="79">
        <v>9782747096423</v>
      </c>
      <c r="P265" s="398" t="s">
        <v>485</v>
      </c>
      <c r="Q265" s="79">
        <v>7613017</v>
      </c>
      <c r="R265" s="82">
        <v>9.31</v>
      </c>
      <c r="S265" s="82">
        <f t="shared" si="33"/>
        <v>8.8246445497630344</v>
      </c>
      <c r="T265" s="451">
        <v>5.5E-2</v>
      </c>
      <c r="U265" s="84"/>
      <c r="V265" s="37">
        <f t="shared" si="29"/>
        <v>0</v>
      </c>
      <c r="W265" s="37">
        <f t="shared" si="34"/>
        <v>0</v>
      </c>
      <c r="X265" s="85"/>
      <c r="Y265" s="85"/>
      <c r="Z265" s="85"/>
      <c r="AA265" s="85"/>
      <c r="AB265" s="85"/>
      <c r="AC265" s="86">
        <f t="shared" si="30"/>
        <v>0</v>
      </c>
      <c r="AD265" s="87">
        <f>IF($AC$2182&lt;85,AC265,AC265-(AC265*#REF!))</f>
        <v>0</v>
      </c>
      <c r="AE265" s="88">
        <f t="shared" si="35"/>
        <v>5.5E-2</v>
      </c>
      <c r="AF265" s="89">
        <f t="shared" si="31"/>
        <v>0</v>
      </c>
      <c r="AG265" s="90">
        <f t="shared" si="32"/>
        <v>0</v>
      </c>
    </row>
    <row r="266" spans="1:36" s="91" customFormat="1" ht="15" customHeight="1" x14ac:dyDescent="0.15">
      <c r="A266" s="77">
        <v>9791036303586</v>
      </c>
      <c r="B266" s="395">
        <v>15</v>
      </c>
      <c r="C266" s="78" t="s">
        <v>80</v>
      </c>
      <c r="D266" s="391" t="s">
        <v>444</v>
      </c>
      <c r="E266" s="391" t="s">
        <v>480</v>
      </c>
      <c r="F266" s="391" t="s">
        <v>481</v>
      </c>
      <c r="G266" s="95" t="s">
        <v>486</v>
      </c>
      <c r="H266" s="79">
        <f>VLOOKUP($A266,'04.08.2025'!$A$1:$Z$65000,3,FALSE)</f>
        <v>1496</v>
      </c>
      <c r="I266" s="78"/>
      <c r="J266" s="78">
        <v>200</v>
      </c>
      <c r="K266" s="80"/>
      <c r="L266" s="80"/>
      <c r="M266" s="80">
        <v>43600</v>
      </c>
      <c r="N266" s="80"/>
      <c r="O266" s="81">
        <v>9791036303586</v>
      </c>
      <c r="P266" s="94" t="s">
        <v>487</v>
      </c>
      <c r="Q266" s="81">
        <v>4339528</v>
      </c>
      <c r="R266" s="82">
        <v>12.9</v>
      </c>
      <c r="S266" s="82">
        <f t="shared" si="33"/>
        <v>12.227488151658768</v>
      </c>
      <c r="T266" s="83">
        <v>5.5E-2</v>
      </c>
      <c r="U266" s="84"/>
      <c r="V266" s="37">
        <f t="shared" si="29"/>
        <v>0</v>
      </c>
      <c r="W266" s="37">
        <f t="shared" si="34"/>
        <v>0</v>
      </c>
      <c r="X266" s="85"/>
      <c r="Y266" s="85"/>
      <c r="Z266" s="85"/>
      <c r="AA266" s="85"/>
      <c r="AB266" s="85"/>
      <c r="AC266" s="86">
        <f t="shared" si="30"/>
        <v>0</v>
      </c>
      <c r="AD266" s="87">
        <f>IF($AC$2182&lt;85,AC266,AC266-(AC266*#REF!))</f>
        <v>0</v>
      </c>
      <c r="AE266" s="88">
        <f t="shared" si="35"/>
        <v>5.5E-2</v>
      </c>
      <c r="AF266" s="89">
        <f t="shared" si="31"/>
        <v>0</v>
      </c>
      <c r="AG266" s="90">
        <f t="shared" si="32"/>
        <v>0</v>
      </c>
    </row>
    <row r="267" spans="1:36" s="117" customFormat="1" ht="15" customHeight="1" x14ac:dyDescent="0.15">
      <c r="A267" s="77">
        <v>9791036303593</v>
      </c>
      <c r="B267" s="420">
        <v>15</v>
      </c>
      <c r="C267" s="78" t="s">
        <v>80</v>
      </c>
      <c r="D267" s="391" t="s">
        <v>444</v>
      </c>
      <c r="E267" s="391" t="s">
        <v>480</v>
      </c>
      <c r="F267" s="391" t="s">
        <v>481</v>
      </c>
      <c r="G267" s="95" t="s">
        <v>488</v>
      </c>
      <c r="H267" s="79">
        <f>VLOOKUP($A267,'04.08.2025'!$A$1:$Z$65000,3,FALSE)</f>
        <v>50</v>
      </c>
      <c r="I267" s="78"/>
      <c r="J267" s="78">
        <v>200</v>
      </c>
      <c r="K267" s="80"/>
      <c r="L267" s="80"/>
      <c r="M267" s="80">
        <v>43600</v>
      </c>
      <c r="N267" s="80"/>
      <c r="O267" s="81">
        <v>9791036303593</v>
      </c>
      <c r="P267" s="94" t="s">
        <v>489</v>
      </c>
      <c r="Q267" s="81">
        <v>4339652</v>
      </c>
      <c r="R267" s="82">
        <v>12.9</v>
      </c>
      <c r="S267" s="82">
        <f t="shared" si="33"/>
        <v>12.227488151658768</v>
      </c>
      <c r="T267" s="83">
        <v>5.5E-2</v>
      </c>
      <c r="U267" s="84"/>
      <c r="V267" s="37">
        <f t="shared" si="29"/>
        <v>0</v>
      </c>
      <c r="W267" s="37">
        <f t="shared" si="34"/>
        <v>0</v>
      </c>
      <c r="X267" s="116"/>
      <c r="Y267" s="116"/>
      <c r="Z267" s="116"/>
      <c r="AA267" s="116"/>
      <c r="AB267" s="116"/>
      <c r="AC267" s="86">
        <f t="shared" si="30"/>
        <v>0</v>
      </c>
      <c r="AD267" s="87">
        <f>IF($AC$2182&lt;85,AC267,AC267-(AC267*#REF!))</f>
        <v>0</v>
      </c>
      <c r="AE267" s="88">
        <f t="shared" si="35"/>
        <v>5.5E-2</v>
      </c>
      <c r="AF267" s="89">
        <f t="shared" si="31"/>
        <v>0</v>
      </c>
      <c r="AG267" s="90">
        <f t="shared" si="32"/>
        <v>0</v>
      </c>
    </row>
    <row r="268" spans="1:36" s="117" customFormat="1" ht="15" customHeight="1" x14ac:dyDescent="0.15">
      <c r="A268" s="120">
        <v>9791036315824</v>
      </c>
      <c r="B268" s="145">
        <v>15</v>
      </c>
      <c r="C268" s="121" t="s">
        <v>80</v>
      </c>
      <c r="D268" s="106" t="s">
        <v>444</v>
      </c>
      <c r="E268" s="106" t="s">
        <v>480</v>
      </c>
      <c r="F268" s="106" t="s">
        <v>481</v>
      </c>
      <c r="G268" s="106" t="s">
        <v>490</v>
      </c>
      <c r="H268" s="108">
        <f>VLOOKUP($A268,'04.08.2025'!$A$1:$Z$65000,3,FALSE)</f>
        <v>0</v>
      </c>
      <c r="I268" s="105" t="s">
        <v>171</v>
      </c>
      <c r="J268" s="109">
        <v>200</v>
      </c>
      <c r="K268" s="110"/>
      <c r="L268" s="110"/>
      <c r="M268" s="110">
        <v>43992</v>
      </c>
      <c r="N268" s="110"/>
      <c r="O268" s="122">
        <v>9791036315824</v>
      </c>
      <c r="P268" s="123" t="s">
        <v>491</v>
      </c>
      <c r="Q268" s="122">
        <v>1365544</v>
      </c>
      <c r="R268" s="112">
        <v>12.9</v>
      </c>
      <c r="S268" s="112">
        <f t="shared" si="33"/>
        <v>12.227488151658768</v>
      </c>
      <c r="T268" s="124">
        <v>5.5E-2</v>
      </c>
      <c r="U268" s="114"/>
      <c r="V268" s="115">
        <f t="shared" si="29"/>
        <v>0</v>
      </c>
      <c r="W268" s="115">
        <f t="shared" si="34"/>
        <v>0</v>
      </c>
      <c r="X268" s="116"/>
      <c r="Y268" s="116"/>
      <c r="Z268" s="116"/>
      <c r="AA268" s="116"/>
      <c r="AB268" s="116"/>
      <c r="AC268" s="86">
        <f t="shared" si="30"/>
        <v>0</v>
      </c>
      <c r="AD268" s="87">
        <f>IF($AC$2182&lt;85,AC268,AC268-(AC268*#REF!))</f>
        <v>0</v>
      </c>
      <c r="AE268" s="88">
        <f t="shared" si="35"/>
        <v>5.5E-2</v>
      </c>
      <c r="AF268" s="89">
        <f t="shared" si="31"/>
        <v>0</v>
      </c>
      <c r="AG268" s="90">
        <f t="shared" si="32"/>
        <v>0</v>
      </c>
    </row>
    <row r="269" spans="1:36" s="117" customFormat="1" ht="15" customHeight="1" x14ac:dyDescent="0.15">
      <c r="A269" s="120">
        <v>9782747053419</v>
      </c>
      <c r="B269" s="145">
        <v>15</v>
      </c>
      <c r="C269" s="105" t="s">
        <v>80</v>
      </c>
      <c r="D269" s="106" t="s">
        <v>444</v>
      </c>
      <c r="E269" s="106" t="s">
        <v>480</v>
      </c>
      <c r="F269" s="106" t="s">
        <v>481</v>
      </c>
      <c r="G269" s="107" t="s">
        <v>492</v>
      </c>
      <c r="H269" s="108">
        <f>VLOOKUP($A269,'04.08.2025'!$A$1:$Z$65000,3,FALSE)</f>
        <v>0</v>
      </c>
      <c r="I269" s="105" t="s">
        <v>171</v>
      </c>
      <c r="J269" s="105">
        <v>200</v>
      </c>
      <c r="K269" s="110"/>
      <c r="L269" s="110"/>
      <c r="M269" s="110">
        <v>41893</v>
      </c>
      <c r="N269" s="110"/>
      <c r="O269" s="122">
        <v>9782747053419</v>
      </c>
      <c r="P269" s="123" t="s">
        <v>493</v>
      </c>
      <c r="Q269" s="122">
        <v>3269796</v>
      </c>
      <c r="R269" s="112">
        <v>9.9</v>
      </c>
      <c r="S269" s="112">
        <f t="shared" si="33"/>
        <v>9.3838862559241711</v>
      </c>
      <c r="T269" s="124">
        <v>5.5E-2</v>
      </c>
      <c r="U269" s="114"/>
      <c r="V269" s="115">
        <f t="shared" si="29"/>
        <v>0</v>
      </c>
      <c r="W269" s="115">
        <f t="shared" si="34"/>
        <v>0</v>
      </c>
      <c r="X269" s="116"/>
      <c r="Y269" s="116"/>
      <c r="Z269" s="116"/>
      <c r="AA269" s="116"/>
      <c r="AB269" s="116"/>
      <c r="AC269" s="86">
        <f t="shared" si="30"/>
        <v>0</v>
      </c>
      <c r="AD269" s="87">
        <f>IF($AC$2182&lt;85,AC269,AC269-(AC269*#REF!))</f>
        <v>0</v>
      </c>
      <c r="AE269" s="88">
        <f t="shared" si="35"/>
        <v>5.5E-2</v>
      </c>
      <c r="AF269" s="89">
        <f t="shared" si="31"/>
        <v>0</v>
      </c>
      <c r="AG269" s="90">
        <f t="shared" si="32"/>
        <v>0</v>
      </c>
    </row>
    <row r="270" spans="1:36" ht="15" customHeight="1" x14ac:dyDescent="0.15">
      <c r="A270" s="415">
        <v>9791036373732</v>
      </c>
      <c r="B270" s="165"/>
      <c r="C270" s="166" t="s">
        <v>337</v>
      </c>
      <c r="D270" s="167" t="s">
        <v>444</v>
      </c>
      <c r="E270" s="167" t="s">
        <v>5817</v>
      </c>
      <c r="F270" s="167" t="s">
        <v>415</v>
      </c>
      <c r="G270" s="454" t="s">
        <v>5820</v>
      </c>
      <c r="H270" s="139">
        <v>0</v>
      </c>
      <c r="I270" s="166"/>
      <c r="J270" s="166">
        <v>100</v>
      </c>
      <c r="K270" s="416"/>
      <c r="L270" s="416">
        <v>45938</v>
      </c>
      <c r="M270" s="416"/>
      <c r="N270" s="416" t="s">
        <v>12</v>
      </c>
      <c r="O270" s="418">
        <v>9791036373732</v>
      </c>
      <c r="P270" s="462" t="s">
        <v>5818</v>
      </c>
      <c r="Q270" s="418">
        <v>8825056</v>
      </c>
      <c r="R270" s="140">
        <v>17.899999999999999</v>
      </c>
      <c r="S270" s="140">
        <f t="shared" si="33"/>
        <v>16.966824644549764</v>
      </c>
      <c r="T270" s="159">
        <v>5.5E-2</v>
      </c>
      <c r="U270" s="142"/>
      <c r="V270" s="143">
        <f t="shared" si="29"/>
        <v>0</v>
      </c>
      <c r="W270" s="143">
        <f t="shared" si="34"/>
        <v>0</v>
      </c>
      <c r="AC270" s="86">
        <f t="shared" si="30"/>
        <v>0</v>
      </c>
      <c r="AD270" s="87">
        <f>IF($AC$2182&lt;85,AC270,AC270-(AC270*#REF!))</f>
        <v>0</v>
      </c>
      <c r="AE270" s="88">
        <f t="shared" si="35"/>
        <v>5.5E-2</v>
      </c>
      <c r="AF270" s="89">
        <f t="shared" si="31"/>
        <v>0</v>
      </c>
      <c r="AG270" s="90">
        <f t="shared" si="32"/>
        <v>0</v>
      </c>
      <c r="AH270" s="146"/>
      <c r="AI270" s="146"/>
      <c r="AJ270" s="146"/>
    </row>
    <row r="271" spans="1:36" ht="15" customHeight="1" x14ac:dyDescent="0.15">
      <c r="A271" s="415">
        <v>9791036385230</v>
      </c>
      <c r="B271" s="165"/>
      <c r="C271" s="166" t="s">
        <v>337</v>
      </c>
      <c r="D271" s="167" t="s">
        <v>444</v>
      </c>
      <c r="E271" s="167" t="s">
        <v>5817</v>
      </c>
      <c r="F271" s="167" t="s">
        <v>415</v>
      </c>
      <c r="G271" s="454" t="s">
        <v>5821</v>
      </c>
      <c r="H271" s="139">
        <v>0</v>
      </c>
      <c r="I271" s="166"/>
      <c r="J271" s="166">
        <v>100</v>
      </c>
      <c r="K271" s="416"/>
      <c r="L271" s="416">
        <v>45938</v>
      </c>
      <c r="M271" s="416"/>
      <c r="N271" s="416" t="s">
        <v>12</v>
      </c>
      <c r="O271" s="418">
        <v>9791036385230</v>
      </c>
      <c r="P271" s="462" t="s">
        <v>5819</v>
      </c>
      <c r="Q271" s="418">
        <v>8359818</v>
      </c>
      <c r="R271" s="140">
        <v>17.899999999999999</v>
      </c>
      <c r="S271" s="140">
        <f t="shared" si="33"/>
        <v>16.966824644549764</v>
      </c>
      <c r="T271" s="159">
        <v>5.5E-2</v>
      </c>
      <c r="U271" s="142"/>
      <c r="V271" s="143">
        <f t="shared" si="29"/>
        <v>0</v>
      </c>
      <c r="W271" s="143">
        <f t="shared" si="34"/>
        <v>0</v>
      </c>
      <c r="AC271" s="86">
        <f t="shared" si="30"/>
        <v>0</v>
      </c>
      <c r="AD271" s="87">
        <f>IF($AC$2182&lt;85,AC271,AC271-(AC271*#REF!))</f>
        <v>0</v>
      </c>
      <c r="AE271" s="88">
        <f t="shared" si="35"/>
        <v>5.5E-2</v>
      </c>
      <c r="AF271" s="89">
        <f t="shared" si="31"/>
        <v>0</v>
      </c>
      <c r="AG271" s="90">
        <f t="shared" si="32"/>
        <v>0</v>
      </c>
      <c r="AH271" s="146"/>
      <c r="AI271" s="146"/>
      <c r="AJ271" s="146"/>
    </row>
    <row r="272" spans="1:36" s="91" customFormat="1" ht="15" customHeight="1" x14ac:dyDescent="0.15">
      <c r="A272" s="77">
        <v>9791036337635</v>
      </c>
      <c r="B272" s="395">
        <v>15</v>
      </c>
      <c r="C272" s="78" t="s">
        <v>337</v>
      </c>
      <c r="D272" s="391" t="s">
        <v>444</v>
      </c>
      <c r="E272" s="391" t="s">
        <v>480</v>
      </c>
      <c r="F272" s="95" t="s">
        <v>415</v>
      </c>
      <c r="G272" s="391" t="s">
        <v>498</v>
      </c>
      <c r="H272" s="79">
        <f>VLOOKUP($A272,'04.08.2025'!$A$1:$Z$65000,3,FALSE)</f>
        <v>2078</v>
      </c>
      <c r="I272" s="78"/>
      <c r="J272" s="78">
        <v>200</v>
      </c>
      <c r="K272" s="80"/>
      <c r="L272" s="80"/>
      <c r="M272" s="80">
        <v>44629</v>
      </c>
      <c r="N272" s="78"/>
      <c r="O272" s="81">
        <v>9791036337635</v>
      </c>
      <c r="P272" s="78" t="s">
        <v>499</v>
      </c>
      <c r="Q272" s="78">
        <v>6781414</v>
      </c>
      <c r="R272" s="82">
        <v>14.5</v>
      </c>
      <c r="S272" s="82">
        <f t="shared" si="33"/>
        <v>13.744075829383887</v>
      </c>
      <c r="T272" s="83">
        <v>5.5E-2</v>
      </c>
      <c r="U272" s="84"/>
      <c r="V272" s="37">
        <f t="shared" si="29"/>
        <v>0</v>
      </c>
      <c r="W272" s="37">
        <f t="shared" si="34"/>
        <v>0</v>
      </c>
      <c r="X272" s="85"/>
      <c r="Y272" s="85"/>
      <c r="Z272" s="85"/>
      <c r="AA272" s="85"/>
      <c r="AB272" s="85"/>
      <c r="AC272" s="86">
        <f t="shared" si="30"/>
        <v>0</v>
      </c>
      <c r="AD272" s="87">
        <f>IF($AC$2182&lt;85,AC272,AC272-(AC272*#REF!))</f>
        <v>0</v>
      </c>
      <c r="AE272" s="88">
        <f t="shared" si="35"/>
        <v>5.5E-2</v>
      </c>
      <c r="AF272" s="89">
        <f t="shared" si="31"/>
        <v>0</v>
      </c>
      <c r="AG272" s="90">
        <f t="shared" si="32"/>
        <v>0</v>
      </c>
    </row>
    <row r="273" spans="1:35" s="91" customFormat="1" ht="15" customHeight="1" x14ac:dyDescent="0.15">
      <c r="A273" s="77">
        <v>9791036303500</v>
      </c>
      <c r="B273" s="484">
        <v>16</v>
      </c>
      <c r="C273" s="78" t="s">
        <v>337</v>
      </c>
      <c r="D273" s="391" t="s">
        <v>444</v>
      </c>
      <c r="E273" s="391" t="s">
        <v>480</v>
      </c>
      <c r="F273" s="391" t="s">
        <v>415</v>
      </c>
      <c r="G273" s="95" t="s">
        <v>500</v>
      </c>
      <c r="H273" s="79">
        <f>VLOOKUP($A273,'04.08.2025'!$A$1:$Z$65000,3,FALSE)</f>
        <v>209</v>
      </c>
      <c r="I273" s="78"/>
      <c r="J273" s="78">
        <v>300</v>
      </c>
      <c r="K273" s="80"/>
      <c r="L273" s="80"/>
      <c r="M273" s="80">
        <v>43502</v>
      </c>
      <c r="N273" s="80"/>
      <c r="O273" s="81">
        <v>9791036303500</v>
      </c>
      <c r="P273" s="94" t="s">
        <v>501</v>
      </c>
      <c r="Q273" s="81">
        <v>4294598</v>
      </c>
      <c r="R273" s="82">
        <v>16.899999999999999</v>
      </c>
      <c r="S273" s="82">
        <f t="shared" si="33"/>
        <v>16.018957345971565</v>
      </c>
      <c r="T273" s="83">
        <v>5.5E-2</v>
      </c>
      <c r="U273" s="84"/>
      <c r="V273" s="37">
        <f t="shared" si="29"/>
        <v>0</v>
      </c>
      <c r="W273" s="37">
        <f t="shared" si="34"/>
        <v>0</v>
      </c>
      <c r="X273" s="85"/>
      <c r="Y273" s="85"/>
      <c r="Z273" s="85"/>
      <c r="AA273" s="85"/>
      <c r="AB273" s="85"/>
      <c r="AC273" s="86">
        <f t="shared" si="30"/>
        <v>0</v>
      </c>
      <c r="AD273" s="87">
        <f>IF($AC$2182&lt;85,AC273,AC273-(AC273*#REF!))</f>
        <v>0</v>
      </c>
      <c r="AE273" s="88">
        <f t="shared" si="35"/>
        <v>5.5E-2</v>
      </c>
      <c r="AF273" s="89">
        <f t="shared" si="31"/>
        <v>0</v>
      </c>
      <c r="AG273" s="90">
        <f t="shared" si="32"/>
        <v>0</v>
      </c>
    </row>
    <row r="274" spans="1:35" s="75" customFormat="1" ht="15" customHeight="1" x14ac:dyDescent="0.15">
      <c r="A274" s="77">
        <v>9782747051309</v>
      </c>
      <c r="B274" s="450">
        <v>16</v>
      </c>
      <c r="C274" s="78" t="s">
        <v>337</v>
      </c>
      <c r="D274" s="391" t="s">
        <v>444</v>
      </c>
      <c r="E274" s="391" t="s">
        <v>480</v>
      </c>
      <c r="F274" s="391" t="s">
        <v>415</v>
      </c>
      <c r="G274" s="95" t="s">
        <v>502</v>
      </c>
      <c r="H274" s="79">
        <f>VLOOKUP($A274,'04.08.2025'!$A$1:$Z$65000,3,FALSE)</f>
        <v>5666</v>
      </c>
      <c r="I274" s="78"/>
      <c r="J274" s="78">
        <v>200</v>
      </c>
      <c r="K274" s="80"/>
      <c r="L274" s="80"/>
      <c r="M274" s="80">
        <v>41704</v>
      </c>
      <c r="N274" s="80"/>
      <c r="O274" s="81">
        <v>9782747051309</v>
      </c>
      <c r="P274" s="94" t="s">
        <v>503</v>
      </c>
      <c r="Q274" s="81">
        <v>3280507</v>
      </c>
      <c r="R274" s="82">
        <v>12.5</v>
      </c>
      <c r="S274" s="82">
        <f t="shared" si="33"/>
        <v>11.848341232227488</v>
      </c>
      <c r="T274" s="83">
        <v>5.5E-2</v>
      </c>
      <c r="U274" s="84"/>
      <c r="V274" s="37">
        <f t="shared" si="29"/>
        <v>0</v>
      </c>
      <c r="W274" s="37">
        <f t="shared" si="34"/>
        <v>0</v>
      </c>
      <c r="X274" s="74"/>
      <c r="Y274" s="74"/>
      <c r="Z274" s="74"/>
      <c r="AA274" s="74"/>
      <c r="AB274" s="74"/>
      <c r="AC274" s="86">
        <f t="shared" si="30"/>
        <v>0</v>
      </c>
      <c r="AD274" s="87">
        <f>IF($AC$2182&lt;85,AC274,AC274-(AC274*#REF!))</f>
        <v>0</v>
      </c>
      <c r="AE274" s="88">
        <f t="shared" si="35"/>
        <v>5.5E-2</v>
      </c>
      <c r="AF274" s="89">
        <f t="shared" si="31"/>
        <v>0</v>
      </c>
      <c r="AG274" s="90">
        <f t="shared" si="32"/>
        <v>0</v>
      </c>
      <c r="AI274" s="76"/>
    </row>
    <row r="275" spans="1:35" s="91" customFormat="1" ht="15" customHeight="1" x14ac:dyDescent="0.15">
      <c r="A275" s="77">
        <v>9791036364624</v>
      </c>
      <c r="B275" s="395">
        <v>16</v>
      </c>
      <c r="C275" s="78" t="s">
        <v>337</v>
      </c>
      <c r="D275" s="391" t="s">
        <v>444</v>
      </c>
      <c r="E275" s="391" t="s">
        <v>480</v>
      </c>
      <c r="F275" s="391" t="s">
        <v>415</v>
      </c>
      <c r="G275" s="391" t="s">
        <v>3940</v>
      </c>
      <c r="H275" s="79">
        <f>VLOOKUP($A275,'04.08.2025'!$A$1:$Z$65000,3,FALSE)</f>
        <v>4014</v>
      </c>
      <c r="I275" s="78"/>
      <c r="J275" s="78">
        <v>200</v>
      </c>
      <c r="K275" s="80"/>
      <c r="L275" s="80"/>
      <c r="M275" s="80">
        <v>45406</v>
      </c>
      <c r="N275" s="80"/>
      <c r="O275" s="81">
        <v>9791036364624</v>
      </c>
      <c r="P275" s="94" t="s">
        <v>511</v>
      </c>
      <c r="Q275" s="78">
        <v>1398234</v>
      </c>
      <c r="R275" s="82">
        <v>13.5</v>
      </c>
      <c r="S275" s="82">
        <f t="shared" si="33"/>
        <v>12.796208530805687</v>
      </c>
      <c r="T275" s="83">
        <v>5.5E-2</v>
      </c>
      <c r="U275" s="84"/>
      <c r="V275" s="37">
        <f t="shared" si="29"/>
        <v>0</v>
      </c>
      <c r="W275" s="37">
        <f t="shared" si="34"/>
        <v>0</v>
      </c>
      <c r="X275" s="85"/>
      <c r="Y275" s="85"/>
      <c r="Z275" s="85"/>
      <c r="AA275" s="85"/>
      <c r="AB275" s="85"/>
      <c r="AC275" s="86">
        <f t="shared" si="30"/>
        <v>0</v>
      </c>
      <c r="AD275" s="87">
        <f>IF($AC$2182&lt;85,AC275,AC275-(AC275*#REF!))</f>
        <v>0</v>
      </c>
      <c r="AE275" s="88">
        <f t="shared" si="35"/>
        <v>5.5E-2</v>
      </c>
      <c r="AF275" s="89">
        <f t="shared" si="31"/>
        <v>0</v>
      </c>
      <c r="AG275" s="90">
        <f t="shared" si="32"/>
        <v>0</v>
      </c>
    </row>
    <row r="276" spans="1:35" s="91" customFormat="1" ht="15" customHeight="1" x14ac:dyDescent="0.15">
      <c r="A276" s="77">
        <v>9782747066075</v>
      </c>
      <c r="B276" s="395">
        <v>16</v>
      </c>
      <c r="C276" s="78" t="s">
        <v>337</v>
      </c>
      <c r="D276" s="391" t="s">
        <v>444</v>
      </c>
      <c r="E276" s="391" t="s">
        <v>480</v>
      </c>
      <c r="F276" s="391" t="s">
        <v>415</v>
      </c>
      <c r="G276" s="95" t="s">
        <v>496</v>
      </c>
      <c r="H276" s="79">
        <f>VLOOKUP($A276,'04.08.2025'!$A$1:$Z$65000,3,FALSE)</f>
        <v>1326</v>
      </c>
      <c r="I276" s="78"/>
      <c r="J276" s="78">
        <v>200</v>
      </c>
      <c r="K276" s="80">
        <v>45905</v>
      </c>
      <c r="L276" s="80"/>
      <c r="M276" s="80">
        <v>42809</v>
      </c>
      <c r="N276" s="80"/>
      <c r="O276" s="81">
        <v>9782747066075</v>
      </c>
      <c r="P276" s="94" t="s">
        <v>504</v>
      </c>
      <c r="Q276" s="81">
        <v>8517726</v>
      </c>
      <c r="R276" s="82">
        <v>12.5</v>
      </c>
      <c r="S276" s="82">
        <f t="shared" si="33"/>
        <v>11.848341232227488</v>
      </c>
      <c r="T276" s="83">
        <v>5.5E-2</v>
      </c>
      <c r="U276" s="84"/>
      <c r="V276" s="37">
        <f t="shared" si="29"/>
        <v>0</v>
      </c>
      <c r="W276" s="37">
        <f t="shared" si="34"/>
        <v>0</v>
      </c>
      <c r="X276" s="85"/>
      <c r="Y276" s="85"/>
      <c r="Z276" s="85"/>
      <c r="AA276" s="85"/>
      <c r="AB276" s="85"/>
      <c r="AC276" s="86">
        <f t="shared" si="30"/>
        <v>0</v>
      </c>
      <c r="AD276" s="87">
        <f>IF($AC$2182&lt;85,AC276,AC276-(AC276*#REF!))</f>
        <v>0</v>
      </c>
      <c r="AE276" s="88">
        <f t="shared" si="35"/>
        <v>5.5E-2</v>
      </c>
      <c r="AF276" s="89">
        <f t="shared" si="31"/>
        <v>0</v>
      </c>
      <c r="AG276" s="90">
        <f t="shared" si="32"/>
        <v>0</v>
      </c>
    </row>
    <row r="277" spans="1:35" s="91" customFormat="1" ht="15" customHeight="1" x14ac:dyDescent="0.15">
      <c r="A277" s="77">
        <v>9782747061322</v>
      </c>
      <c r="B277" s="450">
        <v>16</v>
      </c>
      <c r="C277" s="78" t="s">
        <v>337</v>
      </c>
      <c r="D277" s="391" t="s">
        <v>444</v>
      </c>
      <c r="E277" s="391" t="s">
        <v>480</v>
      </c>
      <c r="F277" s="391" t="s">
        <v>415</v>
      </c>
      <c r="G277" s="95" t="s">
        <v>494</v>
      </c>
      <c r="H277" s="79">
        <f>VLOOKUP($A277,'04.08.2025'!$A$1:$Z$65000,3,FALSE)</f>
        <v>627</v>
      </c>
      <c r="I277" s="78"/>
      <c r="J277" s="78">
        <v>200</v>
      </c>
      <c r="K277" s="80"/>
      <c r="L277" s="80"/>
      <c r="M277" s="80">
        <v>42445</v>
      </c>
      <c r="N277" s="80"/>
      <c r="O277" s="81">
        <v>9782747061322</v>
      </c>
      <c r="P277" s="94" t="s">
        <v>505</v>
      </c>
      <c r="Q277" s="81">
        <v>3236553</v>
      </c>
      <c r="R277" s="82">
        <v>12.5</v>
      </c>
      <c r="S277" s="82">
        <f t="shared" si="33"/>
        <v>11.848341232227488</v>
      </c>
      <c r="T277" s="83">
        <v>5.5E-2</v>
      </c>
      <c r="U277" s="84"/>
      <c r="V277" s="37">
        <f t="shared" si="29"/>
        <v>0</v>
      </c>
      <c r="W277" s="37">
        <f t="shared" si="34"/>
        <v>0</v>
      </c>
      <c r="X277" s="85"/>
      <c r="Y277" s="85"/>
      <c r="Z277" s="85"/>
      <c r="AA277" s="85"/>
      <c r="AB277" s="85"/>
      <c r="AC277" s="86">
        <f t="shared" si="30"/>
        <v>0</v>
      </c>
      <c r="AD277" s="87">
        <f>IF($AC$2182&lt;85,AC277,AC277-(AC277*#REF!))</f>
        <v>0</v>
      </c>
      <c r="AE277" s="88">
        <f t="shared" si="35"/>
        <v>5.5E-2</v>
      </c>
      <c r="AF277" s="89">
        <f t="shared" si="31"/>
        <v>0</v>
      </c>
      <c r="AG277" s="90">
        <f t="shared" si="32"/>
        <v>0</v>
      </c>
    </row>
    <row r="278" spans="1:35" s="91" customFormat="1" ht="15" customHeight="1" x14ac:dyDescent="0.15">
      <c r="A278" s="77">
        <v>9782747085779</v>
      </c>
      <c r="B278" s="484">
        <v>16</v>
      </c>
      <c r="C278" s="78" t="s">
        <v>337</v>
      </c>
      <c r="D278" s="391" t="s">
        <v>444</v>
      </c>
      <c r="E278" s="391" t="s">
        <v>480</v>
      </c>
      <c r="F278" s="391" t="s">
        <v>415</v>
      </c>
      <c r="G278" s="95" t="s">
        <v>506</v>
      </c>
      <c r="H278" s="79">
        <f>VLOOKUP($A278,'04.08.2025'!$A$1:$Z$65000,3,FALSE)</f>
        <v>607</v>
      </c>
      <c r="I278" s="78"/>
      <c r="J278" s="78">
        <v>200</v>
      </c>
      <c r="K278" s="80"/>
      <c r="L278" s="80"/>
      <c r="M278" s="80">
        <v>42998</v>
      </c>
      <c r="N278" s="80"/>
      <c r="O278" s="81">
        <v>9782747085779</v>
      </c>
      <c r="P278" s="94" t="s">
        <v>507</v>
      </c>
      <c r="Q278" s="81">
        <v>7245567</v>
      </c>
      <c r="R278" s="82">
        <v>12.5</v>
      </c>
      <c r="S278" s="82">
        <f t="shared" si="33"/>
        <v>11.848341232227488</v>
      </c>
      <c r="T278" s="83">
        <v>5.5E-2</v>
      </c>
      <c r="U278" s="84"/>
      <c r="V278" s="37">
        <f t="shared" si="29"/>
        <v>0</v>
      </c>
      <c r="W278" s="37">
        <f t="shared" si="34"/>
        <v>0</v>
      </c>
      <c r="X278" s="85"/>
      <c r="Y278" s="85"/>
      <c r="Z278" s="85"/>
      <c r="AA278" s="85"/>
      <c r="AB278" s="85"/>
      <c r="AC278" s="86">
        <f t="shared" si="30"/>
        <v>0</v>
      </c>
      <c r="AD278" s="87">
        <f>IF($AC$2182&lt;85,AC278,AC278-(AC278*#REF!))</f>
        <v>0</v>
      </c>
      <c r="AE278" s="88">
        <f t="shared" si="35"/>
        <v>5.5E-2</v>
      </c>
      <c r="AF278" s="89">
        <f t="shared" si="31"/>
        <v>0</v>
      </c>
      <c r="AG278" s="90">
        <f t="shared" si="32"/>
        <v>0</v>
      </c>
    </row>
    <row r="279" spans="1:35" s="91" customFormat="1" ht="15" customHeight="1" x14ac:dyDescent="0.15">
      <c r="A279" s="77">
        <v>9782747032308</v>
      </c>
      <c r="B279" s="450">
        <v>16</v>
      </c>
      <c r="C279" s="78" t="s">
        <v>337</v>
      </c>
      <c r="D279" s="391" t="s">
        <v>444</v>
      </c>
      <c r="E279" s="391" t="s">
        <v>480</v>
      </c>
      <c r="F279" s="391" t="s">
        <v>415</v>
      </c>
      <c r="G279" s="95" t="s">
        <v>508</v>
      </c>
      <c r="H279" s="79">
        <f>VLOOKUP($A279,'04.08.2025'!$A$1:$Z$65000,3,FALSE)</f>
        <v>5085</v>
      </c>
      <c r="I279" s="78"/>
      <c r="J279" s="78">
        <v>200</v>
      </c>
      <c r="K279" s="80"/>
      <c r="L279" s="80"/>
      <c r="M279" s="80">
        <v>40206</v>
      </c>
      <c r="N279" s="80"/>
      <c r="O279" s="81">
        <v>9782747032308</v>
      </c>
      <c r="P279" s="94" t="s">
        <v>509</v>
      </c>
      <c r="Q279" s="81">
        <v>3358428</v>
      </c>
      <c r="R279" s="82">
        <v>12.5</v>
      </c>
      <c r="S279" s="82">
        <f t="shared" si="33"/>
        <v>11.848341232227488</v>
      </c>
      <c r="T279" s="83">
        <v>5.5E-2</v>
      </c>
      <c r="U279" s="84"/>
      <c r="V279" s="37">
        <f t="shared" si="29"/>
        <v>0</v>
      </c>
      <c r="W279" s="37">
        <f t="shared" si="34"/>
        <v>0</v>
      </c>
      <c r="X279" s="85"/>
      <c r="Y279" s="85"/>
      <c r="Z279" s="85"/>
      <c r="AA279" s="85"/>
      <c r="AB279" s="85"/>
      <c r="AC279" s="86">
        <f t="shared" si="30"/>
        <v>0</v>
      </c>
      <c r="AD279" s="87">
        <f>IF($AC$2182&lt;85,AC279,AC279-(AC279*#REF!))</f>
        <v>0</v>
      </c>
      <c r="AE279" s="88">
        <f t="shared" si="35"/>
        <v>5.5E-2</v>
      </c>
      <c r="AF279" s="89">
        <f t="shared" si="31"/>
        <v>0</v>
      </c>
      <c r="AG279" s="90">
        <f t="shared" si="32"/>
        <v>0</v>
      </c>
    </row>
    <row r="280" spans="1:35" s="91" customFormat="1" ht="15" customHeight="1" x14ac:dyDescent="0.15">
      <c r="A280" s="77">
        <v>9791036320408</v>
      </c>
      <c r="B280" s="484">
        <v>16</v>
      </c>
      <c r="C280" s="78" t="s">
        <v>337</v>
      </c>
      <c r="D280" s="391" t="s">
        <v>444</v>
      </c>
      <c r="E280" s="391" t="s">
        <v>480</v>
      </c>
      <c r="F280" s="95" t="s">
        <v>415</v>
      </c>
      <c r="G280" s="391" t="s">
        <v>4575</v>
      </c>
      <c r="H280" s="79">
        <f>VLOOKUP($A280,'04.08.2025'!$A$1:$Z$65000,3,FALSE)</f>
        <v>166</v>
      </c>
      <c r="I280" s="78"/>
      <c r="J280" s="78">
        <v>200</v>
      </c>
      <c r="K280" s="80"/>
      <c r="L280" s="80"/>
      <c r="M280" s="80">
        <v>44524</v>
      </c>
      <c r="N280" s="78"/>
      <c r="O280" s="81">
        <v>9791036320408</v>
      </c>
      <c r="P280" s="78" t="s">
        <v>510</v>
      </c>
      <c r="Q280" s="78">
        <v>5613100</v>
      </c>
      <c r="R280" s="82">
        <v>19.899999999999999</v>
      </c>
      <c r="S280" s="82">
        <f t="shared" si="33"/>
        <v>18.862559241706162</v>
      </c>
      <c r="T280" s="83">
        <v>5.5E-2</v>
      </c>
      <c r="U280" s="84"/>
      <c r="V280" s="37">
        <f t="shared" si="29"/>
        <v>0</v>
      </c>
      <c r="W280" s="37">
        <f t="shared" si="34"/>
        <v>0</v>
      </c>
      <c r="X280" s="85"/>
      <c r="Y280" s="85"/>
      <c r="Z280" s="85"/>
      <c r="AA280" s="85"/>
      <c r="AB280" s="85"/>
      <c r="AC280" s="86">
        <f t="shared" si="30"/>
        <v>0</v>
      </c>
      <c r="AD280" s="87">
        <f>IF($AC$2182&lt;85,AC280,AC280-(AC280*#REF!))</f>
        <v>0</v>
      </c>
      <c r="AE280" s="88">
        <f t="shared" si="35"/>
        <v>5.5E-2</v>
      </c>
      <c r="AF280" s="89">
        <f t="shared" si="31"/>
        <v>0</v>
      </c>
      <c r="AG280" s="90">
        <f t="shared" si="32"/>
        <v>0</v>
      </c>
    </row>
    <row r="281" spans="1:35" s="117" customFormat="1" ht="15" customHeight="1" x14ac:dyDescent="0.15">
      <c r="A281" s="77">
        <v>9791036315855</v>
      </c>
      <c r="B281" s="78">
        <v>16</v>
      </c>
      <c r="C281" s="78" t="s">
        <v>337</v>
      </c>
      <c r="D281" s="391" t="s">
        <v>444</v>
      </c>
      <c r="E281" s="391" t="s">
        <v>480</v>
      </c>
      <c r="F281" s="95" t="s">
        <v>512</v>
      </c>
      <c r="G281" s="391" t="s">
        <v>515</v>
      </c>
      <c r="H281" s="79">
        <f>VLOOKUP($A281,'04.08.2025'!$A$1:$Z$65000,3,FALSE)</f>
        <v>589</v>
      </c>
      <c r="I281" s="78"/>
      <c r="J281" s="78">
        <v>200</v>
      </c>
      <c r="K281" s="80"/>
      <c r="L281" s="80"/>
      <c r="M281" s="80">
        <v>44118</v>
      </c>
      <c r="N281" s="80"/>
      <c r="O281" s="81">
        <v>9791036315855</v>
      </c>
      <c r="P281" s="94" t="s">
        <v>516</v>
      </c>
      <c r="Q281" s="81">
        <v>1362346</v>
      </c>
      <c r="R281" s="82">
        <v>9.9</v>
      </c>
      <c r="S281" s="82">
        <f t="shared" si="33"/>
        <v>9.3838862559241711</v>
      </c>
      <c r="T281" s="83">
        <v>5.5E-2</v>
      </c>
      <c r="U281" s="84"/>
      <c r="V281" s="37">
        <f t="shared" si="29"/>
        <v>0</v>
      </c>
      <c r="W281" s="37">
        <f t="shared" si="34"/>
        <v>0</v>
      </c>
      <c r="X281" s="116"/>
      <c r="Y281" s="116"/>
      <c r="Z281" s="116"/>
      <c r="AA281" s="116"/>
      <c r="AB281" s="116"/>
      <c r="AC281" s="86">
        <f t="shared" si="30"/>
        <v>0</v>
      </c>
      <c r="AD281" s="87">
        <f>IF($AC$2182&lt;85,AC281,AC281-(AC281*#REF!))</f>
        <v>0</v>
      </c>
      <c r="AE281" s="88">
        <f t="shared" si="35"/>
        <v>5.5E-2</v>
      </c>
      <c r="AF281" s="89">
        <f t="shared" si="31"/>
        <v>0</v>
      </c>
      <c r="AG281" s="90">
        <f t="shared" si="32"/>
        <v>0</v>
      </c>
    </row>
    <row r="282" spans="1:35" s="91" customFormat="1" ht="15" customHeight="1" x14ac:dyDescent="0.15">
      <c r="A282" s="120">
        <v>9791036313882</v>
      </c>
      <c r="B282" s="105">
        <v>16</v>
      </c>
      <c r="C282" s="121" t="s">
        <v>337</v>
      </c>
      <c r="D282" s="107" t="s">
        <v>444</v>
      </c>
      <c r="E282" s="106" t="s">
        <v>480</v>
      </c>
      <c r="F282" s="106" t="s">
        <v>512</v>
      </c>
      <c r="G282" s="106" t="s">
        <v>517</v>
      </c>
      <c r="H282" s="108">
        <f>VLOOKUP($A282,'04.08.2025'!$A$1:$Z$65000,3,FALSE)</f>
        <v>0</v>
      </c>
      <c r="I282" s="105" t="s">
        <v>171</v>
      </c>
      <c r="J282" s="109">
        <v>200</v>
      </c>
      <c r="K282" s="110"/>
      <c r="L282" s="110"/>
      <c r="M282" s="110">
        <v>43761</v>
      </c>
      <c r="N282" s="110"/>
      <c r="O282" s="122">
        <v>9791036313882</v>
      </c>
      <c r="P282" s="123" t="s">
        <v>518</v>
      </c>
      <c r="Q282" s="122">
        <v>7853578</v>
      </c>
      <c r="R282" s="112">
        <v>21.9</v>
      </c>
      <c r="S282" s="112">
        <f t="shared" si="33"/>
        <v>18.25</v>
      </c>
      <c r="T282" s="124">
        <v>0.2</v>
      </c>
      <c r="U282" s="114"/>
      <c r="V282" s="115">
        <f t="shared" si="29"/>
        <v>0</v>
      </c>
      <c r="W282" s="115">
        <f t="shared" si="34"/>
        <v>0</v>
      </c>
      <c r="X282" s="85"/>
      <c r="Y282" s="85"/>
      <c r="Z282" s="85"/>
      <c r="AA282" s="85"/>
      <c r="AB282" s="85"/>
      <c r="AC282" s="86">
        <f t="shared" si="30"/>
        <v>0</v>
      </c>
      <c r="AD282" s="87">
        <f>IF($AC$2182&lt;85,AC282,AC282-(AC282*#REF!))</f>
        <v>0</v>
      </c>
      <c r="AE282" s="88">
        <f t="shared" si="35"/>
        <v>0.2</v>
      </c>
      <c r="AF282" s="89">
        <f t="shared" si="31"/>
        <v>0</v>
      </c>
      <c r="AG282" s="90">
        <f t="shared" si="32"/>
        <v>0</v>
      </c>
    </row>
    <row r="283" spans="1:35" s="91" customFormat="1" ht="15" customHeight="1" x14ac:dyDescent="0.15">
      <c r="A283" s="77">
        <v>9782747085793</v>
      </c>
      <c r="B283" s="78">
        <v>16</v>
      </c>
      <c r="C283" s="78" t="s">
        <v>337</v>
      </c>
      <c r="D283" s="391" t="s">
        <v>444</v>
      </c>
      <c r="E283" s="391" t="s">
        <v>480</v>
      </c>
      <c r="F283" s="391" t="s">
        <v>512</v>
      </c>
      <c r="G283" s="95" t="s">
        <v>519</v>
      </c>
      <c r="H283" s="79">
        <f>VLOOKUP($A283,'04.08.2025'!$A$1:$Z$65000,3,FALSE)</f>
        <v>811</v>
      </c>
      <c r="I283" s="78"/>
      <c r="J283" s="78">
        <v>200</v>
      </c>
      <c r="K283" s="485"/>
      <c r="L283" s="80"/>
      <c r="M283" s="80">
        <v>43012</v>
      </c>
      <c r="N283" s="80"/>
      <c r="O283" s="81">
        <v>9782747085793</v>
      </c>
      <c r="P283" s="94" t="s">
        <v>520</v>
      </c>
      <c r="Q283" s="81">
        <v>7245443</v>
      </c>
      <c r="R283" s="82">
        <v>13.9</v>
      </c>
      <c r="S283" s="82">
        <f t="shared" si="33"/>
        <v>11.583333333333334</v>
      </c>
      <c r="T283" s="83">
        <v>0.2</v>
      </c>
      <c r="U283" s="84"/>
      <c r="V283" s="37">
        <f t="shared" si="29"/>
        <v>0</v>
      </c>
      <c r="W283" s="37">
        <f t="shared" si="34"/>
        <v>0</v>
      </c>
      <c r="X283" s="85"/>
      <c r="Y283" s="85"/>
      <c r="Z283" s="85"/>
      <c r="AA283" s="85"/>
      <c r="AB283" s="85"/>
      <c r="AC283" s="86">
        <f t="shared" si="30"/>
        <v>0</v>
      </c>
      <c r="AD283" s="87">
        <f>IF($AC$2182&lt;85,AC283,AC283-(AC283*#REF!))</f>
        <v>0</v>
      </c>
      <c r="AE283" s="88">
        <f t="shared" si="35"/>
        <v>0.2</v>
      </c>
      <c r="AF283" s="89">
        <f t="shared" si="31"/>
        <v>0</v>
      </c>
      <c r="AG283" s="90">
        <f t="shared" si="32"/>
        <v>0</v>
      </c>
    </row>
    <row r="284" spans="1:35" s="41" customFormat="1" ht="15" customHeight="1" x14ac:dyDescent="0.15">
      <c r="A284" s="77">
        <v>9791036320415</v>
      </c>
      <c r="B284" s="78">
        <v>16</v>
      </c>
      <c r="C284" s="78" t="s">
        <v>337</v>
      </c>
      <c r="D284" s="391" t="s">
        <v>444</v>
      </c>
      <c r="E284" s="391" t="s">
        <v>480</v>
      </c>
      <c r="F284" s="95" t="s">
        <v>512</v>
      </c>
      <c r="G284" s="391" t="s">
        <v>521</v>
      </c>
      <c r="H284" s="79">
        <f>VLOOKUP($A284,'04.08.2025'!$A$1:$Z$65000,3,FALSE)</f>
        <v>70</v>
      </c>
      <c r="I284" s="78"/>
      <c r="J284" s="78">
        <v>300</v>
      </c>
      <c r="K284" s="80"/>
      <c r="L284" s="80"/>
      <c r="M284" s="80">
        <v>44104</v>
      </c>
      <c r="N284" s="80"/>
      <c r="O284" s="81">
        <v>9791036320415</v>
      </c>
      <c r="P284" s="94" t="s">
        <v>522</v>
      </c>
      <c r="Q284" s="81">
        <v>5613223</v>
      </c>
      <c r="R284" s="82">
        <v>21.9</v>
      </c>
      <c r="S284" s="82">
        <f t="shared" si="33"/>
        <v>18.25</v>
      </c>
      <c r="T284" s="83">
        <v>0.2</v>
      </c>
      <c r="U284" s="84"/>
      <c r="V284" s="37">
        <f t="shared" si="29"/>
        <v>0</v>
      </c>
      <c r="W284" s="37">
        <f t="shared" si="34"/>
        <v>0</v>
      </c>
      <c r="AC284" s="86">
        <f t="shared" si="30"/>
        <v>0</v>
      </c>
      <c r="AD284" s="87">
        <f>IF($AC$2182&lt;85,AC284,AC284-(AC284*#REF!))</f>
        <v>0</v>
      </c>
      <c r="AE284" s="88">
        <f t="shared" si="35"/>
        <v>0.2</v>
      </c>
      <c r="AF284" s="89">
        <f t="shared" si="31"/>
        <v>0</v>
      </c>
      <c r="AG284" s="90">
        <f t="shared" si="32"/>
        <v>0</v>
      </c>
    </row>
    <row r="285" spans="1:35" s="117" customFormat="1" ht="15" customHeight="1" x14ac:dyDescent="0.15">
      <c r="A285" s="393">
        <v>9791036357688</v>
      </c>
      <c r="B285" s="395">
        <v>16</v>
      </c>
      <c r="C285" s="78" t="s">
        <v>337</v>
      </c>
      <c r="D285" s="391" t="s">
        <v>444</v>
      </c>
      <c r="E285" s="391" t="s">
        <v>480</v>
      </c>
      <c r="F285" s="391" t="s">
        <v>512</v>
      </c>
      <c r="G285" s="95" t="s">
        <v>523</v>
      </c>
      <c r="H285" s="79">
        <f>VLOOKUP($A285,'04.08.2025'!$A$1:$Z$65000,3,FALSE)</f>
        <v>304</v>
      </c>
      <c r="I285" s="38"/>
      <c r="J285" s="38">
        <v>200</v>
      </c>
      <c r="K285" s="397"/>
      <c r="L285" s="397"/>
      <c r="M285" s="397">
        <v>45021</v>
      </c>
      <c r="N285" s="397"/>
      <c r="O285" s="79">
        <v>9791036357688</v>
      </c>
      <c r="P285" s="38" t="s">
        <v>524</v>
      </c>
      <c r="Q285" s="38">
        <v>2823389</v>
      </c>
      <c r="R285" s="37">
        <v>14.9</v>
      </c>
      <c r="S285" s="82">
        <f t="shared" si="33"/>
        <v>14.123222748815166</v>
      </c>
      <c r="T285" s="425">
        <v>5.5E-2</v>
      </c>
      <c r="U285" s="84"/>
      <c r="V285" s="37">
        <f t="shared" si="29"/>
        <v>0</v>
      </c>
      <c r="W285" s="37">
        <f t="shared" si="34"/>
        <v>0</v>
      </c>
      <c r="X285" s="116"/>
      <c r="Y285" s="116"/>
      <c r="Z285" s="116"/>
      <c r="AA285" s="116"/>
      <c r="AB285" s="116"/>
      <c r="AC285" s="86">
        <f t="shared" si="30"/>
        <v>0</v>
      </c>
      <c r="AD285" s="87">
        <f>IF($AC$2182&lt;85,AC285,AC285-(AC285*#REF!))</f>
        <v>0</v>
      </c>
      <c r="AE285" s="88">
        <f t="shared" si="35"/>
        <v>5.5E-2</v>
      </c>
      <c r="AF285" s="89">
        <f t="shared" si="31"/>
        <v>0</v>
      </c>
      <c r="AG285" s="90">
        <f t="shared" si="32"/>
        <v>0</v>
      </c>
    </row>
    <row r="286" spans="1:35" s="117" customFormat="1" ht="15" customHeight="1" x14ac:dyDescent="0.15">
      <c r="A286" s="120">
        <v>9782747098632</v>
      </c>
      <c r="B286" s="105">
        <v>16</v>
      </c>
      <c r="C286" s="109" t="s">
        <v>337</v>
      </c>
      <c r="D286" s="107" t="s">
        <v>444</v>
      </c>
      <c r="E286" s="107" t="s">
        <v>480</v>
      </c>
      <c r="F286" s="107" t="s">
        <v>512</v>
      </c>
      <c r="G286" s="107" t="s">
        <v>527</v>
      </c>
      <c r="H286" s="108">
        <f>VLOOKUP($A286,'04.08.2025'!$A$1:$Z$65000,3,FALSE)</f>
        <v>0</v>
      </c>
      <c r="I286" s="105" t="s">
        <v>171</v>
      </c>
      <c r="J286" s="105">
        <v>200</v>
      </c>
      <c r="K286" s="110"/>
      <c r="L286" s="110"/>
      <c r="M286" s="110">
        <v>43558</v>
      </c>
      <c r="N286" s="110"/>
      <c r="O286" s="122">
        <v>9782747098632</v>
      </c>
      <c r="P286" s="123" t="s">
        <v>528</v>
      </c>
      <c r="Q286" s="122">
        <v>8863564</v>
      </c>
      <c r="R286" s="112">
        <v>12.5</v>
      </c>
      <c r="S286" s="112">
        <f t="shared" si="33"/>
        <v>11.848341232227488</v>
      </c>
      <c r="T286" s="124">
        <v>5.5E-2</v>
      </c>
      <c r="U286" s="114"/>
      <c r="V286" s="115">
        <f t="shared" si="29"/>
        <v>0</v>
      </c>
      <c r="W286" s="115">
        <f t="shared" si="34"/>
        <v>0</v>
      </c>
      <c r="X286" s="116"/>
      <c r="Y286" s="116"/>
      <c r="Z286" s="116"/>
      <c r="AA286" s="116"/>
      <c r="AB286" s="116"/>
      <c r="AC286" s="86">
        <f t="shared" si="30"/>
        <v>0</v>
      </c>
      <c r="AD286" s="87">
        <f>IF($AC$2182&lt;85,AC286,AC286-(AC286*#REF!))</f>
        <v>0</v>
      </c>
      <c r="AE286" s="88">
        <f t="shared" si="35"/>
        <v>5.5E-2</v>
      </c>
      <c r="AF286" s="89">
        <f t="shared" si="31"/>
        <v>0</v>
      </c>
      <c r="AG286" s="90">
        <f t="shared" si="32"/>
        <v>0</v>
      </c>
    </row>
    <row r="287" spans="1:35" s="75" customFormat="1" ht="15" customHeight="1" x14ac:dyDescent="0.15">
      <c r="A287" s="103">
        <v>9782747088558</v>
      </c>
      <c r="B287" s="105">
        <v>16</v>
      </c>
      <c r="C287" s="109" t="s">
        <v>337</v>
      </c>
      <c r="D287" s="107" t="s">
        <v>444</v>
      </c>
      <c r="E287" s="107" t="s">
        <v>480</v>
      </c>
      <c r="F287" s="107" t="s">
        <v>512</v>
      </c>
      <c r="G287" s="107" t="s">
        <v>525</v>
      </c>
      <c r="H287" s="108">
        <f>VLOOKUP($A287,'04.08.2025'!$A$1:$Z$65000,3,FALSE)</f>
        <v>0</v>
      </c>
      <c r="I287" s="105" t="s">
        <v>171</v>
      </c>
      <c r="J287" s="109">
        <v>200</v>
      </c>
      <c r="K287" s="110"/>
      <c r="L287" s="110"/>
      <c r="M287" s="110">
        <v>43222</v>
      </c>
      <c r="N287" s="110"/>
      <c r="O287" s="108">
        <v>9782747088558</v>
      </c>
      <c r="P287" s="111" t="s">
        <v>526</v>
      </c>
      <c r="Q287" s="108">
        <v>4018306</v>
      </c>
      <c r="R287" s="112">
        <v>9.9</v>
      </c>
      <c r="S287" s="112">
        <f t="shared" si="33"/>
        <v>9.3838862559241711</v>
      </c>
      <c r="T287" s="113">
        <v>5.5E-2</v>
      </c>
      <c r="U287" s="114"/>
      <c r="V287" s="115">
        <f t="shared" ref="V287:V328" si="36">AC287</f>
        <v>0</v>
      </c>
      <c r="W287" s="115">
        <f t="shared" si="34"/>
        <v>0</v>
      </c>
      <c r="X287" s="74"/>
      <c r="Y287" s="74"/>
      <c r="Z287" s="74"/>
      <c r="AA287" s="74"/>
      <c r="AB287" s="74"/>
      <c r="AC287" s="86">
        <f t="shared" ref="AC287:AC328" si="37">W287/(1+AE287)</f>
        <v>0</v>
      </c>
      <c r="AD287" s="87">
        <f>IF($AC$2182&lt;85,AC287,AC287-(AC287*#REF!))</f>
        <v>0</v>
      </c>
      <c r="AE287" s="88">
        <f t="shared" si="35"/>
        <v>5.5E-2</v>
      </c>
      <c r="AF287" s="89">
        <f t="shared" ref="AF287:AF328" si="38">+AD287*AE287</f>
        <v>0</v>
      </c>
      <c r="AG287" s="90">
        <f t="shared" ref="AG287:AG328" si="39">+AD287+AF287</f>
        <v>0</v>
      </c>
    </row>
    <row r="288" spans="1:35" s="91" customFormat="1" ht="15" customHeight="1" x14ac:dyDescent="0.15">
      <c r="A288" s="128">
        <v>9791036352164</v>
      </c>
      <c r="B288" s="129">
        <v>16</v>
      </c>
      <c r="C288" s="129" t="s">
        <v>337</v>
      </c>
      <c r="D288" s="130" t="s">
        <v>444</v>
      </c>
      <c r="E288" s="130" t="s">
        <v>480</v>
      </c>
      <c r="F288" s="131" t="s">
        <v>529</v>
      </c>
      <c r="G288" s="130" t="s">
        <v>513</v>
      </c>
      <c r="H288" s="132">
        <f>VLOOKUP($A288,'04.08.2025'!$A$1:$Z$65000,3,FALSE)</f>
        <v>2068</v>
      </c>
      <c r="I288" s="129"/>
      <c r="J288" s="129">
        <v>200</v>
      </c>
      <c r="K288" s="133"/>
      <c r="L288" s="133"/>
      <c r="M288" s="133">
        <v>45595</v>
      </c>
      <c r="N288" s="129" t="s">
        <v>12</v>
      </c>
      <c r="O288" s="134">
        <v>9791036352164</v>
      </c>
      <c r="P288" s="129" t="s">
        <v>514</v>
      </c>
      <c r="Q288" s="129">
        <v>6251729</v>
      </c>
      <c r="R288" s="135">
        <v>18.899999999999999</v>
      </c>
      <c r="S288" s="135">
        <f t="shared" si="33"/>
        <v>15.75</v>
      </c>
      <c r="T288" s="136">
        <v>0.2</v>
      </c>
      <c r="U288" s="138"/>
      <c r="V288" s="137">
        <f t="shared" si="36"/>
        <v>0</v>
      </c>
      <c r="W288" s="137">
        <f t="shared" si="34"/>
        <v>0</v>
      </c>
      <c r="X288" s="85"/>
      <c r="Y288" s="85"/>
      <c r="Z288" s="85"/>
      <c r="AA288" s="85"/>
      <c r="AB288" s="85"/>
      <c r="AC288" s="86">
        <f t="shared" si="37"/>
        <v>0</v>
      </c>
      <c r="AD288" s="87">
        <f>IF($AC$2182&lt;85,AC288,AC288-(AC288*#REF!))</f>
        <v>0</v>
      </c>
      <c r="AE288" s="88">
        <f t="shared" si="35"/>
        <v>0.2</v>
      </c>
      <c r="AF288" s="89">
        <f t="shared" si="38"/>
        <v>0</v>
      </c>
      <c r="AG288" s="90">
        <f t="shared" si="39"/>
        <v>0</v>
      </c>
    </row>
    <row r="289" spans="1:34" s="91" customFormat="1" ht="15" customHeight="1" x14ac:dyDescent="0.15">
      <c r="A289" s="465">
        <v>9791036335938</v>
      </c>
      <c r="B289" s="466">
        <v>16</v>
      </c>
      <c r="C289" s="466" t="s">
        <v>337</v>
      </c>
      <c r="D289" s="467" t="s">
        <v>444</v>
      </c>
      <c r="E289" s="467" t="s">
        <v>480</v>
      </c>
      <c r="F289" s="468" t="s">
        <v>529</v>
      </c>
      <c r="G289" s="467" t="s">
        <v>530</v>
      </c>
      <c r="H289" s="469">
        <f>VLOOKUP($A289,'04.08.2025'!$A$1:$Z$65000,3,FALSE)</f>
        <v>876</v>
      </c>
      <c r="I289" s="466"/>
      <c r="J289" s="466">
        <v>300</v>
      </c>
      <c r="K289" s="470"/>
      <c r="L289" s="470"/>
      <c r="M289" s="470">
        <v>44503</v>
      </c>
      <c r="N289" s="466"/>
      <c r="O289" s="471">
        <v>9791036335938</v>
      </c>
      <c r="P289" s="466" t="s">
        <v>531</v>
      </c>
      <c r="Q289" s="466">
        <v>5648197</v>
      </c>
      <c r="R289" s="473">
        <v>15.9</v>
      </c>
      <c r="S289" s="473">
        <f t="shared" si="33"/>
        <v>13.25</v>
      </c>
      <c r="T289" s="474">
        <v>0.2</v>
      </c>
      <c r="U289" s="475"/>
      <c r="V289" s="476">
        <f t="shared" si="36"/>
        <v>0</v>
      </c>
      <c r="W289" s="476">
        <f t="shared" si="34"/>
        <v>0</v>
      </c>
      <c r="X289" s="85"/>
      <c r="Y289" s="85"/>
      <c r="Z289" s="85"/>
      <c r="AA289" s="85"/>
      <c r="AB289" s="85"/>
      <c r="AC289" s="86">
        <f t="shared" si="37"/>
        <v>0</v>
      </c>
      <c r="AD289" s="87">
        <f>IF($AC$2182&lt;85,AC289,AC289-(AC289*#REF!))</f>
        <v>0</v>
      </c>
      <c r="AE289" s="88">
        <f t="shared" si="35"/>
        <v>0.2</v>
      </c>
      <c r="AF289" s="89">
        <f t="shared" si="38"/>
        <v>0</v>
      </c>
      <c r="AG289" s="90">
        <f t="shared" si="39"/>
        <v>0</v>
      </c>
    </row>
    <row r="290" spans="1:34" s="91" customFormat="1" ht="15" customHeight="1" x14ac:dyDescent="0.15">
      <c r="A290" s="465">
        <v>9791036313967</v>
      </c>
      <c r="B290" s="486">
        <v>16</v>
      </c>
      <c r="C290" s="466" t="s">
        <v>337</v>
      </c>
      <c r="D290" s="467" t="s">
        <v>444</v>
      </c>
      <c r="E290" s="467" t="s">
        <v>480</v>
      </c>
      <c r="F290" s="467" t="s">
        <v>529</v>
      </c>
      <c r="G290" s="467" t="s">
        <v>532</v>
      </c>
      <c r="H290" s="469">
        <f>VLOOKUP($A290,'04.08.2025'!$A$1:$Z$65000,3,FALSE)</f>
        <v>49</v>
      </c>
      <c r="I290" s="466"/>
      <c r="J290" s="479">
        <v>200</v>
      </c>
      <c r="K290" s="470"/>
      <c r="L290" s="470"/>
      <c r="M290" s="470">
        <v>43761</v>
      </c>
      <c r="N290" s="470"/>
      <c r="O290" s="471">
        <v>9791036313967</v>
      </c>
      <c r="P290" s="472" t="s">
        <v>533</v>
      </c>
      <c r="Q290" s="471">
        <v>7938168</v>
      </c>
      <c r="R290" s="473">
        <v>19.899999999999999</v>
      </c>
      <c r="S290" s="473">
        <f t="shared" si="33"/>
        <v>16.583333333333332</v>
      </c>
      <c r="T290" s="474">
        <v>0.2</v>
      </c>
      <c r="U290" s="475"/>
      <c r="V290" s="476">
        <f t="shared" si="36"/>
        <v>0</v>
      </c>
      <c r="W290" s="476">
        <f t="shared" si="34"/>
        <v>0</v>
      </c>
      <c r="X290" s="85"/>
      <c r="Y290" s="85"/>
      <c r="Z290" s="85"/>
      <c r="AA290" s="85"/>
      <c r="AB290" s="85"/>
      <c r="AC290" s="86">
        <f t="shared" si="37"/>
        <v>0</v>
      </c>
      <c r="AD290" s="87">
        <f>IF($AC$2182&lt;85,AC290,AC290-(AC290*#REF!))</f>
        <v>0</v>
      </c>
      <c r="AE290" s="88">
        <f t="shared" si="35"/>
        <v>0.2</v>
      </c>
      <c r="AF290" s="89">
        <f t="shared" si="38"/>
        <v>0</v>
      </c>
      <c r="AG290" s="90">
        <f t="shared" si="39"/>
        <v>0</v>
      </c>
    </row>
    <row r="291" spans="1:34" s="91" customFormat="1" ht="15" customHeight="1" x14ac:dyDescent="0.15">
      <c r="A291" s="477">
        <v>9782747099608</v>
      </c>
      <c r="B291" s="486">
        <v>16</v>
      </c>
      <c r="C291" s="466" t="s">
        <v>337</v>
      </c>
      <c r="D291" s="468" t="s">
        <v>444</v>
      </c>
      <c r="E291" s="468" t="s">
        <v>480</v>
      </c>
      <c r="F291" s="467" t="s">
        <v>529</v>
      </c>
      <c r="G291" s="468" t="s">
        <v>534</v>
      </c>
      <c r="H291" s="469">
        <f>VLOOKUP($A291,'04.08.2025'!$A$1:$Z$65000,3,FALSE)</f>
        <v>296</v>
      </c>
      <c r="I291" s="479"/>
      <c r="J291" s="479">
        <v>200</v>
      </c>
      <c r="K291" s="470"/>
      <c r="L291" s="470"/>
      <c r="M291" s="470">
        <v>43376</v>
      </c>
      <c r="N291" s="470"/>
      <c r="O291" s="469">
        <v>9782747099608</v>
      </c>
      <c r="P291" s="487" t="s">
        <v>535</v>
      </c>
      <c r="Q291" s="469">
        <v>4443488</v>
      </c>
      <c r="R291" s="473">
        <v>14.9</v>
      </c>
      <c r="S291" s="473">
        <f t="shared" si="33"/>
        <v>12.416666666666668</v>
      </c>
      <c r="T291" s="488">
        <v>0.2</v>
      </c>
      <c r="U291" s="475"/>
      <c r="V291" s="476">
        <f t="shared" si="36"/>
        <v>0</v>
      </c>
      <c r="W291" s="476">
        <f t="shared" si="34"/>
        <v>0</v>
      </c>
      <c r="X291" s="85"/>
      <c r="Y291" s="85"/>
      <c r="Z291" s="85"/>
      <c r="AA291" s="85"/>
      <c r="AB291" s="85"/>
      <c r="AC291" s="86">
        <f t="shared" si="37"/>
        <v>0</v>
      </c>
      <c r="AD291" s="87">
        <f>IF($AC$2182&lt;85,AC291,AC291-(AC291*#REF!))</f>
        <v>0</v>
      </c>
      <c r="AE291" s="88">
        <f t="shared" si="35"/>
        <v>0.2</v>
      </c>
      <c r="AF291" s="89">
        <f t="shared" si="38"/>
        <v>0</v>
      </c>
      <c r="AG291" s="90">
        <f t="shared" si="39"/>
        <v>0</v>
      </c>
    </row>
    <row r="292" spans="1:34" s="91" customFormat="1" ht="15" customHeight="1" x14ac:dyDescent="0.15">
      <c r="A292" s="77">
        <v>9791036364655</v>
      </c>
      <c r="B292" s="395">
        <v>16</v>
      </c>
      <c r="C292" s="78" t="s">
        <v>337</v>
      </c>
      <c r="D292" s="391" t="s">
        <v>444</v>
      </c>
      <c r="E292" s="391" t="s">
        <v>480</v>
      </c>
      <c r="F292" s="95" t="s">
        <v>536</v>
      </c>
      <c r="G292" s="95" t="s">
        <v>537</v>
      </c>
      <c r="H292" s="79">
        <f>VLOOKUP($A292,'04.08.2025'!$A$1:$Z$65000,3,FALSE)</f>
        <v>222</v>
      </c>
      <c r="I292" s="78"/>
      <c r="J292" s="78">
        <v>200</v>
      </c>
      <c r="K292" s="80"/>
      <c r="L292" s="80"/>
      <c r="M292" s="80">
        <v>45238</v>
      </c>
      <c r="N292" s="80"/>
      <c r="O292" s="81">
        <v>9791036364655</v>
      </c>
      <c r="P292" s="94" t="s">
        <v>538</v>
      </c>
      <c r="Q292" s="81">
        <v>1439109</v>
      </c>
      <c r="R292" s="82">
        <v>39.9</v>
      </c>
      <c r="S292" s="82">
        <f t="shared" si="33"/>
        <v>37.81990521327014</v>
      </c>
      <c r="T292" s="39">
        <v>5.5E-2</v>
      </c>
      <c r="U292" s="84"/>
      <c r="V292" s="37">
        <f t="shared" si="36"/>
        <v>0</v>
      </c>
      <c r="W292" s="37">
        <f t="shared" si="34"/>
        <v>0</v>
      </c>
      <c r="X292" s="422"/>
      <c r="Y292" s="85"/>
      <c r="Z292" s="85"/>
      <c r="AA292" s="85"/>
      <c r="AB292" s="85"/>
      <c r="AC292" s="86">
        <f t="shared" si="37"/>
        <v>0</v>
      </c>
      <c r="AD292" s="87">
        <f>IF($AC$2182&lt;85,AC292,AC292-(AC292*#REF!))</f>
        <v>0</v>
      </c>
      <c r="AE292" s="88">
        <f t="shared" si="35"/>
        <v>5.5E-2</v>
      </c>
      <c r="AF292" s="89">
        <f t="shared" si="38"/>
        <v>0</v>
      </c>
      <c r="AG292" s="90">
        <f t="shared" si="39"/>
        <v>0</v>
      </c>
    </row>
    <row r="293" spans="1:34" s="75" customFormat="1" ht="15" customHeight="1" x14ac:dyDescent="0.15">
      <c r="A293" s="77">
        <v>9791036358104</v>
      </c>
      <c r="B293" s="420">
        <v>16</v>
      </c>
      <c r="C293" s="78" t="s">
        <v>337</v>
      </c>
      <c r="D293" s="391" t="s">
        <v>444</v>
      </c>
      <c r="E293" s="95" t="s">
        <v>552</v>
      </c>
      <c r="F293" s="95" t="s">
        <v>481</v>
      </c>
      <c r="G293" s="393" t="s">
        <v>558</v>
      </c>
      <c r="H293" s="79">
        <f>VLOOKUP($A293,'04.08.2025'!$A$1:$Z$65000,3,FALSE)</f>
        <v>1568</v>
      </c>
      <c r="I293" s="78"/>
      <c r="J293" s="78">
        <v>200</v>
      </c>
      <c r="K293" s="80"/>
      <c r="L293" s="80"/>
      <c r="M293" s="80">
        <v>45091</v>
      </c>
      <c r="N293" s="81"/>
      <c r="O293" s="81">
        <v>9791036358104</v>
      </c>
      <c r="P293" s="81" t="s">
        <v>559</v>
      </c>
      <c r="Q293" s="394">
        <v>2959704</v>
      </c>
      <c r="R293" s="82">
        <v>9.9</v>
      </c>
      <c r="S293" s="82">
        <f t="shared" si="33"/>
        <v>9.3838862559241711</v>
      </c>
      <c r="T293" s="392">
        <v>5.5E-2</v>
      </c>
      <c r="U293" s="84"/>
      <c r="V293" s="37">
        <f t="shared" si="36"/>
        <v>0</v>
      </c>
      <c r="W293" s="37">
        <f t="shared" si="34"/>
        <v>0</v>
      </c>
      <c r="X293" s="74"/>
      <c r="Y293" s="74"/>
      <c r="Z293" s="74"/>
      <c r="AA293" s="74"/>
      <c r="AB293" s="74"/>
      <c r="AC293" s="86">
        <f t="shared" si="37"/>
        <v>0</v>
      </c>
      <c r="AD293" s="87">
        <f>IF($AC$2182&lt;85,AC293,AC293-(AC293*#REF!))</f>
        <v>0</v>
      </c>
      <c r="AE293" s="88">
        <f t="shared" si="35"/>
        <v>5.5E-2</v>
      </c>
      <c r="AF293" s="89">
        <f t="shared" si="38"/>
        <v>0</v>
      </c>
      <c r="AG293" s="90">
        <f t="shared" si="39"/>
        <v>0</v>
      </c>
    </row>
    <row r="294" spans="1:34" s="91" customFormat="1" ht="15" customHeight="1" x14ac:dyDescent="0.15">
      <c r="A294" s="61">
        <v>9791036377518</v>
      </c>
      <c r="B294" s="92">
        <v>16</v>
      </c>
      <c r="C294" s="92" t="s">
        <v>337</v>
      </c>
      <c r="D294" s="64" t="s">
        <v>444</v>
      </c>
      <c r="E294" s="64" t="s">
        <v>552</v>
      </c>
      <c r="F294" s="64" t="s">
        <v>481</v>
      </c>
      <c r="G294" s="64" t="s">
        <v>4807</v>
      </c>
      <c r="H294" s="65">
        <f>VLOOKUP($A294,'04.08.2025'!$A$1:$Z$65000,3,FALSE)</f>
        <v>2150</v>
      </c>
      <c r="I294" s="65"/>
      <c r="J294" s="63">
        <v>200</v>
      </c>
      <c r="K294" s="67"/>
      <c r="L294" s="67"/>
      <c r="M294" s="67">
        <v>45581</v>
      </c>
      <c r="N294" s="67" t="s">
        <v>12</v>
      </c>
      <c r="O294" s="68">
        <v>9791036377518</v>
      </c>
      <c r="P294" s="68" t="s">
        <v>555</v>
      </c>
      <c r="Q294" s="68">
        <v>2920091</v>
      </c>
      <c r="R294" s="97">
        <v>9.9</v>
      </c>
      <c r="S294" s="147">
        <f t="shared" si="33"/>
        <v>9.3838862559241711</v>
      </c>
      <c r="T294" s="99">
        <v>5.5E-2</v>
      </c>
      <c r="U294" s="72"/>
      <c r="V294" s="73">
        <f t="shared" si="36"/>
        <v>0</v>
      </c>
      <c r="W294" s="73">
        <f t="shared" si="34"/>
        <v>0</v>
      </c>
      <c r="X294" s="85"/>
      <c r="Y294" s="85"/>
      <c r="Z294" s="85"/>
      <c r="AA294" s="85"/>
      <c r="AB294" s="85"/>
      <c r="AC294" s="86">
        <f t="shared" si="37"/>
        <v>0</v>
      </c>
      <c r="AD294" s="87">
        <f>IF($AC$2182&lt;85,AC294,AC294-(AC294*#REF!))</f>
        <v>0</v>
      </c>
      <c r="AE294" s="88">
        <f t="shared" si="35"/>
        <v>5.5E-2</v>
      </c>
      <c r="AF294" s="89">
        <f t="shared" si="38"/>
        <v>0</v>
      </c>
      <c r="AG294" s="90">
        <f t="shared" si="39"/>
        <v>0</v>
      </c>
    </row>
    <row r="295" spans="1:34" s="91" customFormat="1" ht="15" customHeight="1" x14ac:dyDescent="0.15">
      <c r="A295" s="393">
        <v>9791036303470</v>
      </c>
      <c r="B295" s="38">
        <v>17</v>
      </c>
      <c r="C295" s="38" t="s">
        <v>337</v>
      </c>
      <c r="D295" s="95" t="s">
        <v>444</v>
      </c>
      <c r="E295" s="95" t="s">
        <v>552</v>
      </c>
      <c r="F295" s="95" t="s">
        <v>415</v>
      </c>
      <c r="G295" s="95" t="s">
        <v>553</v>
      </c>
      <c r="H295" s="79">
        <f>VLOOKUP($A295,'04.08.2025'!$A$1:$Z$65000,3,FALSE)</f>
        <v>68</v>
      </c>
      <c r="I295" s="78"/>
      <c r="J295" s="38">
        <v>300</v>
      </c>
      <c r="K295" s="80"/>
      <c r="L295" s="80"/>
      <c r="M295" s="80">
        <v>43530</v>
      </c>
      <c r="N295" s="80"/>
      <c r="O295" s="79">
        <v>9791036303470</v>
      </c>
      <c r="P295" s="398" t="s">
        <v>554</v>
      </c>
      <c r="Q295" s="79">
        <v>4092049</v>
      </c>
      <c r="R295" s="82">
        <v>11.9</v>
      </c>
      <c r="S295" s="82">
        <f t="shared" si="33"/>
        <v>11.279620853080569</v>
      </c>
      <c r="T295" s="451">
        <v>5.5E-2</v>
      </c>
      <c r="U295" s="84"/>
      <c r="V295" s="37">
        <f t="shared" si="36"/>
        <v>0</v>
      </c>
      <c r="W295" s="37">
        <f t="shared" si="34"/>
        <v>0</v>
      </c>
      <c r="X295" s="422"/>
      <c r="Y295" s="85"/>
      <c r="Z295" s="85"/>
      <c r="AA295" s="85"/>
      <c r="AB295" s="85"/>
      <c r="AC295" s="86">
        <f t="shared" si="37"/>
        <v>0</v>
      </c>
      <c r="AD295" s="87">
        <f>IF($AC$2182&lt;85,AC295,AC295-(AC295*#REF!))</f>
        <v>0</v>
      </c>
      <c r="AE295" s="88">
        <f t="shared" si="35"/>
        <v>5.5E-2</v>
      </c>
      <c r="AF295" s="89">
        <f t="shared" si="38"/>
        <v>0</v>
      </c>
      <c r="AG295" s="90">
        <f t="shared" si="39"/>
        <v>0</v>
      </c>
      <c r="AH295" s="119"/>
    </row>
    <row r="296" spans="1:34" s="91" customFormat="1" ht="15" customHeight="1" x14ac:dyDescent="0.15">
      <c r="A296" s="393">
        <v>9791036315831</v>
      </c>
      <c r="B296" s="420">
        <v>17</v>
      </c>
      <c r="C296" s="78" t="s">
        <v>337</v>
      </c>
      <c r="D296" s="391" t="s">
        <v>444</v>
      </c>
      <c r="E296" s="95" t="s">
        <v>552</v>
      </c>
      <c r="F296" s="95" t="s">
        <v>415</v>
      </c>
      <c r="G296" s="95" t="s">
        <v>556</v>
      </c>
      <c r="H296" s="79">
        <f>VLOOKUP($A296,'04.08.2025'!$A$1:$Z$65000,3,FALSE)</f>
        <v>1340</v>
      </c>
      <c r="I296" s="78"/>
      <c r="J296" s="38">
        <v>300</v>
      </c>
      <c r="K296" s="80"/>
      <c r="L296" s="80"/>
      <c r="M296" s="80">
        <v>44076</v>
      </c>
      <c r="N296" s="80"/>
      <c r="O296" s="79">
        <v>9791036315831</v>
      </c>
      <c r="P296" s="398" t="s">
        <v>557</v>
      </c>
      <c r="Q296" s="79">
        <v>1362223</v>
      </c>
      <c r="R296" s="82">
        <v>12.9</v>
      </c>
      <c r="S296" s="82">
        <f t="shared" si="33"/>
        <v>12.227488151658768</v>
      </c>
      <c r="T296" s="451">
        <v>5.5E-2</v>
      </c>
      <c r="U296" s="84"/>
      <c r="V296" s="37">
        <f t="shared" si="36"/>
        <v>0</v>
      </c>
      <c r="W296" s="37">
        <f t="shared" si="34"/>
        <v>0</v>
      </c>
      <c r="X296" s="85"/>
      <c r="Y296" s="85"/>
      <c r="Z296" s="85"/>
      <c r="AA296" s="85"/>
      <c r="AB296" s="85"/>
      <c r="AC296" s="86">
        <f t="shared" si="37"/>
        <v>0</v>
      </c>
      <c r="AD296" s="87">
        <f>IF($AC$2182&lt;85,AC296,AC296-(AC296*#REF!))</f>
        <v>0</v>
      </c>
      <c r="AE296" s="88">
        <f t="shared" si="35"/>
        <v>5.5E-2</v>
      </c>
      <c r="AF296" s="89">
        <f t="shared" si="38"/>
        <v>0</v>
      </c>
      <c r="AG296" s="90">
        <f t="shared" si="39"/>
        <v>0</v>
      </c>
    </row>
    <row r="297" spans="1:34" s="117" customFormat="1" ht="15" customHeight="1" x14ac:dyDescent="0.15">
      <c r="A297" s="77">
        <v>9791036355653</v>
      </c>
      <c r="B297" s="450">
        <v>17</v>
      </c>
      <c r="C297" s="450" t="s">
        <v>337</v>
      </c>
      <c r="D297" s="391" t="s">
        <v>444</v>
      </c>
      <c r="E297" s="391" t="s">
        <v>577</v>
      </c>
      <c r="F297" s="391"/>
      <c r="G297" s="391" t="s">
        <v>578</v>
      </c>
      <c r="H297" s="79">
        <f>VLOOKUP($A297,'04.08.2025'!$A$1:$Z$65000,3,FALSE)</f>
        <v>3399</v>
      </c>
      <c r="I297" s="79"/>
      <c r="J297" s="78">
        <v>200</v>
      </c>
      <c r="K297" s="80"/>
      <c r="L297" s="80"/>
      <c r="M297" s="80">
        <v>45329</v>
      </c>
      <c r="N297" s="80"/>
      <c r="O297" s="81">
        <v>9791036355653</v>
      </c>
      <c r="P297" s="81" t="s">
        <v>579</v>
      </c>
      <c r="Q297" s="81">
        <v>1090132</v>
      </c>
      <c r="R297" s="421">
        <v>13.9</v>
      </c>
      <c r="S297" s="82">
        <f t="shared" si="33"/>
        <v>13.175355450236967</v>
      </c>
      <c r="T297" s="455">
        <v>5.5E-2</v>
      </c>
      <c r="U297" s="84"/>
      <c r="V297" s="37">
        <f t="shared" si="36"/>
        <v>0</v>
      </c>
      <c r="W297" s="37">
        <f t="shared" si="34"/>
        <v>0</v>
      </c>
      <c r="X297" s="116"/>
      <c r="Y297" s="116"/>
      <c r="Z297" s="116"/>
      <c r="AA297" s="116"/>
      <c r="AB297" s="116"/>
      <c r="AC297" s="86">
        <f t="shared" si="37"/>
        <v>0</v>
      </c>
      <c r="AD297" s="87">
        <f>IF($AC$2182&lt;85,AC297,AC297-(AC297*#REF!))</f>
        <v>0</v>
      </c>
      <c r="AE297" s="88">
        <f t="shared" si="35"/>
        <v>5.5E-2</v>
      </c>
      <c r="AF297" s="89">
        <f t="shared" si="38"/>
        <v>0</v>
      </c>
      <c r="AG297" s="90">
        <f t="shared" si="39"/>
        <v>0</v>
      </c>
    </row>
    <row r="298" spans="1:34" s="162" customFormat="1" ht="15" customHeight="1" x14ac:dyDescent="0.15">
      <c r="A298" s="452">
        <v>9791036382451</v>
      </c>
      <c r="B298" s="453">
        <v>17</v>
      </c>
      <c r="C298" s="453" t="s">
        <v>337</v>
      </c>
      <c r="D298" s="454" t="s">
        <v>444</v>
      </c>
      <c r="E298" s="454" t="s">
        <v>5329</v>
      </c>
      <c r="F298" s="454" t="s">
        <v>5328</v>
      </c>
      <c r="G298" s="454" t="s">
        <v>5327</v>
      </c>
      <c r="H298" s="139">
        <f>VLOOKUP($A298,'04.08.2025'!$A$1:$Z$65000,3,FALSE)</f>
        <v>0</v>
      </c>
      <c r="I298" s="453"/>
      <c r="J298" s="453">
        <v>100</v>
      </c>
      <c r="K298" s="453"/>
      <c r="L298" s="417">
        <v>45903</v>
      </c>
      <c r="M298" s="453"/>
      <c r="N298" s="453" t="s">
        <v>12</v>
      </c>
      <c r="O298" s="139">
        <v>9791036382451</v>
      </c>
      <c r="P298" s="453" t="s">
        <v>5326</v>
      </c>
      <c r="Q298" s="453">
        <v>6703327</v>
      </c>
      <c r="R298" s="143">
        <v>10</v>
      </c>
      <c r="S298" s="70">
        <f t="shared" si="33"/>
        <v>9.4786729857819907</v>
      </c>
      <c r="T298" s="99">
        <v>5.5E-2</v>
      </c>
      <c r="U298" s="65"/>
      <c r="V298" s="73">
        <f t="shared" si="36"/>
        <v>0</v>
      </c>
      <c r="W298" s="73">
        <f t="shared" si="34"/>
        <v>0</v>
      </c>
      <c r="X298" s="74"/>
      <c r="Y298" s="74"/>
      <c r="Z298" s="74"/>
      <c r="AA298" s="74"/>
      <c r="AB298" s="74"/>
      <c r="AC298" s="86">
        <f t="shared" si="37"/>
        <v>0</v>
      </c>
      <c r="AD298" s="87">
        <f>IF($AC$2182&lt;85,AC298,AC298-(AC298*#REF!))</f>
        <v>0</v>
      </c>
      <c r="AE298" s="88">
        <f t="shared" si="35"/>
        <v>5.5E-2</v>
      </c>
      <c r="AF298" s="89">
        <f t="shared" si="38"/>
        <v>0</v>
      </c>
      <c r="AG298" s="90">
        <f t="shared" si="39"/>
        <v>0</v>
      </c>
    </row>
    <row r="299" spans="1:34" s="102" customFormat="1" ht="15" customHeight="1" x14ac:dyDescent="0.15">
      <c r="A299" s="452">
        <v>9791036382444</v>
      </c>
      <c r="B299" s="453">
        <v>17</v>
      </c>
      <c r="C299" s="453" t="s">
        <v>337</v>
      </c>
      <c r="D299" s="454" t="s">
        <v>444</v>
      </c>
      <c r="E299" s="454" t="s">
        <v>5329</v>
      </c>
      <c r="F299" s="454" t="s">
        <v>5328</v>
      </c>
      <c r="G299" s="454" t="s">
        <v>4887</v>
      </c>
      <c r="H299" s="139">
        <f>VLOOKUP($A299,'04.08.2025'!$A$1:$Z$65000,3,FALSE)</f>
        <v>0</v>
      </c>
      <c r="I299" s="453"/>
      <c r="J299" s="453">
        <v>100</v>
      </c>
      <c r="K299" s="453"/>
      <c r="L299" s="417">
        <v>45903</v>
      </c>
      <c r="M299" s="453"/>
      <c r="N299" s="453" t="s">
        <v>12</v>
      </c>
      <c r="O299" s="139">
        <v>9791036382444</v>
      </c>
      <c r="P299" s="453" t="s">
        <v>5330</v>
      </c>
      <c r="Q299" s="453">
        <v>6703943</v>
      </c>
      <c r="R299" s="143">
        <v>10</v>
      </c>
      <c r="S299" s="70">
        <f t="shared" si="33"/>
        <v>9.4786729857819907</v>
      </c>
      <c r="T299" s="99">
        <v>5.5E-2</v>
      </c>
      <c r="U299" s="65"/>
      <c r="V299" s="73">
        <f t="shared" si="36"/>
        <v>0</v>
      </c>
      <c r="W299" s="73">
        <f t="shared" si="34"/>
        <v>0</v>
      </c>
      <c r="X299" s="74"/>
      <c r="Y299" s="74"/>
      <c r="Z299" s="74"/>
      <c r="AA299" s="74"/>
      <c r="AB299" s="74"/>
      <c r="AC299" s="86">
        <f t="shared" si="37"/>
        <v>0</v>
      </c>
      <c r="AD299" s="87">
        <f>IF($AC$2182&lt;85,AC299,AC299-(AC299*#REF!))</f>
        <v>0</v>
      </c>
      <c r="AE299" s="88">
        <f t="shared" si="35"/>
        <v>5.5E-2</v>
      </c>
      <c r="AF299" s="89">
        <f t="shared" si="38"/>
        <v>0</v>
      </c>
      <c r="AG299" s="90">
        <f t="shared" si="39"/>
        <v>0</v>
      </c>
    </row>
    <row r="300" spans="1:34" s="102" customFormat="1" ht="15" customHeight="1" x14ac:dyDescent="0.15">
      <c r="A300" s="150">
        <v>9791036370038</v>
      </c>
      <c r="B300" s="118">
        <v>17</v>
      </c>
      <c r="C300" s="118" t="s">
        <v>337</v>
      </c>
      <c r="D300" s="93" t="s">
        <v>444</v>
      </c>
      <c r="E300" s="93" t="s">
        <v>539</v>
      </c>
      <c r="F300" s="93" t="s">
        <v>3842</v>
      </c>
      <c r="G300" s="93" t="s">
        <v>4576</v>
      </c>
      <c r="H300" s="65">
        <f>VLOOKUP($A300,'04.08.2025'!$A$1:$Z$65000,3,FALSE)</f>
        <v>1298</v>
      </c>
      <c r="I300" s="118"/>
      <c r="J300" s="118">
        <v>200</v>
      </c>
      <c r="K300" s="118"/>
      <c r="L300" s="66"/>
      <c r="M300" s="66">
        <v>45735</v>
      </c>
      <c r="N300" s="118" t="s">
        <v>12</v>
      </c>
      <c r="O300" s="65">
        <v>9791036370038</v>
      </c>
      <c r="P300" s="118" t="s">
        <v>3847</v>
      </c>
      <c r="Q300" s="118">
        <v>5955614</v>
      </c>
      <c r="R300" s="73">
        <v>11.9</v>
      </c>
      <c r="S300" s="70">
        <f t="shared" si="33"/>
        <v>11.279620853080569</v>
      </c>
      <c r="T300" s="98">
        <v>5.5E-2</v>
      </c>
      <c r="U300" s="72"/>
      <c r="V300" s="73">
        <f t="shared" si="36"/>
        <v>0</v>
      </c>
      <c r="W300" s="73">
        <f t="shared" si="34"/>
        <v>0</v>
      </c>
      <c r="X300" s="74"/>
      <c r="Y300" s="74"/>
      <c r="Z300" s="74"/>
      <c r="AA300" s="74"/>
      <c r="AB300" s="74"/>
      <c r="AC300" s="86">
        <f t="shared" si="37"/>
        <v>0</v>
      </c>
      <c r="AD300" s="87">
        <f>IF($AC$2182&lt;85,AC300,AC300-(AC300*#REF!))</f>
        <v>0</v>
      </c>
      <c r="AE300" s="88">
        <f t="shared" si="35"/>
        <v>5.5E-2</v>
      </c>
      <c r="AF300" s="89">
        <f t="shared" si="38"/>
        <v>0</v>
      </c>
      <c r="AG300" s="90">
        <f t="shared" si="39"/>
        <v>0</v>
      </c>
    </row>
    <row r="301" spans="1:34" s="102" customFormat="1" ht="15" customHeight="1" x14ac:dyDescent="0.15">
      <c r="A301" s="150">
        <v>9791036364815</v>
      </c>
      <c r="B301" s="118">
        <v>17</v>
      </c>
      <c r="C301" s="118" t="s">
        <v>337</v>
      </c>
      <c r="D301" s="93" t="s">
        <v>444</v>
      </c>
      <c r="E301" s="93" t="s">
        <v>539</v>
      </c>
      <c r="F301" s="93" t="s">
        <v>3842</v>
      </c>
      <c r="G301" s="93" t="s">
        <v>3846</v>
      </c>
      <c r="H301" s="65">
        <f>VLOOKUP($A301,'04.08.2025'!$A$1:$Z$65000,3,FALSE)</f>
        <v>2976</v>
      </c>
      <c r="I301" s="118"/>
      <c r="J301" s="118">
        <v>200</v>
      </c>
      <c r="K301" s="118"/>
      <c r="L301" s="66"/>
      <c r="M301" s="66">
        <v>45735</v>
      </c>
      <c r="N301" s="118" t="s">
        <v>12</v>
      </c>
      <c r="O301" s="65">
        <v>9791036364815</v>
      </c>
      <c r="P301" s="118" t="s">
        <v>3845</v>
      </c>
      <c r="Q301" s="118">
        <v>1462976</v>
      </c>
      <c r="R301" s="73">
        <v>12.9</v>
      </c>
      <c r="S301" s="70">
        <f t="shared" si="33"/>
        <v>12.227488151658768</v>
      </c>
      <c r="T301" s="98">
        <v>5.5E-2</v>
      </c>
      <c r="U301" s="72"/>
      <c r="V301" s="73">
        <f t="shared" si="36"/>
        <v>0</v>
      </c>
      <c r="W301" s="73">
        <f t="shared" si="34"/>
        <v>0</v>
      </c>
      <c r="X301" s="74"/>
      <c r="Y301" s="74"/>
      <c r="Z301" s="74"/>
      <c r="AA301" s="74"/>
      <c r="AB301" s="74"/>
      <c r="AC301" s="86">
        <f t="shared" si="37"/>
        <v>0</v>
      </c>
      <c r="AD301" s="87">
        <f>IF($AC$2182&lt;85,AC301,AC301-(AC301*#REF!))</f>
        <v>0</v>
      </c>
      <c r="AE301" s="88">
        <f t="shared" si="35"/>
        <v>5.5E-2</v>
      </c>
      <c r="AF301" s="89">
        <f t="shared" si="38"/>
        <v>0</v>
      </c>
      <c r="AG301" s="90">
        <f t="shared" si="39"/>
        <v>0</v>
      </c>
    </row>
    <row r="302" spans="1:34" s="102" customFormat="1" ht="15" customHeight="1" x14ac:dyDescent="0.15">
      <c r="A302" s="150">
        <v>9791036365409</v>
      </c>
      <c r="B302" s="118">
        <v>17</v>
      </c>
      <c r="C302" s="118" t="s">
        <v>337</v>
      </c>
      <c r="D302" s="93" t="s">
        <v>444</v>
      </c>
      <c r="E302" s="93" t="s">
        <v>539</v>
      </c>
      <c r="F302" s="93" t="s">
        <v>3842</v>
      </c>
      <c r="G302" s="93" t="s">
        <v>3844</v>
      </c>
      <c r="H302" s="65">
        <f>VLOOKUP($A302,'04.08.2025'!$A$1:$Z$65000,3,FALSE)</f>
        <v>1973</v>
      </c>
      <c r="I302" s="118"/>
      <c r="J302" s="118">
        <v>200</v>
      </c>
      <c r="K302" s="118"/>
      <c r="L302" s="66"/>
      <c r="M302" s="66">
        <v>45735</v>
      </c>
      <c r="N302" s="118" t="s">
        <v>12</v>
      </c>
      <c r="O302" s="65">
        <v>9791036365409</v>
      </c>
      <c r="P302" s="118" t="s">
        <v>3843</v>
      </c>
      <c r="Q302" s="118">
        <v>2486698</v>
      </c>
      <c r="R302" s="73">
        <v>11.9</v>
      </c>
      <c r="S302" s="70">
        <f t="shared" si="33"/>
        <v>11.279620853080569</v>
      </c>
      <c r="T302" s="98">
        <v>5.5E-2</v>
      </c>
      <c r="U302" s="72"/>
      <c r="V302" s="73">
        <f t="shared" si="36"/>
        <v>0</v>
      </c>
      <c r="W302" s="73">
        <f t="shared" si="34"/>
        <v>0</v>
      </c>
      <c r="X302" s="74"/>
      <c r="Y302" s="74"/>
      <c r="Z302" s="74"/>
      <c r="AA302" s="74"/>
      <c r="AB302" s="74"/>
      <c r="AC302" s="86">
        <f t="shared" si="37"/>
        <v>0</v>
      </c>
      <c r="AD302" s="87">
        <f>IF($AC$2182&lt;85,AC302,AC302-(AC302*#REF!))</f>
        <v>0</v>
      </c>
      <c r="AE302" s="88">
        <f t="shared" si="35"/>
        <v>5.5E-2</v>
      </c>
      <c r="AF302" s="89">
        <f t="shared" si="38"/>
        <v>0</v>
      </c>
      <c r="AG302" s="90">
        <f t="shared" si="39"/>
        <v>0</v>
      </c>
    </row>
    <row r="303" spans="1:34" s="162" customFormat="1" ht="15" customHeight="1" x14ac:dyDescent="0.15">
      <c r="A303" s="150">
        <v>9791036366529</v>
      </c>
      <c r="B303" s="118">
        <v>17</v>
      </c>
      <c r="C303" s="118" t="s">
        <v>337</v>
      </c>
      <c r="D303" s="93" t="s">
        <v>444</v>
      </c>
      <c r="E303" s="93" t="s">
        <v>539</v>
      </c>
      <c r="F303" s="93" t="s">
        <v>3842</v>
      </c>
      <c r="G303" s="93" t="s">
        <v>3841</v>
      </c>
      <c r="H303" s="65">
        <f>VLOOKUP($A303,'04.08.2025'!$A$1:$Z$65000,3,FALSE)</f>
        <v>2639</v>
      </c>
      <c r="I303" s="118"/>
      <c r="J303" s="118">
        <v>200</v>
      </c>
      <c r="K303" s="118"/>
      <c r="L303" s="66"/>
      <c r="M303" s="66">
        <v>45735</v>
      </c>
      <c r="N303" s="118" t="s">
        <v>12</v>
      </c>
      <c r="O303" s="65">
        <v>9791036366529</v>
      </c>
      <c r="P303" s="118" t="s">
        <v>3840</v>
      </c>
      <c r="Q303" s="118">
        <v>3835942</v>
      </c>
      <c r="R303" s="73">
        <v>12.9</v>
      </c>
      <c r="S303" s="70">
        <f t="shared" si="33"/>
        <v>12.227488151658768</v>
      </c>
      <c r="T303" s="98">
        <v>5.5E-2</v>
      </c>
      <c r="U303" s="72"/>
      <c r="V303" s="73">
        <f t="shared" si="36"/>
        <v>0</v>
      </c>
      <c r="W303" s="73">
        <f t="shared" si="34"/>
        <v>0</v>
      </c>
      <c r="X303" s="144"/>
      <c r="Y303" s="144"/>
      <c r="Z303" s="144"/>
      <c r="AA303" s="144"/>
      <c r="AB303" s="144"/>
      <c r="AC303" s="86">
        <f t="shared" si="37"/>
        <v>0</v>
      </c>
      <c r="AD303" s="87">
        <f>IF($AC$2182&lt;85,AC303,AC303-(AC303*#REF!))</f>
        <v>0</v>
      </c>
      <c r="AE303" s="88">
        <f t="shared" si="35"/>
        <v>5.5E-2</v>
      </c>
      <c r="AF303" s="89">
        <f t="shared" si="38"/>
        <v>0</v>
      </c>
      <c r="AG303" s="90">
        <f t="shared" si="39"/>
        <v>0</v>
      </c>
    </row>
    <row r="304" spans="1:34" s="102" customFormat="1" ht="15" customHeight="1" x14ac:dyDescent="0.15">
      <c r="A304" s="150">
        <v>9791036372858</v>
      </c>
      <c r="B304" s="118">
        <v>17</v>
      </c>
      <c r="C304" s="118" t="s">
        <v>337</v>
      </c>
      <c r="D304" s="93" t="s">
        <v>444</v>
      </c>
      <c r="E304" s="93" t="s">
        <v>539</v>
      </c>
      <c r="F304" s="93" t="s">
        <v>3842</v>
      </c>
      <c r="G304" s="93" t="s">
        <v>4966</v>
      </c>
      <c r="H304" s="65">
        <f>VLOOKUP($A304,'04.08.2025'!$A$1:$Z$65000,3,FALSE)</f>
        <v>2544</v>
      </c>
      <c r="I304" s="118"/>
      <c r="J304" s="118">
        <v>200</v>
      </c>
      <c r="K304" s="118"/>
      <c r="L304" s="66"/>
      <c r="M304" s="66">
        <v>45826</v>
      </c>
      <c r="N304" s="118" t="s">
        <v>12</v>
      </c>
      <c r="O304" s="65">
        <v>9791036372858</v>
      </c>
      <c r="P304" s="118" t="s">
        <v>4965</v>
      </c>
      <c r="Q304" s="118">
        <v>7909044</v>
      </c>
      <c r="R304" s="73">
        <v>11.9</v>
      </c>
      <c r="S304" s="70">
        <f t="shared" si="33"/>
        <v>11.279620853080569</v>
      </c>
      <c r="T304" s="342">
        <v>5.5E-2</v>
      </c>
      <c r="U304" s="72"/>
      <c r="V304" s="73">
        <f t="shared" si="36"/>
        <v>0</v>
      </c>
      <c r="W304" s="73">
        <f t="shared" si="34"/>
        <v>0</v>
      </c>
      <c r="X304" s="74"/>
      <c r="Y304" s="74"/>
      <c r="Z304" s="74"/>
      <c r="AA304" s="74"/>
      <c r="AB304" s="74"/>
      <c r="AC304" s="86">
        <f t="shared" si="37"/>
        <v>0</v>
      </c>
      <c r="AD304" s="87">
        <f>IF($AC$2182&lt;85,AC304,AC304-(AC304*#REF!))</f>
        <v>0</v>
      </c>
      <c r="AE304" s="88">
        <f t="shared" si="35"/>
        <v>5.5E-2</v>
      </c>
      <c r="AF304" s="89">
        <f t="shared" si="38"/>
        <v>0</v>
      </c>
      <c r="AG304" s="90">
        <f t="shared" si="39"/>
        <v>0</v>
      </c>
    </row>
    <row r="305" spans="1:33" s="162" customFormat="1" ht="15" customHeight="1" x14ac:dyDescent="0.15">
      <c r="A305" s="150">
        <v>9791036370908</v>
      </c>
      <c r="B305" s="118">
        <v>17</v>
      </c>
      <c r="C305" s="118" t="s">
        <v>337</v>
      </c>
      <c r="D305" s="93" t="s">
        <v>444</v>
      </c>
      <c r="E305" s="93" t="s">
        <v>539</v>
      </c>
      <c r="F305" s="93" t="s">
        <v>3842</v>
      </c>
      <c r="G305" s="93" t="s">
        <v>4970</v>
      </c>
      <c r="H305" s="65">
        <f>VLOOKUP($A305,'04.08.2025'!$A$1:$Z$65000,3,FALSE)</f>
        <v>1643</v>
      </c>
      <c r="I305" s="118"/>
      <c r="J305" s="118">
        <v>200</v>
      </c>
      <c r="K305" s="118"/>
      <c r="L305" s="66"/>
      <c r="M305" s="66">
        <v>45749</v>
      </c>
      <c r="N305" s="118" t="s">
        <v>12</v>
      </c>
      <c r="O305" s="65">
        <v>9791036370908</v>
      </c>
      <c r="P305" s="118" t="s">
        <v>4969</v>
      </c>
      <c r="Q305" s="118">
        <v>6514323</v>
      </c>
      <c r="R305" s="73">
        <v>12.9</v>
      </c>
      <c r="S305" s="70">
        <f t="shared" si="33"/>
        <v>12.227488151658768</v>
      </c>
      <c r="T305" s="342">
        <v>5.5E-2</v>
      </c>
      <c r="U305" s="72"/>
      <c r="V305" s="73">
        <f t="shared" si="36"/>
        <v>0</v>
      </c>
      <c r="W305" s="73">
        <f t="shared" si="34"/>
        <v>0</v>
      </c>
      <c r="X305" s="144"/>
      <c r="Y305" s="144"/>
      <c r="Z305" s="144"/>
      <c r="AA305" s="144"/>
      <c r="AB305" s="144"/>
      <c r="AC305" s="86">
        <f t="shared" si="37"/>
        <v>0</v>
      </c>
      <c r="AD305" s="87">
        <f>IF($AC$2182&lt;85,AC305,AC305-(AC305*#REF!))</f>
        <v>0</v>
      </c>
      <c r="AE305" s="88">
        <f t="shared" si="35"/>
        <v>5.5E-2</v>
      </c>
      <c r="AF305" s="89">
        <f t="shared" si="38"/>
        <v>0</v>
      </c>
      <c r="AG305" s="90">
        <f t="shared" si="39"/>
        <v>0</v>
      </c>
    </row>
    <row r="306" spans="1:33" s="162" customFormat="1" ht="15" customHeight="1" x14ac:dyDescent="0.15">
      <c r="A306" s="452">
        <v>9791036378287</v>
      </c>
      <c r="B306" s="453"/>
      <c r="C306" s="453" t="s">
        <v>337</v>
      </c>
      <c r="D306" s="454" t="s">
        <v>444</v>
      </c>
      <c r="E306" s="454" t="s">
        <v>539</v>
      </c>
      <c r="F306" s="454" t="s">
        <v>3842</v>
      </c>
      <c r="G306" s="454" t="s">
        <v>5808</v>
      </c>
      <c r="H306" s="139">
        <v>0</v>
      </c>
      <c r="I306" s="453"/>
      <c r="J306" s="453">
        <v>100</v>
      </c>
      <c r="K306" s="453"/>
      <c r="L306" s="417">
        <v>45945</v>
      </c>
      <c r="M306" s="453"/>
      <c r="N306" s="453" t="s">
        <v>12</v>
      </c>
      <c r="O306" s="139">
        <v>9791036378287</v>
      </c>
      <c r="P306" s="453" t="s">
        <v>5809</v>
      </c>
      <c r="Q306" s="453">
        <v>3733742</v>
      </c>
      <c r="R306" s="143">
        <v>13.9</v>
      </c>
      <c r="S306" s="140">
        <f t="shared" si="33"/>
        <v>13.175355450236967</v>
      </c>
      <c r="T306" s="152">
        <v>5.5E-2</v>
      </c>
      <c r="U306" s="142"/>
      <c r="V306" s="143">
        <f t="shared" si="36"/>
        <v>0</v>
      </c>
      <c r="W306" s="143">
        <f t="shared" si="34"/>
        <v>0</v>
      </c>
      <c r="X306" s="144"/>
      <c r="Y306" s="144"/>
      <c r="Z306" s="144"/>
      <c r="AA306" s="144"/>
      <c r="AB306" s="144"/>
      <c r="AC306" s="86">
        <f t="shared" si="37"/>
        <v>0</v>
      </c>
      <c r="AD306" s="87">
        <f>IF($AC$2182&lt;85,AC306,AC306-(AC306*#REF!))</f>
        <v>0</v>
      </c>
      <c r="AE306" s="88">
        <f t="shared" si="35"/>
        <v>5.5E-2</v>
      </c>
      <c r="AF306" s="89">
        <f t="shared" si="38"/>
        <v>0</v>
      </c>
      <c r="AG306" s="90">
        <f t="shared" si="39"/>
        <v>0</v>
      </c>
    </row>
    <row r="307" spans="1:33" s="162" customFormat="1" ht="15" customHeight="1" x14ac:dyDescent="0.15">
      <c r="A307" s="452">
        <v>9791036382161</v>
      </c>
      <c r="B307" s="453">
        <v>17</v>
      </c>
      <c r="C307" s="453" t="s">
        <v>337</v>
      </c>
      <c r="D307" s="454" t="s">
        <v>444</v>
      </c>
      <c r="E307" s="454" t="s">
        <v>539</v>
      </c>
      <c r="F307" s="454" t="s">
        <v>3842</v>
      </c>
      <c r="G307" s="454" t="s">
        <v>5315</v>
      </c>
      <c r="H307" s="139">
        <f>VLOOKUP($A307,'04.08.2025'!$A$1:$Z$65000,3,FALSE)</f>
        <v>0</v>
      </c>
      <c r="I307" s="453"/>
      <c r="J307" s="453">
        <v>100</v>
      </c>
      <c r="K307" s="453"/>
      <c r="L307" s="417">
        <v>45924</v>
      </c>
      <c r="M307" s="453"/>
      <c r="N307" s="453" t="s">
        <v>12</v>
      </c>
      <c r="O307" s="139">
        <v>9791036382161</v>
      </c>
      <c r="P307" s="453" t="s">
        <v>5314</v>
      </c>
      <c r="Q307" s="453">
        <v>6441447</v>
      </c>
      <c r="R307" s="143">
        <v>12.9</v>
      </c>
      <c r="S307" s="140">
        <f t="shared" si="33"/>
        <v>12.227488151658768</v>
      </c>
      <c r="T307" s="152">
        <v>5.5E-2</v>
      </c>
      <c r="U307" s="142"/>
      <c r="V307" s="143">
        <f t="shared" si="36"/>
        <v>0</v>
      </c>
      <c r="W307" s="143">
        <f t="shared" si="34"/>
        <v>0</v>
      </c>
      <c r="X307" s="74"/>
      <c r="Y307" s="74"/>
      <c r="Z307" s="74"/>
      <c r="AA307" s="74"/>
      <c r="AB307" s="74"/>
      <c r="AC307" s="86">
        <f t="shared" si="37"/>
        <v>0</v>
      </c>
      <c r="AD307" s="87">
        <f>IF($AC$2182&lt;85,AC307,AC307-(AC307*#REF!))</f>
        <v>0</v>
      </c>
      <c r="AE307" s="88">
        <f t="shared" si="35"/>
        <v>5.5E-2</v>
      </c>
      <c r="AF307" s="89">
        <f t="shared" si="38"/>
        <v>0</v>
      </c>
      <c r="AG307" s="90">
        <f t="shared" si="39"/>
        <v>0</v>
      </c>
    </row>
    <row r="308" spans="1:33" s="102" customFormat="1" ht="15" customHeight="1" x14ac:dyDescent="0.15">
      <c r="A308" s="150">
        <v>9791036365393</v>
      </c>
      <c r="B308" s="118">
        <v>17</v>
      </c>
      <c r="C308" s="118" t="s">
        <v>337</v>
      </c>
      <c r="D308" s="93" t="s">
        <v>444</v>
      </c>
      <c r="E308" s="93" t="s">
        <v>539</v>
      </c>
      <c r="F308" s="93" t="s">
        <v>3842</v>
      </c>
      <c r="G308" s="93" t="s">
        <v>5286</v>
      </c>
      <c r="H308" s="65">
        <f>VLOOKUP($A308,'04.08.2025'!$A$1:$Z$65000,3,FALSE)</f>
        <v>513</v>
      </c>
      <c r="I308" s="118"/>
      <c r="J308" s="118">
        <v>200</v>
      </c>
      <c r="K308" s="118"/>
      <c r="L308" s="66"/>
      <c r="M308" s="66">
        <v>45847</v>
      </c>
      <c r="N308" s="118" t="s">
        <v>12</v>
      </c>
      <c r="O308" s="65">
        <v>9791036365393</v>
      </c>
      <c r="P308" s="118" t="s">
        <v>5285</v>
      </c>
      <c r="Q308" s="118">
        <v>2486575</v>
      </c>
      <c r="R308" s="73">
        <v>12.9</v>
      </c>
      <c r="S308" s="70">
        <f t="shared" si="33"/>
        <v>12.227488151658768</v>
      </c>
      <c r="T308" s="99">
        <v>5.5E-2</v>
      </c>
      <c r="U308" s="65"/>
      <c r="V308" s="73">
        <f t="shared" si="36"/>
        <v>0</v>
      </c>
      <c r="W308" s="73">
        <f t="shared" si="34"/>
        <v>0</v>
      </c>
      <c r="X308" s="74"/>
      <c r="Y308" s="74"/>
      <c r="Z308" s="74"/>
      <c r="AA308" s="74"/>
      <c r="AB308" s="74"/>
      <c r="AC308" s="86">
        <f t="shared" si="37"/>
        <v>0</v>
      </c>
      <c r="AD308" s="87">
        <f>IF($AC$2182&lt;85,AC308,AC308-(AC308*#REF!))</f>
        <v>0</v>
      </c>
      <c r="AE308" s="88">
        <f t="shared" si="35"/>
        <v>5.5E-2</v>
      </c>
      <c r="AF308" s="89">
        <f t="shared" si="38"/>
        <v>0</v>
      </c>
      <c r="AG308" s="90">
        <f t="shared" si="39"/>
        <v>0</v>
      </c>
    </row>
    <row r="309" spans="1:33" s="91" customFormat="1" ht="15" customHeight="1" x14ac:dyDescent="0.15">
      <c r="A309" s="452">
        <v>9791036381621</v>
      </c>
      <c r="B309" s="453">
        <v>17</v>
      </c>
      <c r="C309" s="453" t="s">
        <v>337</v>
      </c>
      <c r="D309" s="454" t="s">
        <v>444</v>
      </c>
      <c r="E309" s="454" t="s">
        <v>539</v>
      </c>
      <c r="F309" s="454" t="s">
        <v>3842</v>
      </c>
      <c r="G309" s="454" t="s">
        <v>5319</v>
      </c>
      <c r="H309" s="139">
        <f>VLOOKUP($A309,'04.08.2025'!$A$1:$Z$65000,3,FALSE)</f>
        <v>0</v>
      </c>
      <c r="I309" s="453"/>
      <c r="J309" s="453">
        <v>100</v>
      </c>
      <c r="K309" s="453"/>
      <c r="L309" s="417">
        <v>45917</v>
      </c>
      <c r="M309" s="453"/>
      <c r="N309" s="453" t="s">
        <v>12</v>
      </c>
      <c r="O309" s="139">
        <v>9791036381621</v>
      </c>
      <c r="P309" s="453" t="s">
        <v>5318</v>
      </c>
      <c r="Q309" s="453">
        <v>5904165</v>
      </c>
      <c r="R309" s="143">
        <v>12.9</v>
      </c>
      <c r="S309" s="70">
        <f t="shared" si="33"/>
        <v>12.227488151658768</v>
      </c>
      <c r="T309" s="99">
        <v>5.5E-2</v>
      </c>
      <c r="U309" s="65"/>
      <c r="V309" s="73">
        <f t="shared" si="36"/>
        <v>0</v>
      </c>
      <c r="W309" s="73">
        <f t="shared" si="34"/>
        <v>0</v>
      </c>
      <c r="X309" s="85"/>
      <c r="Y309" s="85"/>
      <c r="Z309" s="85"/>
      <c r="AA309" s="85"/>
      <c r="AB309" s="85"/>
      <c r="AC309" s="86">
        <f t="shared" si="37"/>
        <v>0</v>
      </c>
      <c r="AD309" s="87">
        <f>IF($AC$2182&lt;85,AC309,AC309-(AC309*#REF!))</f>
        <v>0</v>
      </c>
      <c r="AE309" s="88">
        <f t="shared" si="35"/>
        <v>5.5E-2</v>
      </c>
      <c r="AF309" s="89">
        <f t="shared" si="38"/>
        <v>0</v>
      </c>
      <c r="AG309" s="90">
        <f t="shared" si="39"/>
        <v>0</v>
      </c>
    </row>
    <row r="310" spans="1:33" s="91" customFormat="1" ht="15" customHeight="1" x14ac:dyDescent="0.15">
      <c r="A310" s="393">
        <v>9791036310508</v>
      </c>
      <c r="B310" s="395">
        <v>17</v>
      </c>
      <c r="C310" s="78" t="s">
        <v>337</v>
      </c>
      <c r="D310" s="95" t="s">
        <v>444</v>
      </c>
      <c r="E310" s="95" t="s">
        <v>539</v>
      </c>
      <c r="F310" s="391" t="s">
        <v>544</v>
      </c>
      <c r="G310" s="95" t="s">
        <v>4808</v>
      </c>
      <c r="H310" s="79">
        <f>VLOOKUP($A310,'04.08.2025'!$A$1:$Z$65000,3,FALSE)</f>
        <v>661</v>
      </c>
      <c r="I310" s="38"/>
      <c r="J310" s="38">
        <v>200</v>
      </c>
      <c r="K310" s="80"/>
      <c r="L310" s="80"/>
      <c r="M310" s="80">
        <v>43621</v>
      </c>
      <c r="N310" s="80"/>
      <c r="O310" s="79">
        <v>9791036310508</v>
      </c>
      <c r="P310" s="398" t="s">
        <v>545</v>
      </c>
      <c r="Q310" s="79">
        <v>4966687</v>
      </c>
      <c r="R310" s="82">
        <v>9.9</v>
      </c>
      <c r="S310" s="82">
        <f t="shared" ref="S310:S373" si="40">R310/(1+T310)</f>
        <v>9.3838862559241711</v>
      </c>
      <c r="T310" s="451">
        <v>5.5E-2</v>
      </c>
      <c r="U310" s="84"/>
      <c r="V310" s="37">
        <f t="shared" si="36"/>
        <v>0</v>
      </c>
      <c r="W310" s="37">
        <f t="shared" si="34"/>
        <v>0</v>
      </c>
      <c r="X310" s="85"/>
      <c r="Y310" s="85"/>
      <c r="Z310" s="85"/>
      <c r="AA310" s="85"/>
      <c r="AB310" s="85"/>
      <c r="AC310" s="86">
        <f t="shared" si="37"/>
        <v>0</v>
      </c>
      <c r="AD310" s="87">
        <f>IF($AC$2182&lt;85,AC310,AC310-(AC310*#REF!))</f>
        <v>0</v>
      </c>
      <c r="AE310" s="88">
        <f t="shared" si="35"/>
        <v>5.5E-2</v>
      </c>
      <c r="AF310" s="89">
        <f t="shared" si="38"/>
        <v>0</v>
      </c>
      <c r="AG310" s="90">
        <f t="shared" si="39"/>
        <v>0</v>
      </c>
    </row>
    <row r="311" spans="1:33" s="91" customFormat="1" ht="15" customHeight="1" x14ac:dyDescent="0.15">
      <c r="A311" s="77">
        <v>9791036356995</v>
      </c>
      <c r="B311" s="78">
        <v>17</v>
      </c>
      <c r="C311" s="390" t="s">
        <v>337</v>
      </c>
      <c r="D311" s="391" t="s">
        <v>444</v>
      </c>
      <c r="E311" s="391" t="s">
        <v>539</v>
      </c>
      <c r="F311" s="391" t="s">
        <v>546</v>
      </c>
      <c r="G311" s="95" t="s">
        <v>547</v>
      </c>
      <c r="H311" s="79">
        <f>VLOOKUP($A311,'04.08.2025'!$A$1:$Z$65000,3,FALSE)</f>
        <v>1459</v>
      </c>
      <c r="I311" s="78"/>
      <c r="J311" s="78">
        <v>200</v>
      </c>
      <c r="K311" s="80"/>
      <c r="L311" s="80"/>
      <c r="M311" s="80">
        <v>45232</v>
      </c>
      <c r="N311" s="80"/>
      <c r="O311" s="81">
        <v>9791036356995</v>
      </c>
      <c r="P311" s="94" t="s">
        <v>548</v>
      </c>
      <c r="Q311" s="81">
        <v>2577055</v>
      </c>
      <c r="R311" s="82">
        <v>10.9</v>
      </c>
      <c r="S311" s="82">
        <f t="shared" si="40"/>
        <v>10.33175355450237</v>
      </c>
      <c r="T311" s="83">
        <v>5.5E-2</v>
      </c>
      <c r="U311" s="84"/>
      <c r="V311" s="37">
        <f t="shared" si="36"/>
        <v>0</v>
      </c>
      <c r="W311" s="37">
        <f t="shared" si="34"/>
        <v>0</v>
      </c>
      <c r="X311" s="85"/>
      <c r="Y311" s="85"/>
      <c r="Z311" s="85"/>
      <c r="AA311" s="85"/>
      <c r="AB311" s="85"/>
      <c r="AC311" s="86">
        <f t="shared" si="37"/>
        <v>0</v>
      </c>
      <c r="AD311" s="87">
        <f>IF($AC$2182&lt;85,AC311,AC311-(AC311*#REF!))</f>
        <v>0</v>
      </c>
      <c r="AE311" s="88">
        <f t="shared" si="35"/>
        <v>5.5E-2</v>
      </c>
      <c r="AF311" s="89">
        <f t="shared" si="38"/>
        <v>0</v>
      </c>
      <c r="AG311" s="90">
        <f t="shared" si="39"/>
        <v>0</v>
      </c>
    </row>
    <row r="312" spans="1:33" s="102" customFormat="1" ht="15" customHeight="1" x14ac:dyDescent="0.15">
      <c r="A312" s="77">
        <v>9791036359552</v>
      </c>
      <c r="B312" s="450">
        <v>17</v>
      </c>
      <c r="C312" s="450" t="s">
        <v>337</v>
      </c>
      <c r="D312" s="391" t="s">
        <v>444</v>
      </c>
      <c r="E312" s="391" t="s">
        <v>539</v>
      </c>
      <c r="F312" s="391" t="s">
        <v>549</v>
      </c>
      <c r="G312" s="391" t="s">
        <v>550</v>
      </c>
      <c r="H312" s="79">
        <f>VLOOKUP($A312,'04.08.2025'!$A$1:$Z$65000,3,FALSE)</f>
        <v>1873</v>
      </c>
      <c r="I312" s="79"/>
      <c r="J312" s="78">
        <v>200</v>
      </c>
      <c r="K312" s="80"/>
      <c r="L312" s="80"/>
      <c r="M312" s="80">
        <v>45294</v>
      </c>
      <c r="N312" s="80"/>
      <c r="O312" s="81">
        <v>9791036359552</v>
      </c>
      <c r="P312" s="81" t="s">
        <v>551</v>
      </c>
      <c r="Q312" s="81">
        <v>4877634</v>
      </c>
      <c r="R312" s="421">
        <v>12.9</v>
      </c>
      <c r="S312" s="82">
        <f t="shared" si="40"/>
        <v>12.227488151658768</v>
      </c>
      <c r="T312" s="455">
        <v>5.5E-2</v>
      </c>
      <c r="U312" s="84"/>
      <c r="V312" s="37">
        <f t="shared" si="36"/>
        <v>0</v>
      </c>
      <c r="W312" s="37">
        <f t="shared" si="34"/>
        <v>0</v>
      </c>
      <c r="X312" s="74"/>
      <c r="Y312" s="74"/>
      <c r="Z312" s="74"/>
      <c r="AA312" s="74"/>
      <c r="AB312" s="74"/>
      <c r="AC312" s="86">
        <f t="shared" si="37"/>
        <v>0</v>
      </c>
      <c r="AD312" s="87">
        <f>IF($AC$2182&lt;85,AC312,AC312-(AC312*#REF!))</f>
        <v>0</v>
      </c>
      <c r="AE312" s="88">
        <f t="shared" si="35"/>
        <v>5.5E-2</v>
      </c>
      <c r="AF312" s="89">
        <f t="shared" si="38"/>
        <v>0</v>
      </c>
      <c r="AG312" s="90">
        <f t="shared" si="39"/>
        <v>0</v>
      </c>
    </row>
    <row r="313" spans="1:33" s="91" customFormat="1" ht="15" customHeight="1" x14ac:dyDescent="0.15">
      <c r="A313" s="150">
        <v>9791036370670</v>
      </c>
      <c r="B313" s="118">
        <v>17</v>
      </c>
      <c r="C313" s="118" t="s">
        <v>337</v>
      </c>
      <c r="D313" s="93" t="s">
        <v>444</v>
      </c>
      <c r="E313" s="93" t="s">
        <v>539</v>
      </c>
      <c r="F313" s="93" t="s">
        <v>549</v>
      </c>
      <c r="G313" s="93" t="s">
        <v>3839</v>
      </c>
      <c r="H313" s="65">
        <f>VLOOKUP($A313,'04.08.2025'!$A$1:$Z$65000,3,FALSE)</f>
        <v>1973</v>
      </c>
      <c r="I313" s="118"/>
      <c r="J313" s="118">
        <v>200</v>
      </c>
      <c r="K313" s="118"/>
      <c r="L313" s="66"/>
      <c r="M313" s="66">
        <v>45659</v>
      </c>
      <c r="N313" s="118" t="s">
        <v>12</v>
      </c>
      <c r="O313" s="65">
        <v>9791036370670</v>
      </c>
      <c r="P313" s="118" t="s">
        <v>3838</v>
      </c>
      <c r="Q313" s="118">
        <v>6405865</v>
      </c>
      <c r="R313" s="73">
        <v>12.9</v>
      </c>
      <c r="S313" s="70">
        <f t="shared" si="40"/>
        <v>12.227488151658768</v>
      </c>
      <c r="T313" s="98">
        <v>5.5E-2</v>
      </c>
      <c r="U313" s="72"/>
      <c r="V313" s="73">
        <f t="shared" si="36"/>
        <v>0</v>
      </c>
      <c r="W313" s="73">
        <f t="shared" si="34"/>
        <v>0</v>
      </c>
      <c r="X313" s="85"/>
      <c r="Y313" s="85"/>
      <c r="Z313" s="85"/>
      <c r="AA313" s="85"/>
      <c r="AB313" s="85"/>
      <c r="AC313" s="86">
        <f t="shared" si="37"/>
        <v>0</v>
      </c>
      <c r="AD313" s="87">
        <f>IF($AC$2182&lt;85,AC313,AC313-(AC313*#REF!))</f>
        <v>0</v>
      </c>
      <c r="AE313" s="88">
        <f t="shared" si="35"/>
        <v>5.5E-2</v>
      </c>
      <c r="AF313" s="89">
        <f t="shared" si="38"/>
        <v>0</v>
      </c>
      <c r="AG313" s="90">
        <f t="shared" si="39"/>
        <v>0</v>
      </c>
    </row>
    <row r="314" spans="1:33" s="91" customFormat="1" ht="15" customHeight="1" x14ac:dyDescent="0.15">
      <c r="A314" s="77">
        <v>9791036328954</v>
      </c>
      <c r="B314" s="420">
        <v>17</v>
      </c>
      <c r="C314" s="78" t="s">
        <v>337</v>
      </c>
      <c r="D314" s="391" t="s">
        <v>444</v>
      </c>
      <c r="E314" s="391" t="s">
        <v>539</v>
      </c>
      <c r="F314" s="391" t="s">
        <v>560</v>
      </c>
      <c r="G314" s="95" t="s">
        <v>561</v>
      </c>
      <c r="H314" s="79">
        <f>VLOOKUP($A314,'04.08.2025'!$A$1:$Z$65000,3,FALSE)</f>
        <v>612</v>
      </c>
      <c r="I314" s="78"/>
      <c r="J314" s="78">
        <v>200</v>
      </c>
      <c r="K314" s="80"/>
      <c r="L314" s="80"/>
      <c r="M314" s="80">
        <v>44461</v>
      </c>
      <c r="N314" s="80"/>
      <c r="O314" s="81">
        <v>9791036328954</v>
      </c>
      <c r="P314" s="94" t="s">
        <v>562</v>
      </c>
      <c r="Q314" s="81">
        <v>2752754</v>
      </c>
      <c r="R314" s="82">
        <v>11.9</v>
      </c>
      <c r="S314" s="82">
        <f t="shared" si="40"/>
        <v>11.279620853080569</v>
      </c>
      <c r="T314" s="83">
        <v>5.5E-2</v>
      </c>
      <c r="U314" s="84"/>
      <c r="V314" s="37">
        <f t="shared" si="36"/>
        <v>0</v>
      </c>
      <c r="W314" s="37">
        <f t="shared" si="34"/>
        <v>0</v>
      </c>
      <c r="X314" s="85"/>
      <c r="Y314" s="85"/>
      <c r="Z314" s="85"/>
      <c r="AA314" s="85"/>
      <c r="AB314" s="85"/>
      <c r="AC314" s="86">
        <f t="shared" si="37"/>
        <v>0</v>
      </c>
      <c r="AD314" s="87">
        <f>IF($AC$2182&lt;85,AC314,AC314-(AC314*#REF!))</f>
        <v>0</v>
      </c>
      <c r="AE314" s="88">
        <f t="shared" si="35"/>
        <v>5.5E-2</v>
      </c>
      <c r="AF314" s="89">
        <f t="shared" si="38"/>
        <v>0</v>
      </c>
      <c r="AG314" s="90">
        <f t="shared" si="39"/>
        <v>0</v>
      </c>
    </row>
    <row r="315" spans="1:33" s="117" customFormat="1" ht="15" customHeight="1" x14ac:dyDescent="0.15">
      <c r="A315" s="120">
        <v>9791036359873</v>
      </c>
      <c r="B315" s="149">
        <v>18</v>
      </c>
      <c r="C315" s="149" t="s">
        <v>337</v>
      </c>
      <c r="D315" s="106" t="s">
        <v>444</v>
      </c>
      <c r="E315" s="106" t="s">
        <v>539</v>
      </c>
      <c r="F315" s="106" t="s">
        <v>3941</v>
      </c>
      <c r="G315" s="106" t="s">
        <v>3942</v>
      </c>
      <c r="H315" s="108">
        <f>VLOOKUP($A315,'04.08.2025'!$A$1:$Z$65000,3,FALSE)</f>
        <v>0</v>
      </c>
      <c r="I315" s="108" t="s">
        <v>171</v>
      </c>
      <c r="J315" s="105">
        <v>200</v>
      </c>
      <c r="K315" s="110"/>
      <c r="L315" s="110"/>
      <c r="M315" s="110">
        <v>45567</v>
      </c>
      <c r="N315" s="110" t="s">
        <v>12</v>
      </c>
      <c r="O315" s="122">
        <v>9791036359873</v>
      </c>
      <c r="P315" s="122" t="s">
        <v>628</v>
      </c>
      <c r="Q315" s="122">
        <v>5149739</v>
      </c>
      <c r="R315" s="125">
        <v>13.9</v>
      </c>
      <c r="S315" s="112">
        <f t="shared" si="40"/>
        <v>13.175355450236967</v>
      </c>
      <c r="T315" s="617">
        <v>5.5E-2</v>
      </c>
      <c r="U315" s="114"/>
      <c r="V315" s="115">
        <f t="shared" si="36"/>
        <v>0</v>
      </c>
      <c r="W315" s="115">
        <f t="shared" si="34"/>
        <v>0</v>
      </c>
      <c r="X315" s="116"/>
      <c r="Y315" s="116"/>
      <c r="Z315" s="116"/>
      <c r="AA315" s="116"/>
      <c r="AB315" s="116"/>
      <c r="AC315" s="86">
        <f t="shared" si="37"/>
        <v>0</v>
      </c>
      <c r="AD315" s="87">
        <f>IF($AC$2182&lt;85,AC315,AC315-(AC315*#REF!))</f>
        <v>0</v>
      </c>
      <c r="AE315" s="88">
        <f t="shared" si="35"/>
        <v>5.5E-2</v>
      </c>
      <c r="AF315" s="89">
        <f t="shared" si="38"/>
        <v>0</v>
      </c>
      <c r="AG315" s="90">
        <f t="shared" si="39"/>
        <v>0</v>
      </c>
    </row>
    <row r="316" spans="1:33" s="117" customFormat="1" ht="15" customHeight="1" x14ac:dyDescent="0.15">
      <c r="A316" s="120">
        <v>9791036361968</v>
      </c>
      <c r="B316" s="105">
        <v>18</v>
      </c>
      <c r="C316" s="121" t="s">
        <v>337</v>
      </c>
      <c r="D316" s="106" t="s">
        <v>444</v>
      </c>
      <c r="E316" s="106" t="s">
        <v>539</v>
      </c>
      <c r="F316" s="106" t="s">
        <v>3941</v>
      </c>
      <c r="G316" s="107" t="s">
        <v>609</v>
      </c>
      <c r="H316" s="108">
        <f>VLOOKUP($A316,'04.08.2025'!$A$1:$Z$65000,3,FALSE)</f>
        <v>0</v>
      </c>
      <c r="I316" s="105" t="s">
        <v>171</v>
      </c>
      <c r="J316" s="105">
        <v>200</v>
      </c>
      <c r="K316" s="110"/>
      <c r="L316" s="110"/>
      <c r="M316" s="110">
        <v>45224</v>
      </c>
      <c r="N316" s="110"/>
      <c r="O316" s="122">
        <v>9791036361968</v>
      </c>
      <c r="P316" s="123" t="s">
        <v>610</v>
      </c>
      <c r="Q316" s="122">
        <v>7251669</v>
      </c>
      <c r="R316" s="112">
        <v>13.9</v>
      </c>
      <c r="S316" s="112">
        <f t="shared" si="40"/>
        <v>13.175355450236967</v>
      </c>
      <c r="T316" s="400">
        <v>5.5E-2</v>
      </c>
      <c r="U316" s="114"/>
      <c r="V316" s="115">
        <f t="shared" si="36"/>
        <v>0</v>
      </c>
      <c r="W316" s="115">
        <f t="shared" si="34"/>
        <v>0</v>
      </c>
      <c r="X316" s="116"/>
      <c r="Y316" s="116"/>
      <c r="Z316" s="116"/>
      <c r="AA316" s="116"/>
      <c r="AB316" s="116"/>
      <c r="AC316" s="655">
        <f t="shared" si="37"/>
        <v>0</v>
      </c>
      <c r="AD316" s="656">
        <f>IF($AC$2182&lt;85,AC316,AC316-(AC316*#REF!))</f>
        <v>0</v>
      </c>
      <c r="AE316" s="657">
        <f t="shared" si="35"/>
        <v>5.5E-2</v>
      </c>
      <c r="AF316" s="658">
        <f t="shared" si="38"/>
        <v>0</v>
      </c>
      <c r="AG316" s="659">
        <f t="shared" si="39"/>
        <v>0</v>
      </c>
    </row>
    <row r="317" spans="1:33" s="91" customFormat="1" ht="15" customHeight="1" x14ac:dyDescent="0.15">
      <c r="A317" s="77">
        <v>9791036311970</v>
      </c>
      <c r="B317" s="78">
        <v>18</v>
      </c>
      <c r="C317" s="390" t="s">
        <v>337</v>
      </c>
      <c r="D317" s="391" t="s">
        <v>444</v>
      </c>
      <c r="E317" s="391" t="s">
        <v>539</v>
      </c>
      <c r="F317" s="391" t="s">
        <v>563</v>
      </c>
      <c r="G317" s="391" t="s">
        <v>564</v>
      </c>
      <c r="H317" s="79">
        <f>VLOOKUP($A317,'04.08.2025'!$A$1:$Z$65000,3,FALSE)</f>
        <v>1192</v>
      </c>
      <c r="I317" s="78"/>
      <c r="J317" s="78">
        <v>200</v>
      </c>
      <c r="K317" s="80"/>
      <c r="L317" s="80"/>
      <c r="M317" s="80">
        <v>43838</v>
      </c>
      <c r="N317" s="80"/>
      <c r="O317" s="81">
        <v>9791036311970</v>
      </c>
      <c r="P317" s="94" t="s">
        <v>565</v>
      </c>
      <c r="Q317" s="81">
        <v>5615168</v>
      </c>
      <c r="R317" s="82">
        <v>11.9</v>
      </c>
      <c r="S317" s="82">
        <f t="shared" si="40"/>
        <v>11.279620853080569</v>
      </c>
      <c r="T317" s="83">
        <v>5.5E-2</v>
      </c>
      <c r="U317" s="84"/>
      <c r="V317" s="37">
        <f t="shared" si="36"/>
        <v>0</v>
      </c>
      <c r="W317" s="37">
        <f t="shared" si="34"/>
        <v>0</v>
      </c>
      <c r="X317" s="85"/>
      <c r="Y317" s="85"/>
      <c r="Z317" s="85"/>
      <c r="AA317" s="85"/>
      <c r="AB317" s="85"/>
      <c r="AC317" s="86">
        <f t="shared" si="37"/>
        <v>0</v>
      </c>
      <c r="AD317" s="87">
        <f>IF($AC$2182&lt;85,AC317,AC317-(AC317*#REF!))</f>
        <v>0</v>
      </c>
      <c r="AE317" s="88">
        <f t="shared" si="35"/>
        <v>5.5E-2</v>
      </c>
      <c r="AF317" s="89">
        <f t="shared" si="38"/>
        <v>0</v>
      </c>
      <c r="AG317" s="90">
        <f t="shared" si="39"/>
        <v>0</v>
      </c>
    </row>
    <row r="318" spans="1:33" s="41" customFormat="1" ht="15" customHeight="1" x14ac:dyDescent="0.15">
      <c r="A318" s="77">
        <v>9791036356360</v>
      </c>
      <c r="B318" s="78">
        <v>18</v>
      </c>
      <c r="C318" s="78" t="s">
        <v>337</v>
      </c>
      <c r="D318" s="391" t="s">
        <v>444</v>
      </c>
      <c r="E318" s="391" t="s">
        <v>539</v>
      </c>
      <c r="F318" s="391" t="s">
        <v>566</v>
      </c>
      <c r="G318" s="393" t="s">
        <v>567</v>
      </c>
      <c r="H318" s="79">
        <f>VLOOKUP($A318,'04.08.2025'!$A$1:$Z$65000,3,FALSE)</f>
        <v>1198</v>
      </c>
      <c r="I318" s="78"/>
      <c r="J318" s="78">
        <v>200</v>
      </c>
      <c r="K318" s="80"/>
      <c r="L318" s="80"/>
      <c r="M318" s="80">
        <v>44972</v>
      </c>
      <c r="N318" s="81"/>
      <c r="O318" s="81">
        <v>9791036356360</v>
      </c>
      <c r="P318" s="81" t="s">
        <v>568</v>
      </c>
      <c r="Q318" s="394">
        <v>2419373</v>
      </c>
      <c r="R318" s="82">
        <v>9.9</v>
      </c>
      <c r="S318" s="82">
        <f t="shared" si="40"/>
        <v>9.3838862559241711</v>
      </c>
      <c r="T318" s="392">
        <v>5.5E-2</v>
      </c>
      <c r="U318" s="84"/>
      <c r="V318" s="37">
        <f t="shared" si="36"/>
        <v>0</v>
      </c>
      <c r="W318" s="37">
        <f t="shared" si="34"/>
        <v>0</v>
      </c>
      <c r="AC318" s="86">
        <f t="shared" si="37"/>
        <v>0</v>
      </c>
      <c r="AD318" s="87">
        <f>IF($AC$2182&lt;85,AC318,AC318-(AC318*#REF!))</f>
        <v>0</v>
      </c>
      <c r="AE318" s="88">
        <f t="shared" si="35"/>
        <v>5.5E-2</v>
      </c>
      <c r="AF318" s="89">
        <f t="shared" si="38"/>
        <v>0</v>
      </c>
      <c r="AG318" s="90">
        <f t="shared" si="39"/>
        <v>0</v>
      </c>
    </row>
    <row r="319" spans="1:33" s="75" customFormat="1" ht="15" customHeight="1" x14ac:dyDescent="0.15">
      <c r="A319" s="393">
        <v>9791036343643</v>
      </c>
      <c r="B319" s="78">
        <v>18</v>
      </c>
      <c r="C319" s="390" t="s">
        <v>337</v>
      </c>
      <c r="D319" s="391" t="s">
        <v>444</v>
      </c>
      <c r="E319" s="391" t="s">
        <v>539</v>
      </c>
      <c r="F319" s="391" t="s">
        <v>3943</v>
      </c>
      <c r="G319" s="95" t="s">
        <v>583</v>
      </c>
      <c r="H319" s="79">
        <f>VLOOKUP($A319,'04.08.2025'!$A$1:$Z$65000,3,FALSE)</f>
        <v>1272</v>
      </c>
      <c r="I319" s="38"/>
      <c r="J319" s="38">
        <v>200</v>
      </c>
      <c r="K319" s="80"/>
      <c r="L319" s="397"/>
      <c r="M319" s="397">
        <v>44853</v>
      </c>
      <c r="N319" s="397"/>
      <c r="O319" s="79">
        <v>9791036343643</v>
      </c>
      <c r="P319" s="38" t="s">
        <v>584</v>
      </c>
      <c r="Q319" s="38">
        <v>1501520</v>
      </c>
      <c r="R319" s="37">
        <v>12.9</v>
      </c>
      <c r="S319" s="82">
        <f t="shared" si="40"/>
        <v>12.227488151658768</v>
      </c>
      <c r="T319" s="39">
        <v>5.5E-2</v>
      </c>
      <c r="U319" s="84"/>
      <c r="V319" s="37">
        <f t="shared" si="36"/>
        <v>0</v>
      </c>
      <c r="W319" s="37">
        <f t="shared" si="34"/>
        <v>0</v>
      </c>
      <c r="X319" s="74"/>
      <c r="Y319" s="74"/>
      <c r="Z319" s="74"/>
      <c r="AA319" s="74"/>
      <c r="AB319" s="74"/>
      <c r="AC319" s="86">
        <f t="shared" si="37"/>
        <v>0</v>
      </c>
      <c r="AD319" s="87">
        <f>IF($AC$2182&lt;85,AC319,AC319-(AC319*#REF!))</f>
        <v>0</v>
      </c>
      <c r="AE319" s="88">
        <f t="shared" si="35"/>
        <v>5.5E-2</v>
      </c>
      <c r="AF319" s="89">
        <f t="shared" si="38"/>
        <v>0</v>
      </c>
      <c r="AG319" s="90">
        <f t="shared" si="39"/>
        <v>0</v>
      </c>
    </row>
    <row r="320" spans="1:33" s="91" customFormat="1" ht="15" customHeight="1" x14ac:dyDescent="0.15">
      <c r="A320" s="61">
        <v>9791036356841</v>
      </c>
      <c r="B320" s="92">
        <v>18</v>
      </c>
      <c r="C320" s="92" t="s">
        <v>337</v>
      </c>
      <c r="D320" s="64" t="s">
        <v>444</v>
      </c>
      <c r="E320" s="64" t="s">
        <v>539</v>
      </c>
      <c r="F320" s="64" t="s">
        <v>3943</v>
      </c>
      <c r="G320" s="64" t="s">
        <v>575</v>
      </c>
      <c r="H320" s="65">
        <f>VLOOKUP($A320,'04.08.2025'!$A$1:$Z$65000,3,FALSE)</f>
        <v>3515</v>
      </c>
      <c r="I320" s="65"/>
      <c r="J320" s="63">
        <v>200</v>
      </c>
      <c r="K320" s="67"/>
      <c r="L320" s="67"/>
      <c r="M320" s="67">
        <v>45539</v>
      </c>
      <c r="N320" s="67" t="s">
        <v>12</v>
      </c>
      <c r="O320" s="68">
        <v>9791036356841</v>
      </c>
      <c r="P320" s="68" t="s">
        <v>576</v>
      </c>
      <c r="Q320" s="68">
        <v>2478072</v>
      </c>
      <c r="R320" s="97">
        <v>12.9</v>
      </c>
      <c r="S320" s="70">
        <f t="shared" si="40"/>
        <v>12.227488151658768</v>
      </c>
      <c r="T320" s="98">
        <v>5.5E-2</v>
      </c>
      <c r="U320" s="72"/>
      <c r="V320" s="73">
        <f t="shared" si="36"/>
        <v>0</v>
      </c>
      <c r="W320" s="73">
        <f t="shared" si="34"/>
        <v>0</v>
      </c>
      <c r="X320" s="85"/>
      <c r="Y320" s="85"/>
      <c r="Z320" s="85"/>
      <c r="AA320" s="85"/>
      <c r="AB320" s="85"/>
      <c r="AC320" s="86">
        <f t="shared" si="37"/>
        <v>0</v>
      </c>
      <c r="AD320" s="87">
        <f>IF($AC$2182&lt;85,AC320,AC320-(AC320*#REF!))</f>
        <v>0</v>
      </c>
      <c r="AE320" s="88">
        <f t="shared" si="35"/>
        <v>5.5E-2</v>
      </c>
      <c r="AF320" s="89">
        <f t="shared" si="38"/>
        <v>0</v>
      </c>
      <c r="AG320" s="90">
        <f t="shared" si="39"/>
        <v>0</v>
      </c>
    </row>
    <row r="321" spans="1:33" s="91" customFormat="1" ht="15" customHeight="1" x14ac:dyDescent="0.15">
      <c r="A321" s="77">
        <v>9791036359569</v>
      </c>
      <c r="B321" s="395">
        <v>18</v>
      </c>
      <c r="C321" s="78" t="s">
        <v>337</v>
      </c>
      <c r="D321" s="391" t="s">
        <v>444</v>
      </c>
      <c r="E321" s="391" t="s">
        <v>539</v>
      </c>
      <c r="F321" s="391" t="s">
        <v>569</v>
      </c>
      <c r="G321" s="391" t="s">
        <v>573</v>
      </c>
      <c r="H321" s="79">
        <f>VLOOKUP($A321,'04.08.2025'!$A$1:$Z$65000,3,FALSE)</f>
        <v>2145</v>
      </c>
      <c r="I321" s="78"/>
      <c r="J321" s="78">
        <v>200</v>
      </c>
      <c r="K321" s="80"/>
      <c r="L321" s="80"/>
      <c r="M321" s="80">
        <v>45434</v>
      </c>
      <c r="N321" s="80"/>
      <c r="O321" s="81">
        <v>9791036359569</v>
      </c>
      <c r="P321" s="94" t="s">
        <v>574</v>
      </c>
      <c r="Q321" s="78">
        <v>4877757</v>
      </c>
      <c r="R321" s="82">
        <v>13.9</v>
      </c>
      <c r="S321" s="82">
        <f t="shared" si="40"/>
        <v>13.175355450236967</v>
      </c>
      <c r="T321" s="83">
        <v>5.5E-2</v>
      </c>
      <c r="U321" s="84"/>
      <c r="V321" s="37">
        <f t="shared" si="36"/>
        <v>0</v>
      </c>
      <c r="W321" s="37">
        <f t="shared" si="34"/>
        <v>0</v>
      </c>
      <c r="X321" s="85"/>
      <c r="Y321" s="85"/>
      <c r="Z321" s="85"/>
      <c r="AA321" s="85"/>
      <c r="AB321" s="85"/>
      <c r="AC321" s="86">
        <f t="shared" si="37"/>
        <v>0</v>
      </c>
      <c r="AD321" s="87">
        <f>IF($AC$2182&lt;85,AC321,AC321-(AC321*#REF!))</f>
        <v>0</v>
      </c>
      <c r="AE321" s="88">
        <f t="shared" si="35"/>
        <v>5.5E-2</v>
      </c>
      <c r="AF321" s="89">
        <f t="shared" si="38"/>
        <v>0</v>
      </c>
      <c r="AG321" s="90">
        <f t="shared" si="39"/>
        <v>0</v>
      </c>
    </row>
    <row r="322" spans="1:33" s="91" customFormat="1" ht="15" customHeight="1" x14ac:dyDescent="0.15">
      <c r="A322" s="77">
        <v>9791036330346</v>
      </c>
      <c r="B322" s="78">
        <v>18</v>
      </c>
      <c r="C322" s="390" t="s">
        <v>337</v>
      </c>
      <c r="D322" s="391" t="s">
        <v>444</v>
      </c>
      <c r="E322" s="391" t="s">
        <v>539</v>
      </c>
      <c r="F322" s="391" t="s">
        <v>569</v>
      </c>
      <c r="G322" s="95" t="s">
        <v>4786</v>
      </c>
      <c r="H322" s="79">
        <f>VLOOKUP($A322,'04.08.2025'!$A$1:$Z$65000,3,FALSE)</f>
        <v>868</v>
      </c>
      <c r="I322" s="78"/>
      <c r="J322" s="78">
        <v>200</v>
      </c>
      <c r="K322" s="80"/>
      <c r="L322" s="80"/>
      <c r="M322" s="80">
        <v>44615</v>
      </c>
      <c r="N322" s="80"/>
      <c r="O322" s="81">
        <v>9791036330346</v>
      </c>
      <c r="P322" s="94" t="s">
        <v>572</v>
      </c>
      <c r="Q322" s="81">
        <v>3762027</v>
      </c>
      <c r="R322" s="82">
        <v>13.9</v>
      </c>
      <c r="S322" s="82">
        <f t="shared" si="40"/>
        <v>13.175355450236967</v>
      </c>
      <c r="T322" s="83">
        <v>5.5E-2</v>
      </c>
      <c r="U322" s="84"/>
      <c r="V322" s="37">
        <f t="shared" si="36"/>
        <v>0</v>
      </c>
      <c r="W322" s="37">
        <f t="shared" ref="W322:W385" si="41">$R322*$U322</f>
        <v>0</v>
      </c>
      <c r="X322" s="85"/>
      <c r="Y322" s="85"/>
      <c r="Z322" s="85"/>
      <c r="AA322" s="85"/>
      <c r="AB322" s="85"/>
      <c r="AC322" s="86">
        <f t="shared" si="37"/>
        <v>0</v>
      </c>
      <c r="AD322" s="87">
        <f>IF($AC$2182&lt;85,AC322,AC322-(AC322*#REF!))</f>
        <v>0</v>
      </c>
      <c r="AE322" s="88">
        <f t="shared" ref="AE322:AE385" si="42">IF(T322=5.5%,0.055,IF(T322=20%,0.2))</f>
        <v>5.5E-2</v>
      </c>
      <c r="AF322" s="89">
        <f t="shared" si="38"/>
        <v>0</v>
      </c>
      <c r="AG322" s="90">
        <f t="shared" si="39"/>
        <v>0</v>
      </c>
    </row>
    <row r="323" spans="1:33" s="91" customFormat="1" ht="15" customHeight="1" x14ac:dyDescent="0.15">
      <c r="A323" s="393">
        <v>9791036315497</v>
      </c>
      <c r="B323" s="38">
        <v>19</v>
      </c>
      <c r="C323" s="38" t="s">
        <v>337</v>
      </c>
      <c r="D323" s="95" t="s">
        <v>444</v>
      </c>
      <c r="E323" s="95" t="s">
        <v>539</v>
      </c>
      <c r="F323" s="391" t="s">
        <v>569</v>
      </c>
      <c r="G323" s="95" t="s">
        <v>570</v>
      </c>
      <c r="H323" s="79">
        <f>VLOOKUP($A323,'04.08.2025'!$A$1:$Z$65000,3,FALSE)</f>
        <v>122</v>
      </c>
      <c r="I323" s="78"/>
      <c r="J323" s="78">
        <v>200</v>
      </c>
      <c r="K323" s="80">
        <v>45882</v>
      </c>
      <c r="L323" s="80"/>
      <c r="M323" s="80">
        <v>44139</v>
      </c>
      <c r="N323" s="80"/>
      <c r="O323" s="79">
        <v>9791036315497</v>
      </c>
      <c r="P323" s="398" t="s">
        <v>571</v>
      </c>
      <c r="Q323" s="79">
        <v>1231209</v>
      </c>
      <c r="R323" s="82">
        <v>13.9</v>
      </c>
      <c r="S323" s="82">
        <f t="shared" si="40"/>
        <v>13.175355450236967</v>
      </c>
      <c r="T323" s="451">
        <v>5.5E-2</v>
      </c>
      <c r="U323" s="84"/>
      <c r="V323" s="37">
        <f t="shared" si="36"/>
        <v>0</v>
      </c>
      <c r="W323" s="37">
        <f t="shared" si="41"/>
        <v>0</v>
      </c>
      <c r="X323" s="85"/>
      <c r="Y323" s="85"/>
      <c r="Z323" s="85"/>
      <c r="AA323" s="85"/>
      <c r="AB323" s="85"/>
      <c r="AC323" s="86">
        <f t="shared" si="37"/>
        <v>0</v>
      </c>
      <c r="AD323" s="87">
        <f>IF($AC$2182&lt;85,AC323,AC323-(AC323*#REF!))</f>
        <v>0</v>
      </c>
      <c r="AE323" s="88">
        <f t="shared" si="42"/>
        <v>5.5E-2</v>
      </c>
      <c r="AF323" s="89">
        <f t="shared" si="38"/>
        <v>0</v>
      </c>
      <c r="AG323" s="90">
        <f t="shared" si="39"/>
        <v>0</v>
      </c>
    </row>
    <row r="324" spans="1:33" s="162" customFormat="1" ht="15" customHeight="1" x14ac:dyDescent="0.15">
      <c r="A324" s="452">
        <v>9791036372261</v>
      </c>
      <c r="B324" s="453">
        <v>19</v>
      </c>
      <c r="C324" s="453" t="s">
        <v>337</v>
      </c>
      <c r="D324" s="454" t="s">
        <v>444</v>
      </c>
      <c r="E324" s="454" t="s">
        <v>539</v>
      </c>
      <c r="F324" s="454" t="s">
        <v>569</v>
      </c>
      <c r="G324" s="454" t="s">
        <v>5321</v>
      </c>
      <c r="H324" s="139">
        <f>VLOOKUP($A324,'04.08.2025'!$A$1:$Z$65000,3,FALSE)</f>
        <v>0</v>
      </c>
      <c r="I324" s="453"/>
      <c r="J324" s="453">
        <v>100</v>
      </c>
      <c r="K324" s="453"/>
      <c r="L324" s="417">
        <v>45910</v>
      </c>
      <c r="M324" s="453"/>
      <c r="N324" s="453" t="s">
        <v>12</v>
      </c>
      <c r="O324" s="139">
        <v>9791036372261</v>
      </c>
      <c r="P324" s="453" t="s">
        <v>5320</v>
      </c>
      <c r="Q324" s="453">
        <v>7222922</v>
      </c>
      <c r="R324" s="143">
        <v>13.9</v>
      </c>
      <c r="S324" s="70">
        <f t="shared" si="40"/>
        <v>13.175355450236967</v>
      </c>
      <c r="T324" s="99">
        <v>5.5E-2</v>
      </c>
      <c r="U324" s="65"/>
      <c r="V324" s="73">
        <f t="shared" si="36"/>
        <v>0</v>
      </c>
      <c r="W324" s="73">
        <f t="shared" si="41"/>
        <v>0</v>
      </c>
      <c r="X324" s="144"/>
      <c r="Y324" s="144"/>
      <c r="Z324" s="144"/>
      <c r="AA324" s="144"/>
      <c r="AB324" s="144"/>
      <c r="AC324" s="86">
        <f t="shared" si="37"/>
        <v>0</v>
      </c>
      <c r="AD324" s="87">
        <f>IF($AC$2182&lt;85,AC324,AC324-(AC324*#REF!))</f>
        <v>0</v>
      </c>
      <c r="AE324" s="88">
        <f t="shared" si="42"/>
        <v>5.5E-2</v>
      </c>
      <c r="AF324" s="89">
        <f t="shared" si="38"/>
        <v>0</v>
      </c>
      <c r="AG324" s="90">
        <f t="shared" si="39"/>
        <v>0</v>
      </c>
    </row>
    <row r="325" spans="1:33" s="91" customFormat="1" ht="15" customHeight="1" x14ac:dyDescent="0.15">
      <c r="A325" s="452">
        <v>9791036379031</v>
      </c>
      <c r="B325" s="453">
        <v>19</v>
      </c>
      <c r="C325" s="453" t="s">
        <v>337</v>
      </c>
      <c r="D325" s="454" t="s">
        <v>444</v>
      </c>
      <c r="E325" s="454" t="s">
        <v>539</v>
      </c>
      <c r="F325" s="454" t="s">
        <v>2498</v>
      </c>
      <c r="G325" s="454" t="s">
        <v>5323</v>
      </c>
      <c r="H325" s="139">
        <f>VLOOKUP($A325,'04.08.2025'!$A$1:$Z$65000,3,FALSE)</f>
        <v>0</v>
      </c>
      <c r="I325" s="453"/>
      <c r="J325" s="453">
        <v>100</v>
      </c>
      <c r="K325" s="453"/>
      <c r="L325" s="417">
        <v>45903</v>
      </c>
      <c r="M325" s="453"/>
      <c r="N325" s="453" t="s">
        <v>12</v>
      </c>
      <c r="O325" s="139">
        <v>9791036379031</v>
      </c>
      <c r="P325" s="453" t="s">
        <v>5322</v>
      </c>
      <c r="Q325" s="453">
        <v>4353277</v>
      </c>
      <c r="R325" s="143">
        <v>12.9</v>
      </c>
      <c r="S325" s="140">
        <f t="shared" si="40"/>
        <v>12.227488151658768</v>
      </c>
      <c r="T325" s="152">
        <v>5.5E-2</v>
      </c>
      <c r="U325" s="142"/>
      <c r="V325" s="143">
        <f t="shared" si="36"/>
        <v>0</v>
      </c>
      <c r="W325" s="143">
        <f t="shared" si="41"/>
        <v>0</v>
      </c>
      <c r="X325" s="85"/>
      <c r="Y325" s="85"/>
      <c r="Z325" s="85"/>
      <c r="AA325" s="85"/>
      <c r="AB325" s="85"/>
      <c r="AC325" s="86">
        <f t="shared" si="37"/>
        <v>0</v>
      </c>
      <c r="AD325" s="87">
        <f>IF($AC$2182&lt;85,AC325,AC325-(AC325*#REF!))</f>
        <v>0</v>
      </c>
      <c r="AE325" s="88">
        <f t="shared" si="42"/>
        <v>5.5E-2</v>
      </c>
      <c r="AF325" s="89">
        <f t="shared" si="38"/>
        <v>0</v>
      </c>
      <c r="AG325" s="90">
        <f t="shared" si="39"/>
        <v>0</v>
      </c>
    </row>
    <row r="326" spans="1:33" s="41" customFormat="1" ht="15" customHeight="1" x14ac:dyDescent="0.15">
      <c r="A326" s="77">
        <v>9782747083362</v>
      </c>
      <c r="B326" s="420">
        <v>19</v>
      </c>
      <c r="C326" s="78" t="s">
        <v>337</v>
      </c>
      <c r="D326" s="391" t="s">
        <v>444</v>
      </c>
      <c r="E326" s="391" t="s">
        <v>539</v>
      </c>
      <c r="F326" s="391" t="s">
        <v>580</v>
      </c>
      <c r="G326" s="95" t="s">
        <v>581</v>
      </c>
      <c r="H326" s="79">
        <f>VLOOKUP($A326,'04.08.2025'!$A$1:$Z$65000,3,FALSE)</f>
        <v>1050</v>
      </c>
      <c r="I326" s="78"/>
      <c r="J326" s="78">
        <v>200</v>
      </c>
      <c r="K326" s="80"/>
      <c r="L326" s="80"/>
      <c r="M326" s="80">
        <v>42991</v>
      </c>
      <c r="N326" s="80"/>
      <c r="O326" s="81">
        <v>9782747083362</v>
      </c>
      <c r="P326" s="94" t="s">
        <v>582</v>
      </c>
      <c r="Q326" s="81">
        <v>6284839</v>
      </c>
      <c r="R326" s="82">
        <v>11.9</v>
      </c>
      <c r="S326" s="82">
        <f t="shared" si="40"/>
        <v>11.279620853080569</v>
      </c>
      <c r="T326" s="83">
        <v>5.5E-2</v>
      </c>
      <c r="U326" s="84"/>
      <c r="V326" s="37">
        <f t="shared" si="36"/>
        <v>0</v>
      </c>
      <c r="W326" s="37">
        <f t="shared" si="41"/>
        <v>0</v>
      </c>
      <c r="AC326" s="86">
        <f t="shared" si="37"/>
        <v>0</v>
      </c>
      <c r="AD326" s="87">
        <f>IF($AC$2182&lt;85,AC326,AC326-(AC326*#REF!))</f>
        <v>0</v>
      </c>
      <c r="AE326" s="88">
        <f t="shared" si="42"/>
        <v>5.5E-2</v>
      </c>
      <c r="AF326" s="89">
        <f t="shared" si="38"/>
        <v>0</v>
      </c>
      <c r="AG326" s="90">
        <f t="shared" si="39"/>
        <v>0</v>
      </c>
    </row>
    <row r="327" spans="1:33" s="91" customFormat="1" ht="15" customHeight="1" x14ac:dyDescent="0.15">
      <c r="A327" s="77">
        <v>9791036354410</v>
      </c>
      <c r="B327" s="395">
        <v>19</v>
      </c>
      <c r="C327" s="78" t="s">
        <v>337</v>
      </c>
      <c r="D327" s="391" t="s">
        <v>444</v>
      </c>
      <c r="E327" s="391" t="s">
        <v>539</v>
      </c>
      <c r="F327" s="391" t="s">
        <v>580</v>
      </c>
      <c r="G327" s="391" t="s">
        <v>3944</v>
      </c>
      <c r="H327" s="79">
        <f>VLOOKUP($A327,'04.08.2025'!$A$1:$Z$65000,3,FALSE)</f>
        <v>2818</v>
      </c>
      <c r="I327" s="78"/>
      <c r="J327" s="78">
        <v>200</v>
      </c>
      <c r="K327" s="80"/>
      <c r="L327" s="80"/>
      <c r="M327" s="80">
        <v>45448</v>
      </c>
      <c r="N327" s="80"/>
      <c r="O327" s="81">
        <v>9791036354410</v>
      </c>
      <c r="P327" s="94" t="s">
        <v>619</v>
      </c>
      <c r="Q327" s="78">
        <v>8273863</v>
      </c>
      <c r="R327" s="82">
        <v>12.9</v>
      </c>
      <c r="S327" s="82">
        <f t="shared" si="40"/>
        <v>12.227488151658768</v>
      </c>
      <c r="T327" s="83">
        <v>5.5E-2</v>
      </c>
      <c r="U327" s="84"/>
      <c r="V327" s="37">
        <f t="shared" si="36"/>
        <v>0</v>
      </c>
      <c r="W327" s="37">
        <f t="shared" si="41"/>
        <v>0</v>
      </c>
      <c r="X327" s="85"/>
      <c r="Y327" s="85"/>
      <c r="Z327" s="85"/>
      <c r="AA327" s="85"/>
      <c r="AB327" s="85"/>
      <c r="AC327" s="86">
        <f t="shared" si="37"/>
        <v>0</v>
      </c>
      <c r="AD327" s="87">
        <f>IF($AC$2182&lt;85,AC327,AC327-(AC327*#REF!))</f>
        <v>0</v>
      </c>
      <c r="AE327" s="88">
        <f t="shared" si="42"/>
        <v>5.5E-2</v>
      </c>
      <c r="AF327" s="89">
        <f t="shared" si="38"/>
        <v>0</v>
      </c>
      <c r="AG327" s="90">
        <f t="shared" si="39"/>
        <v>0</v>
      </c>
    </row>
    <row r="328" spans="1:33" s="91" customFormat="1" ht="15" customHeight="1" x14ac:dyDescent="0.15">
      <c r="A328" s="77">
        <v>9791036353512</v>
      </c>
      <c r="B328" s="78">
        <v>19</v>
      </c>
      <c r="C328" s="390" t="s">
        <v>337</v>
      </c>
      <c r="D328" s="391" t="s">
        <v>444</v>
      </c>
      <c r="E328" s="391" t="s">
        <v>539</v>
      </c>
      <c r="F328" s="391" t="s">
        <v>580</v>
      </c>
      <c r="G328" s="95" t="s">
        <v>607</v>
      </c>
      <c r="H328" s="79">
        <f>VLOOKUP($A328,'04.08.2025'!$A$1:$Z$65000,3,FALSE)</f>
        <v>654</v>
      </c>
      <c r="I328" s="78"/>
      <c r="J328" s="78">
        <v>200</v>
      </c>
      <c r="K328" s="80"/>
      <c r="L328" s="80"/>
      <c r="M328" s="80">
        <v>45203</v>
      </c>
      <c r="N328" s="80"/>
      <c r="O328" s="81">
        <v>9791036353512</v>
      </c>
      <c r="P328" s="94" t="s">
        <v>608</v>
      </c>
      <c r="Q328" s="81">
        <v>7362091</v>
      </c>
      <c r="R328" s="82">
        <v>12.9</v>
      </c>
      <c r="S328" s="82">
        <f t="shared" si="40"/>
        <v>12.227488151658768</v>
      </c>
      <c r="T328" s="392">
        <v>5.5E-2</v>
      </c>
      <c r="U328" s="84"/>
      <c r="V328" s="37">
        <f t="shared" si="36"/>
        <v>0</v>
      </c>
      <c r="W328" s="37">
        <f t="shared" si="41"/>
        <v>0</v>
      </c>
      <c r="X328" s="85"/>
      <c r="Y328" s="85"/>
      <c r="Z328" s="85"/>
      <c r="AA328" s="85"/>
      <c r="AB328" s="85"/>
      <c r="AC328" s="86">
        <f t="shared" si="37"/>
        <v>0</v>
      </c>
      <c r="AD328" s="87">
        <f>IF($AC$2182&lt;85,AC328,AC328-(AC328*#REF!))</f>
        <v>0</v>
      </c>
      <c r="AE328" s="88">
        <f t="shared" si="42"/>
        <v>5.5E-2</v>
      </c>
      <c r="AF328" s="89">
        <f t="shared" si="38"/>
        <v>0</v>
      </c>
      <c r="AG328" s="90">
        <f t="shared" si="39"/>
        <v>0</v>
      </c>
    </row>
    <row r="329" spans="1:33" s="91" customFormat="1" ht="15" customHeight="1" x14ac:dyDescent="0.15">
      <c r="A329" s="77">
        <v>9791036355646</v>
      </c>
      <c r="B329" s="450">
        <v>19</v>
      </c>
      <c r="C329" s="450" t="s">
        <v>337</v>
      </c>
      <c r="D329" s="391" t="s">
        <v>444</v>
      </c>
      <c r="E329" s="391" t="s">
        <v>539</v>
      </c>
      <c r="F329" s="391" t="s">
        <v>580</v>
      </c>
      <c r="G329" s="391" t="s">
        <v>611</v>
      </c>
      <c r="H329" s="79">
        <f>VLOOKUP($A329,'04.08.2025'!$A$1:$Z$65000,3,FALSE)</f>
        <v>1268</v>
      </c>
      <c r="I329" s="79"/>
      <c r="J329" s="78">
        <v>200</v>
      </c>
      <c r="K329" s="80"/>
      <c r="L329" s="80"/>
      <c r="M329" s="80">
        <v>45329</v>
      </c>
      <c r="N329" s="80"/>
      <c r="O329" s="81">
        <v>9791036355646</v>
      </c>
      <c r="P329" s="81" t="s">
        <v>612</v>
      </c>
      <c r="Q329" s="81">
        <v>1090009</v>
      </c>
      <c r="R329" s="421">
        <v>12.9</v>
      </c>
      <c r="S329" s="82">
        <f t="shared" si="40"/>
        <v>12.227488151658768</v>
      </c>
      <c r="T329" s="455">
        <v>5.5E-2</v>
      </c>
      <c r="U329" s="84"/>
      <c r="V329" s="37">
        <f t="shared" ref="V329:V381" si="43">AC329</f>
        <v>0</v>
      </c>
      <c r="W329" s="37">
        <f t="shared" si="41"/>
        <v>0</v>
      </c>
      <c r="X329" s="85"/>
      <c r="Y329" s="85"/>
      <c r="Z329" s="85"/>
      <c r="AA329" s="85"/>
      <c r="AB329" s="85"/>
      <c r="AC329" s="86">
        <f t="shared" ref="AC329:AC381" si="44">W329/(1+AE329)</f>
        <v>0</v>
      </c>
      <c r="AD329" s="87">
        <f>IF($AC$2182&lt;85,AC329,AC329-(AC329*#REF!))</f>
        <v>0</v>
      </c>
      <c r="AE329" s="88">
        <f t="shared" si="42"/>
        <v>5.5E-2</v>
      </c>
      <c r="AF329" s="89">
        <f t="shared" ref="AF329:AF381" si="45">+AD329*AE329</f>
        <v>0</v>
      </c>
      <c r="AG329" s="90">
        <f t="shared" ref="AG329:AG381" si="46">+AD329+AF329</f>
        <v>0</v>
      </c>
    </row>
    <row r="330" spans="1:33" s="91" customFormat="1" ht="15" customHeight="1" x14ac:dyDescent="0.15">
      <c r="A330" s="77">
        <v>9791036313653</v>
      </c>
      <c r="B330" s="78">
        <v>19</v>
      </c>
      <c r="C330" s="78" t="s">
        <v>337</v>
      </c>
      <c r="D330" s="391" t="s">
        <v>444</v>
      </c>
      <c r="E330" s="391" t="s">
        <v>539</v>
      </c>
      <c r="F330" s="391" t="s">
        <v>580</v>
      </c>
      <c r="G330" s="95" t="s">
        <v>585</v>
      </c>
      <c r="H330" s="79">
        <f>VLOOKUP($A330,'04.08.2025'!$A$1:$Z$65000,3,FALSE)</f>
        <v>354</v>
      </c>
      <c r="I330" s="78"/>
      <c r="J330" s="38">
        <v>300</v>
      </c>
      <c r="K330" s="80"/>
      <c r="L330" s="80"/>
      <c r="M330" s="80">
        <v>43908</v>
      </c>
      <c r="N330" s="80"/>
      <c r="O330" s="81">
        <v>9791036313653</v>
      </c>
      <c r="P330" s="94" t="s">
        <v>586</v>
      </c>
      <c r="Q330" s="81">
        <v>8823635</v>
      </c>
      <c r="R330" s="82">
        <v>12.9</v>
      </c>
      <c r="S330" s="82">
        <f t="shared" si="40"/>
        <v>12.227488151658768</v>
      </c>
      <c r="T330" s="83">
        <v>5.5E-2</v>
      </c>
      <c r="U330" s="84"/>
      <c r="V330" s="37">
        <f t="shared" si="43"/>
        <v>0</v>
      </c>
      <c r="W330" s="37">
        <f t="shared" si="41"/>
        <v>0</v>
      </c>
      <c r="X330" s="85"/>
      <c r="Y330" s="85"/>
      <c r="Z330" s="85"/>
      <c r="AA330" s="85"/>
      <c r="AB330" s="85"/>
      <c r="AC330" s="86">
        <f t="shared" si="44"/>
        <v>0</v>
      </c>
      <c r="AD330" s="87">
        <f>IF($AC$2182&lt;85,AC330,AC330-(AC330*#REF!))</f>
        <v>0</v>
      </c>
      <c r="AE330" s="88">
        <f t="shared" si="42"/>
        <v>5.5E-2</v>
      </c>
      <c r="AF330" s="89">
        <f t="shared" si="45"/>
        <v>0</v>
      </c>
      <c r="AG330" s="90">
        <f t="shared" si="46"/>
        <v>0</v>
      </c>
    </row>
    <row r="331" spans="1:33" s="75" customFormat="1" ht="15" customHeight="1" x14ac:dyDescent="0.15">
      <c r="A331" s="393">
        <v>9791036305306</v>
      </c>
      <c r="B331" s="420">
        <v>19</v>
      </c>
      <c r="C331" s="38" t="s">
        <v>337</v>
      </c>
      <c r="D331" s="95" t="s">
        <v>444</v>
      </c>
      <c r="E331" s="95" t="s">
        <v>539</v>
      </c>
      <c r="F331" s="95" t="s">
        <v>580</v>
      </c>
      <c r="G331" s="95" t="s">
        <v>587</v>
      </c>
      <c r="H331" s="79">
        <f>VLOOKUP($A331,'04.08.2025'!$A$1:$Z$65000,3,FALSE)</f>
        <v>9</v>
      </c>
      <c r="I331" s="78"/>
      <c r="J331" s="38">
        <v>300</v>
      </c>
      <c r="K331" s="80"/>
      <c r="L331" s="80"/>
      <c r="M331" s="80">
        <v>43502</v>
      </c>
      <c r="N331" s="80"/>
      <c r="O331" s="79">
        <v>9791036305306</v>
      </c>
      <c r="P331" s="398" t="s">
        <v>588</v>
      </c>
      <c r="Q331" s="79">
        <v>6371332</v>
      </c>
      <c r="R331" s="82">
        <v>10.9</v>
      </c>
      <c r="S331" s="82">
        <f t="shared" si="40"/>
        <v>10.33175355450237</v>
      </c>
      <c r="T331" s="451">
        <v>5.5E-2</v>
      </c>
      <c r="U331" s="84"/>
      <c r="V331" s="37">
        <f t="shared" si="43"/>
        <v>0</v>
      </c>
      <c r="W331" s="37">
        <f t="shared" si="41"/>
        <v>0</v>
      </c>
      <c r="X331" s="74"/>
      <c r="Y331" s="74"/>
      <c r="Z331" s="74"/>
      <c r="AA331" s="74"/>
      <c r="AB331" s="74"/>
      <c r="AC331" s="86">
        <f t="shared" si="44"/>
        <v>0</v>
      </c>
      <c r="AD331" s="87">
        <f>IF($AC$2182&lt;85,AC331,AC331-(AC331*#REF!))</f>
        <v>0</v>
      </c>
      <c r="AE331" s="88">
        <f t="shared" si="42"/>
        <v>5.5E-2</v>
      </c>
      <c r="AF331" s="89">
        <f t="shared" si="45"/>
        <v>0</v>
      </c>
      <c r="AG331" s="90">
        <f t="shared" si="46"/>
        <v>0</v>
      </c>
    </row>
    <row r="332" spans="1:33" s="91" customFormat="1" ht="15" customHeight="1" x14ac:dyDescent="0.15">
      <c r="A332" s="61">
        <v>9791036372711</v>
      </c>
      <c r="B332" s="96">
        <v>19</v>
      </c>
      <c r="C332" s="96" t="s">
        <v>337</v>
      </c>
      <c r="D332" s="64" t="s">
        <v>444</v>
      </c>
      <c r="E332" s="64" t="s">
        <v>539</v>
      </c>
      <c r="F332" s="64" t="s">
        <v>580</v>
      </c>
      <c r="G332" s="64" t="s">
        <v>624</v>
      </c>
      <c r="H332" s="65">
        <f>VLOOKUP($A332,'04.08.2025'!$A$1:$Z$65000,3,FALSE)</f>
        <v>3376</v>
      </c>
      <c r="I332" s="65"/>
      <c r="J332" s="63">
        <v>200</v>
      </c>
      <c r="K332" s="67"/>
      <c r="L332" s="67"/>
      <c r="M332" s="67">
        <v>45574</v>
      </c>
      <c r="N332" s="67" t="s">
        <v>12</v>
      </c>
      <c r="O332" s="68">
        <v>9791036372711</v>
      </c>
      <c r="P332" s="68" t="s">
        <v>625</v>
      </c>
      <c r="Q332" s="68">
        <v>7711825</v>
      </c>
      <c r="R332" s="97">
        <v>15.9</v>
      </c>
      <c r="S332" s="70">
        <f t="shared" si="40"/>
        <v>15.071090047393366</v>
      </c>
      <c r="T332" s="99">
        <v>5.5E-2</v>
      </c>
      <c r="U332" s="72"/>
      <c r="V332" s="73">
        <f t="shared" si="43"/>
        <v>0</v>
      </c>
      <c r="W332" s="73">
        <f t="shared" si="41"/>
        <v>0</v>
      </c>
      <c r="X332" s="85"/>
      <c r="Y332" s="85"/>
      <c r="Z332" s="85"/>
      <c r="AA332" s="85"/>
      <c r="AB332" s="85"/>
      <c r="AC332" s="86">
        <f t="shared" si="44"/>
        <v>0</v>
      </c>
      <c r="AD332" s="87">
        <f>IF($AC$2182&lt;85,AC332,AC332-(AC332*#REF!))</f>
        <v>0</v>
      </c>
      <c r="AE332" s="88">
        <f t="shared" si="42"/>
        <v>5.5E-2</v>
      </c>
      <c r="AF332" s="89">
        <f t="shared" si="45"/>
        <v>0</v>
      </c>
      <c r="AG332" s="90">
        <f t="shared" si="46"/>
        <v>0</v>
      </c>
    </row>
    <row r="333" spans="1:33" s="91" customFormat="1" ht="15" customHeight="1" x14ac:dyDescent="0.15">
      <c r="A333" s="393">
        <v>9791036326219</v>
      </c>
      <c r="B333" s="78">
        <v>19</v>
      </c>
      <c r="C333" s="38" t="s">
        <v>337</v>
      </c>
      <c r="D333" s="95" t="s">
        <v>444</v>
      </c>
      <c r="E333" s="95" t="s">
        <v>539</v>
      </c>
      <c r="F333" s="391" t="s">
        <v>580</v>
      </c>
      <c r="G333" s="95" t="s">
        <v>589</v>
      </c>
      <c r="H333" s="79">
        <f>VLOOKUP($A333,'04.08.2025'!$A$1:$Z$65000,3,FALSE)</f>
        <v>407</v>
      </c>
      <c r="I333" s="78"/>
      <c r="J333" s="78">
        <v>200</v>
      </c>
      <c r="K333" s="80"/>
      <c r="L333" s="80"/>
      <c r="M333" s="80">
        <v>44300</v>
      </c>
      <c r="N333" s="80"/>
      <c r="O333" s="79">
        <v>9791036326219</v>
      </c>
      <c r="P333" s="398" t="s">
        <v>590</v>
      </c>
      <c r="Q333" s="79">
        <v>8771351</v>
      </c>
      <c r="R333" s="82">
        <v>10.9</v>
      </c>
      <c r="S333" s="82">
        <f t="shared" si="40"/>
        <v>10.33175355450237</v>
      </c>
      <c r="T333" s="451">
        <v>5.5E-2</v>
      </c>
      <c r="U333" s="84"/>
      <c r="V333" s="37">
        <f t="shared" si="43"/>
        <v>0</v>
      </c>
      <c r="W333" s="37">
        <f t="shared" si="41"/>
        <v>0</v>
      </c>
      <c r="X333" s="85"/>
      <c r="Y333" s="85"/>
      <c r="Z333" s="85"/>
      <c r="AA333" s="85"/>
      <c r="AB333" s="85"/>
      <c r="AC333" s="86">
        <f t="shared" si="44"/>
        <v>0</v>
      </c>
      <c r="AD333" s="87">
        <f>IF($AC$2182&lt;85,AC333,AC333-(AC333*#REF!))</f>
        <v>0</v>
      </c>
      <c r="AE333" s="88">
        <f t="shared" si="42"/>
        <v>5.5E-2</v>
      </c>
      <c r="AF333" s="89">
        <f t="shared" si="45"/>
        <v>0</v>
      </c>
      <c r="AG333" s="90">
        <f t="shared" si="46"/>
        <v>0</v>
      </c>
    </row>
    <row r="334" spans="1:33" s="91" customFormat="1" ht="15" customHeight="1" x14ac:dyDescent="0.15">
      <c r="A334" s="77">
        <v>9791036353543</v>
      </c>
      <c r="B334" s="450">
        <v>19</v>
      </c>
      <c r="C334" s="450" t="s">
        <v>337</v>
      </c>
      <c r="D334" s="391" t="s">
        <v>444</v>
      </c>
      <c r="E334" s="391" t="s">
        <v>539</v>
      </c>
      <c r="F334" s="391" t="s">
        <v>580</v>
      </c>
      <c r="G334" s="391" t="s">
        <v>613</v>
      </c>
      <c r="H334" s="79">
        <f>VLOOKUP($A334,'04.08.2025'!$A$1:$Z$65000,3,FALSE)</f>
        <v>2131</v>
      </c>
      <c r="I334" s="79"/>
      <c r="J334" s="78">
        <v>200</v>
      </c>
      <c r="K334" s="80"/>
      <c r="L334" s="80"/>
      <c r="M334" s="80">
        <v>45357</v>
      </c>
      <c r="N334" s="80"/>
      <c r="O334" s="81">
        <v>9791036353543</v>
      </c>
      <c r="P334" s="81" t="s">
        <v>614</v>
      </c>
      <c r="Q334" s="81">
        <v>7463153</v>
      </c>
      <c r="R334" s="421">
        <v>12.9</v>
      </c>
      <c r="S334" s="82">
        <f t="shared" si="40"/>
        <v>12.227488151658768</v>
      </c>
      <c r="T334" s="455">
        <v>5.5E-2</v>
      </c>
      <c r="U334" s="84"/>
      <c r="V334" s="37">
        <f t="shared" si="43"/>
        <v>0</v>
      </c>
      <c r="W334" s="37">
        <f t="shared" si="41"/>
        <v>0</v>
      </c>
      <c r="X334" s="85"/>
      <c r="Y334" s="85"/>
      <c r="Z334" s="85"/>
      <c r="AA334" s="85"/>
      <c r="AB334" s="85"/>
      <c r="AC334" s="86">
        <f t="shared" si="44"/>
        <v>0</v>
      </c>
      <c r="AD334" s="87">
        <f>IF($AC$2182&lt;85,AC334,AC334-(AC334*#REF!))</f>
        <v>0</v>
      </c>
      <c r="AE334" s="88">
        <f t="shared" si="42"/>
        <v>5.5E-2</v>
      </c>
      <c r="AF334" s="89">
        <f t="shared" si="45"/>
        <v>0</v>
      </c>
      <c r="AG334" s="90">
        <f t="shared" si="46"/>
        <v>0</v>
      </c>
    </row>
    <row r="335" spans="1:33" s="91" customFormat="1" ht="15" customHeight="1" x14ac:dyDescent="0.15">
      <c r="A335" s="393">
        <v>9791036313622</v>
      </c>
      <c r="B335" s="420">
        <v>19</v>
      </c>
      <c r="C335" s="38" t="s">
        <v>337</v>
      </c>
      <c r="D335" s="391" t="s">
        <v>444</v>
      </c>
      <c r="E335" s="391" t="s">
        <v>539</v>
      </c>
      <c r="F335" s="391" t="s">
        <v>580</v>
      </c>
      <c r="G335" s="95" t="s">
        <v>591</v>
      </c>
      <c r="H335" s="79">
        <f>VLOOKUP($A335,'04.08.2025'!$A$1:$Z$65000,3,FALSE)</f>
        <v>94</v>
      </c>
      <c r="I335" s="78"/>
      <c r="J335" s="78">
        <v>300</v>
      </c>
      <c r="K335" s="80"/>
      <c r="L335" s="80"/>
      <c r="M335" s="80">
        <v>44118</v>
      </c>
      <c r="N335" s="80"/>
      <c r="O335" s="79">
        <v>9791036313622</v>
      </c>
      <c r="P335" s="398" t="s">
        <v>592</v>
      </c>
      <c r="Q335" s="79">
        <v>7726793</v>
      </c>
      <c r="R335" s="82">
        <v>12.9</v>
      </c>
      <c r="S335" s="82">
        <f t="shared" si="40"/>
        <v>12.227488151658768</v>
      </c>
      <c r="T335" s="451">
        <v>5.5E-2</v>
      </c>
      <c r="U335" s="84"/>
      <c r="V335" s="37">
        <f t="shared" si="43"/>
        <v>0</v>
      </c>
      <c r="W335" s="37">
        <f t="shared" si="41"/>
        <v>0</v>
      </c>
      <c r="X335" s="85"/>
      <c r="Y335" s="85"/>
      <c r="Z335" s="85"/>
      <c r="AA335" s="85"/>
      <c r="AB335" s="85"/>
      <c r="AC335" s="86">
        <f t="shared" si="44"/>
        <v>0</v>
      </c>
      <c r="AD335" s="87">
        <f>IF($AC$2182&lt;85,AC335,AC335-(AC335*#REF!))</f>
        <v>0</v>
      </c>
      <c r="AE335" s="88">
        <f t="shared" si="42"/>
        <v>5.5E-2</v>
      </c>
      <c r="AF335" s="89">
        <f t="shared" si="45"/>
        <v>0</v>
      </c>
      <c r="AG335" s="90">
        <f t="shared" si="46"/>
        <v>0</v>
      </c>
    </row>
    <row r="336" spans="1:33" s="117" customFormat="1" ht="15" customHeight="1" x14ac:dyDescent="0.15">
      <c r="A336" s="393">
        <v>9791036325878</v>
      </c>
      <c r="B336" s="420">
        <v>19</v>
      </c>
      <c r="C336" s="38" t="s">
        <v>337</v>
      </c>
      <c r="D336" s="95" t="s">
        <v>444</v>
      </c>
      <c r="E336" s="95" t="s">
        <v>539</v>
      </c>
      <c r="F336" s="391" t="s">
        <v>580</v>
      </c>
      <c r="G336" s="95" t="s">
        <v>593</v>
      </c>
      <c r="H336" s="79">
        <f>VLOOKUP($A336,'04.08.2025'!$A$1:$Z$65000,3,FALSE)</f>
        <v>776</v>
      </c>
      <c r="I336" s="78"/>
      <c r="J336" s="78">
        <v>200</v>
      </c>
      <c r="K336" s="80"/>
      <c r="L336" s="80"/>
      <c r="M336" s="80">
        <v>44230</v>
      </c>
      <c r="N336" s="80"/>
      <c r="O336" s="79">
        <v>9791036325878</v>
      </c>
      <c r="P336" s="398" t="s">
        <v>594</v>
      </c>
      <c r="Q336" s="79">
        <v>8515222</v>
      </c>
      <c r="R336" s="82">
        <v>12.9</v>
      </c>
      <c r="S336" s="82">
        <f t="shared" si="40"/>
        <v>12.227488151658768</v>
      </c>
      <c r="T336" s="451">
        <v>5.5E-2</v>
      </c>
      <c r="U336" s="84"/>
      <c r="V336" s="37">
        <f t="shared" si="43"/>
        <v>0</v>
      </c>
      <c r="W336" s="37">
        <f t="shared" si="41"/>
        <v>0</v>
      </c>
      <c r="X336" s="116"/>
      <c r="Y336" s="116"/>
      <c r="Z336" s="116"/>
      <c r="AA336" s="116"/>
      <c r="AB336" s="116"/>
      <c r="AC336" s="86">
        <f t="shared" si="44"/>
        <v>0</v>
      </c>
      <c r="AD336" s="87">
        <f>IF($AC$2182&lt;85,AC336,AC336-(AC336*#REF!))</f>
        <v>0</v>
      </c>
      <c r="AE336" s="88">
        <f t="shared" si="42"/>
        <v>5.5E-2</v>
      </c>
      <c r="AF336" s="89">
        <f t="shared" si="45"/>
        <v>0</v>
      </c>
      <c r="AG336" s="90">
        <f t="shared" si="46"/>
        <v>0</v>
      </c>
    </row>
    <row r="337" spans="1:36" s="75" customFormat="1" ht="15" customHeight="1" x14ac:dyDescent="0.15">
      <c r="A337" s="77">
        <v>9791036331138</v>
      </c>
      <c r="B337" s="78">
        <v>19</v>
      </c>
      <c r="C337" s="390" t="s">
        <v>337</v>
      </c>
      <c r="D337" s="391" t="s">
        <v>444</v>
      </c>
      <c r="E337" s="391" t="s">
        <v>539</v>
      </c>
      <c r="F337" s="391" t="s">
        <v>580</v>
      </c>
      <c r="G337" s="95" t="s">
        <v>595</v>
      </c>
      <c r="H337" s="79">
        <f>VLOOKUP($A337,'04.08.2025'!$A$1:$Z$65000,3,FALSE)</f>
        <v>1510</v>
      </c>
      <c r="I337" s="78"/>
      <c r="J337" s="78">
        <v>200</v>
      </c>
      <c r="K337" s="80"/>
      <c r="L337" s="80"/>
      <c r="M337" s="80">
        <v>44657</v>
      </c>
      <c r="N337" s="80"/>
      <c r="O337" s="81">
        <v>9791036331138</v>
      </c>
      <c r="P337" s="94" t="s">
        <v>596</v>
      </c>
      <c r="Q337" s="81">
        <v>3997177</v>
      </c>
      <c r="R337" s="82">
        <v>11.9</v>
      </c>
      <c r="S337" s="82">
        <f t="shared" si="40"/>
        <v>11.279620853080569</v>
      </c>
      <c r="T337" s="83">
        <v>5.5E-2</v>
      </c>
      <c r="U337" s="84"/>
      <c r="V337" s="37">
        <f t="shared" si="43"/>
        <v>0</v>
      </c>
      <c r="W337" s="37">
        <f t="shared" si="41"/>
        <v>0</v>
      </c>
      <c r="X337" s="74"/>
      <c r="Y337" s="74"/>
      <c r="Z337" s="74"/>
      <c r="AA337" s="74"/>
      <c r="AB337" s="74"/>
      <c r="AC337" s="86">
        <f t="shared" si="44"/>
        <v>0</v>
      </c>
      <c r="AD337" s="87">
        <f>IF($AC$2182&lt;85,AC337,AC337-(AC337*#REF!))</f>
        <v>0</v>
      </c>
      <c r="AE337" s="88">
        <f t="shared" si="42"/>
        <v>5.5E-2</v>
      </c>
      <c r="AF337" s="89">
        <f t="shared" si="45"/>
        <v>0</v>
      </c>
      <c r="AG337" s="90">
        <f t="shared" si="46"/>
        <v>0</v>
      </c>
      <c r="AI337" s="76"/>
    </row>
    <row r="338" spans="1:36" s="91" customFormat="1" ht="15" customHeight="1" x14ac:dyDescent="0.15">
      <c r="A338" s="77">
        <v>9791036369599</v>
      </c>
      <c r="B338" s="395">
        <v>19</v>
      </c>
      <c r="C338" s="78" t="s">
        <v>337</v>
      </c>
      <c r="D338" s="391" t="s">
        <v>444</v>
      </c>
      <c r="E338" s="391" t="s">
        <v>539</v>
      </c>
      <c r="F338" s="391" t="s">
        <v>580</v>
      </c>
      <c r="G338" s="391" t="s">
        <v>4577</v>
      </c>
      <c r="H338" s="79">
        <f>VLOOKUP($A338,'04.08.2025'!$A$1:$Z$65000,3,FALSE)</f>
        <v>1182</v>
      </c>
      <c r="I338" s="78"/>
      <c r="J338" s="78">
        <v>200</v>
      </c>
      <c r="K338" s="80"/>
      <c r="L338" s="80"/>
      <c r="M338" s="80">
        <v>45406</v>
      </c>
      <c r="N338" s="80"/>
      <c r="O338" s="81">
        <v>9791036369599</v>
      </c>
      <c r="P338" s="94" t="s">
        <v>618</v>
      </c>
      <c r="Q338" s="78">
        <v>5774642</v>
      </c>
      <c r="R338" s="82">
        <v>7.9</v>
      </c>
      <c r="S338" s="82">
        <f t="shared" si="40"/>
        <v>7.488151658767773</v>
      </c>
      <c r="T338" s="83">
        <v>5.5E-2</v>
      </c>
      <c r="U338" s="84"/>
      <c r="V338" s="37">
        <f t="shared" si="43"/>
        <v>0</v>
      </c>
      <c r="W338" s="37">
        <f t="shared" si="41"/>
        <v>0</v>
      </c>
      <c r="X338" s="85"/>
      <c r="Y338" s="85"/>
      <c r="Z338" s="85"/>
      <c r="AA338" s="85"/>
      <c r="AB338" s="85"/>
      <c r="AC338" s="86">
        <f t="shared" si="44"/>
        <v>0</v>
      </c>
      <c r="AD338" s="87">
        <f>IF($AC$2182&lt;85,AC338,AC338-(AC338*#REF!))</f>
        <v>0</v>
      </c>
      <c r="AE338" s="88">
        <f t="shared" si="42"/>
        <v>5.5E-2</v>
      </c>
      <c r="AF338" s="89">
        <f t="shared" si="45"/>
        <v>0</v>
      </c>
      <c r="AG338" s="90">
        <f t="shared" si="46"/>
        <v>0</v>
      </c>
    </row>
    <row r="339" spans="1:36" s="91" customFormat="1" ht="15" customHeight="1" x14ac:dyDescent="0.15">
      <c r="A339" s="77">
        <v>9791036353499</v>
      </c>
      <c r="B339" s="78">
        <v>19</v>
      </c>
      <c r="C339" s="390" t="s">
        <v>337</v>
      </c>
      <c r="D339" s="391" t="s">
        <v>444</v>
      </c>
      <c r="E339" s="391" t="s">
        <v>539</v>
      </c>
      <c r="F339" s="391" t="s">
        <v>580</v>
      </c>
      <c r="G339" s="393" t="s">
        <v>601</v>
      </c>
      <c r="H339" s="79">
        <f>VLOOKUP($A339,'04.08.2025'!$A$1:$Z$65000,3,FALSE)</f>
        <v>892</v>
      </c>
      <c r="I339" s="78"/>
      <c r="J339" s="78">
        <v>200</v>
      </c>
      <c r="K339" s="80"/>
      <c r="L339" s="80"/>
      <c r="M339" s="80">
        <v>44993</v>
      </c>
      <c r="N339" s="81"/>
      <c r="O339" s="81">
        <v>9791036353499</v>
      </c>
      <c r="P339" s="81" t="s">
        <v>602</v>
      </c>
      <c r="Q339" s="394">
        <v>7361845</v>
      </c>
      <c r="R339" s="82">
        <v>12.9</v>
      </c>
      <c r="S339" s="82">
        <f t="shared" si="40"/>
        <v>12.227488151658768</v>
      </c>
      <c r="T339" s="392">
        <v>5.5E-2</v>
      </c>
      <c r="U339" s="84"/>
      <c r="V339" s="37">
        <f t="shared" si="43"/>
        <v>0</v>
      </c>
      <c r="W339" s="37">
        <f t="shared" si="41"/>
        <v>0</v>
      </c>
      <c r="X339" s="85"/>
      <c r="Y339" s="85"/>
      <c r="Z339" s="85"/>
      <c r="AA339" s="85"/>
      <c r="AB339" s="85"/>
      <c r="AC339" s="86">
        <f t="shared" si="44"/>
        <v>0</v>
      </c>
      <c r="AD339" s="87">
        <f>IF($AC$2182&lt;85,AC339,AC339-(AC339*#REF!))</f>
        <v>0</v>
      </c>
      <c r="AE339" s="88">
        <f t="shared" si="42"/>
        <v>5.5E-2</v>
      </c>
      <c r="AF339" s="89">
        <f t="shared" si="45"/>
        <v>0</v>
      </c>
      <c r="AG339" s="90">
        <f t="shared" si="46"/>
        <v>0</v>
      </c>
    </row>
    <row r="340" spans="1:36" s="41" customFormat="1" ht="15" customHeight="1" x14ac:dyDescent="0.15">
      <c r="A340" s="77">
        <v>9791036349874</v>
      </c>
      <c r="B340" s="78">
        <v>19</v>
      </c>
      <c r="C340" s="390" t="s">
        <v>337</v>
      </c>
      <c r="D340" s="391" t="s">
        <v>444</v>
      </c>
      <c r="E340" s="391" t="s">
        <v>539</v>
      </c>
      <c r="F340" s="391" t="s">
        <v>580</v>
      </c>
      <c r="G340" s="393" t="s">
        <v>4809</v>
      </c>
      <c r="H340" s="79">
        <f>VLOOKUP($A340,'04.08.2025'!$A$1:$Z$65000,3,FALSE)</f>
        <v>845</v>
      </c>
      <c r="I340" s="78"/>
      <c r="J340" s="78">
        <v>200</v>
      </c>
      <c r="K340" s="80"/>
      <c r="L340" s="80"/>
      <c r="M340" s="80">
        <v>44979</v>
      </c>
      <c r="N340" s="81"/>
      <c r="O340" s="81">
        <v>9791036349874</v>
      </c>
      <c r="P340" s="81" t="s">
        <v>617</v>
      </c>
      <c r="Q340" s="394">
        <v>5128554</v>
      </c>
      <c r="R340" s="82">
        <v>9.9</v>
      </c>
      <c r="S340" s="82">
        <f t="shared" si="40"/>
        <v>9.3838862559241711</v>
      </c>
      <c r="T340" s="392">
        <v>5.5E-2</v>
      </c>
      <c r="U340" s="84"/>
      <c r="V340" s="37">
        <f t="shared" si="43"/>
        <v>0</v>
      </c>
      <c r="W340" s="37">
        <f t="shared" si="41"/>
        <v>0</v>
      </c>
      <c r="AC340" s="86">
        <f t="shared" si="44"/>
        <v>0</v>
      </c>
      <c r="AD340" s="87">
        <f>IF($AC$2182&lt;85,AC340,AC340-(AC340*#REF!))</f>
        <v>0</v>
      </c>
      <c r="AE340" s="88">
        <f t="shared" si="42"/>
        <v>5.5E-2</v>
      </c>
      <c r="AF340" s="89">
        <f t="shared" si="45"/>
        <v>0</v>
      </c>
      <c r="AG340" s="90">
        <f t="shared" si="46"/>
        <v>0</v>
      </c>
    </row>
    <row r="341" spans="1:36" s="91" customFormat="1" ht="15" customHeight="1" x14ac:dyDescent="0.15">
      <c r="A341" s="393">
        <v>9791036343131</v>
      </c>
      <c r="B341" s="78">
        <v>19</v>
      </c>
      <c r="C341" s="390" t="s">
        <v>337</v>
      </c>
      <c r="D341" s="391" t="s">
        <v>444</v>
      </c>
      <c r="E341" s="391" t="s">
        <v>539</v>
      </c>
      <c r="F341" s="391" t="s">
        <v>580</v>
      </c>
      <c r="G341" s="95" t="s">
        <v>597</v>
      </c>
      <c r="H341" s="79">
        <f>VLOOKUP($A341,'04.08.2025'!$A$1:$Z$65000,3,FALSE)</f>
        <v>416</v>
      </c>
      <c r="I341" s="38"/>
      <c r="J341" s="38">
        <v>300</v>
      </c>
      <c r="K341" s="397"/>
      <c r="L341" s="397"/>
      <c r="M341" s="397">
        <v>44874</v>
      </c>
      <c r="N341" s="397"/>
      <c r="O341" s="79">
        <v>9791036343131</v>
      </c>
      <c r="P341" s="38" t="s">
        <v>598</v>
      </c>
      <c r="Q341" s="38">
        <v>1112476</v>
      </c>
      <c r="R341" s="37">
        <v>12.9</v>
      </c>
      <c r="S341" s="82">
        <f t="shared" si="40"/>
        <v>12.227488151658768</v>
      </c>
      <c r="T341" s="39">
        <v>5.5E-2</v>
      </c>
      <c r="U341" s="84"/>
      <c r="V341" s="37">
        <f t="shared" si="43"/>
        <v>0</v>
      </c>
      <c r="W341" s="37">
        <f t="shared" si="41"/>
        <v>0</v>
      </c>
      <c r="X341" s="85"/>
      <c r="Y341" s="85"/>
      <c r="Z341" s="85"/>
      <c r="AA341" s="85"/>
      <c r="AB341" s="85"/>
      <c r="AC341" s="86">
        <f t="shared" si="44"/>
        <v>0</v>
      </c>
      <c r="AD341" s="87">
        <f>IF($AC$2182&lt;85,AC341,AC341-(AC341*#REF!))</f>
        <v>0</v>
      </c>
      <c r="AE341" s="88">
        <f t="shared" si="42"/>
        <v>5.5E-2</v>
      </c>
      <c r="AF341" s="89">
        <f t="shared" si="45"/>
        <v>0</v>
      </c>
      <c r="AG341" s="90">
        <f t="shared" si="46"/>
        <v>0</v>
      </c>
    </row>
    <row r="342" spans="1:36" s="91" customFormat="1" ht="15" customHeight="1" x14ac:dyDescent="0.15">
      <c r="A342" s="77">
        <v>9791036364860</v>
      </c>
      <c r="B342" s="450">
        <v>19</v>
      </c>
      <c r="C342" s="450" t="s">
        <v>337</v>
      </c>
      <c r="D342" s="391" t="s">
        <v>444</v>
      </c>
      <c r="E342" s="391" t="s">
        <v>539</v>
      </c>
      <c r="F342" s="391" t="s">
        <v>580</v>
      </c>
      <c r="G342" s="391" t="s">
        <v>615</v>
      </c>
      <c r="H342" s="79">
        <f>VLOOKUP($A342,'04.08.2025'!$A$1:$Z$65000,3,FALSE)</f>
        <v>1506</v>
      </c>
      <c r="I342" s="79"/>
      <c r="J342" s="78">
        <v>200</v>
      </c>
      <c r="K342" s="80"/>
      <c r="L342" s="80"/>
      <c r="M342" s="80">
        <v>45364</v>
      </c>
      <c r="N342" s="80"/>
      <c r="O342" s="81">
        <v>9791036364860</v>
      </c>
      <c r="P342" s="81" t="s">
        <v>616</v>
      </c>
      <c r="Q342" s="81">
        <v>1463222</v>
      </c>
      <c r="R342" s="421">
        <v>12.9</v>
      </c>
      <c r="S342" s="82">
        <f t="shared" si="40"/>
        <v>12.227488151658768</v>
      </c>
      <c r="T342" s="455">
        <v>5.5E-2</v>
      </c>
      <c r="U342" s="84"/>
      <c r="V342" s="37">
        <f t="shared" si="43"/>
        <v>0</v>
      </c>
      <c r="W342" s="37">
        <f t="shared" si="41"/>
        <v>0</v>
      </c>
      <c r="X342" s="85"/>
      <c r="Y342" s="85"/>
      <c r="Z342" s="85"/>
      <c r="AA342" s="85"/>
      <c r="AB342" s="85"/>
      <c r="AC342" s="86">
        <f t="shared" si="44"/>
        <v>0</v>
      </c>
      <c r="AD342" s="87">
        <f>IF($AC$2182&lt;85,AC342,AC342-(AC342*#REF!))</f>
        <v>0</v>
      </c>
      <c r="AE342" s="88">
        <f t="shared" si="42"/>
        <v>5.5E-2</v>
      </c>
      <c r="AF342" s="89">
        <f t="shared" si="45"/>
        <v>0</v>
      </c>
      <c r="AG342" s="90">
        <f t="shared" si="46"/>
        <v>0</v>
      </c>
    </row>
    <row r="343" spans="1:36" s="75" customFormat="1" ht="15" customHeight="1" x14ac:dyDescent="0.15">
      <c r="A343" s="77">
        <v>9782227705593</v>
      </c>
      <c r="B343" s="78">
        <v>19</v>
      </c>
      <c r="C343" s="78" t="s">
        <v>337</v>
      </c>
      <c r="D343" s="391" t="s">
        <v>444</v>
      </c>
      <c r="E343" s="391" t="s">
        <v>539</v>
      </c>
      <c r="F343" s="391" t="s">
        <v>580</v>
      </c>
      <c r="G343" s="95" t="s">
        <v>599</v>
      </c>
      <c r="H343" s="79">
        <f>VLOOKUP($A343,'04.08.2025'!$A$1:$Z$65000,3,FALSE)</f>
        <v>327</v>
      </c>
      <c r="I343" s="78"/>
      <c r="J343" s="78">
        <v>200</v>
      </c>
      <c r="K343" s="80"/>
      <c r="L343" s="80"/>
      <c r="M343" s="80">
        <v>44075</v>
      </c>
      <c r="N343" s="80"/>
      <c r="O343" s="81">
        <v>9782227705593</v>
      </c>
      <c r="P343" s="94" t="s">
        <v>600</v>
      </c>
      <c r="Q343" s="81">
        <v>3695715</v>
      </c>
      <c r="R343" s="82">
        <v>12.5</v>
      </c>
      <c r="S343" s="82">
        <f t="shared" si="40"/>
        <v>11.848341232227488</v>
      </c>
      <c r="T343" s="83">
        <v>5.5E-2</v>
      </c>
      <c r="U343" s="84"/>
      <c r="V343" s="37">
        <f t="shared" si="43"/>
        <v>0</v>
      </c>
      <c r="W343" s="37">
        <f t="shared" si="41"/>
        <v>0</v>
      </c>
      <c r="X343" s="74"/>
      <c r="Y343" s="74"/>
      <c r="Z343" s="74"/>
      <c r="AA343" s="74"/>
      <c r="AB343" s="74"/>
      <c r="AC343" s="86">
        <f t="shared" si="44"/>
        <v>0</v>
      </c>
      <c r="AD343" s="87">
        <f>IF($AC$2182&lt;85,AC343,AC343-(AC343*#REF!))</f>
        <v>0</v>
      </c>
      <c r="AE343" s="88">
        <f t="shared" si="42"/>
        <v>5.5E-2</v>
      </c>
      <c r="AF343" s="89">
        <f t="shared" si="45"/>
        <v>0</v>
      </c>
      <c r="AG343" s="90">
        <f t="shared" si="46"/>
        <v>0</v>
      </c>
    </row>
    <row r="344" spans="1:36" s="91" customFormat="1" ht="15" customHeight="1" x14ac:dyDescent="0.15">
      <c r="A344" s="61">
        <v>9791036342424</v>
      </c>
      <c r="B344" s="63">
        <v>19</v>
      </c>
      <c r="C344" s="148" t="s">
        <v>337</v>
      </c>
      <c r="D344" s="64" t="s">
        <v>444</v>
      </c>
      <c r="E344" s="64" t="s">
        <v>539</v>
      </c>
      <c r="F344" s="64" t="s">
        <v>580</v>
      </c>
      <c r="G344" s="150" t="s">
        <v>603</v>
      </c>
      <c r="H344" s="65">
        <f>VLOOKUP($A344,'04.08.2025'!$A$1:$Z$65000,3,FALSE)</f>
        <v>2553</v>
      </c>
      <c r="I344" s="63"/>
      <c r="J344" s="63">
        <v>200</v>
      </c>
      <c r="K344" s="67"/>
      <c r="L344" s="67"/>
      <c r="M344" s="67">
        <v>45567</v>
      </c>
      <c r="N344" s="68" t="s">
        <v>12</v>
      </c>
      <c r="O344" s="68">
        <v>9791036342424</v>
      </c>
      <c r="P344" s="68" t="s">
        <v>604</v>
      </c>
      <c r="Q344" s="151">
        <v>8908779</v>
      </c>
      <c r="R344" s="70">
        <v>13.9</v>
      </c>
      <c r="S344" s="70">
        <f t="shared" si="40"/>
        <v>13.175355450236967</v>
      </c>
      <c r="T344" s="101">
        <v>5.5E-2</v>
      </c>
      <c r="U344" s="72"/>
      <c r="V344" s="73">
        <f t="shared" si="43"/>
        <v>0</v>
      </c>
      <c r="W344" s="73">
        <f t="shared" si="41"/>
        <v>0</v>
      </c>
      <c r="X344" s="85"/>
      <c r="Y344" s="85"/>
      <c r="Z344" s="85"/>
      <c r="AA344" s="85"/>
      <c r="AB344" s="85"/>
      <c r="AC344" s="86">
        <f t="shared" si="44"/>
        <v>0</v>
      </c>
      <c r="AD344" s="87">
        <f>IF($AC$2182&lt;85,AC344,AC344-(AC344*#REF!))</f>
        <v>0</v>
      </c>
      <c r="AE344" s="88">
        <f t="shared" si="42"/>
        <v>5.5E-2</v>
      </c>
      <c r="AF344" s="89">
        <f t="shared" si="45"/>
        <v>0</v>
      </c>
      <c r="AG344" s="90">
        <f t="shared" si="46"/>
        <v>0</v>
      </c>
      <c r="AI344" s="449"/>
    </row>
    <row r="345" spans="1:36" s="75" customFormat="1" ht="15" customHeight="1" x14ac:dyDescent="0.15">
      <c r="A345" s="77">
        <v>9791036355660</v>
      </c>
      <c r="B345" s="395">
        <v>19</v>
      </c>
      <c r="C345" s="78" t="s">
        <v>337</v>
      </c>
      <c r="D345" s="391" t="s">
        <v>444</v>
      </c>
      <c r="E345" s="391" t="s">
        <v>539</v>
      </c>
      <c r="F345" s="391" t="s">
        <v>580</v>
      </c>
      <c r="G345" s="391" t="s">
        <v>620</v>
      </c>
      <c r="H345" s="79">
        <f>VLOOKUP($A345,'04.08.2025'!$A$1:$Z$65000,3,FALSE)</f>
        <v>2422</v>
      </c>
      <c r="I345" s="78"/>
      <c r="J345" s="78">
        <v>200</v>
      </c>
      <c r="K345" s="80"/>
      <c r="L345" s="80"/>
      <c r="M345" s="80">
        <v>45414</v>
      </c>
      <c r="N345" s="80"/>
      <c r="O345" s="81">
        <v>9791036355660</v>
      </c>
      <c r="P345" s="94" t="s">
        <v>621</v>
      </c>
      <c r="Q345" s="78">
        <v>1088492</v>
      </c>
      <c r="R345" s="82">
        <v>13.9</v>
      </c>
      <c r="S345" s="82">
        <f t="shared" si="40"/>
        <v>13.175355450236967</v>
      </c>
      <c r="T345" s="83">
        <v>5.5E-2</v>
      </c>
      <c r="U345" s="84"/>
      <c r="V345" s="37">
        <f t="shared" si="43"/>
        <v>0</v>
      </c>
      <c r="W345" s="37">
        <f t="shared" si="41"/>
        <v>0</v>
      </c>
      <c r="X345" s="74"/>
      <c r="Y345" s="74"/>
      <c r="Z345" s="74"/>
      <c r="AA345" s="74"/>
      <c r="AB345" s="74"/>
      <c r="AC345" s="86">
        <f t="shared" si="44"/>
        <v>0</v>
      </c>
      <c r="AD345" s="87">
        <f>IF($AC$2182&lt;85,AC345,AC345-(AC345*#REF!))</f>
        <v>0</v>
      </c>
      <c r="AE345" s="88">
        <f t="shared" si="42"/>
        <v>5.5E-2</v>
      </c>
      <c r="AF345" s="89">
        <f t="shared" si="45"/>
        <v>0</v>
      </c>
      <c r="AG345" s="90">
        <f t="shared" si="46"/>
        <v>0</v>
      </c>
    </row>
    <row r="346" spans="1:36" s="75" customFormat="1" ht="15" customHeight="1" x14ac:dyDescent="0.15">
      <c r="A346" s="61">
        <v>9791036365331</v>
      </c>
      <c r="B346" s="96">
        <v>19</v>
      </c>
      <c r="C346" s="96" t="s">
        <v>337</v>
      </c>
      <c r="D346" s="64" t="s">
        <v>444</v>
      </c>
      <c r="E346" s="64" t="s">
        <v>539</v>
      </c>
      <c r="F346" s="64" t="s">
        <v>580</v>
      </c>
      <c r="G346" s="64" t="s">
        <v>622</v>
      </c>
      <c r="H346" s="65">
        <f>VLOOKUP($A346,'04.08.2025'!$A$1:$Z$65000,3,FALSE)</f>
        <v>649</v>
      </c>
      <c r="I346" s="65"/>
      <c r="J346" s="63">
        <v>200</v>
      </c>
      <c r="K346" s="67"/>
      <c r="L346" s="67"/>
      <c r="M346" s="67">
        <v>45574</v>
      </c>
      <c r="N346" s="67" t="s">
        <v>12</v>
      </c>
      <c r="O346" s="68">
        <v>9791036365331</v>
      </c>
      <c r="P346" s="68" t="s">
        <v>623</v>
      </c>
      <c r="Q346" s="68">
        <v>2285421</v>
      </c>
      <c r="R346" s="97">
        <v>12.9</v>
      </c>
      <c r="S346" s="70">
        <f t="shared" si="40"/>
        <v>12.227488151658768</v>
      </c>
      <c r="T346" s="98">
        <v>5.5E-2</v>
      </c>
      <c r="U346" s="72"/>
      <c r="V346" s="73">
        <f t="shared" si="43"/>
        <v>0</v>
      </c>
      <c r="W346" s="73">
        <f t="shared" si="41"/>
        <v>0</v>
      </c>
      <c r="X346" s="74"/>
      <c r="Y346" s="74"/>
      <c r="Z346" s="74"/>
      <c r="AA346" s="74"/>
      <c r="AB346" s="74"/>
      <c r="AC346" s="86">
        <f t="shared" si="44"/>
        <v>0</v>
      </c>
      <c r="AD346" s="87">
        <f>IF($AC$2182&lt;85,AC346,AC346-(AC346*#REF!))</f>
        <v>0</v>
      </c>
      <c r="AE346" s="88">
        <f t="shared" si="42"/>
        <v>5.5E-2</v>
      </c>
      <c r="AF346" s="89">
        <f t="shared" si="45"/>
        <v>0</v>
      </c>
      <c r="AG346" s="90">
        <f t="shared" si="46"/>
        <v>0</v>
      </c>
    </row>
    <row r="347" spans="1:36" s="91" customFormat="1" ht="15" customHeight="1" x14ac:dyDescent="0.15">
      <c r="A347" s="61">
        <v>9791036366512</v>
      </c>
      <c r="B347" s="96">
        <v>19</v>
      </c>
      <c r="C347" s="96" t="s">
        <v>337</v>
      </c>
      <c r="D347" s="64" t="s">
        <v>444</v>
      </c>
      <c r="E347" s="64" t="s">
        <v>539</v>
      </c>
      <c r="F347" s="64" t="s">
        <v>580</v>
      </c>
      <c r="G347" s="64" t="s">
        <v>626</v>
      </c>
      <c r="H347" s="65">
        <f>VLOOKUP($A347,'04.08.2025'!$A$1:$Z$65000,3,FALSE)</f>
        <v>2691</v>
      </c>
      <c r="I347" s="65"/>
      <c r="J347" s="63">
        <v>200</v>
      </c>
      <c r="K347" s="67"/>
      <c r="L347" s="67"/>
      <c r="M347" s="67">
        <v>45567</v>
      </c>
      <c r="N347" s="67" t="s">
        <v>12</v>
      </c>
      <c r="O347" s="68">
        <v>9791036366512</v>
      </c>
      <c r="P347" s="68" t="s">
        <v>627</v>
      </c>
      <c r="Q347" s="68">
        <v>3835819</v>
      </c>
      <c r="R347" s="97">
        <v>12.9</v>
      </c>
      <c r="S347" s="70">
        <f t="shared" si="40"/>
        <v>12.227488151658768</v>
      </c>
      <c r="T347" s="99">
        <v>5.5E-2</v>
      </c>
      <c r="U347" s="72"/>
      <c r="V347" s="73">
        <f t="shared" si="43"/>
        <v>0</v>
      </c>
      <c r="W347" s="73">
        <f t="shared" si="41"/>
        <v>0</v>
      </c>
      <c r="X347" s="85"/>
      <c r="Y347" s="85"/>
      <c r="Z347" s="85"/>
      <c r="AA347" s="85"/>
      <c r="AB347" s="85"/>
      <c r="AC347" s="86">
        <f t="shared" si="44"/>
        <v>0</v>
      </c>
      <c r="AD347" s="87">
        <f>IF($AC$2182&lt;85,AC347,AC347-(AC347*#REF!))</f>
        <v>0</v>
      </c>
      <c r="AE347" s="88">
        <f t="shared" si="42"/>
        <v>5.5E-2</v>
      </c>
      <c r="AF347" s="89">
        <f t="shared" si="45"/>
        <v>0</v>
      </c>
      <c r="AG347" s="90">
        <f t="shared" si="46"/>
        <v>0</v>
      </c>
    </row>
    <row r="348" spans="1:36" ht="15" customHeight="1" x14ac:dyDescent="0.15">
      <c r="A348" s="77">
        <v>9791036346651</v>
      </c>
      <c r="B348" s="78">
        <v>20</v>
      </c>
      <c r="C348" s="390" t="s">
        <v>337</v>
      </c>
      <c r="D348" s="391" t="s">
        <v>444</v>
      </c>
      <c r="E348" s="391" t="s">
        <v>539</v>
      </c>
      <c r="F348" s="391" t="s">
        <v>580</v>
      </c>
      <c r="G348" s="95" t="s">
        <v>605</v>
      </c>
      <c r="H348" s="79">
        <f>VLOOKUP($A348,'04.08.2025'!$A$1:$Z$65000,3,FALSE)</f>
        <v>385</v>
      </c>
      <c r="I348" s="78"/>
      <c r="J348" s="78">
        <v>200</v>
      </c>
      <c r="K348" s="80"/>
      <c r="L348" s="80"/>
      <c r="M348" s="80">
        <v>45154</v>
      </c>
      <c r="N348" s="80"/>
      <c r="O348" s="81">
        <v>9791036346651</v>
      </c>
      <c r="P348" s="94" t="s">
        <v>606</v>
      </c>
      <c r="Q348" s="81">
        <v>3503504</v>
      </c>
      <c r="R348" s="82">
        <v>12.9</v>
      </c>
      <c r="S348" s="82">
        <f t="shared" si="40"/>
        <v>12.227488151658768</v>
      </c>
      <c r="T348" s="392">
        <v>5.5E-2</v>
      </c>
      <c r="U348" s="84"/>
      <c r="V348" s="37">
        <f t="shared" si="43"/>
        <v>0</v>
      </c>
      <c r="W348" s="37">
        <f t="shared" si="41"/>
        <v>0</v>
      </c>
      <c r="AC348" s="86">
        <f t="shared" si="44"/>
        <v>0</v>
      </c>
      <c r="AD348" s="87">
        <f>IF($AC$2182&lt;85,AC348,AC348-(AC348*#REF!))</f>
        <v>0</v>
      </c>
      <c r="AE348" s="88">
        <f t="shared" si="42"/>
        <v>5.5E-2</v>
      </c>
      <c r="AF348" s="89">
        <f t="shared" si="45"/>
        <v>0</v>
      </c>
      <c r="AG348" s="90">
        <f t="shared" si="46"/>
        <v>0</v>
      </c>
      <c r="AH348" s="146"/>
      <c r="AI348" s="146"/>
      <c r="AJ348" s="146"/>
    </row>
    <row r="349" spans="1:36" s="162" customFormat="1" ht="15" customHeight="1" x14ac:dyDescent="0.15">
      <c r="A349" s="415">
        <v>9791036365386</v>
      </c>
      <c r="B349" s="166"/>
      <c r="C349" s="643" t="s">
        <v>440</v>
      </c>
      <c r="D349" s="167" t="s">
        <v>444</v>
      </c>
      <c r="E349" s="167" t="s">
        <v>539</v>
      </c>
      <c r="F349" s="167" t="s">
        <v>580</v>
      </c>
      <c r="G349" s="454" t="s">
        <v>5806</v>
      </c>
      <c r="H349" s="139">
        <v>0</v>
      </c>
      <c r="I349" s="166"/>
      <c r="J349" s="166">
        <v>100</v>
      </c>
      <c r="K349" s="416"/>
      <c r="L349" s="416">
        <v>45945</v>
      </c>
      <c r="M349" s="416"/>
      <c r="N349" s="416" t="s">
        <v>12</v>
      </c>
      <c r="O349" s="418">
        <v>9791036365386</v>
      </c>
      <c r="P349" s="462" t="s">
        <v>5807</v>
      </c>
      <c r="Q349" s="418">
        <v>2486452</v>
      </c>
      <c r="R349" s="140">
        <v>22.9</v>
      </c>
      <c r="S349" s="140">
        <f t="shared" si="40"/>
        <v>21.706161137440759</v>
      </c>
      <c r="T349" s="152">
        <v>5.5E-2</v>
      </c>
      <c r="U349" s="142"/>
      <c r="V349" s="143">
        <f t="shared" si="43"/>
        <v>0</v>
      </c>
      <c r="W349" s="143">
        <f t="shared" si="41"/>
        <v>0</v>
      </c>
      <c r="X349" s="144"/>
      <c r="Y349" s="144"/>
      <c r="Z349" s="144"/>
      <c r="AA349" s="144"/>
      <c r="AB349" s="144"/>
      <c r="AC349" s="86">
        <f t="shared" si="44"/>
        <v>0</v>
      </c>
      <c r="AD349" s="87">
        <f>IF($AC$2182&lt;85,AC349,AC349-(AC349*#REF!))</f>
        <v>0</v>
      </c>
      <c r="AE349" s="88">
        <f t="shared" si="42"/>
        <v>5.5E-2</v>
      </c>
      <c r="AF349" s="89">
        <f t="shared" si="45"/>
        <v>0</v>
      </c>
      <c r="AG349" s="90">
        <f t="shared" si="46"/>
        <v>0</v>
      </c>
    </row>
    <row r="350" spans="1:36" s="102" customFormat="1" ht="15" customHeight="1" x14ac:dyDescent="0.15">
      <c r="A350" s="150">
        <v>9791036372902</v>
      </c>
      <c r="B350" s="118">
        <v>20</v>
      </c>
      <c r="C350" s="118" t="s">
        <v>337</v>
      </c>
      <c r="D350" s="93" t="s">
        <v>444</v>
      </c>
      <c r="E350" s="93" t="s">
        <v>539</v>
      </c>
      <c r="F350" s="93" t="s">
        <v>4977</v>
      </c>
      <c r="G350" s="93" t="s">
        <v>4979</v>
      </c>
      <c r="H350" s="65">
        <f>VLOOKUP($A350,'04.08.2025'!$A$1:$Z$65000,3,FALSE)</f>
        <v>374</v>
      </c>
      <c r="I350" s="118"/>
      <c r="J350" s="118">
        <v>200</v>
      </c>
      <c r="K350" s="118"/>
      <c r="L350" s="66"/>
      <c r="M350" s="66">
        <v>45805</v>
      </c>
      <c r="N350" s="118" t="s">
        <v>12</v>
      </c>
      <c r="O350" s="65">
        <v>9791036372902</v>
      </c>
      <c r="P350" s="118" t="s">
        <v>4978</v>
      </c>
      <c r="Q350" s="118">
        <v>7909659</v>
      </c>
      <c r="R350" s="73">
        <v>7.5</v>
      </c>
      <c r="S350" s="70">
        <f t="shared" si="40"/>
        <v>7.109004739336493</v>
      </c>
      <c r="T350" s="342">
        <v>5.5E-2</v>
      </c>
      <c r="U350" s="72"/>
      <c r="V350" s="73">
        <f t="shared" si="43"/>
        <v>0</v>
      </c>
      <c r="W350" s="73">
        <f t="shared" si="41"/>
        <v>0</v>
      </c>
      <c r="X350" s="74"/>
      <c r="Y350" s="74"/>
      <c r="Z350" s="74"/>
      <c r="AA350" s="74"/>
      <c r="AB350" s="74"/>
      <c r="AC350" s="86">
        <f t="shared" si="44"/>
        <v>0</v>
      </c>
      <c r="AD350" s="87">
        <f>IF($AC$2182&lt;85,AC350,AC350-(AC350*#REF!))</f>
        <v>0</v>
      </c>
      <c r="AE350" s="88">
        <f t="shared" si="42"/>
        <v>5.5E-2</v>
      </c>
      <c r="AF350" s="89">
        <f t="shared" si="45"/>
        <v>0</v>
      </c>
      <c r="AG350" s="90">
        <f t="shared" si="46"/>
        <v>0</v>
      </c>
    </row>
    <row r="351" spans="1:36" s="75" customFormat="1" ht="15" customHeight="1" x14ac:dyDescent="0.15">
      <c r="A351" s="150">
        <v>9791036372841</v>
      </c>
      <c r="B351" s="118">
        <v>20</v>
      </c>
      <c r="C351" s="118" t="s">
        <v>337</v>
      </c>
      <c r="D351" s="93" t="s">
        <v>444</v>
      </c>
      <c r="E351" s="93" t="s">
        <v>539</v>
      </c>
      <c r="F351" s="93" t="s">
        <v>4977</v>
      </c>
      <c r="G351" s="93" t="s">
        <v>4976</v>
      </c>
      <c r="H351" s="65">
        <f>VLOOKUP($A351,'04.08.2025'!$A$1:$Z$65000,3,FALSE)</f>
        <v>894</v>
      </c>
      <c r="I351" s="118"/>
      <c r="J351" s="118">
        <v>200</v>
      </c>
      <c r="K351" s="118"/>
      <c r="L351" s="66"/>
      <c r="M351" s="66">
        <v>45805</v>
      </c>
      <c r="N351" s="118" t="s">
        <v>12</v>
      </c>
      <c r="O351" s="65">
        <v>9791036372841</v>
      </c>
      <c r="P351" s="118" t="s">
        <v>4975</v>
      </c>
      <c r="Q351" s="118">
        <v>7908921</v>
      </c>
      <c r="R351" s="73">
        <v>7.5</v>
      </c>
      <c r="S351" s="70">
        <f t="shared" si="40"/>
        <v>7.109004739336493</v>
      </c>
      <c r="T351" s="342">
        <v>5.5E-2</v>
      </c>
      <c r="U351" s="72"/>
      <c r="V351" s="73">
        <f t="shared" si="43"/>
        <v>0</v>
      </c>
      <c r="W351" s="73">
        <f t="shared" si="41"/>
        <v>0</v>
      </c>
      <c r="X351" s="74"/>
      <c r="Y351" s="74"/>
      <c r="Z351" s="74"/>
      <c r="AA351" s="74"/>
      <c r="AB351" s="74"/>
      <c r="AC351" s="86">
        <f t="shared" si="44"/>
        <v>0</v>
      </c>
      <c r="AD351" s="87">
        <f>IF($AC$2182&lt;85,AC351,AC351-(AC351*#REF!))</f>
        <v>0</v>
      </c>
      <c r="AE351" s="88">
        <f t="shared" si="42"/>
        <v>5.5E-2</v>
      </c>
      <c r="AF351" s="89">
        <f t="shared" si="45"/>
        <v>0</v>
      </c>
      <c r="AG351" s="90">
        <f t="shared" si="46"/>
        <v>0</v>
      </c>
    </row>
    <row r="352" spans="1:36" s="75" customFormat="1" ht="15" customHeight="1" x14ac:dyDescent="0.15">
      <c r="A352" s="393">
        <v>9791036309793</v>
      </c>
      <c r="B352" s="420">
        <v>20</v>
      </c>
      <c r="C352" s="78" t="s">
        <v>337</v>
      </c>
      <c r="D352" s="391" t="s">
        <v>444</v>
      </c>
      <c r="E352" s="391" t="s">
        <v>629</v>
      </c>
      <c r="F352" s="391" t="s">
        <v>632</v>
      </c>
      <c r="G352" s="95" t="s">
        <v>633</v>
      </c>
      <c r="H352" s="79">
        <f>VLOOKUP($A352,'04.08.2025'!$A$1:$Z$65000,3,FALSE)</f>
        <v>690</v>
      </c>
      <c r="I352" s="78"/>
      <c r="J352" s="38">
        <v>200</v>
      </c>
      <c r="K352" s="80"/>
      <c r="L352" s="80"/>
      <c r="M352" s="80">
        <v>43572</v>
      </c>
      <c r="N352" s="80"/>
      <c r="O352" s="79">
        <v>9791036309793</v>
      </c>
      <c r="P352" s="398" t="s">
        <v>634</v>
      </c>
      <c r="Q352" s="79">
        <v>4463218</v>
      </c>
      <c r="R352" s="82">
        <v>13.5</v>
      </c>
      <c r="S352" s="82">
        <f t="shared" si="40"/>
        <v>12.796208530805687</v>
      </c>
      <c r="T352" s="451">
        <v>5.5E-2</v>
      </c>
      <c r="U352" s="84"/>
      <c r="V352" s="37">
        <f t="shared" si="43"/>
        <v>0</v>
      </c>
      <c r="W352" s="37">
        <f t="shared" si="41"/>
        <v>0</v>
      </c>
      <c r="X352" s="74"/>
      <c r="Y352" s="74"/>
      <c r="Z352" s="74"/>
      <c r="AA352" s="74"/>
      <c r="AB352" s="74"/>
      <c r="AC352" s="86">
        <f t="shared" si="44"/>
        <v>0</v>
      </c>
      <c r="AD352" s="87">
        <f>IF($AC$2182&lt;85,AC352,AC352-(AC352*#REF!))</f>
        <v>0</v>
      </c>
      <c r="AE352" s="88">
        <f t="shared" si="42"/>
        <v>5.5E-2</v>
      </c>
      <c r="AF352" s="89">
        <f t="shared" si="45"/>
        <v>0</v>
      </c>
      <c r="AG352" s="90">
        <f t="shared" si="46"/>
        <v>0</v>
      </c>
      <c r="AI352" s="76"/>
    </row>
    <row r="353" spans="1:35" s="91" customFormat="1" ht="15" customHeight="1" x14ac:dyDescent="0.15">
      <c r="A353" s="77">
        <v>9791036361463</v>
      </c>
      <c r="B353" s="395">
        <v>20</v>
      </c>
      <c r="C353" s="78" t="s">
        <v>337</v>
      </c>
      <c r="D353" s="391" t="s">
        <v>444</v>
      </c>
      <c r="E353" s="391" t="s">
        <v>629</v>
      </c>
      <c r="F353" s="391" t="s">
        <v>632</v>
      </c>
      <c r="G353" s="391" t="s">
        <v>4747</v>
      </c>
      <c r="H353" s="79">
        <f>VLOOKUP($A353,'04.08.2025'!$A$1:$Z$65000,3,FALSE)</f>
        <v>723</v>
      </c>
      <c r="I353" s="78"/>
      <c r="J353" s="78">
        <v>200</v>
      </c>
      <c r="K353" s="80"/>
      <c r="L353" s="80"/>
      <c r="M353" s="80">
        <v>45448</v>
      </c>
      <c r="N353" s="80"/>
      <c r="O353" s="81">
        <v>9791036361463</v>
      </c>
      <c r="P353" s="94" t="s">
        <v>645</v>
      </c>
      <c r="Q353" s="78">
        <v>6625827</v>
      </c>
      <c r="R353" s="82">
        <v>13.5</v>
      </c>
      <c r="S353" s="82">
        <f t="shared" si="40"/>
        <v>12.796208530805687</v>
      </c>
      <c r="T353" s="83">
        <v>5.5E-2</v>
      </c>
      <c r="U353" s="84"/>
      <c r="V353" s="37">
        <f t="shared" si="43"/>
        <v>0</v>
      </c>
      <c r="W353" s="37">
        <f t="shared" si="41"/>
        <v>0</v>
      </c>
      <c r="X353" s="85"/>
      <c r="Y353" s="85"/>
      <c r="Z353" s="85"/>
      <c r="AA353" s="85"/>
      <c r="AB353" s="85"/>
      <c r="AC353" s="86">
        <f t="shared" si="44"/>
        <v>0</v>
      </c>
      <c r="AD353" s="87">
        <f>IF($AC$2182&lt;85,AC353,AC353-(AC353*#REF!))</f>
        <v>0</v>
      </c>
      <c r="AE353" s="88">
        <f t="shared" si="42"/>
        <v>5.5E-2</v>
      </c>
      <c r="AF353" s="89">
        <f t="shared" si="45"/>
        <v>0</v>
      </c>
      <c r="AG353" s="90">
        <f t="shared" si="46"/>
        <v>0</v>
      </c>
    </row>
    <row r="354" spans="1:35" s="91" customFormat="1" ht="15" customHeight="1" x14ac:dyDescent="0.15">
      <c r="A354" s="77">
        <v>9791036319945</v>
      </c>
      <c r="B354" s="450">
        <v>20</v>
      </c>
      <c r="C354" s="78" t="s">
        <v>337</v>
      </c>
      <c r="D354" s="391" t="s">
        <v>444</v>
      </c>
      <c r="E354" s="391" t="s">
        <v>629</v>
      </c>
      <c r="F354" s="391" t="s">
        <v>632</v>
      </c>
      <c r="G354" s="95" t="s">
        <v>4810</v>
      </c>
      <c r="H354" s="79">
        <f>VLOOKUP($A354,'04.08.2025'!$A$1:$Z$65000,3,FALSE)</f>
        <v>1278</v>
      </c>
      <c r="I354" s="78"/>
      <c r="J354" s="78">
        <v>200</v>
      </c>
      <c r="K354" s="80"/>
      <c r="L354" s="80"/>
      <c r="M354" s="80">
        <v>44118</v>
      </c>
      <c r="N354" s="80"/>
      <c r="O354" s="81">
        <v>9791036319945</v>
      </c>
      <c r="P354" s="94" t="s">
        <v>635</v>
      </c>
      <c r="Q354" s="81">
        <v>5199688</v>
      </c>
      <c r="R354" s="82">
        <v>13.5</v>
      </c>
      <c r="S354" s="82">
        <f t="shared" si="40"/>
        <v>12.796208530805687</v>
      </c>
      <c r="T354" s="83">
        <v>5.5E-2</v>
      </c>
      <c r="U354" s="84"/>
      <c r="V354" s="37">
        <f t="shared" si="43"/>
        <v>0</v>
      </c>
      <c r="W354" s="37">
        <f t="shared" si="41"/>
        <v>0</v>
      </c>
      <c r="X354" s="422"/>
      <c r="Y354" s="85"/>
      <c r="Z354" s="85"/>
      <c r="AA354" s="85"/>
      <c r="AB354" s="85"/>
      <c r="AC354" s="86">
        <f t="shared" si="44"/>
        <v>0</v>
      </c>
      <c r="AD354" s="87">
        <f>IF($AC$2182&lt;85,AC354,AC354-(AC354*#REF!))</f>
        <v>0</v>
      </c>
      <c r="AE354" s="88">
        <f t="shared" si="42"/>
        <v>5.5E-2</v>
      </c>
      <c r="AF354" s="89">
        <f t="shared" si="45"/>
        <v>0</v>
      </c>
      <c r="AG354" s="90">
        <f t="shared" si="46"/>
        <v>0</v>
      </c>
      <c r="AH354" s="119"/>
    </row>
    <row r="355" spans="1:35" s="91" customFormat="1" ht="15" customHeight="1" x14ac:dyDescent="0.15">
      <c r="A355" s="77">
        <v>9791036349911</v>
      </c>
      <c r="B355" s="420">
        <v>20</v>
      </c>
      <c r="C355" s="78" t="s">
        <v>337</v>
      </c>
      <c r="D355" s="391" t="s">
        <v>444</v>
      </c>
      <c r="E355" s="391" t="s">
        <v>629</v>
      </c>
      <c r="F355" s="391" t="s">
        <v>632</v>
      </c>
      <c r="G355" s="391" t="s">
        <v>636</v>
      </c>
      <c r="H355" s="79">
        <f>VLOOKUP($A355,'04.08.2025'!$A$1:$Z$65000,3,FALSE)</f>
        <v>226</v>
      </c>
      <c r="I355" s="79"/>
      <c r="J355" s="78">
        <v>200</v>
      </c>
      <c r="K355" s="80"/>
      <c r="L355" s="80"/>
      <c r="M355" s="80">
        <v>44804</v>
      </c>
      <c r="N355" s="80"/>
      <c r="O355" s="81">
        <v>9791036349911</v>
      </c>
      <c r="P355" s="81" t="s">
        <v>637</v>
      </c>
      <c r="Q355" s="81">
        <v>5128677</v>
      </c>
      <c r="R355" s="421">
        <v>13.5</v>
      </c>
      <c r="S355" s="82">
        <f t="shared" si="40"/>
        <v>12.796208530805687</v>
      </c>
      <c r="T355" s="83">
        <v>5.5E-2</v>
      </c>
      <c r="U355" s="84"/>
      <c r="V355" s="37">
        <f t="shared" si="43"/>
        <v>0</v>
      </c>
      <c r="W355" s="37">
        <f t="shared" si="41"/>
        <v>0</v>
      </c>
      <c r="X355" s="85"/>
      <c r="Y355" s="85"/>
      <c r="Z355" s="85"/>
      <c r="AA355" s="85"/>
      <c r="AB355" s="85"/>
      <c r="AC355" s="86">
        <f t="shared" si="44"/>
        <v>0</v>
      </c>
      <c r="AD355" s="87">
        <f>IF($AC$2182&lt;85,AC355,AC355-(AC355*#REF!))</f>
        <v>0</v>
      </c>
      <c r="AE355" s="88">
        <f t="shared" si="42"/>
        <v>5.5E-2</v>
      </c>
      <c r="AF355" s="89">
        <f t="shared" si="45"/>
        <v>0</v>
      </c>
      <c r="AG355" s="90">
        <f t="shared" si="46"/>
        <v>0</v>
      </c>
    </row>
    <row r="356" spans="1:35" s="91" customFormat="1" ht="15" customHeight="1" x14ac:dyDescent="0.15">
      <c r="A356" s="77">
        <v>9791036319952</v>
      </c>
      <c r="B356" s="450">
        <v>20</v>
      </c>
      <c r="C356" s="78" t="s">
        <v>337</v>
      </c>
      <c r="D356" s="391" t="s">
        <v>444</v>
      </c>
      <c r="E356" s="391" t="s">
        <v>629</v>
      </c>
      <c r="F356" s="391" t="s">
        <v>632</v>
      </c>
      <c r="G356" s="95" t="s">
        <v>638</v>
      </c>
      <c r="H356" s="79">
        <f>VLOOKUP($A356,'04.08.2025'!$A$1:$Z$65000,3,FALSE)</f>
        <v>1060</v>
      </c>
      <c r="I356" s="78"/>
      <c r="J356" s="38">
        <v>200</v>
      </c>
      <c r="K356" s="80"/>
      <c r="L356" s="80"/>
      <c r="M356" s="80">
        <v>44202</v>
      </c>
      <c r="N356" s="80"/>
      <c r="O356" s="81">
        <v>9791036319952</v>
      </c>
      <c r="P356" s="94" t="s">
        <v>639</v>
      </c>
      <c r="Q356" s="81">
        <v>5200551</v>
      </c>
      <c r="R356" s="82">
        <v>13.5</v>
      </c>
      <c r="S356" s="82">
        <f t="shared" si="40"/>
        <v>12.796208530805687</v>
      </c>
      <c r="T356" s="83">
        <v>5.5E-2</v>
      </c>
      <c r="U356" s="84"/>
      <c r="V356" s="37">
        <f t="shared" si="43"/>
        <v>0</v>
      </c>
      <c r="W356" s="37">
        <f t="shared" si="41"/>
        <v>0</v>
      </c>
      <c r="X356" s="85"/>
      <c r="Y356" s="85"/>
      <c r="Z356" s="85"/>
      <c r="AA356" s="85"/>
      <c r="AB356" s="85"/>
      <c r="AC356" s="86">
        <f t="shared" si="44"/>
        <v>0</v>
      </c>
      <c r="AD356" s="87">
        <f>IF($AC$2182&lt;85,AC356,AC356-(AC356*#REF!))</f>
        <v>0</v>
      </c>
      <c r="AE356" s="88">
        <f t="shared" si="42"/>
        <v>5.5E-2</v>
      </c>
      <c r="AF356" s="89">
        <f t="shared" si="45"/>
        <v>0</v>
      </c>
      <c r="AG356" s="90">
        <f t="shared" si="46"/>
        <v>0</v>
      </c>
    </row>
    <row r="357" spans="1:35" s="91" customFormat="1" ht="15" customHeight="1" x14ac:dyDescent="0.15">
      <c r="A357" s="77">
        <v>9791036303845</v>
      </c>
      <c r="B357" s="450">
        <v>20</v>
      </c>
      <c r="C357" s="78" t="s">
        <v>337</v>
      </c>
      <c r="D357" s="391" t="s">
        <v>444</v>
      </c>
      <c r="E357" s="391" t="s">
        <v>629</v>
      </c>
      <c r="F357" s="391" t="s">
        <v>632</v>
      </c>
      <c r="G357" s="391" t="s">
        <v>640</v>
      </c>
      <c r="H357" s="79">
        <f>VLOOKUP($A357,'04.08.2025'!$A$1:$Z$65000,3,FALSE)</f>
        <v>967</v>
      </c>
      <c r="I357" s="78"/>
      <c r="J357" s="38">
        <v>200</v>
      </c>
      <c r="K357" s="80"/>
      <c r="L357" s="80"/>
      <c r="M357" s="80">
        <v>43691</v>
      </c>
      <c r="N357" s="80"/>
      <c r="O357" s="81">
        <v>9791036303845</v>
      </c>
      <c r="P357" s="94" t="s">
        <v>641</v>
      </c>
      <c r="Q357" s="81">
        <v>4571399</v>
      </c>
      <c r="R357" s="82">
        <v>13.5</v>
      </c>
      <c r="S357" s="82">
        <f t="shared" si="40"/>
        <v>12.796208530805687</v>
      </c>
      <c r="T357" s="83">
        <v>5.5E-2</v>
      </c>
      <c r="U357" s="84"/>
      <c r="V357" s="37">
        <f t="shared" si="43"/>
        <v>0</v>
      </c>
      <c r="W357" s="37">
        <f t="shared" si="41"/>
        <v>0</v>
      </c>
      <c r="X357" s="85"/>
      <c r="Y357" s="85"/>
      <c r="Z357" s="85"/>
      <c r="AA357" s="85"/>
      <c r="AB357" s="85"/>
      <c r="AC357" s="86">
        <f t="shared" si="44"/>
        <v>0</v>
      </c>
      <c r="AD357" s="87">
        <f>IF($AC$2182&lt;85,AC357,AC357-(AC357*#REF!))</f>
        <v>0</v>
      </c>
      <c r="AE357" s="88">
        <f t="shared" si="42"/>
        <v>5.5E-2</v>
      </c>
      <c r="AF357" s="89">
        <f t="shared" si="45"/>
        <v>0</v>
      </c>
      <c r="AG357" s="90">
        <f t="shared" si="46"/>
        <v>0</v>
      </c>
    </row>
    <row r="358" spans="1:35" s="75" customFormat="1" ht="15" customHeight="1" x14ac:dyDescent="0.15">
      <c r="A358" s="77">
        <v>9791036320217</v>
      </c>
      <c r="B358" s="450">
        <v>20</v>
      </c>
      <c r="C358" s="78" t="s">
        <v>337</v>
      </c>
      <c r="D358" s="391" t="s">
        <v>444</v>
      </c>
      <c r="E358" s="391" t="s">
        <v>629</v>
      </c>
      <c r="F358" s="391" t="s">
        <v>632</v>
      </c>
      <c r="G358" s="95" t="s">
        <v>642</v>
      </c>
      <c r="H358" s="79">
        <f>VLOOKUP($A358,'04.08.2025'!$A$1:$Z$65000,3,FALSE)</f>
        <v>1124</v>
      </c>
      <c r="I358" s="78"/>
      <c r="J358" s="78">
        <v>200</v>
      </c>
      <c r="K358" s="80"/>
      <c r="L358" s="80"/>
      <c r="M358" s="80">
        <v>44356</v>
      </c>
      <c r="N358" s="80"/>
      <c r="O358" s="81">
        <v>9791036320217</v>
      </c>
      <c r="P358" s="94" t="s">
        <v>643</v>
      </c>
      <c r="Q358" s="81">
        <v>5471258</v>
      </c>
      <c r="R358" s="82">
        <v>13.5</v>
      </c>
      <c r="S358" s="82">
        <f t="shared" si="40"/>
        <v>12.796208530805687</v>
      </c>
      <c r="T358" s="83">
        <v>5.5E-2</v>
      </c>
      <c r="U358" s="84"/>
      <c r="V358" s="37">
        <f t="shared" si="43"/>
        <v>0</v>
      </c>
      <c r="W358" s="37">
        <f t="shared" si="41"/>
        <v>0</v>
      </c>
      <c r="X358" s="74"/>
      <c r="Y358" s="74"/>
      <c r="Z358" s="74"/>
      <c r="AA358" s="74"/>
      <c r="AB358" s="74"/>
      <c r="AC358" s="86">
        <f t="shared" si="44"/>
        <v>0</v>
      </c>
      <c r="AD358" s="87">
        <f>IF($AC$2182&lt;85,AC358,AC358-(AC358*#REF!))</f>
        <v>0</v>
      </c>
      <c r="AE358" s="88">
        <f t="shared" si="42"/>
        <v>5.5E-2</v>
      </c>
      <c r="AF358" s="89">
        <f t="shared" si="45"/>
        <v>0</v>
      </c>
      <c r="AG358" s="90">
        <f t="shared" si="46"/>
        <v>0</v>
      </c>
      <c r="AI358" s="76"/>
    </row>
    <row r="359" spans="1:35" s="91" customFormat="1" ht="15" customHeight="1" x14ac:dyDescent="0.15">
      <c r="A359" s="77">
        <v>9791036369612</v>
      </c>
      <c r="B359" s="395">
        <v>20</v>
      </c>
      <c r="C359" s="78" t="s">
        <v>337</v>
      </c>
      <c r="D359" s="391" t="s">
        <v>444</v>
      </c>
      <c r="E359" s="391" t="s">
        <v>629</v>
      </c>
      <c r="F359" s="391" t="s">
        <v>632</v>
      </c>
      <c r="G359" s="391" t="s">
        <v>4578</v>
      </c>
      <c r="H359" s="79">
        <f>VLOOKUP($A359,'04.08.2025'!$A$1:$Z$65000,3,FALSE)</f>
        <v>1879</v>
      </c>
      <c r="I359" s="78"/>
      <c r="J359" s="78">
        <v>200</v>
      </c>
      <c r="K359" s="80"/>
      <c r="L359" s="80"/>
      <c r="M359" s="80">
        <v>45469</v>
      </c>
      <c r="N359" s="80"/>
      <c r="O359" s="81">
        <v>9791036369612</v>
      </c>
      <c r="P359" s="94" t="s">
        <v>644</v>
      </c>
      <c r="Q359" s="78">
        <v>5774889</v>
      </c>
      <c r="R359" s="82">
        <v>13.5</v>
      </c>
      <c r="S359" s="82">
        <f t="shared" si="40"/>
        <v>12.796208530805687</v>
      </c>
      <c r="T359" s="83">
        <v>5.5E-2</v>
      </c>
      <c r="U359" s="84"/>
      <c r="V359" s="37">
        <f t="shared" si="43"/>
        <v>0</v>
      </c>
      <c r="W359" s="37">
        <f t="shared" si="41"/>
        <v>0</v>
      </c>
      <c r="X359" s="85"/>
      <c r="Y359" s="85"/>
      <c r="Z359" s="85"/>
      <c r="AA359" s="85"/>
      <c r="AB359" s="85"/>
      <c r="AC359" s="86">
        <f t="shared" si="44"/>
        <v>0</v>
      </c>
      <c r="AD359" s="87">
        <f>IF($AC$2182&lt;85,AC359,AC359-(AC359*#REF!))</f>
        <v>0</v>
      </c>
      <c r="AE359" s="88">
        <f t="shared" si="42"/>
        <v>5.5E-2</v>
      </c>
      <c r="AF359" s="89">
        <f t="shared" si="45"/>
        <v>0</v>
      </c>
      <c r="AG359" s="90">
        <f t="shared" si="46"/>
        <v>0</v>
      </c>
    </row>
    <row r="360" spans="1:35" s="91" customFormat="1" ht="15" customHeight="1" x14ac:dyDescent="0.15">
      <c r="A360" s="393">
        <v>9782747085564</v>
      </c>
      <c r="B360" s="450">
        <v>20</v>
      </c>
      <c r="C360" s="38" t="s">
        <v>337</v>
      </c>
      <c r="D360" s="95" t="s">
        <v>444</v>
      </c>
      <c r="E360" s="391" t="s">
        <v>629</v>
      </c>
      <c r="F360" s="95" t="s">
        <v>632</v>
      </c>
      <c r="G360" s="95" t="s">
        <v>646</v>
      </c>
      <c r="H360" s="79">
        <f>VLOOKUP($A360,'04.08.2025'!$A$1:$Z$65000,3,FALSE)</f>
        <v>1156</v>
      </c>
      <c r="I360" s="78"/>
      <c r="J360" s="38">
        <v>200</v>
      </c>
      <c r="K360" s="80"/>
      <c r="L360" s="80"/>
      <c r="M360" s="80">
        <v>43229</v>
      </c>
      <c r="N360" s="397"/>
      <c r="O360" s="79">
        <v>9782747085564</v>
      </c>
      <c r="P360" s="398" t="s">
        <v>647</v>
      </c>
      <c r="Q360" s="79">
        <v>7119612</v>
      </c>
      <c r="R360" s="82">
        <v>13.5</v>
      </c>
      <c r="S360" s="82">
        <f t="shared" si="40"/>
        <v>12.796208530805687</v>
      </c>
      <c r="T360" s="451">
        <v>5.5E-2</v>
      </c>
      <c r="U360" s="84"/>
      <c r="V360" s="37">
        <f t="shared" si="43"/>
        <v>0</v>
      </c>
      <c r="W360" s="37">
        <f t="shared" si="41"/>
        <v>0</v>
      </c>
      <c r="X360" s="85"/>
      <c r="Y360" s="85"/>
      <c r="Z360" s="85"/>
      <c r="AA360" s="85"/>
      <c r="AB360" s="85"/>
      <c r="AC360" s="86">
        <f t="shared" si="44"/>
        <v>0</v>
      </c>
      <c r="AD360" s="87">
        <f>IF($AC$2182&lt;85,AC360,AC360-(AC360*#REF!))</f>
        <v>0</v>
      </c>
      <c r="AE360" s="88">
        <f t="shared" si="42"/>
        <v>5.5E-2</v>
      </c>
      <c r="AF360" s="89">
        <f t="shared" si="45"/>
        <v>0</v>
      </c>
      <c r="AG360" s="90">
        <f t="shared" si="46"/>
        <v>0</v>
      </c>
    </row>
    <row r="361" spans="1:35" s="91" customFormat="1" ht="15" customHeight="1" x14ac:dyDescent="0.15">
      <c r="A361" s="77">
        <v>9782747044424</v>
      </c>
      <c r="B361" s="450">
        <v>20</v>
      </c>
      <c r="C361" s="78" t="s">
        <v>337</v>
      </c>
      <c r="D361" s="391" t="s">
        <v>444</v>
      </c>
      <c r="E361" s="391" t="s">
        <v>629</v>
      </c>
      <c r="F361" s="391" t="s">
        <v>632</v>
      </c>
      <c r="G361" s="95" t="s">
        <v>648</v>
      </c>
      <c r="H361" s="79">
        <f>VLOOKUP($A361,'04.08.2025'!$A$1:$Z$65000,3,FALSE)</f>
        <v>283</v>
      </c>
      <c r="I361" s="78"/>
      <c r="J361" s="78">
        <v>200</v>
      </c>
      <c r="K361" s="80"/>
      <c r="L361" s="80"/>
      <c r="M361" s="80">
        <v>41151</v>
      </c>
      <c r="N361" s="80"/>
      <c r="O361" s="81">
        <v>9782747044424</v>
      </c>
      <c r="P361" s="94" t="s">
        <v>649</v>
      </c>
      <c r="Q361" s="81">
        <v>3772160</v>
      </c>
      <c r="R361" s="82">
        <v>16.899999999999999</v>
      </c>
      <c r="S361" s="82">
        <f t="shared" si="40"/>
        <v>16.018957345971565</v>
      </c>
      <c r="T361" s="83">
        <v>5.5E-2</v>
      </c>
      <c r="U361" s="84"/>
      <c r="V361" s="37">
        <f t="shared" si="43"/>
        <v>0</v>
      </c>
      <c r="W361" s="37">
        <f t="shared" si="41"/>
        <v>0</v>
      </c>
      <c r="X361" s="85"/>
      <c r="Y361" s="85"/>
      <c r="Z361" s="85"/>
      <c r="AA361" s="85"/>
      <c r="AB361" s="85"/>
      <c r="AC361" s="86">
        <f t="shared" si="44"/>
        <v>0</v>
      </c>
      <c r="AD361" s="87">
        <f>IF($AC$2182&lt;85,AC361,AC361-(AC361*#REF!))</f>
        <v>0</v>
      </c>
      <c r="AE361" s="88">
        <f t="shared" si="42"/>
        <v>5.5E-2</v>
      </c>
      <c r="AF361" s="89">
        <f t="shared" si="45"/>
        <v>0</v>
      </c>
      <c r="AG361" s="90">
        <f t="shared" si="46"/>
        <v>0</v>
      </c>
    </row>
    <row r="362" spans="1:35" s="91" customFormat="1" ht="15" customHeight="1" x14ac:dyDescent="0.15">
      <c r="A362" s="77">
        <v>9791036361418</v>
      </c>
      <c r="B362" s="450">
        <v>20</v>
      </c>
      <c r="C362" s="78" t="s">
        <v>337</v>
      </c>
      <c r="D362" s="391" t="s">
        <v>444</v>
      </c>
      <c r="E362" s="391" t="s">
        <v>629</v>
      </c>
      <c r="F362" s="391" t="s">
        <v>652</v>
      </c>
      <c r="G362" s="95" t="s">
        <v>650</v>
      </c>
      <c r="H362" s="79">
        <f>VLOOKUP($A362,'04.08.2025'!$A$1:$Z$65000,3,FALSE)</f>
        <v>986</v>
      </c>
      <c r="I362" s="78"/>
      <c r="J362" s="78">
        <v>200</v>
      </c>
      <c r="K362" s="80"/>
      <c r="L362" s="80"/>
      <c r="M362" s="80">
        <v>45217</v>
      </c>
      <c r="N362" s="80"/>
      <c r="O362" s="81">
        <v>9791036361418</v>
      </c>
      <c r="P362" s="94" t="s">
        <v>651</v>
      </c>
      <c r="Q362" s="81">
        <v>6503842</v>
      </c>
      <c r="R362" s="82">
        <v>9.9</v>
      </c>
      <c r="S362" s="82">
        <f t="shared" si="40"/>
        <v>8.25</v>
      </c>
      <c r="T362" s="451">
        <v>0.2</v>
      </c>
      <c r="U362" s="84"/>
      <c r="V362" s="37">
        <f t="shared" si="43"/>
        <v>0</v>
      </c>
      <c r="W362" s="37">
        <f t="shared" si="41"/>
        <v>0</v>
      </c>
      <c r="X362" s="85"/>
      <c r="Y362" s="85"/>
      <c r="Z362" s="85"/>
      <c r="AA362" s="85"/>
      <c r="AB362" s="85"/>
      <c r="AC362" s="86">
        <f t="shared" si="44"/>
        <v>0</v>
      </c>
      <c r="AD362" s="87">
        <f>IF($AC$2182&lt;85,AC362,AC362-(AC362*#REF!))</f>
        <v>0</v>
      </c>
      <c r="AE362" s="88">
        <f t="shared" si="42"/>
        <v>0.2</v>
      </c>
      <c r="AF362" s="89">
        <f t="shared" si="45"/>
        <v>0</v>
      </c>
      <c r="AG362" s="90">
        <f t="shared" si="46"/>
        <v>0</v>
      </c>
    </row>
    <row r="363" spans="1:35" s="91" customFormat="1" ht="15" customHeight="1" x14ac:dyDescent="0.15">
      <c r="A363" s="393">
        <v>9791036333323</v>
      </c>
      <c r="B363" s="395">
        <v>20</v>
      </c>
      <c r="C363" s="78" t="s">
        <v>337</v>
      </c>
      <c r="D363" s="391" t="s">
        <v>444</v>
      </c>
      <c r="E363" s="391" t="s">
        <v>629</v>
      </c>
      <c r="F363" s="391" t="s">
        <v>652</v>
      </c>
      <c r="G363" s="95" t="s">
        <v>653</v>
      </c>
      <c r="H363" s="79">
        <f>VLOOKUP($A363,'04.08.2025'!$A$1:$Z$65000,3,FALSE)</f>
        <v>389</v>
      </c>
      <c r="I363" s="78"/>
      <c r="J363" s="38">
        <v>200</v>
      </c>
      <c r="K363" s="80"/>
      <c r="L363" s="80"/>
      <c r="M363" s="80">
        <v>44685</v>
      </c>
      <c r="N363" s="80"/>
      <c r="O363" s="79">
        <v>9791036333323</v>
      </c>
      <c r="P363" s="398" t="s">
        <v>654</v>
      </c>
      <c r="Q363" s="81">
        <v>5552670</v>
      </c>
      <c r="R363" s="82">
        <v>10.5</v>
      </c>
      <c r="S363" s="82">
        <f t="shared" si="40"/>
        <v>9.9526066350710902</v>
      </c>
      <c r="T363" s="451">
        <v>5.5E-2</v>
      </c>
      <c r="U363" s="84"/>
      <c r="V363" s="37">
        <f t="shared" si="43"/>
        <v>0</v>
      </c>
      <c r="W363" s="37">
        <f t="shared" si="41"/>
        <v>0</v>
      </c>
      <c r="X363" s="85"/>
      <c r="Y363" s="85"/>
      <c r="Z363" s="85"/>
      <c r="AA363" s="85"/>
      <c r="AB363" s="85"/>
      <c r="AC363" s="86">
        <f t="shared" si="44"/>
        <v>0</v>
      </c>
      <c r="AD363" s="87">
        <f>IF($AC$2182&lt;85,AC363,AC363-(AC363*#REF!))</f>
        <v>0</v>
      </c>
      <c r="AE363" s="88">
        <f t="shared" si="42"/>
        <v>5.5E-2</v>
      </c>
      <c r="AF363" s="89">
        <f t="shared" si="45"/>
        <v>0</v>
      </c>
      <c r="AG363" s="90">
        <f t="shared" si="46"/>
        <v>0</v>
      </c>
    </row>
    <row r="364" spans="1:35" s="91" customFormat="1" ht="15" customHeight="1" x14ac:dyDescent="0.15">
      <c r="A364" s="77">
        <v>9791036309144</v>
      </c>
      <c r="B364" s="420">
        <v>20</v>
      </c>
      <c r="C364" s="78" t="s">
        <v>337</v>
      </c>
      <c r="D364" s="391" t="s">
        <v>444</v>
      </c>
      <c r="E364" s="391" t="s">
        <v>629</v>
      </c>
      <c r="F364" s="391" t="s">
        <v>652</v>
      </c>
      <c r="G364" s="95" t="s">
        <v>655</v>
      </c>
      <c r="H364" s="79">
        <f>VLOOKUP($A364,'04.08.2025'!$A$1:$Z$65000,3,FALSE)</f>
        <v>1033</v>
      </c>
      <c r="I364" s="78"/>
      <c r="J364" s="78">
        <v>200</v>
      </c>
      <c r="K364" s="80"/>
      <c r="L364" s="80"/>
      <c r="M364" s="80">
        <v>43999</v>
      </c>
      <c r="N364" s="80"/>
      <c r="O364" s="81">
        <v>9791036309144</v>
      </c>
      <c r="P364" s="94" t="s">
        <v>656</v>
      </c>
      <c r="Q364" s="81">
        <v>1275172</v>
      </c>
      <c r="R364" s="82">
        <v>10.5</v>
      </c>
      <c r="S364" s="82">
        <f t="shared" si="40"/>
        <v>9.9526066350710902</v>
      </c>
      <c r="T364" s="83">
        <v>5.5E-2</v>
      </c>
      <c r="U364" s="84"/>
      <c r="V364" s="37">
        <f t="shared" si="43"/>
        <v>0</v>
      </c>
      <c r="W364" s="37">
        <f t="shared" si="41"/>
        <v>0</v>
      </c>
      <c r="X364" s="85"/>
      <c r="Y364" s="85"/>
      <c r="Z364" s="85"/>
      <c r="AA364" s="85"/>
      <c r="AB364" s="85"/>
      <c r="AC364" s="86">
        <f t="shared" si="44"/>
        <v>0</v>
      </c>
      <c r="AD364" s="87">
        <f>IF($AC$2182&lt;85,AC364,AC364-(AC364*#REF!))</f>
        <v>0</v>
      </c>
      <c r="AE364" s="88">
        <f t="shared" si="42"/>
        <v>5.5E-2</v>
      </c>
      <c r="AF364" s="89">
        <f t="shared" si="45"/>
        <v>0</v>
      </c>
      <c r="AG364" s="90">
        <f t="shared" si="46"/>
        <v>0</v>
      </c>
    </row>
    <row r="365" spans="1:35" s="102" customFormat="1" ht="15" customHeight="1" x14ac:dyDescent="0.15">
      <c r="A365" s="393">
        <v>9791036305207</v>
      </c>
      <c r="B365" s="395">
        <v>20</v>
      </c>
      <c r="C365" s="78" t="s">
        <v>337</v>
      </c>
      <c r="D365" s="391" t="s">
        <v>444</v>
      </c>
      <c r="E365" s="391" t="s">
        <v>629</v>
      </c>
      <c r="F365" s="391" t="s">
        <v>652</v>
      </c>
      <c r="G365" s="95" t="s">
        <v>657</v>
      </c>
      <c r="H365" s="79">
        <f>VLOOKUP($A365,'04.08.2025'!$A$1:$Z$65000,3,FALSE)</f>
        <v>270</v>
      </c>
      <c r="I365" s="78"/>
      <c r="J365" s="38">
        <v>300</v>
      </c>
      <c r="K365" s="80"/>
      <c r="L365" s="80"/>
      <c r="M365" s="80">
        <v>43467</v>
      </c>
      <c r="N365" s="80"/>
      <c r="O365" s="79">
        <v>9791036305207</v>
      </c>
      <c r="P365" s="398" t="s">
        <v>658</v>
      </c>
      <c r="Q365" s="81">
        <v>6318025</v>
      </c>
      <c r="R365" s="82">
        <v>10.5</v>
      </c>
      <c r="S365" s="82">
        <f t="shared" si="40"/>
        <v>9.9526066350710902</v>
      </c>
      <c r="T365" s="451">
        <v>5.5E-2</v>
      </c>
      <c r="U365" s="84"/>
      <c r="V365" s="37">
        <f t="shared" si="43"/>
        <v>0</v>
      </c>
      <c r="W365" s="37">
        <f t="shared" si="41"/>
        <v>0</v>
      </c>
      <c r="X365" s="74"/>
      <c r="Y365" s="74"/>
      <c r="Z365" s="74"/>
      <c r="AA365" s="74"/>
      <c r="AB365" s="74"/>
      <c r="AC365" s="86">
        <f t="shared" si="44"/>
        <v>0</v>
      </c>
      <c r="AD365" s="87">
        <f>IF($AC$2182&lt;85,AC365,AC365-(AC365*#REF!))</f>
        <v>0</v>
      </c>
      <c r="AE365" s="88">
        <f t="shared" si="42"/>
        <v>5.5E-2</v>
      </c>
      <c r="AF365" s="89">
        <f t="shared" si="45"/>
        <v>0</v>
      </c>
      <c r="AG365" s="90">
        <f t="shared" si="46"/>
        <v>0</v>
      </c>
    </row>
    <row r="366" spans="1:35" s="117" customFormat="1" ht="15" customHeight="1" x14ac:dyDescent="0.15">
      <c r="A366" s="150">
        <v>9791036376887</v>
      </c>
      <c r="B366" s="118">
        <v>20</v>
      </c>
      <c r="C366" s="118" t="s">
        <v>337</v>
      </c>
      <c r="D366" s="93" t="s">
        <v>444</v>
      </c>
      <c r="E366" s="93" t="s">
        <v>629</v>
      </c>
      <c r="F366" s="93" t="s">
        <v>652</v>
      </c>
      <c r="G366" s="93" t="s">
        <v>3835</v>
      </c>
      <c r="H366" s="65">
        <f>VLOOKUP($A366,'04.08.2025'!$A$1:$Z$65000,3,FALSE)</f>
        <v>3722</v>
      </c>
      <c r="I366" s="118"/>
      <c r="J366" s="118">
        <v>200</v>
      </c>
      <c r="K366" s="118"/>
      <c r="L366" s="66"/>
      <c r="M366" s="66">
        <v>45686</v>
      </c>
      <c r="N366" s="118" t="s">
        <v>12</v>
      </c>
      <c r="O366" s="65">
        <v>9791036376887</v>
      </c>
      <c r="P366" s="118" t="s">
        <v>3834</v>
      </c>
      <c r="Q366" s="118">
        <v>2494234</v>
      </c>
      <c r="R366" s="73">
        <v>10.9</v>
      </c>
      <c r="S366" s="70">
        <f t="shared" si="40"/>
        <v>10.33175355450237</v>
      </c>
      <c r="T366" s="342">
        <v>5.5E-2</v>
      </c>
      <c r="U366" s="72"/>
      <c r="V366" s="73">
        <f t="shared" si="43"/>
        <v>0</v>
      </c>
      <c r="W366" s="73">
        <f t="shared" si="41"/>
        <v>0</v>
      </c>
      <c r="X366" s="116"/>
      <c r="Y366" s="116"/>
      <c r="Z366" s="116"/>
      <c r="AA366" s="116"/>
      <c r="AB366" s="116"/>
      <c r="AC366" s="86">
        <f t="shared" si="44"/>
        <v>0</v>
      </c>
      <c r="AD366" s="87">
        <f>IF($AC$2182&lt;85,AC366,AC366-(AC366*#REF!))</f>
        <v>0</v>
      </c>
      <c r="AE366" s="88">
        <f t="shared" si="42"/>
        <v>5.5E-2</v>
      </c>
      <c r="AF366" s="89">
        <f t="shared" si="45"/>
        <v>0</v>
      </c>
      <c r="AG366" s="90">
        <f t="shared" si="46"/>
        <v>0</v>
      </c>
    </row>
    <row r="367" spans="1:35" s="91" customFormat="1" ht="15" customHeight="1" x14ac:dyDescent="0.15">
      <c r="A367" s="477">
        <v>9791036349652</v>
      </c>
      <c r="B367" s="479">
        <v>20</v>
      </c>
      <c r="C367" s="466" t="s">
        <v>337</v>
      </c>
      <c r="D367" s="468" t="s">
        <v>433</v>
      </c>
      <c r="E367" s="468" t="s">
        <v>629</v>
      </c>
      <c r="F367" s="468" t="s">
        <v>652</v>
      </c>
      <c r="G367" s="468" t="s">
        <v>4579</v>
      </c>
      <c r="H367" s="469">
        <f>VLOOKUP($A367,'04.08.2025'!$A$1:$Z$65000,3,FALSE)</f>
        <v>3060</v>
      </c>
      <c r="I367" s="479"/>
      <c r="J367" s="479">
        <v>300</v>
      </c>
      <c r="K367" s="470"/>
      <c r="L367" s="470"/>
      <c r="M367" s="470">
        <v>45056</v>
      </c>
      <c r="N367" s="466"/>
      <c r="O367" s="469">
        <v>9791036349652</v>
      </c>
      <c r="P367" s="479" t="s">
        <v>659</v>
      </c>
      <c r="Q367" s="479">
        <v>4820005</v>
      </c>
      <c r="R367" s="473">
        <v>12.9</v>
      </c>
      <c r="S367" s="473">
        <f t="shared" si="40"/>
        <v>10.75</v>
      </c>
      <c r="T367" s="488">
        <v>0.2</v>
      </c>
      <c r="U367" s="475"/>
      <c r="V367" s="476">
        <f t="shared" si="43"/>
        <v>0</v>
      </c>
      <c r="W367" s="476">
        <f t="shared" si="41"/>
        <v>0</v>
      </c>
      <c r="X367" s="85"/>
      <c r="Y367" s="85"/>
      <c r="Z367" s="85"/>
      <c r="AA367" s="85"/>
      <c r="AB367" s="85"/>
      <c r="AC367" s="86">
        <f t="shared" si="44"/>
        <v>0</v>
      </c>
      <c r="AD367" s="87">
        <f>IF($AC$2182&lt;85,AC367,AC367-(AC367*#REF!))</f>
        <v>0</v>
      </c>
      <c r="AE367" s="88">
        <f t="shared" si="42"/>
        <v>0.2</v>
      </c>
      <c r="AF367" s="89">
        <f t="shared" si="45"/>
        <v>0</v>
      </c>
      <c r="AG367" s="90">
        <f t="shared" si="46"/>
        <v>0</v>
      </c>
    </row>
    <row r="368" spans="1:35" s="91" customFormat="1" ht="15" customHeight="1" x14ac:dyDescent="0.15">
      <c r="A368" s="477">
        <v>9791036359217</v>
      </c>
      <c r="B368" s="479">
        <v>20</v>
      </c>
      <c r="C368" s="466" t="s">
        <v>337</v>
      </c>
      <c r="D368" s="468" t="s">
        <v>433</v>
      </c>
      <c r="E368" s="468" t="s">
        <v>629</v>
      </c>
      <c r="F368" s="468" t="s">
        <v>652</v>
      </c>
      <c r="G368" s="468" t="s">
        <v>3945</v>
      </c>
      <c r="H368" s="469">
        <f>VLOOKUP($A368,'04.08.2025'!$A$1:$Z$65000,3,FALSE)</f>
        <v>448</v>
      </c>
      <c r="I368" s="479"/>
      <c r="J368" s="479">
        <v>200</v>
      </c>
      <c r="K368" s="470"/>
      <c r="L368" s="470"/>
      <c r="M368" s="470">
        <v>45210</v>
      </c>
      <c r="N368" s="466"/>
      <c r="O368" s="469">
        <v>9791036359217</v>
      </c>
      <c r="P368" s="479" t="s">
        <v>660</v>
      </c>
      <c r="Q368" s="479">
        <v>4591283</v>
      </c>
      <c r="R368" s="473">
        <v>18.899999999999999</v>
      </c>
      <c r="S368" s="473">
        <f t="shared" si="40"/>
        <v>15.75</v>
      </c>
      <c r="T368" s="488">
        <v>0.2</v>
      </c>
      <c r="U368" s="475"/>
      <c r="V368" s="476">
        <f t="shared" si="43"/>
        <v>0</v>
      </c>
      <c r="W368" s="476">
        <f t="shared" si="41"/>
        <v>0</v>
      </c>
      <c r="X368" s="85"/>
      <c r="Y368" s="85"/>
      <c r="Z368" s="85"/>
      <c r="AA368" s="85"/>
      <c r="AB368" s="85"/>
      <c r="AC368" s="86">
        <f t="shared" si="44"/>
        <v>0</v>
      </c>
      <c r="AD368" s="87">
        <f>IF($AC$2182&lt;85,AC368,AC368-(AC368*#REF!))</f>
        <v>0</v>
      </c>
      <c r="AE368" s="88">
        <f t="shared" si="42"/>
        <v>0.2</v>
      </c>
      <c r="AF368" s="89">
        <f t="shared" si="45"/>
        <v>0</v>
      </c>
      <c r="AG368" s="90">
        <f t="shared" si="46"/>
        <v>0</v>
      </c>
    </row>
    <row r="369" spans="1:36" s="117" customFormat="1" ht="15" customHeight="1" x14ac:dyDescent="0.15">
      <c r="A369" s="271">
        <v>9791036303647</v>
      </c>
      <c r="B369" s="272">
        <v>20</v>
      </c>
      <c r="C369" s="273" t="s">
        <v>337</v>
      </c>
      <c r="D369" s="274" t="s">
        <v>433</v>
      </c>
      <c r="E369" s="274" t="s">
        <v>629</v>
      </c>
      <c r="F369" s="668" t="s">
        <v>661</v>
      </c>
      <c r="G369" s="274" t="s">
        <v>662</v>
      </c>
      <c r="H369" s="275">
        <f>VLOOKUP($A369,'04.08.2025'!$A$1:$Z$65000,3,FALSE)</f>
        <v>0</v>
      </c>
      <c r="I369" s="272" t="s">
        <v>97</v>
      </c>
      <c r="J369" s="272">
        <v>300</v>
      </c>
      <c r="K369" s="276"/>
      <c r="L369" s="276"/>
      <c r="M369" s="276">
        <v>43376</v>
      </c>
      <c r="N369" s="276"/>
      <c r="O369" s="275">
        <v>9791036303647</v>
      </c>
      <c r="P369" s="669" t="s">
        <v>663</v>
      </c>
      <c r="Q369" s="272">
        <v>4468482</v>
      </c>
      <c r="R369" s="277">
        <v>14.9</v>
      </c>
      <c r="S369" s="277">
        <f t="shared" si="40"/>
        <v>12.416666666666668</v>
      </c>
      <c r="T369" s="278">
        <v>0.2</v>
      </c>
      <c r="U369" s="279"/>
      <c r="V369" s="280">
        <f t="shared" si="43"/>
        <v>0</v>
      </c>
      <c r="W369" s="280">
        <f t="shared" si="41"/>
        <v>0</v>
      </c>
      <c r="X369" s="116"/>
      <c r="Y369" s="116"/>
      <c r="Z369" s="116"/>
      <c r="AA369" s="116"/>
      <c r="AB369" s="116"/>
      <c r="AC369" s="86">
        <f t="shared" si="44"/>
        <v>0</v>
      </c>
      <c r="AD369" s="87">
        <f>IF($AC$2182&lt;85,AC369,AC369-(AC369*#REF!))</f>
        <v>0</v>
      </c>
      <c r="AE369" s="88">
        <f t="shared" si="42"/>
        <v>0.2</v>
      </c>
      <c r="AF369" s="89">
        <f t="shared" si="45"/>
        <v>0</v>
      </c>
      <c r="AG369" s="90">
        <f t="shared" si="46"/>
        <v>0</v>
      </c>
    </row>
    <row r="370" spans="1:36" ht="15" customHeight="1" x14ac:dyDescent="0.15">
      <c r="A370" s="415">
        <v>9791036383137</v>
      </c>
      <c r="B370" s="636"/>
      <c r="C370" s="166" t="s">
        <v>337</v>
      </c>
      <c r="D370" s="167" t="s">
        <v>444</v>
      </c>
      <c r="E370" s="167" t="s">
        <v>629</v>
      </c>
      <c r="F370" s="167" t="s">
        <v>664</v>
      </c>
      <c r="G370" s="454" t="s">
        <v>5816</v>
      </c>
      <c r="H370" s="139">
        <v>0</v>
      </c>
      <c r="I370" s="166"/>
      <c r="J370" s="166">
        <v>100</v>
      </c>
      <c r="K370" s="416"/>
      <c r="L370" s="416">
        <v>45945</v>
      </c>
      <c r="M370" s="416"/>
      <c r="N370" s="416" t="s">
        <v>12</v>
      </c>
      <c r="O370" s="418">
        <v>9791036383137</v>
      </c>
      <c r="P370" s="462" t="s">
        <v>5815</v>
      </c>
      <c r="Q370" s="418">
        <v>7089375</v>
      </c>
      <c r="R370" s="140">
        <v>10.9</v>
      </c>
      <c r="S370" s="140">
        <f t="shared" si="40"/>
        <v>10.33175355450237</v>
      </c>
      <c r="T370" s="152">
        <v>5.5E-2</v>
      </c>
      <c r="U370" s="142"/>
      <c r="V370" s="143">
        <f t="shared" si="43"/>
        <v>0</v>
      </c>
      <c r="W370" s="143">
        <f t="shared" si="41"/>
        <v>0</v>
      </c>
      <c r="AC370" s="86">
        <f t="shared" si="44"/>
        <v>0</v>
      </c>
      <c r="AD370" s="87">
        <f>IF($AC$2182&lt;85,AC370,AC370-(AC370*#REF!))</f>
        <v>0</v>
      </c>
      <c r="AE370" s="88">
        <f t="shared" si="42"/>
        <v>5.5E-2</v>
      </c>
      <c r="AF370" s="89">
        <f t="shared" si="45"/>
        <v>0</v>
      </c>
      <c r="AG370" s="90">
        <f t="shared" si="46"/>
        <v>0</v>
      </c>
      <c r="AH370" s="146"/>
      <c r="AI370" s="146"/>
      <c r="AJ370" s="146"/>
    </row>
    <row r="371" spans="1:36" s="91" customFormat="1" ht="15" customHeight="1" x14ac:dyDescent="0.15">
      <c r="A371" s="77">
        <v>9782747058285</v>
      </c>
      <c r="B371" s="420">
        <v>20</v>
      </c>
      <c r="C371" s="78" t="s">
        <v>337</v>
      </c>
      <c r="D371" s="391" t="s">
        <v>444</v>
      </c>
      <c r="E371" s="391" t="s">
        <v>629</v>
      </c>
      <c r="F371" s="391" t="s">
        <v>664</v>
      </c>
      <c r="G371" s="95" t="s">
        <v>665</v>
      </c>
      <c r="H371" s="79">
        <f>VLOOKUP($A371,'04.08.2025'!$A$1:$Z$65000,3,FALSE)</f>
        <v>1740</v>
      </c>
      <c r="I371" s="78"/>
      <c r="J371" s="78">
        <v>200</v>
      </c>
      <c r="K371" s="80"/>
      <c r="L371" s="80"/>
      <c r="M371" s="80">
        <v>42278</v>
      </c>
      <c r="N371" s="80"/>
      <c r="O371" s="81">
        <v>9782747058285</v>
      </c>
      <c r="P371" s="94" t="s">
        <v>666</v>
      </c>
      <c r="Q371" s="81">
        <v>3250590</v>
      </c>
      <c r="R371" s="82">
        <v>16.899999999999999</v>
      </c>
      <c r="S371" s="82">
        <f t="shared" si="40"/>
        <v>16.018957345971565</v>
      </c>
      <c r="T371" s="83">
        <v>5.5E-2</v>
      </c>
      <c r="U371" s="84"/>
      <c r="V371" s="37">
        <f t="shared" si="43"/>
        <v>0</v>
      </c>
      <c r="W371" s="37">
        <f t="shared" si="41"/>
        <v>0</v>
      </c>
      <c r="X371" s="85"/>
      <c r="Y371" s="85"/>
      <c r="Z371" s="85"/>
      <c r="AA371" s="85"/>
      <c r="AB371" s="85"/>
      <c r="AC371" s="86">
        <f t="shared" si="44"/>
        <v>0</v>
      </c>
      <c r="AD371" s="87">
        <f>IF($AC$2182&lt;85,AC371,AC371-(AC371*#REF!))</f>
        <v>0</v>
      </c>
      <c r="AE371" s="88">
        <f t="shared" si="42"/>
        <v>5.5E-2</v>
      </c>
      <c r="AF371" s="89">
        <f t="shared" si="45"/>
        <v>0</v>
      </c>
      <c r="AG371" s="90">
        <f t="shared" si="46"/>
        <v>0</v>
      </c>
    </row>
    <row r="372" spans="1:36" s="75" customFormat="1" ht="15" customHeight="1" x14ac:dyDescent="0.15">
      <c r="A372" s="128">
        <v>9791036375576</v>
      </c>
      <c r="B372" s="156">
        <v>20</v>
      </c>
      <c r="C372" s="156" t="s">
        <v>337</v>
      </c>
      <c r="D372" s="130" t="s">
        <v>28</v>
      </c>
      <c r="E372" s="130" t="s">
        <v>433</v>
      </c>
      <c r="F372" s="130" t="s">
        <v>434</v>
      </c>
      <c r="G372" s="130" t="s">
        <v>4709</v>
      </c>
      <c r="H372" s="132">
        <f>VLOOKUP($A372,'04.08.2025'!$A$1:$Z$65000,3,FALSE)</f>
        <v>5817</v>
      </c>
      <c r="I372" s="132"/>
      <c r="J372" s="129">
        <v>200</v>
      </c>
      <c r="K372" s="133"/>
      <c r="L372" s="133"/>
      <c r="M372" s="133">
        <v>45567</v>
      </c>
      <c r="N372" s="133" t="s">
        <v>12</v>
      </c>
      <c r="O372" s="134">
        <v>9791036375576</v>
      </c>
      <c r="P372" s="134" t="s">
        <v>435</v>
      </c>
      <c r="Q372" s="134">
        <v>2016944</v>
      </c>
      <c r="R372" s="157">
        <v>12.9</v>
      </c>
      <c r="S372" s="135">
        <f t="shared" si="40"/>
        <v>10.75</v>
      </c>
      <c r="T372" s="158">
        <v>0.2</v>
      </c>
      <c r="U372" s="138"/>
      <c r="V372" s="137">
        <f t="shared" si="43"/>
        <v>0</v>
      </c>
      <c r="W372" s="137">
        <f t="shared" si="41"/>
        <v>0</v>
      </c>
      <c r="X372" s="74"/>
      <c r="Y372" s="74"/>
      <c r="Z372" s="74"/>
      <c r="AA372" s="74"/>
      <c r="AB372" s="74"/>
      <c r="AC372" s="86">
        <f t="shared" si="44"/>
        <v>0</v>
      </c>
      <c r="AD372" s="87">
        <f>IF($AC$2182&lt;85,AC372,AC372-(AC372*#REF!))</f>
        <v>0</v>
      </c>
      <c r="AE372" s="88">
        <f t="shared" si="42"/>
        <v>0.2</v>
      </c>
      <c r="AF372" s="89">
        <f t="shared" si="45"/>
        <v>0</v>
      </c>
      <c r="AG372" s="90">
        <f t="shared" si="46"/>
        <v>0</v>
      </c>
    </row>
    <row r="373" spans="1:36" s="75" customFormat="1" ht="15" customHeight="1" x14ac:dyDescent="0.15">
      <c r="A373" s="128">
        <v>9791036375538</v>
      </c>
      <c r="B373" s="156">
        <v>20</v>
      </c>
      <c r="C373" s="156" t="s">
        <v>337</v>
      </c>
      <c r="D373" s="130" t="s">
        <v>28</v>
      </c>
      <c r="E373" s="130" t="s">
        <v>433</v>
      </c>
      <c r="F373" s="130" t="s">
        <v>434</v>
      </c>
      <c r="G373" s="130" t="s">
        <v>4787</v>
      </c>
      <c r="H373" s="132">
        <f>VLOOKUP($A373,'04.08.2025'!$A$1:$Z$65000,3,FALSE)</f>
        <v>5938</v>
      </c>
      <c r="I373" s="132"/>
      <c r="J373" s="129">
        <v>200</v>
      </c>
      <c r="K373" s="133"/>
      <c r="L373" s="133"/>
      <c r="M373" s="133">
        <v>45567</v>
      </c>
      <c r="N373" s="133" t="s">
        <v>12</v>
      </c>
      <c r="O373" s="134">
        <v>9791036375538</v>
      </c>
      <c r="P373" s="134" t="s">
        <v>437</v>
      </c>
      <c r="Q373" s="134">
        <v>2016451</v>
      </c>
      <c r="R373" s="157">
        <v>12.9</v>
      </c>
      <c r="S373" s="135">
        <f t="shared" si="40"/>
        <v>10.75</v>
      </c>
      <c r="T373" s="158">
        <v>0.2</v>
      </c>
      <c r="U373" s="138"/>
      <c r="V373" s="137">
        <f t="shared" si="43"/>
        <v>0</v>
      </c>
      <c r="W373" s="137">
        <f t="shared" si="41"/>
        <v>0</v>
      </c>
      <c r="X373" s="74"/>
      <c r="Y373" s="74"/>
      <c r="Z373" s="74"/>
      <c r="AA373" s="74"/>
      <c r="AB373" s="74"/>
      <c r="AC373" s="86">
        <f t="shared" si="44"/>
        <v>0</v>
      </c>
      <c r="AD373" s="87">
        <f>IF($AC$2182&lt;85,AC373,AC373-(AC373*#REF!))</f>
        <v>0</v>
      </c>
      <c r="AE373" s="88">
        <f t="shared" si="42"/>
        <v>0.2</v>
      </c>
      <c r="AF373" s="89">
        <f t="shared" si="45"/>
        <v>0</v>
      </c>
      <c r="AG373" s="90">
        <f t="shared" si="46"/>
        <v>0</v>
      </c>
    </row>
    <row r="374" spans="1:36" s="75" customFormat="1" ht="15" customHeight="1" x14ac:dyDescent="0.15">
      <c r="A374" s="128">
        <v>9791036375552</v>
      </c>
      <c r="B374" s="156">
        <v>21</v>
      </c>
      <c r="C374" s="156" t="s">
        <v>337</v>
      </c>
      <c r="D374" s="130" t="s">
        <v>28</v>
      </c>
      <c r="E374" s="130" t="s">
        <v>433</v>
      </c>
      <c r="F374" s="130" t="s">
        <v>434</v>
      </c>
      <c r="G374" s="130" t="s">
        <v>4580</v>
      </c>
      <c r="H374" s="132">
        <f>VLOOKUP($A374,'04.08.2025'!$A$1:$Z$65000,3,FALSE)</f>
        <v>7211</v>
      </c>
      <c r="I374" s="132"/>
      <c r="J374" s="129">
        <v>200</v>
      </c>
      <c r="K374" s="133"/>
      <c r="L374" s="133"/>
      <c r="M374" s="133">
        <v>45567</v>
      </c>
      <c r="N374" s="133" t="s">
        <v>12</v>
      </c>
      <c r="O374" s="134">
        <v>9791036375552</v>
      </c>
      <c r="P374" s="134" t="s">
        <v>436</v>
      </c>
      <c r="Q374" s="134">
        <v>2016698</v>
      </c>
      <c r="R374" s="157">
        <v>12.9</v>
      </c>
      <c r="S374" s="135">
        <f t="shared" ref="S374:S437" si="47">R374/(1+T374)</f>
        <v>10.75</v>
      </c>
      <c r="T374" s="158">
        <v>0.2</v>
      </c>
      <c r="U374" s="138"/>
      <c r="V374" s="137">
        <f t="shared" si="43"/>
        <v>0</v>
      </c>
      <c r="W374" s="137">
        <f t="shared" si="41"/>
        <v>0</v>
      </c>
      <c r="X374" s="74"/>
      <c r="Y374" s="74"/>
      <c r="Z374" s="74"/>
      <c r="AA374" s="74"/>
      <c r="AB374" s="74"/>
      <c r="AC374" s="86">
        <f t="shared" si="44"/>
        <v>0</v>
      </c>
      <c r="AD374" s="87">
        <f>IF($AC$2182&lt;85,AC374,AC374-(AC374*#REF!))</f>
        <v>0</v>
      </c>
      <c r="AE374" s="88">
        <f t="shared" si="42"/>
        <v>0.2</v>
      </c>
      <c r="AF374" s="89">
        <f t="shared" si="45"/>
        <v>0</v>
      </c>
      <c r="AG374" s="90">
        <f t="shared" si="46"/>
        <v>0</v>
      </c>
    </row>
    <row r="375" spans="1:36" s="75" customFormat="1" ht="15" customHeight="1" x14ac:dyDescent="0.15">
      <c r="A375" s="128">
        <v>9791036375569</v>
      </c>
      <c r="B375" s="156">
        <v>21</v>
      </c>
      <c r="C375" s="156" t="s">
        <v>440</v>
      </c>
      <c r="D375" s="130" t="s">
        <v>28</v>
      </c>
      <c r="E375" s="130" t="s">
        <v>433</v>
      </c>
      <c r="F375" s="130" t="s">
        <v>434</v>
      </c>
      <c r="G375" s="130" t="s">
        <v>4581</v>
      </c>
      <c r="H375" s="132">
        <f>VLOOKUP($A375,'04.08.2025'!$A$1:$Z$65000,3,FALSE)</f>
        <v>6096</v>
      </c>
      <c r="I375" s="132"/>
      <c r="J375" s="129">
        <v>200</v>
      </c>
      <c r="K375" s="133"/>
      <c r="L375" s="133"/>
      <c r="M375" s="133">
        <v>45567</v>
      </c>
      <c r="N375" s="133" t="s">
        <v>12</v>
      </c>
      <c r="O375" s="134">
        <v>9791036375569</v>
      </c>
      <c r="P375" s="134" t="s">
        <v>441</v>
      </c>
      <c r="Q375" s="134">
        <v>2016821</v>
      </c>
      <c r="R375" s="157">
        <v>12.9</v>
      </c>
      <c r="S375" s="135">
        <f t="shared" si="47"/>
        <v>10.75</v>
      </c>
      <c r="T375" s="158">
        <v>0.2</v>
      </c>
      <c r="U375" s="138"/>
      <c r="V375" s="137">
        <f t="shared" si="43"/>
        <v>0</v>
      </c>
      <c r="W375" s="137">
        <f t="shared" si="41"/>
        <v>0</v>
      </c>
      <c r="X375" s="74"/>
      <c r="Y375" s="74"/>
      <c r="Z375" s="74"/>
      <c r="AA375" s="74"/>
      <c r="AB375" s="74"/>
      <c r="AC375" s="86">
        <f t="shared" si="44"/>
        <v>0</v>
      </c>
      <c r="AD375" s="87">
        <f>IF($AC$2182&lt;85,AC375,AC375-(AC375*#REF!))</f>
        <v>0</v>
      </c>
      <c r="AE375" s="88">
        <f t="shared" si="42"/>
        <v>0.2</v>
      </c>
      <c r="AF375" s="89">
        <f t="shared" si="45"/>
        <v>0</v>
      </c>
      <c r="AG375" s="90">
        <f t="shared" si="46"/>
        <v>0</v>
      </c>
    </row>
    <row r="376" spans="1:36" ht="15" customHeight="1" x14ac:dyDescent="0.15">
      <c r="A376" s="128">
        <v>9791036375545</v>
      </c>
      <c r="B376" s="156">
        <v>21</v>
      </c>
      <c r="C376" s="156" t="s">
        <v>438</v>
      </c>
      <c r="D376" s="130" t="s">
        <v>28</v>
      </c>
      <c r="E376" s="130" t="s">
        <v>433</v>
      </c>
      <c r="F376" s="130" t="s">
        <v>434</v>
      </c>
      <c r="G376" s="130" t="s">
        <v>4582</v>
      </c>
      <c r="H376" s="132">
        <f>VLOOKUP($A376,'04.08.2025'!$A$1:$Z$65000,3,FALSE)</f>
        <v>5831</v>
      </c>
      <c r="I376" s="132"/>
      <c r="J376" s="129">
        <v>200</v>
      </c>
      <c r="K376" s="133"/>
      <c r="L376" s="133"/>
      <c r="M376" s="133">
        <v>45567</v>
      </c>
      <c r="N376" s="133" t="s">
        <v>12</v>
      </c>
      <c r="O376" s="134">
        <v>9791036375545</v>
      </c>
      <c r="P376" s="134" t="s">
        <v>439</v>
      </c>
      <c r="Q376" s="134">
        <v>2016575</v>
      </c>
      <c r="R376" s="157">
        <v>12.9</v>
      </c>
      <c r="S376" s="135">
        <f t="shared" si="47"/>
        <v>10.75</v>
      </c>
      <c r="T376" s="158">
        <v>0.2</v>
      </c>
      <c r="U376" s="138"/>
      <c r="V376" s="137">
        <f t="shared" si="43"/>
        <v>0</v>
      </c>
      <c r="W376" s="137">
        <f t="shared" si="41"/>
        <v>0</v>
      </c>
      <c r="AC376" s="86">
        <f t="shared" si="44"/>
        <v>0</v>
      </c>
      <c r="AD376" s="87">
        <f>IF($AC$2182&lt;85,AC376,AC376-(AC376*#REF!))</f>
        <v>0</v>
      </c>
      <c r="AE376" s="88">
        <f t="shared" si="42"/>
        <v>0.2</v>
      </c>
      <c r="AF376" s="89">
        <f t="shared" si="45"/>
        <v>0</v>
      </c>
      <c r="AG376" s="90">
        <f t="shared" si="46"/>
        <v>0</v>
      </c>
      <c r="AH376" s="146"/>
      <c r="AI376" s="146"/>
      <c r="AJ376" s="146"/>
    </row>
    <row r="377" spans="1:36" ht="15" customHeight="1" x14ac:dyDescent="0.15">
      <c r="A377" s="489">
        <v>9791036378751</v>
      </c>
      <c r="B377" s="297">
        <v>21</v>
      </c>
      <c r="C377" s="297" t="s">
        <v>337</v>
      </c>
      <c r="D377" s="296" t="s">
        <v>28</v>
      </c>
      <c r="E377" s="296" t="s">
        <v>433</v>
      </c>
      <c r="F377" s="296" t="s">
        <v>434</v>
      </c>
      <c r="G377" s="296" t="s">
        <v>4583</v>
      </c>
      <c r="H377" s="291">
        <f>VLOOKUP($A377,'04.08.2025'!$A$1:$Z$65000,3,FALSE)</f>
        <v>0</v>
      </c>
      <c r="I377" s="291"/>
      <c r="J377" s="295">
        <v>100</v>
      </c>
      <c r="K377" s="293"/>
      <c r="L377" s="293">
        <v>46296</v>
      </c>
      <c r="M377" s="293"/>
      <c r="N377" s="293" t="s">
        <v>12</v>
      </c>
      <c r="O377" s="490">
        <v>9791036378751</v>
      </c>
      <c r="P377" s="490" t="s">
        <v>442</v>
      </c>
      <c r="Q377" s="490">
        <v>4102563</v>
      </c>
      <c r="R377" s="491">
        <v>12.9</v>
      </c>
      <c r="S377" s="288">
        <f t="shared" si="47"/>
        <v>10.75</v>
      </c>
      <c r="T377" s="492">
        <v>0.2</v>
      </c>
      <c r="U377" s="289"/>
      <c r="V377" s="298">
        <f t="shared" si="43"/>
        <v>0</v>
      </c>
      <c r="W377" s="298">
        <f t="shared" si="41"/>
        <v>0</v>
      </c>
      <c r="AC377" s="86">
        <f t="shared" si="44"/>
        <v>0</v>
      </c>
      <c r="AD377" s="87">
        <f>IF($AC$2182&lt;85,AC377,AC377-(AC377*#REF!))</f>
        <v>0</v>
      </c>
      <c r="AE377" s="88">
        <f t="shared" si="42"/>
        <v>0.2</v>
      </c>
      <c r="AF377" s="89">
        <f t="shared" si="45"/>
        <v>0</v>
      </c>
      <c r="AG377" s="90">
        <f t="shared" si="46"/>
        <v>0</v>
      </c>
      <c r="AH377" s="146"/>
      <c r="AI377" s="146"/>
      <c r="AJ377" s="146"/>
    </row>
    <row r="378" spans="1:36" s="91" customFormat="1" ht="15" customHeight="1" x14ac:dyDescent="0.15">
      <c r="A378" s="489">
        <v>9791036378782</v>
      </c>
      <c r="B378" s="297">
        <v>21</v>
      </c>
      <c r="C378" s="297" t="s">
        <v>440</v>
      </c>
      <c r="D378" s="296" t="s">
        <v>28</v>
      </c>
      <c r="E378" s="296" t="s">
        <v>433</v>
      </c>
      <c r="F378" s="296" t="s">
        <v>434</v>
      </c>
      <c r="G378" s="296" t="s">
        <v>4584</v>
      </c>
      <c r="H378" s="291">
        <f>VLOOKUP($A378,'04.08.2025'!$A$1:$Z$65000,3,FALSE)</f>
        <v>0</v>
      </c>
      <c r="I378" s="291"/>
      <c r="J378" s="295">
        <v>100</v>
      </c>
      <c r="K378" s="293"/>
      <c r="L378" s="293">
        <v>46296</v>
      </c>
      <c r="M378" s="293"/>
      <c r="N378" s="293" t="s">
        <v>12</v>
      </c>
      <c r="O378" s="490">
        <v>9791036378782</v>
      </c>
      <c r="P378" s="490" t="s">
        <v>443</v>
      </c>
      <c r="Q378" s="490">
        <v>4102932</v>
      </c>
      <c r="R378" s="491">
        <v>12.9</v>
      </c>
      <c r="S378" s="288">
        <f t="shared" si="47"/>
        <v>10.75</v>
      </c>
      <c r="T378" s="492">
        <v>0.2</v>
      </c>
      <c r="U378" s="289"/>
      <c r="V378" s="298">
        <f t="shared" si="43"/>
        <v>0</v>
      </c>
      <c r="W378" s="298">
        <f t="shared" si="41"/>
        <v>0</v>
      </c>
      <c r="X378" s="85"/>
      <c r="Y378" s="85"/>
      <c r="Z378" s="85"/>
      <c r="AA378" s="85"/>
      <c r="AB378" s="85"/>
      <c r="AC378" s="86">
        <f t="shared" si="44"/>
        <v>0</v>
      </c>
      <c r="AD378" s="87">
        <f>IF($AC$2182&lt;85,AC378,AC378-(AC378*#REF!))</f>
        <v>0</v>
      </c>
      <c r="AE378" s="88">
        <f t="shared" si="42"/>
        <v>0.2</v>
      </c>
      <c r="AF378" s="89">
        <f t="shared" si="45"/>
        <v>0</v>
      </c>
      <c r="AG378" s="90">
        <f t="shared" si="46"/>
        <v>0</v>
      </c>
    </row>
    <row r="379" spans="1:36" s="91" customFormat="1" ht="15" customHeight="1" x14ac:dyDescent="0.15">
      <c r="A379" s="77">
        <v>9791036357152</v>
      </c>
      <c r="B379" s="395">
        <v>21</v>
      </c>
      <c r="C379" s="390" t="s">
        <v>27</v>
      </c>
      <c r="D379" s="391" t="s">
        <v>444</v>
      </c>
      <c r="E379" s="391" t="s">
        <v>667</v>
      </c>
      <c r="F379" s="391" t="s">
        <v>481</v>
      </c>
      <c r="G379" s="95" t="s">
        <v>686</v>
      </c>
      <c r="H379" s="79">
        <f>VLOOKUP($A379,'04.08.2025'!$A$1:$Z$65000,3,FALSE)</f>
        <v>905</v>
      </c>
      <c r="I379" s="78"/>
      <c r="J379" s="78">
        <v>200</v>
      </c>
      <c r="K379" s="80"/>
      <c r="L379" s="80"/>
      <c r="M379" s="80">
        <v>45154</v>
      </c>
      <c r="N379" s="80"/>
      <c r="O379" s="81">
        <v>9791036357152</v>
      </c>
      <c r="P379" s="94" t="s">
        <v>687</v>
      </c>
      <c r="Q379" s="81">
        <v>2607932</v>
      </c>
      <c r="R379" s="82">
        <v>5.9</v>
      </c>
      <c r="S379" s="82">
        <f t="shared" si="47"/>
        <v>5.5924170616113749</v>
      </c>
      <c r="T379" s="392">
        <v>5.5E-2</v>
      </c>
      <c r="U379" s="84"/>
      <c r="V379" s="37">
        <f t="shared" si="43"/>
        <v>0</v>
      </c>
      <c r="W379" s="37">
        <f t="shared" si="41"/>
        <v>0</v>
      </c>
      <c r="X379" s="85"/>
      <c r="Y379" s="85"/>
      <c r="Z379" s="85"/>
      <c r="AA379" s="85"/>
      <c r="AB379" s="85"/>
      <c r="AC379" s="86">
        <f t="shared" si="44"/>
        <v>0</v>
      </c>
      <c r="AD379" s="87">
        <f>IF($AC$2182&lt;85,AC379,AC379-(AC379*#REF!))</f>
        <v>0</v>
      </c>
      <c r="AE379" s="88">
        <f t="shared" si="42"/>
        <v>5.5E-2</v>
      </c>
      <c r="AF379" s="89">
        <f t="shared" si="45"/>
        <v>0</v>
      </c>
      <c r="AG379" s="90">
        <f t="shared" si="46"/>
        <v>0</v>
      </c>
    </row>
    <row r="380" spans="1:36" s="91" customFormat="1" ht="15" customHeight="1" x14ac:dyDescent="0.15">
      <c r="A380" s="77">
        <v>9791036348907</v>
      </c>
      <c r="B380" s="395">
        <v>21</v>
      </c>
      <c r="C380" s="460" t="s">
        <v>27</v>
      </c>
      <c r="D380" s="391" t="s">
        <v>444</v>
      </c>
      <c r="E380" s="391" t="s">
        <v>667</v>
      </c>
      <c r="F380" s="391" t="s">
        <v>481</v>
      </c>
      <c r="G380" s="393" t="s">
        <v>682</v>
      </c>
      <c r="H380" s="79">
        <f>VLOOKUP($A380,'04.08.2025'!$A$1:$Z$65000,3,FALSE)</f>
        <v>216</v>
      </c>
      <c r="I380" s="78"/>
      <c r="J380" s="78">
        <v>300</v>
      </c>
      <c r="K380" s="80"/>
      <c r="L380" s="80"/>
      <c r="M380" s="80">
        <v>44993</v>
      </c>
      <c r="N380" s="81"/>
      <c r="O380" s="81">
        <v>9791036348907</v>
      </c>
      <c r="P380" s="81" t="s">
        <v>683</v>
      </c>
      <c r="Q380" s="394">
        <v>5794964</v>
      </c>
      <c r="R380" s="82">
        <v>5.9</v>
      </c>
      <c r="S380" s="82">
        <f t="shared" si="47"/>
        <v>5.5924170616113749</v>
      </c>
      <c r="T380" s="392">
        <v>5.5E-2</v>
      </c>
      <c r="U380" s="84"/>
      <c r="V380" s="37">
        <f t="shared" si="43"/>
        <v>0</v>
      </c>
      <c r="W380" s="37">
        <f t="shared" si="41"/>
        <v>0</v>
      </c>
      <c r="X380" s="85"/>
      <c r="Y380" s="85"/>
      <c r="Z380" s="85"/>
      <c r="AA380" s="85"/>
      <c r="AB380" s="85"/>
      <c r="AC380" s="86">
        <f t="shared" si="44"/>
        <v>0</v>
      </c>
      <c r="AD380" s="87">
        <f>IF($AC$2182&lt;85,AC380,AC380-(AC380*#REF!))</f>
        <v>0</v>
      </c>
      <c r="AE380" s="88">
        <f t="shared" si="42"/>
        <v>5.5E-2</v>
      </c>
      <c r="AF380" s="89">
        <f t="shared" si="45"/>
        <v>0</v>
      </c>
      <c r="AG380" s="90">
        <f t="shared" si="46"/>
        <v>0</v>
      </c>
    </row>
    <row r="381" spans="1:36" s="91" customFormat="1" ht="15" customHeight="1" x14ac:dyDescent="0.15">
      <c r="A381" s="77">
        <v>9791036311079</v>
      </c>
      <c r="B381" s="395">
        <v>21</v>
      </c>
      <c r="C381" s="460" t="s">
        <v>27</v>
      </c>
      <c r="D381" s="391" t="s">
        <v>444</v>
      </c>
      <c r="E381" s="391" t="s">
        <v>667</v>
      </c>
      <c r="F381" s="391" t="s">
        <v>481</v>
      </c>
      <c r="G381" s="391" t="s">
        <v>668</v>
      </c>
      <c r="H381" s="79">
        <f>VLOOKUP($A381,'04.08.2025'!$A$1:$Z$65000,3,FALSE)</f>
        <v>6</v>
      </c>
      <c r="I381" s="78"/>
      <c r="J381" s="38">
        <v>200</v>
      </c>
      <c r="K381" s="80"/>
      <c r="L381" s="80"/>
      <c r="M381" s="80">
        <v>43698</v>
      </c>
      <c r="N381" s="80"/>
      <c r="O381" s="81">
        <v>9791036311079</v>
      </c>
      <c r="P381" s="94" t="s">
        <v>669</v>
      </c>
      <c r="Q381" s="81">
        <v>5995594</v>
      </c>
      <c r="R381" s="82">
        <v>5.9</v>
      </c>
      <c r="S381" s="82">
        <f t="shared" si="47"/>
        <v>5.5924170616113749</v>
      </c>
      <c r="T381" s="83">
        <v>5.5E-2</v>
      </c>
      <c r="U381" s="84"/>
      <c r="V381" s="37">
        <f t="shared" si="43"/>
        <v>0</v>
      </c>
      <c r="W381" s="37">
        <f t="shared" si="41"/>
        <v>0</v>
      </c>
      <c r="X381" s="422"/>
      <c r="Y381" s="85"/>
      <c r="Z381" s="85"/>
      <c r="AA381" s="85"/>
      <c r="AB381" s="85"/>
      <c r="AC381" s="86">
        <f t="shared" si="44"/>
        <v>0</v>
      </c>
      <c r="AD381" s="87">
        <f>IF($AC$2182&lt;85,AC381,AC381-(AC381*#REF!))</f>
        <v>0</v>
      </c>
      <c r="AE381" s="88">
        <f t="shared" si="42"/>
        <v>5.5E-2</v>
      </c>
      <c r="AF381" s="89">
        <f t="shared" si="45"/>
        <v>0</v>
      </c>
      <c r="AG381" s="90">
        <f t="shared" si="46"/>
        <v>0</v>
      </c>
      <c r="AH381" s="119"/>
    </row>
    <row r="382" spans="1:36" s="91" customFormat="1" ht="15" customHeight="1" x14ac:dyDescent="0.15">
      <c r="A382" s="77">
        <v>9791036310478</v>
      </c>
      <c r="B382" s="395">
        <v>21</v>
      </c>
      <c r="C382" s="460" t="s">
        <v>27</v>
      </c>
      <c r="D382" s="391" t="s">
        <v>444</v>
      </c>
      <c r="E382" s="391" t="s">
        <v>667</v>
      </c>
      <c r="F382" s="391" t="s">
        <v>481</v>
      </c>
      <c r="G382" s="391" t="s">
        <v>670</v>
      </c>
      <c r="H382" s="79">
        <f>VLOOKUP($A382,'04.08.2025'!$A$1:$Z$65000,3,FALSE)</f>
        <v>2225</v>
      </c>
      <c r="I382" s="78"/>
      <c r="J382" s="38">
        <v>300</v>
      </c>
      <c r="K382" s="80"/>
      <c r="L382" s="80"/>
      <c r="M382" s="80">
        <v>43698</v>
      </c>
      <c r="N382" s="80"/>
      <c r="O382" s="81">
        <v>9791036310478</v>
      </c>
      <c r="P382" s="94" t="s">
        <v>671</v>
      </c>
      <c r="Q382" s="81">
        <v>5995471</v>
      </c>
      <c r="R382" s="82">
        <v>5.9</v>
      </c>
      <c r="S382" s="82">
        <f t="shared" si="47"/>
        <v>5.5924170616113749</v>
      </c>
      <c r="T382" s="83">
        <v>5.5E-2</v>
      </c>
      <c r="U382" s="84"/>
      <c r="V382" s="37">
        <f t="shared" ref="V382:V443" si="48">AC382</f>
        <v>0</v>
      </c>
      <c r="W382" s="37">
        <f t="shared" si="41"/>
        <v>0</v>
      </c>
      <c r="X382" s="422"/>
      <c r="Y382" s="85"/>
      <c r="Z382" s="85"/>
      <c r="AA382" s="85"/>
      <c r="AB382" s="85"/>
      <c r="AC382" s="86">
        <f t="shared" ref="AC382:AC443" si="49">W382/(1+AE382)</f>
        <v>0</v>
      </c>
      <c r="AD382" s="87">
        <f>IF($AC$2182&lt;85,AC382,AC382-(AC382*#REF!))</f>
        <v>0</v>
      </c>
      <c r="AE382" s="88">
        <f t="shared" si="42"/>
        <v>5.5E-2</v>
      </c>
      <c r="AF382" s="89">
        <f t="shared" ref="AF382:AF443" si="50">+AD382*AE382</f>
        <v>0</v>
      </c>
      <c r="AG382" s="90">
        <f t="shared" ref="AG382:AG443" si="51">+AD382+AF382</f>
        <v>0</v>
      </c>
      <c r="AH382" s="119"/>
    </row>
    <row r="383" spans="1:36" s="117" customFormat="1" ht="15" customHeight="1" x14ac:dyDescent="0.15">
      <c r="A383" s="77">
        <v>9791036340239</v>
      </c>
      <c r="B383" s="395">
        <v>21</v>
      </c>
      <c r="C383" s="390" t="s">
        <v>27</v>
      </c>
      <c r="D383" s="391" t="s">
        <v>444</v>
      </c>
      <c r="E383" s="391" t="s">
        <v>667</v>
      </c>
      <c r="F383" s="391" t="s">
        <v>481</v>
      </c>
      <c r="G383" s="391" t="s">
        <v>672</v>
      </c>
      <c r="H383" s="79">
        <f>VLOOKUP($A383,'04.08.2025'!$A$1:$Z$65000,3,FALSE)</f>
        <v>1408</v>
      </c>
      <c r="I383" s="79"/>
      <c r="J383" s="78">
        <v>200</v>
      </c>
      <c r="K383" s="80"/>
      <c r="L383" s="80"/>
      <c r="M383" s="80">
        <v>44790</v>
      </c>
      <c r="N383" s="80"/>
      <c r="O383" s="81">
        <v>9791036340239</v>
      </c>
      <c r="P383" s="81" t="s">
        <v>673</v>
      </c>
      <c r="Q383" s="81">
        <v>8073209</v>
      </c>
      <c r="R383" s="421">
        <v>5.9</v>
      </c>
      <c r="S383" s="82">
        <f t="shared" si="47"/>
        <v>5.5924170616113749</v>
      </c>
      <c r="T383" s="83">
        <v>5.5E-2</v>
      </c>
      <c r="U383" s="84"/>
      <c r="V383" s="37">
        <f t="shared" si="48"/>
        <v>0</v>
      </c>
      <c r="W383" s="37">
        <f t="shared" si="41"/>
        <v>0</v>
      </c>
      <c r="X383" s="116"/>
      <c r="Y383" s="116"/>
      <c r="Z383" s="116"/>
      <c r="AA383" s="116"/>
      <c r="AB383" s="116"/>
      <c r="AC383" s="86">
        <f t="shared" si="49"/>
        <v>0</v>
      </c>
      <c r="AD383" s="87">
        <f>IF($AC$2182&lt;85,AC383,AC383-(AC383*#REF!))</f>
        <v>0</v>
      </c>
      <c r="AE383" s="88">
        <f t="shared" si="42"/>
        <v>5.5E-2</v>
      </c>
      <c r="AF383" s="89">
        <f t="shared" si="50"/>
        <v>0</v>
      </c>
      <c r="AG383" s="90">
        <f t="shared" si="51"/>
        <v>0</v>
      </c>
    </row>
    <row r="384" spans="1:36" s="91" customFormat="1" ht="15" customHeight="1" x14ac:dyDescent="0.15">
      <c r="A384" s="77">
        <v>9791036356971</v>
      </c>
      <c r="B384" s="395">
        <v>21</v>
      </c>
      <c r="C384" s="390" t="s">
        <v>27</v>
      </c>
      <c r="D384" s="391" t="s">
        <v>444</v>
      </c>
      <c r="E384" s="391" t="s">
        <v>667</v>
      </c>
      <c r="F384" s="391" t="s">
        <v>481</v>
      </c>
      <c r="G384" s="95" t="s">
        <v>684</v>
      </c>
      <c r="H384" s="79">
        <f>VLOOKUP($A384,'04.08.2025'!$A$1:$Z$65000,3,FALSE)</f>
        <v>4078</v>
      </c>
      <c r="I384" s="78"/>
      <c r="J384" s="78">
        <v>200</v>
      </c>
      <c r="K384" s="80"/>
      <c r="L384" s="80"/>
      <c r="M384" s="80">
        <v>45154</v>
      </c>
      <c r="N384" s="80"/>
      <c r="O384" s="81">
        <v>9791036356971</v>
      </c>
      <c r="P384" s="94" t="s">
        <v>685</v>
      </c>
      <c r="Q384" s="81">
        <v>2531233</v>
      </c>
      <c r="R384" s="82">
        <v>5.9</v>
      </c>
      <c r="S384" s="82">
        <f t="shared" si="47"/>
        <v>5.5924170616113749</v>
      </c>
      <c r="T384" s="392">
        <v>5.5E-2</v>
      </c>
      <c r="U384" s="84"/>
      <c r="V384" s="37">
        <f t="shared" si="48"/>
        <v>0</v>
      </c>
      <c r="W384" s="37">
        <f t="shared" si="41"/>
        <v>0</v>
      </c>
      <c r="X384" s="85"/>
      <c r="Y384" s="85"/>
      <c r="Z384" s="85"/>
      <c r="AA384" s="85"/>
      <c r="AB384" s="85"/>
      <c r="AC384" s="86">
        <f t="shared" si="49"/>
        <v>0</v>
      </c>
      <c r="AD384" s="87">
        <f>IF($AC$2182&lt;85,AC384,AC384-(AC384*#REF!))</f>
        <v>0</v>
      </c>
      <c r="AE384" s="88">
        <f t="shared" si="42"/>
        <v>5.5E-2</v>
      </c>
      <c r="AF384" s="89">
        <f t="shared" si="50"/>
        <v>0</v>
      </c>
      <c r="AG384" s="90">
        <f t="shared" si="51"/>
        <v>0</v>
      </c>
    </row>
    <row r="385" spans="1:34" s="117" customFormat="1" ht="15" customHeight="1" x14ac:dyDescent="0.15">
      <c r="A385" s="77">
        <v>9791036339073</v>
      </c>
      <c r="B385" s="395">
        <v>21</v>
      </c>
      <c r="C385" s="390" t="s">
        <v>27</v>
      </c>
      <c r="D385" s="391" t="s">
        <v>444</v>
      </c>
      <c r="E385" s="391" t="s">
        <v>667</v>
      </c>
      <c r="F385" s="391" t="s">
        <v>481</v>
      </c>
      <c r="G385" s="391" t="s">
        <v>674</v>
      </c>
      <c r="H385" s="79">
        <f>VLOOKUP($A385,'04.08.2025'!$A$1:$Z$65000,3,FALSE)</f>
        <v>825</v>
      </c>
      <c r="I385" s="78"/>
      <c r="J385" s="38">
        <v>300</v>
      </c>
      <c r="K385" s="80"/>
      <c r="L385" s="80"/>
      <c r="M385" s="80">
        <v>44657</v>
      </c>
      <c r="N385" s="80"/>
      <c r="O385" s="81">
        <v>9791036339073</v>
      </c>
      <c r="P385" s="94" t="s">
        <v>675</v>
      </c>
      <c r="Q385" s="79">
        <v>7729032</v>
      </c>
      <c r="R385" s="82">
        <v>5.9</v>
      </c>
      <c r="S385" s="82">
        <f t="shared" si="47"/>
        <v>5.5924170616113749</v>
      </c>
      <c r="T385" s="83">
        <v>5.5E-2</v>
      </c>
      <c r="U385" s="84"/>
      <c r="V385" s="37">
        <f t="shared" si="48"/>
        <v>0</v>
      </c>
      <c r="W385" s="37">
        <f t="shared" si="41"/>
        <v>0</v>
      </c>
      <c r="X385" s="116"/>
      <c r="Y385" s="116"/>
      <c r="Z385" s="116"/>
      <c r="AA385" s="116"/>
      <c r="AB385" s="116"/>
      <c r="AC385" s="86">
        <f t="shared" si="49"/>
        <v>0</v>
      </c>
      <c r="AD385" s="87">
        <f>IF($AC$2182&lt;85,AC385,AC385-(AC385*#REF!))</f>
        <v>0</v>
      </c>
      <c r="AE385" s="88">
        <f t="shared" si="42"/>
        <v>5.5E-2</v>
      </c>
      <c r="AF385" s="89">
        <f t="shared" si="50"/>
        <v>0</v>
      </c>
      <c r="AG385" s="90">
        <f t="shared" si="51"/>
        <v>0</v>
      </c>
    </row>
    <row r="386" spans="1:34" s="117" customFormat="1" ht="15" customHeight="1" x14ac:dyDescent="0.15">
      <c r="A386" s="120">
        <v>9791036320248</v>
      </c>
      <c r="B386" s="104">
        <v>21</v>
      </c>
      <c r="C386" s="121" t="s">
        <v>27</v>
      </c>
      <c r="D386" s="106" t="s">
        <v>444</v>
      </c>
      <c r="E386" s="106" t="s">
        <v>667</v>
      </c>
      <c r="F386" s="106" t="s">
        <v>481</v>
      </c>
      <c r="G386" s="107" t="s">
        <v>676</v>
      </c>
      <c r="H386" s="108">
        <f>VLOOKUP($A386,'04.08.2025'!$A$1:$Z$65000,3,FALSE)</f>
        <v>0</v>
      </c>
      <c r="I386" s="105" t="s">
        <v>171</v>
      </c>
      <c r="J386" s="105">
        <v>200</v>
      </c>
      <c r="K386" s="110"/>
      <c r="L386" s="110"/>
      <c r="M386" s="110">
        <v>44307</v>
      </c>
      <c r="N386" s="110"/>
      <c r="O386" s="122">
        <v>9791036320248</v>
      </c>
      <c r="P386" s="123" t="s">
        <v>677</v>
      </c>
      <c r="Q386" s="122">
        <v>5394335</v>
      </c>
      <c r="R386" s="112">
        <v>5.9</v>
      </c>
      <c r="S386" s="112">
        <f t="shared" si="47"/>
        <v>5.5924170616113749</v>
      </c>
      <c r="T386" s="124">
        <v>5.5E-2</v>
      </c>
      <c r="U386" s="114"/>
      <c r="V386" s="115">
        <f t="shared" si="48"/>
        <v>0</v>
      </c>
      <c r="W386" s="115">
        <f t="shared" ref="W386:W449" si="52">$R386*$U386</f>
        <v>0</v>
      </c>
      <c r="X386" s="116"/>
      <c r="Y386" s="116"/>
      <c r="Z386" s="116"/>
      <c r="AA386" s="116"/>
      <c r="AB386" s="116"/>
      <c r="AC386" s="86">
        <f t="shared" si="49"/>
        <v>0</v>
      </c>
      <c r="AD386" s="87">
        <f>IF($AC$2182&lt;85,AC386,AC386-(AC386*#REF!))</f>
        <v>0</v>
      </c>
      <c r="AE386" s="88">
        <f t="shared" ref="AE386:AE449" si="53">IF(T386=5.5%,0.055,IF(T386=20%,0.2))</f>
        <v>5.5E-2</v>
      </c>
      <c r="AF386" s="89">
        <f t="shared" si="50"/>
        <v>0</v>
      </c>
      <c r="AG386" s="90">
        <f t="shared" si="51"/>
        <v>0</v>
      </c>
    </row>
    <row r="387" spans="1:34" s="91" customFormat="1" ht="15" customHeight="1" x14ac:dyDescent="0.15">
      <c r="A387" s="77">
        <v>9791036312588</v>
      </c>
      <c r="B387" s="395">
        <v>21</v>
      </c>
      <c r="C387" s="460" t="s">
        <v>27</v>
      </c>
      <c r="D387" s="391" t="s">
        <v>444</v>
      </c>
      <c r="E387" s="391" t="s">
        <v>667</v>
      </c>
      <c r="F387" s="391" t="s">
        <v>481</v>
      </c>
      <c r="G387" s="391" t="s">
        <v>678</v>
      </c>
      <c r="H387" s="79">
        <f>VLOOKUP($A387,'04.08.2025'!$A$1:$Z$65000,3,FALSE)</f>
        <v>32</v>
      </c>
      <c r="I387" s="78"/>
      <c r="J387" s="38">
        <v>300</v>
      </c>
      <c r="K387" s="80"/>
      <c r="L387" s="80"/>
      <c r="M387" s="80">
        <v>43698</v>
      </c>
      <c r="N387" s="80"/>
      <c r="O387" s="81">
        <v>9791036312588</v>
      </c>
      <c r="P387" s="94" t="s">
        <v>679</v>
      </c>
      <c r="Q387" s="81">
        <v>6056282</v>
      </c>
      <c r="R387" s="82">
        <v>5.9</v>
      </c>
      <c r="S387" s="82">
        <f t="shared" si="47"/>
        <v>5.5924170616113749</v>
      </c>
      <c r="T387" s="83">
        <v>5.5E-2</v>
      </c>
      <c r="U387" s="84"/>
      <c r="V387" s="37">
        <f t="shared" si="48"/>
        <v>0</v>
      </c>
      <c r="W387" s="37">
        <f t="shared" si="52"/>
        <v>0</v>
      </c>
      <c r="X387" s="85"/>
      <c r="Y387" s="85"/>
      <c r="Z387" s="85"/>
      <c r="AA387" s="85"/>
      <c r="AB387" s="85"/>
      <c r="AC387" s="86">
        <f t="shared" si="49"/>
        <v>0</v>
      </c>
      <c r="AD387" s="87">
        <f>IF($AC$2182&lt;85,AC387,AC387-(AC387*#REF!))</f>
        <v>0</v>
      </c>
      <c r="AE387" s="88">
        <f t="shared" si="53"/>
        <v>5.5E-2</v>
      </c>
      <c r="AF387" s="89">
        <f t="shared" si="50"/>
        <v>0</v>
      </c>
      <c r="AG387" s="90">
        <f t="shared" si="51"/>
        <v>0</v>
      </c>
    </row>
    <row r="388" spans="1:34" s="91" customFormat="1" ht="15" customHeight="1" x14ac:dyDescent="0.15">
      <c r="A388" s="77">
        <v>9791036339134</v>
      </c>
      <c r="B388" s="395">
        <v>21</v>
      </c>
      <c r="C388" s="390" t="s">
        <v>27</v>
      </c>
      <c r="D388" s="391" t="s">
        <v>444</v>
      </c>
      <c r="E388" s="391" t="s">
        <v>667</v>
      </c>
      <c r="F388" s="391" t="s">
        <v>481</v>
      </c>
      <c r="G388" s="391" t="s">
        <v>680</v>
      </c>
      <c r="H388" s="79">
        <f>VLOOKUP($A388,'04.08.2025'!$A$1:$Z$65000,3,FALSE)</f>
        <v>588</v>
      </c>
      <c r="I388" s="78"/>
      <c r="J388" s="38">
        <v>200</v>
      </c>
      <c r="K388" s="80"/>
      <c r="L388" s="80"/>
      <c r="M388" s="80">
        <v>44657</v>
      </c>
      <c r="N388" s="80"/>
      <c r="O388" s="81">
        <v>9791036339134</v>
      </c>
      <c r="P388" s="94" t="s">
        <v>681</v>
      </c>
      <c r="Q388" s="79">
        <v>7756349</v>
      </c>
      <c r="R388" s="82">
        <v>5.9</v>
      </c>
      <c r="S388" s="82">
        <f t="shared" si="47"/>
        <v>5.5924170616113749</v>
      </c>
      <c r="T388" s="83">
        <v>5.5E-2</v>
      </c>
      <c r="U388" s="84"/>
      <c r="V388" s="37">
        <f t="shared" si="48"/>
        <v>0</v>
      </c>
      <c r="W388" s="37">
        <f t="shared" si="52"/>
        <v>0</v>
      </c>
      <c r="X388" s="85"/>
      <c r="Y388" s="85"/>
      <c r="Z388" s="85"/>
      <c r="AA388" s="85"/>
      <c r="AB388" s="85"/>
      <c r="AC388" s="86">
        <f t="shared" si="49"/>
        <v>0</v>
      </c>
      <c r="AD388" s="87">
        <f>IF($AC$2182&lt;85,AC388,AC388-(AC388*#REF!))</f>
        <v>0</v>
      </c>
      <c r="AE388" s="88">
        <f t="shared" si="53"/>
        <v>5.5E-2</v>
      </c>
      <c r="AF388" s="89">
        <f t="shared" si="50"/>
        <v>0</v>
      </c>
      <c r="AG388" s="90">
        <f t="shared" si="51"/>
        <v>0</v>
      </c>
    </row>
    <row r="389" spans="1:34" s="91" customFormat="1" ht="15" customHeight="1" x14ac:dyDescent="0.15">
      <c r="A389" s="77">
        <v>9791036312397</v>
      </c>
      <c r="B389" s="78">
        <v>21</v>
      </c>
      <c r="C389" s="460" t="s">
        <v>688</v>
      </c>
      <c r="D389" s="391" t="s">
        <v>444</v>
      </c>
      <c r="E389" s="391" t="s">
        <v>689</v>
      </c>
      <c r="F389" s="391" t="s">
        <v>690</v>
      </c>
      <c r="G389" s="391" t="s">
        <v>691</v>
      </c>
      <c r="H389" s="79">
        <f>VLOOKUP($A389,'04.08.2025'!$A$1:$Z$65000,3,FALSE)</f>
        <v>1414</v>
      </c>
      <c r="I389" s="78"/>
      <c r="J389" s="38">
        <v>200</v>
      </c>
      <c r="K389" s="80"/>
      <c r="L389" s="80"/>
      <c r="M389" s="80">
        <v>43698</v>
      </c>
      <c r="N389" s="80"/>
      <c r="O389" s="81">
        <v>9791036312397</v>
      </c>
      <c r="P389" s="94" t="s">
        <v>692</v>
      </c>
      <c r="Q389" s="81">
        <v>5806120</v>
      </c>
      <c r="R389" s="82">
        <v>5.9</v>
      </c>
      <c r="S389" s="82">
        <f t="shared" si="47"/>
        <v>5.5924170616113749</v>
      </c>
      <c r="T389" s="83">
        <v>5.5E-2</v>
      </c>
      <c r="U389" s="84"/>
      <c r="V389" s="37">
        <f t="shared" si="48"/>
        <v>0</v>
      </c>
      <c r="W389" s="37">
        <f t="shared" si="52"/>
        <v>0</v>
      </c>
      <c r="X389" s="85"/>
      <c r="Y389" s="85"/>
      <c r="Z389" s="85"/>
      <c r="AA389" s="85"/>
      <c r="AB389" s="85"/>
      <c r="AC389" s="86">
        <f t="shared" si="49"/>
        <v>0</v>
      </c>
      <c r="AD389" s="87">
        <f>IF($AC$2182&lt;85,AC389,AC389-(AC389*#REF!))</f>
        <v>0</v>
      </c>
      <c r="AE389" s="88">
        <f t="shared" si="53"/>
        <v>5.5E-2</v>
      </c>
      <c r="AF389" s="89">
        <f t="shared" si="50"/>
        <v>0</v>
      </c>
      <c r="AG389" s="90">
        <f t="shared" si="51"/>
        <v>0</v>
      </c>
    </row>
    <row r="390" spans="1:34" s="117" customFormat="1" ht="15" customHeight="1" x14ac:dyDescent="0.15">
      <c r="A390" s="77">
        <v>9791036319518</v>
      </c>
      <c r="B390" s="78">
        <v>21</v>
      </c>
      <c r="C390" s="390" t="s">
        <v>688</v>
      </c>
      <c r="D390" s="391" t="s">
        <v>444</v>
      </c>
      <c r="E390" s="391" t="s">
        <v>689</v>
      </c>
      <c r="F390" s="391" t="s">
        <v>690</v>
      </c>
      <c r="G390" s="391" t="s">
        <v>4585</v>
      </c>
      <c r="H390" s="79">
        <f>VLOOKUP($A390,'04.08.2025'!$A$1:$Z$65000,3,FALSE)</f>
        <v>188</v>
      </c>
      <c r="I390" s="78"/>
      <c r="J390" s="38">
        <v>200</v>
      </c>
      <c r="K390" s="80"/>
      <c r="L390" s="80"/>
      <c r="M390" s="80">
        <v>44307</v>
      </c>
      <c r="N390" s="80"/>
      <c r="O390" s="81">
        <v>9791036319518</v>
      </c>
      <c r="P390" s="94" t="s">
        <v>693</v>
      </c>
      <c r="Q390" s="81">
        <v>4681720</v>
      </c>
      <c r="R390" s="82">
        <v>5.9</v>
      </c>
      <c r="S390" s="82">
        <f t="shared" si="47"/>
        <v>5.5924170616113749</v>
      </c>
      <c r="T390" s="83">
        <v>5.5E-2</v>
      </c>
      <c r="U390" s="84"/>
      <c r="V390" s="37">
        <f t="shared" si="48"/>
        <v>0</v>
      </c>
      <c r="W390" s="37">
        <f t="shared" si="52"/>
        <v>0</v>
      </c>
      <c r="X390" s="116"/>
      <c r="Y390" s="116"/>
      <c r="Z390" s="116"/>
      <c r="AA390" s="116"/>
      <c r="AB390" s="116"/>
      <c r="AC390" s="86">
        <f t="shared" si="49"/>
        <v>0</v>
      </c>
      <c r="AD390" s="87">
        <f>IF($AC$2182&lt;85,AC390,AC390-(AC390*#REF!))</f>
        <v>0</v>
      </c>
      <c r="AE390" s="88">
        <f t="shared" si="53"/>
        <v>5.5E-2</v>
      </c>
      <c r="AF390" s="89">
        <f t="shared" si="50"/>
        <v>0</v>
      </c>
      <c r="AG390" s="90">
        <f t="shared" si="51"/>
        <v>0</v>
      </c>
    </row>
    <row r="391" spans="1:34" s="117" customFormat="1" ht="15" customHeight="1" x14ac:dyDescent="0.15">
      <c r="A391" s="120">
        <v>9791036328114</v>
      </c>
      <c r="B391" s="105">
        <v>21</v>
      </c>
      <c r="C391" s="121" t="s">
        <v>688</v>
      </c>
      <c r="D391" s="106" t="s">
        <v>444</v>
      </c>
      <c r="E391" s="106" t="s">
        <v>689</v>
      </c>
      <c r="F391" s="106" t="s">
        <v>690</v>
      </c>
      <c r="G391" s="106" t="s">
        <v>4586</v>
      </c>
      <c r="H391" s="108">
        <f>VLOOKUP($A391,'04.08.2025'!$A$1:$Z$65000,3,FALSE)</f>
        <v>0</v>
      </c>
      <c r="I391" s="105" t="s">
        <v>171</v>
      </c>
      <c r="J391" s="109">
        <v>200</v>
      </c>
      <c r="K391" s="110"/>
      <c r="L391" s="110"/>
      <c r="M391" s="110">
        <v>44426</v>
      </c>
      <c r="N391" s="110"/>
      <c r="O391" s="122">
        <v>9791036328114</v>
      </c>
      <c r="P391" s="123" t="s">
        <v>694</v>
      </c>
      <c r="Q391" s="122">
        <v>1865923</v>
      </c>
      <c r="R391" s="112">
        <v>5.9</v>
      </c>
      <c r="S391" s="112">
        <f t="shared" si="47"/>
        <v>5.5924170616113749</v>
      </c>
      <c r="T391" s="124">
        <v>5.5E-2</v>
      </c>
      <c r="U391" s="114"/>
      <c r="V391" s="115">
        <f t="shared" si="48"/>
        <v>0</v>
      </c>
      <c r="W391" s="115">
        <f t="shared" si="52"/>
        <v>0</v>
      </c>
      <c r="X391" s="116"/>
      <c r="Y391" s="116"/>
      <c r="Z391" s="116"/>
      <c r="AA391" s="116"/>
      <c r="AB391" s="116"/>
      <c r="AC391" s="86">
        <f t="shared" si="49"/>
        <v>0</v>
      </c>
      <c r="AD391" s="87">
        <f>IF($AC$2182&lt;85,AC391,AC391-(AC391*#REF!))</f>
        <v>0</v>
      </c>
      <c r="AE391" s="88">
        <f t="shared" si="53"/>
        <v>5.5E-2</v>
      </c>
      <c r="AF391" s="89">
        <f t="shared" si="50"/>
        <v>0</v>
      </c>
      <c r="AG391" s="90">
        <f t="shared" si="51"/>
        <v>0</v>
      </c>
    </row>
    <row r="392" spans="1:34" s="91" customFormat="1" ht="15" customHeight="1" x14ac:dyDescent="0.15">
      <c r="A392" s="120">
        <v>9791036315640</v>
      </c>
      <c r="B392" s="105">
        <v>21</v>
      </c>
      <c r="C392" s="121" t="s">
        <v>688</v>
      </c>
      <c r="D392" s="106" t="s">
        <v>444</v>
      </c>
      <c r="E392" s="106" t="s">
        <v>689</v>
      </c>
      <c r="F392" s="106" t="s">
        <v>690</v>
      </c>
      <c r="G392" s="107" t="s">
        <v>4788</v>
      </c>
      <c r="H392" s="108">
        <f>VLOOKUP($A392,'04.08.2025'!$A$1:$Z$65000,3,FALSE)</f>
        <v>0</v>
      </c>
      <c r="I392" s="105" t="s">
        <v>171</v>
      </c>
      <c r="J392" s="105">
        <v>200</v>
      </c>
      <c r="K392" s="110"/>
      <c r="L392" s="110"/>
      <c r="M392" s="110">
        <v>44062</v>
      </c>
      <c r="N392" s="110"/>
      <c r="O392" s="122">
        <v>9791036315640</v>
      </c>
      <c r="P392" s="123" t="s">
        <v>695</v>
      </c>
      <c r="Q392" s="122">
        <v>1363576</v>
      </c>
      <c r="R392" s="112">
        <v>5.9</v>
      </c>
      <c r="S392" s="112">
        <f t="shared" si="47"/>
        <v>5.5924170616113749</v>
      </c>
      <c r="T392" s="124">
        <v>5.5E-2</v>
      </c>
      <c r="U392" s="114"/>
      <c r="V392" s="115">
        <f t="shared" si="48"/>
        <v>0</v>
      </c>
      <c r="W392" s="115">
        <f t="shared" si="52"/>
        <v>0</v>
      </c>
      <c r="X392" s="85"/>
      <c r="Y392" s="85"/>
      <c r="Z392" s="85"/>
      <c r="AA392" s="85"/>
      <c r="AB392" s="85"/>
      <c r="AC392" s="86">
        <f t="shared" si="49"/>
        <v>0</v>
      </c>
      <c r="AD392" s="87">
        <f>IF($AC$2182&lt;85,AC392,AC392-(AC392*#REF!))</f>
        <v>0</v>
      </c>
      <c r="AE392" s="88">
        <f t="shared" si="53"/>
        <v>5.5E-2</v>
      </c>
      <c r="AF392" s="89">
        <f t="shared" si="50"/>
        <v>0</v>
      </c>
      <c r="AG392" s="90">
        <f t="shared" si="51"/>
        <v>0</v>
      </c>
    </row>
    <row r="393" spans="1:34" s="91" customFormat="1" ht="15" customHeight="1" x14ac:dyDescent="0.15">
      <c r="A393" s="77">
        <v>9791036356223</v>
      </c>
      <c r="B393" s="450">
        <v>21</v>
      </c>
      <c r="C393" s="450" t="s">
        <v>688</v>
      </c>
      <c r="D393" s="391" t="s">
        <v>444</v>
      </c>
      <c r="E393" s="391" t="s">
        <v>689</v>
      </c>
      <c r="F393" s="391" t="s">
        <v>690</v>
      </c>
      <c r="G393" s="391" t="s">
        <v>700</v>
      </c>
      <c r="H393" s="79">
        <f>VLOOKUP($A393,'04.08.2025'!$A$1:$Z$65000,3,FALSE)</f>
        <v>279</v>
      </c>
      <c r="I393" s="79"/>
      <c r="J393" s="78">
        <v>200</v>
      </c>
      <c r="K393" s="80"/>
      <c r="L393" s="80"/>
      <c r="M393" s="80">
        <v>45357</v>
      </c>
      <c r="N393" s="80"/>
      <c r="O393" s="81">
        <v>9791036356223</v>
      </c>
      <c r="P393" s="81" t="s">
        <v>701</v>
      </c>
      <c r="Q393" s="81">
        <v>1200273</v>
      </c>
      <c r="R393" s="421">
        <v>5.9</v>
      </c>
      <c r="S393" s="82">
        <f t="shared" si="47"/>
        <v>5.5924170616113749</v>
      </c>
      <c r="T393" s="455">
        <v>5.5E-2</v>
      </c>
      <c r="U393" s="84"/>
      <c r="V393" s="37">
        <f t="shared" si="48"/>
        <v>0</v>
      </c>
      <c r="W393" s="37">
        <f t="shared" si="52"/>
        <v>0</v>
      </c>
      <c r="X393" s="85"/>
      <c r="Y393" s="85"/>
      <c r="Z393" s="85"/>
      <c r="AA393" s="85"/>
      <c r="AB393" s="85"/>
      <c r="AC393" s="86">
        <f t="shared" si="49"/>
        <v>0</v>
      </c>
      <c r="AD393" s="87">
        <f>IF($AC$2182&lt;85,AC393,AC393-(AC393*#REF!))</f>
        <v>0</v>
      </c>
      <c r="AE393" s="88">
        <f t="shared" si="53"/>
        <v>5.5E-2</v>
      </c>
      <c r="AF393" s="89">
        <f t="shared" si="50"/>
        <v>0</v>
      </c>
      <c r="AG393" s="90">
        <f t="shared" si="51"/>
        <v>0</v>
      </c>
    </row>
    <row r="394" spans="1:34" s="91" customFormat="1" ht="15" customHeight="1" x14ac:dyDescent="0.15">
      <c r="A394" s="77">
        <v>9791036312366</v>
      </c>
      <c r="B394" s="78">
        <v>21</v>
      </c>
      <c r="C394" s="460" t="s">
        <v>688</v>
      </c>
      <c r="D394" s="391" t="s">
        <v>444</v>
      </c>
      <c r="E394" s="391" t="s">
        <v>689</v>
      </c>
      <c r="F394" s="391" t="s">
        <v>690</v>
      </c>
      <c r="G394" s="391" t="s">
        <v>4544</v>
      </c>
      <c r="H394" s="79">
        <f>VLOOKUP($A394,'04.08.2025'!$A$1:$Z$65000,3,FALSE)</f>
        <v>186</v>
      </c>
      <c r="I394" s="78"/>
      <c r="J394" s="38">
        <v>200</v>
      </c>
      <c r="K394" s="80"/>
      <c r="L394" s="80"/>
      <c r="M394" s="80">
        <v>43740</v>
      </c>
      <c r="N394" s="80"/>
      <c r="O394" s="81">
        <v>9791036312366</v>
      </c>
      <c r="P394" s="94" t="s">
        <v>696</v>
      </c>
      <c r="Q394" s="81">
        <v>5805751</v>
      </c>
      <c r="R394" s="82">
        <v>5.9</v>
      </c>
      <c r="S394" s="82">
        <f t="shared" si="47"/>
        <v>5.5924170616113749</v>
      </c>
      <c r="T394" s="83">
        <v>5.5E-2</v>
      </c>
      <c r="U394" s="84"/>
      <c r="V394" s="37">
        <f t="shared" si="48"/>
        <v>0</v>
      </c>
      <c r="W394" s="37">
        <f t="shared" si="52"/>
        <v>0</v>
      </c>
      <c r="X394" s="85"/>
      <c r="Y394" s="85"/>
      <c r="Z394" s="85"/>
      <c r="AA394" s="85"/>
      <c r="AB394" s="85"/>
      <c r="AC394" s="86">
        <f t="shared" si="49"/>
        <v>0</v>
      </c>
      <c r="AD394" s="87">
        <f>IF($AC$2182&lt;85,AC394,AC394-(AC394*#REF!))</f>
        <v>0</v>
      </c>
      <c r="AE394" s="88">
        <f t="shared" si="53"/>
        <v>5.5E-2</v>
      </c>
      <c r="AF394" s="89">
        <f t="shared" si="50"/>
        <v>0</v>
      </c>
      <c r="AG394" s="90">
        <f t="shared" si="51"/>
        <v>0</v>
      </c>
    </row>
    <row r="395" spans="1:34" s="91" customFormat="1" ht="15" customHeight="1" x14ac:dyDescent="0.15">
      <c r="A395" s="77">
        <v>9791036345555</v>
      </c>
      <c r="B395" s="78">
        <v>21</v>
      </c>
      <c r="C395" s="390" t="s">
        <v>688</v>
      </c>
      <c r="D395" s="391" t="s">
        <v>444</v>
      </c>
      <c r="E395" s="391" t="s">
        <v>689</v>
      </c>
      <c r="F395" s="391" t="s">
        <v>690</v>
      </c>
      <c r="G395" s="393" t="s">
        <v>4587</v>
      </c>
      <c r="H395" s="79">
        <f>VLOOKUP($A395,'04.08.2025'!$A$1:$Z$65000,3,FALSE)</f>
        <v>1096</v>
      </c>
      <c r="I395" s="78"/>
      <c r="J395" s="78">
        <v>200</v>
      </c>
      <c r="K395" s="80"/>
      <c r="L395" s="80"/>
      <c r="M395" s="80">
        <v>44993</v>
      </c>
      <c r="N395" s="81"/>
      <c r="O395" s="81">
        <v>9791036345555</v>
      </c>
      <c r="P395" s="81" t="s">
        <v>699</v>
      </c>
      <c r="Q395" s="394">
        <v>2947121</v>
      </c>
      <c r="R395" s="82">
        <v>5.9</v>
      </c>
      <c r="S395" s="82">
        <f t="shared" si="47"/>
        <v>5.5924170616113749</v>
      </c>
      <c r="T395" s="392">
        <v>5.5E-2</v>
      </c>
      <c r="U395" s="84"/>
      <c r="V395" s="37">
        <f t="shared" si="48"/>
        <v>0</v>
      </c>
      <c r="W395" s="37">
        <f t="shared" si="52"/>
        <v>0</v>
      </c>
      <c r="X395" s="85"/>
      <c r="Y395" s="85"/>
      <c r="Z395" s="85"/>
      <c r="AA395" s="85"/>
      <c r="AB395" s="85"/>
      <c r="AC395" s="86">
        <f t="shared" si="49"/>
        <v>0</v>
      </c>
      <c r="AD395" s="87">
        <f>IF($AC$2182&lt;85,AC395,AC395-(AC395*#REF!))</f>
        <v>0</v>
      </c>
      <c r="AE395" s="88">
        <f t="shared" si="53"/>
        <v>5.5E-2</v>
      </c>
      <c r="AF395" s="89">
        <f t="shared" si="50"/>
        <v>0</v>
      </c>
      <c r="AG395" s="90">
        <f t="shared" si="51"/>
        <v>0</v>
      </c>
    </row>
    <row r="396" spans="1:34" s="91" customFormat="1" ht="15" customHeight="1" x14ac:dyDescent="0.15">
      <c r="A396" s="77">
        <v>9791036319624</v>
      </c>
      <c r="B396" s="78">
        <v>21</v>
      </c>
      <c r="C396" s="390" t="s">
        <v>688</v>
      </c>
      <c r="D396" s="391" t="s">
        <v>444</v>
      </c>
      <c r="E396" s="391" t="s">
        <v>689</v>
      </c>
      <c r="F396" s="391" t="s">
        <v>690</v>
      </c>
      <c r="G396" s="95" t="s">
        <v>4530</v>
      </c>
      <c r="H396" s="79">
        <f>VLOOKUP($A396,'04.08.2025'!$A$1:$Z$65000,3,FALSE)</f>
        <v>402</v>
      </c>
      <c r="I396" s="78"/>
      <c r="J396" s="78">
        <v>200</v>
      </c>
      <c r="K396" s="80"/>
      <c r="L396" s="80"/>
      <c r="M396" s="80">
        <v>44062</v>
      </c>
      <c r="N396" s="80"/>
      <c r="O396" s="81">
        <v>9791036319624</v>
      </c>
      <c r="P396" s="94" t="s">
        <v>697</v>
      </c>
      <c r="Q396" s="81">
        <v>4697345</v>
      </c>
      <c r="R396" s="82">
        <v>5.9</v>
      </c>
      <c r="S396" s="82">
        <f t="shared" si="47"/>
        <v>5.5924170616113749</v>
      </c>
      <c r="T396" s="83">
        <v>5.5E-2</v>
      </c>
      <c r="U396" s="84"/>
      <c r="V396" s="37">
        <f t="shared" si="48"/>
        <v>0</v>
      </c>
      <c r="W396" s="37">
        <f t="shared" si="52"/>
        <v>0</v>
      </c>
      <c r="X396" s="85"/>
      <c r="Y396" s="85"/>
      <c r="Z396" s="85"/>
      <c r="AA396" s="85"/>
      <c r="AB396" s="85"/>
      <c r="AC396" s="86">
        <f t="shared" si="49"/>
        <v>0</v>
      </c>
      <c r="AD396" s="87">
        <f>IF($AC$2182&lt;85,AC396,AC396-(AC396*#REF!))</f>
        <v>0</v>
      </c>
      <c r="AE396" s="88">
        <f t="shared" si="53"/>
        <v>5.5E-2</v>
      </c>
      <c r="AF396" s="89">
        <f t="shared" si="50"/>
        <v>0</v>
      </c>
      <c r="AG396" s="90">
        <f t="shared" si="51"/>
        <v>0</v>
      </c>
    </row>
    <row r="397" spans="1:34" s="91" customFormat="1" ht="15" customHeight="1" x14ac:dyDescent="0.15">
      <c r="A397" s="77">
        <v>9791036328930</v>
      </c>
      <c r="B397" s="78">
        <v>22</v>
      </c>
      <c r="C397" s="390" t="s">
        <v>688</v>
      </c>
      <c r="D397" s="391" t="s">
        <v>444</v>
      </c>
      <c r="E397" s="391" t="s">
        <v>689</v>
      </c>
      <c r="F397" s="391" t="s">
        <v>690</v>
      </c>
      <c r="G397" s="391" t="s">
        <v>4588</v>
      </c>
      <c r="H397" s="79">
        <f>VLOOKUP($A397,'04.08.2025'!$A$1:$Z$65000,3,FALSE)</f>
        <v>1013</v>
      </c>
      <c r="I397" s="78"/>
      <c r="J397" s="38">
        <v>300</v>
      </c>
      <c r="K397" s="80"/>
      <c r="L397" s="80"/>
      <c r="M397" s="80">
        <v>44426</v>
      </c>
      <c r="N397" s="80"/>
      <c r="O397" s="81">
        <v>9791036328930</v>
      </c>
      <c r="P397" s="94" t="s">
        <v>698</v>
      </c>
      <c r="Q397" s="81">
        <v>2752508</v>
      </c>
      <c r="R397" s="82">
        <v>5.9</v>
      </c>
      <c r="S397" s="82">
        <f t="shared" si="47"/>
        <v>5.5924170616113749</v>
      </c>
      <c r="T397" s="83">
        <v>5.5E-2</v>
      </c>
      <c r="U397" s="84"/>
      <c r="V397" s="37">
        <f t="shared" si="48"/>
        <v>0</v>
      </c>
      <c r="W397" s="37">
        <f t="shared" si="52"/>
        <v>0</v>
      </c>
      <c r="X397" s="85"/>
      <c r="Y397" s="85"/>
      <c r="Z397" s="85"/>
      <c r="AA397" s="85"/>
      <c r="AB397" s="85"/>
      <c r="AC397" s="86">
        <f t="shared" si="49"/>
        <v>0</v>
      </c>
      <c r="AD397" s="87">
        <f>IF($AC$2182&lt;85,AC397,AC397-(AC397*#REF!))</f>
        <v>0</v>
      </c>
      <c r="AE397" s="88">
        <f t="shared" si="53"/>
        <v>5.5E-2</v>
      </c>
      <c r="AF397" s="89">
        <f t="shared" si="50"/>
        <v>0</v>
      </c>
      <c r="AG397" s="90">
        <f t="shared" si="51"/>
        <v>0</v>
      </c>
    </row>
    <row r="398" spans="1:34" s="91" customFormat="1" ht="15" customHeight="1" x14ac:dyDescent="0.15">
      <c r="A398" s="77">
        <v>9791036339141</v>
      </c>
      <c r="B398" s="78">
        <v>22</v>
      </c>
      <c r="C398" s="390" t="s">
        <v>688</v>
      </c>
      <c r="D398" s="391" t="s">
        <v>444</v>
      </c>
      <c r="E398" s="391" t="s">
        <v>689</v>
      </c>
      <c r="F398" s="391" t="s">
        <v>415</v>
      </c>
      <c r="G398" s="391" t="s">
        <v>702</v>
      </c>
      <c r="H398" s="79">
        <f>VLOOKUP($A398,'04.08.2025'!$A$1:$Z$65000,3,FALSE)</f>
        <v>582</v>
      </c>
      <c r="I398" s="78"/>
      <c r="J398" s="38">
        <v>300</v>
      </c>
      <c r="K398" s="80"/>
      <c r="L398" s="80"/>
      <c r="M398" s="80">
        <v>44657</v>
      </c>
      <c r="N398" s="80"/>
      <c r="O398" s="81">
        <v>9791036339141</v>
      </c>
      <c r="P398" s="94" t="s">
        <v>703</v>
      </c>
      <c r="Q398" s="81">
        <v>7756472</v>
      </c>
      <c r="R398" s="82">
        <v>5.9</v>
      </c>
      <c r="S398" s="82">
        <f t="shared" si="47"/>
        <v>5.5924170616113749</v>
      </c>
      <c r="T398" s="83">
        <v>5.5E-2</v>
      </c>
      <c r="U398" s="84"/>
      <c r="V398" s="37">
        <f t="shared" si="48"/>
        <v>0</v>
      </c>
      <c r="W398" s="37">
        <f t="shared" si="52"/>
        <v>0</v>
      </c>
      <c r="X398" s="85"/>
      <c r="Y398" s="85"/>
      <c r="Z398" s="85"/>
      <c r="AA398" s="85"/>
      <c r="AB398" s="85"/>
      <c r="AC398" s="86">
        <f t="shared" si="49"/>
        <v>0</v>
      </c>
      <c r="AD398" s="87">
        <f>IF($AC$2182&lt;85,AC398,AC398-(AC398*#REF!))</f>
        <v>0</v>
      </c>
      <c r="AE398" s="88">
        <f t="shared" si="53"/>
        <v>5.5E-2</v>
      </c>
      <c r="AF398" s="89">
        <f t="shared" si="50"/>
        <v>0</v>
      </c>
      <c r="AG398" s="90">
        <f t="shared" si="51"/>
        <v>0</v>
      </c>
    </row>
    <row r="399" spans="1:34" s="91" customFormat="1" ht="15" customHeight="1" x14ac:dyDescent="0.15">
      <c r="A399" s="77">
        <v>9791036315619</v>
      </c>
      <c r="B399" s="78">
        <v>22</v>
      </c>
      <c r="C399" s="390" t="s">
        <v>688</v>
      </c>
      <c r="D399" s="391" t="s">
        <v>444</v>
      </c>
      <c r="E399" s="391" t="s">
        <v>689</v>
      </c>
      <c r="F399" s="391" t="s">
        <v>415</v>
      </c>
      <c r="G399" s="391" t="s">
        <v>704</v>
      </c>
      <c r="H399" s="79">
        <f>VLOOKUP($A399,'04.08.2025'!$A$1:$Z$65000,3,FALSE)</f>
        <v>777</v>
      </c>
      <c r="I399" s="78"/>
      <c r="J399" s="38">
        <v>200</v>
      </c>
      <c r="K399" s="80"/>
      <c r="L399" s="80"/>
      <c r="M399" s="80">
        <v>44062</v>
      </c>
      <c r="N399" s="80"/>
      <c r="O399" s="81">
        <v>9791036315619</v>
      </c>
      <c r="P399" s="94" t="s">
        <v>705</v>
      </c>
      <c r="Q399" s="81">
        <v>1363453</v>
      </c>
      <c r="R399" s="82">
        <v>5.9</v>
      </c>
      <c r="S399" s="82">
        <f t="shared" si="47"/>
        <v>5.5924170616113749</v>
      </c>
      <c r="T399" s="83">
        <v>5.5E-2</v>
      </c>
      <c r="U399" s="84"/>
      <c r="V399" s="37">
        <f t="shared" si="48"/>
        <v>0</v>
      </c>
      <c r="W399" s="37">
        <f t="shared" si="52"/>
        <v>0</v>
      </c>
      <c r="X399" s="422"/>
      <c r="Y399" s="85"/>
      <c r="Z399" s="85"/>
      <c r="AA399" s="85"/>
      <c r="AB399" s="85"/>
      <c r="AC399" s="86">
        <f t="shared" si="49"/>
        <v>0</v>
      </c>
      <c r="AD399" s="87">
        <f>IF($AC$2182&lt;85,AC399,AC399-(AC399*#REF!))</f>
        <v>0</v>
      </c>
      <c r="AE399" s="88">
        <f t="shared" si="53"/>
        <v>5.5E-2</v>
      </c>
      <c r="AF399" s="89">
        <f t="shared" si="50"/>
        <v>0</v>
      </c>
      <c r="AG399" s="90">
        <f t="shared" si="51"/>
        <v>0</v>
      </c>
      <c r="AH399" s="119"/>
    </row>
    <row r="400" spans="1:34" s="91" customFormat="1" ht="15" customHeight="1" x14ac:dyDescent="0.15">
      <c r="A400" s="77">
        <v>9791036345548</v>
      </c>
      <c r="B400" s="78">
        <v>22</v>
      </c>
      <c r="C400" s="390" t="s">
        <v>688</v>
      </c>
      <c r="D400" s="391" t="s">
        <v>444</v>
      </c>
      <c r="E400" s="391" t="s">
        <v>689</v>
      </c>
      <c r="F400" s="391" t="s">
        <v>415</v>
      </c>
      <c r="G400" s="391" t="s">
        <v>706</v>
      </c>
      <c r="H400" s="79">
        <f>VLOOKUP($A400,'04.08.2025'!$A$1:$Z$65000,3,FALSE)</f>
        <v>145</v>
      </c>
      <c r="I400" s="79"/>
      <c r="J400" s="78">
        <v>200</v>
      </c>
      <c r="K400" s="80">
        <v>45929</v>
      </c>
      <c r="L400" s="80"/>
      <c r="M400" s="80">
        <v>44790</v>
      </c>
      <c r="N400" s="80"/>
      <c r="O400" s="81">
        <v>9791036345548</v>
      </c>
      <c r="P400" s="81" t="s">
        <v>707</v>
      </c>
      <c r="Q400" s="81">
        <v>2946998</v>
      </c>
      <c r="R400" s="421">
        <v>5.9</v>
      </c>
      <c r="S400" s="82">
        <f t="shared" si="47"/>
        <v>5.5924170616113749</v>
      </c>
      <c r="T400" s="83">
        <v>5.5E-2</v>
      </c>
      <c r="U400" s="84"/>
      <c r="V400" s="37">
        <f t="shared" si="48"/>
        <v>0</v>
      </c>
      <c r="W400" s="37">
        <f t="shared" si="52"/>
        <v>0</v>
      </c>
      <c r="X400" s="85"/>
      <c r="Y400" s="85"/>
      <c r="Z400" s="85"/>
      <c r="AA400" s="85"/>
      <c r="AB400" s="85"/>
      <c r="AC400" s="86">
        <f t="shared" si="49"/>
        <v>0</v>
      </c>
      <c r="AD400" s="87">
        <f>IF($AC$2182&lt;85,AC400,AC400-(AC400*#REF!))</f>
        <v>0</v>
      </c>
      <c r="AE400" s="88">
        <f t="shared" si="53"/>
        <v>5.5E-2</v>
      </c>
      <c r="AF400" s="89">
        <f t="shared" si="50"/>
        <v>0</v>
      </c>
      <c r="AG400" s="90">
        <f t="shared" si="51"/>
        <v>0</v>
      </c>
    </row>
    <row r="401" spans="1:34" s="91" customFormat="1" ht="15" customHeight="1" x14ac:dyDescent="0.15">
      <c r="A401" s="77">
        <v>9791036356858</v>
      </c>
      <c r="B401" s="450">
        <v>22</v>
      </c>
      <c r="C401" s="450" t="s">
        <v>688</v>
      </c>
      <c r="D401" s="391" t="s">
        <v>444</v>
      </c>
      <c r="E401" s="391" t="s">
        <v>689</v>
      </c>
      <c r="F401" s="391" t="s">
        <v>415</v>
      </c>
      <c r="G401" s="391" t="s">
        <v>761</v>
      </c>
      <c r="H401" s="79">
        <f>VLOOKUP($A401,'04.08.2025'!$A$1:$Z$65000,3,FALSE)</f>
        <v>1548</v>
      </c>
      <c r="I401" s="79"/>
      <c r="J401" s="78">
        <v>200</v>
      </c>
      <c r="K401" s="80">
        <v>45929</v>
      </c>
      <c r="L401" s="80"/>
      <c r="M401" s="80">
        <v>45357</v>
      </c>
      <c r="N401" s="80"/>
      <c r="O401" s="81">
        <v>9791036356858</v>
      </c>
      <c r="P401" s="81" t="s">
        <v>762</v>
      </c>
      <c r="Q401" s="81">
        <v>2478195</v>
      </c>
      <c r="R401" s="421">
        <v>5.9</v>
      </c>
      <c r="S401" s="82">
        <f t="shared" si="47"/>
        <v>5.5924170616113749</v>
      </c>
      <c r="T401" s="455">
        <v>5.5E-2</v>
      </c>
      <c r="U401" s="84"/>
      <c r="V401" s="37">
        <f t="shared" si="48"/>
        <v>0</v>
      </c>
      <c r="W401" s="37">
        <f t="shared" si="52"/>
        <v>0</v>
      </c>
      <c r="X401" s="422"/>
      <c r="Y401" s="85"/>
      <c r="Z401" s="85"/>
      <c r="AA401" s="85"/>
      <c r="AB401" s="85"/>
      <c r="AC401" s="86">
        <f t="shared" si="49"/>
        <v>0</v>
      </c>
      <c r="AD401" s="87">
        <f>IF($AC$2182&lt;85,AC401,AC401-(AC401*#REF!))</f>
        <v>0</v>
      </c>
      <c r="AE401" s="88">
        <f t="shared" si="53"/>
        <v>5.5E-2</v>
      </c>
      <c r="AF401" s="89">
        <f t="shared" si="50"/>
        <v>0</v>
      </c>
      <c r="AG401" s="90">
        <f t="shared" si="51"/>
        <v>0</v>
      </c>
      <c r="AH401" s="119"/>
    </row>
    <row r="402" spans="1:34" s="91" customFormat="1" ht="15" customHeight="1" x14ac:dyDescent="0.15">
      <c r="A402" s="77">
        <v>9791036345579</v>
      </c>
      <c r="B402" s="78">
        <v>22</v>
      </c>
      <c r="C402" s="390" t="s">
        <v>688</v>
      </c>
      <c r="D402" s="391" t="s">
        <v>444</v>
      </c>
      <c r="E402" s="391" t="s">
        <v>689</v>
      </c>
      <c r="F402" s="391" t="s">
        <v>415</v>
      </c>
      <c r="G402" s="391" t="s">
        <v>708</v>
      </c>
      <c r="H402" s="79">
        <f>VLOOKUP($A402,'04.08.2025'!$A$1:$Z$65000,3,FALSE)</f>
        <v>1505</v>
      </c>
      <c r="I402" s="79"/>
      <c r="J402" s="78">
        <v>300</v>
      </c>
      <c r="K402" s="80">
        <v>45929</v>
      </c>
      <c r="L402" s="80"/>
      <c r="M402" s="80">
        <v>44790</v>
      </c>
      <c r="N402" s="80"/>
      <c r="O402" s="81">
        <v>9791036345579</v>
      </c>
      <c r="P402" s="81" t="s">
        <v>709</v>
      </c>
      <c r="Q402" s="81">
        <v>2947367</v>
      </c>
      <c r="R402" s="421">
        <v>5.9</v>
      </c>
      <c r="S402" s="82">
        <f t="shared" si="47"/>
        <v>5.5924170616113749</v>
      </c>
      <c r="T402" s="83">
        <v>5.5E-2</v>
      </c>
      <c r="U402" s="84"/>
      <c r="V402" s="37">
        <f t="shared" si="48"/>
        <v>0</v>
      </c>
      <c r="W402" s="37">
        <f t="shared" si="52"/>
        <v>0</v>
      </c>
      <c r="X402" s="85"/>
      <c r="Y402" s="85"/>
      <c r="Z402" s="85"/>
      <c r="AA402" s="85"/>
      <c r="AB402" s="85"/>
      <c r="AC402" s="86">
        <f t="shared" si="49"/>
        <v>0</v>
      </c>
      <c r="AD402" s="87">
        <f>IF($AC$2182&lt;85,AC402,AC402-(AC402*#REF!))</f>
        <v>0</v>
      </c>
      <c r="AE402" s="88">
        <f t="shared" si="53"/>
        <v>5.5E-2</v>
      </c>
      <c r="AF402" s="89">
        <f t="shared" si="50"/>
        <v>0</v>
      </c>
      <c r="AG402" s="90">
        <f t="shared" si="51"/>
        <v>0</v>
      </c>
    </row>
    <row r="403" spans="1:34" s="117" customFormat="1" ht="15" customHeight="1" x14ac:dyDescent="0.15">
      <c r="A403" s="77">
        <v>9791036335761</v>
      </c>
      <c r="B403" s="78">
        <v>22</v>
      </c>
      <c r="C403" s="390" t="s">
        <v>688</v>
      </c>
      <c r="D403" s="391" t="s">
        <v>444</v>
      </c>
      <c r="E403" s="391" t="s">
        <v>689</v>
      </c>
      <c r="F403" s="391" t="s">
        <v>415</v>
      </c>
      <c r="G403" s="391" t="s">
        <v>710</v>
      </c>
      <c r="H403" s="79">
        <f>VLOOKUP($A403,'04.08.2025'!$A$1:$Z$65000,3,FALSE)</f>
        <v>726</v>
      </c>
      <c r="I403" s="78"/>
      <c r="J403" s="38">
        <v>200</v>
      </c>
      <c r="K403" s="80">
        <v>45929</v>
      </c>
      <c r="L403" s="80"/>
      <c r="M403" s="80">
        <v>44594</v>
      </c>
      <c r="N403" s="80"/>
      <c r="O403" s="81">
        <v>9791036335761</v>
      </c>
      <c r="P403" s="78" t="s">
        <v>711</v>
      </c>
      <c r="Q403" s="78">
        <v>5620009</v>
      </c>
      <c r="R403" s="82">
        <v>5.9</v>
      </c>
      <c r="S403" s="82">
        <f t="shared" si="47"/>
        <v>5.5924170616113749</v>
      </c>
      <c r="T403" s="83">
        <v>5.5E-2</v>
      </c>
      <c r="U403" s="84"/>
      <c r="V403" s="37">
        <f t="shared" si="48"/>
        <v>0</v>
      </c>
      <c r="W403" s="37">
        <f t="shared" si="52"/>
        <v>0</v>
      </c>
      <c r="X403" s="116"/>
      <c r="Y403" s="116"/>
      <c r="Z403" s="116"/>
      <c r="AA403" s="116"/>
      <c r="AB403" s="116"/>
      <c r="AC403" s="86">
        <f t="shared" si="49"/>
        <v>0</v>
      </c>
      <c r="AD403" s="87">
        <f>IF($AC$2182&lt;85,AC403,AC403-(AC403*#REF!))</f>
        <v>0</v>
      </c>
      <c r="AE403" s="88">
        <f t="shared" si="53"/>
        <v>5.5E-2</v>
      </c>
      <c r="AF403" s="89">
        <f t="shared" si="50"/>
        <v>0</v>
      </c>
      <c r="AG403" s="90">
        <f t="shared" si="51"/>
        <v>0</v>
      </c>
    </row>
    <row r="404" spans="1:34" s="117" customFormat="1" ht="15" customHeight="1" x14ac:dyDescent="0.15">
      <c r="A404" s="120">
        <v>9791036312359</v>
      </c>
      <c r="B404" s="105">
        <v>22</v>
      </c>
      <c r="C404" s="270" t="s">
        <v>688</v>
      </c>
      <c r="D404" s="106" t="s">
        <v>444</v>
      </c>
      <c r="E404" s="106" t="s">
        <v>689</v>
      </c>
      <c r="F404" s="106" t="s">
        <v>415</v>
      </c>
      <c r="G404" s="106" t="s">
        <v>4710</v>
      </c>
      <c r="H404" s="108">
        <f>VLOOKUP($A404,'04.08.2025'!$A$1:$Z$65000,3,FALSE)</f>
        <v>0</v>
      </c>
      <c r="I404" s="105" t="s">
        <v>171</v>
      </c>
      <c r="J404" s="109">
        <v>200</v>
      </c>
      <c r="K404" s="110">
        <v>45929</v>
      </c>
      <c r="L404" s="110"/>
      <c r="M404" s="110">
        <v>43740</v>
      </c>
      <c r="N404" s="110"/>
      <c r="O404" s="122">
        <v>9791036312359</v>
      </c>
      <c r="P404" s="123" t="s">
        <v>712</v>
      </c>
      <c r="Q404" s="122">
        <v>5805628</v>
      </c>
      <c r="R404" s="112">
        <v>5.9</v>
      </c>
      <c r="S404" s="112">
        <f t="shared" si="47"/>
        <v>5.5924170616113749</v>
      </c>
      <c r="T404" s="124">
        <v>5.5E-2</v>
      </c>
      <c r="U404" s="114"/>
      <c r="V404" s="115">
        <f t="shared" si="48"/>
        <v>0</v>
      </c>
      <c r="W404" s="115">
        <f t="shared" si="52"/>
        <v>0</v>
      </c>
      <c r="X404" s="116"/>
      <c r="Y404" s="116"/>
      <c r="Z404" s="116"/>
      <c r="AA404" s="116"/>
      <c r="AB404" s="116"/>
      <c r="AC404" s="86">
        <f t="shared" si="49"/>
        <v>0</v>
      </c>
      <c r="AD404" s="87">
        <f>IF($AC$2182&lt;85,AC404,AC404-(AC404*#REF!))</f>
        <v>0</v>
      </c>
      <c r="AE404" s="88">
        <f t="shared" si="53"/>
        <v>5.5E-2</v>
      </c>
      <c r="AF404" s="89">
        <f t="shared" si="50"/>
        <v>0</v>
      </c>
      <c r="AG404" s="90">
        <f t="shared" si="51"/>
        <v>0</v>
      </c>
    </row>
    <row r="405" spans="1:34" s="117" customFormat="1" ht="15" customHeight="1" x14ac:dyDescent="0.15">
      <c r="A405" s="77">
        <v>9791036319471</v>
      </c>
      <c r="B405" s="78">
        <v>22</v>
      </c>
      <c r="C405" s="38" t="s">
        <v>688</v>
      </c>
      <c r="D405" s="391" t="s">
        <v>444</v>
      </c>
      <c r="E405" s="391" t="s">
        <v>689</v>
      </c>
      <c r="F405" s="391" t="s">
        <v>415</v>
      </c>
      <c r="G405" s="391" t="s">
        <v>713</v>
      </c>
      <c r="H405" s="79">
        <f>VLOOKUP($A405,'04.08.2025'!$A$1:$Z$65000,3,FALSE)</f>
        <v>152</v>
      </c>
      <c r="I405" s="78"/>
      <c r="J405" s="38">
        <v>200</v>
      </c>
      <c r="K405" s="80">
        <v>45929</v>
      </c>
      <c r="L405" s="80"/>
      <c r="M405" s="80">
        <v>44307</v>
      </c>
      <c r="N405" s="80"/>
      <c r="O405" s="81">
        <v>9791036319471</v>
      </c>
      <c r="P405" s="94" t="s">
        <v>714</v>
      </c>
      <c r="Q405" s="81">
        <v>4681351</v>
      </c>
      <c r="R405" s="82">
        <v>5.9</v>
      </c>
      <c r="S405" s="82">
        <f t="shared" si="47"/>
        <v>5.5924170616113749</v>
      </c>
      <c r="T405" s="83">
        <v>5.5E-2</v>
      </c>
      <c r="U405" s="84"/>
      <c r="V405" s="37">
        <f t="shared" si="48"/>
        <v>0</v>
      </c>
      <c r="W405" s="37">
        <f t="shared" si="52"/>
        <v>0</v>
      </c>
      <c r="X405" s="116"/>
      <c r="Y405" s="116"/>
      <c r="Z405" s="116"/>
      <c r="AA405" s="116"/>
      <c r="AB405" s="116"/>
      <c r="AC405" s="86">
        <f t="shared" si="49"/>
        <v>0</v>
      </c>
      <c r="AD405" s="87">
        <f>IF($AC$2182&lt;85,AC405,AC405-(AC405*#REF!))</f>
        <v>0</v>
      </c>
      <c r="AE405" s="88">
        <f t="shared" si="53"/>
        <v>5.5E-2</v>
      </c>
      <c r="AF405" s="89">
        <f t="shared" si="50"/>
        <v>0</v>
      </c>
      <c r="AG405" s="90">
        <f t="shared" si="51"/>
        <v>0</v>
      </c>
    </row>
    <row r="406" spans="1:34" s="91" customFormat="1" ht="15" customHeight="1" x14ac:dyDescent="0.15">
      <c r="A406" s="120">
        <v>9791036312380</v>
      </c>
      <c r="B406" s="105">
        <v>22</v>
      </c>
      <c r="C406" s="270" t="s">
        <v>688</v>
      </c>
      <c r="D406" s="106" t="s">
        <v>444</v>
      </c>
      <c r="E406" s="106" t="s">
        <v>689</v>
      </c>
      <c r="F406" s="106" t="s">
        <v>415</v>
      </c>
      <c r="G406" s="106" t="s">
        <v>715</v>
      </c>
      <c r="H406" s="108">
        <f>VLOOKUP($A406,'04.08.2025'!$A$1:$Z$65000,3,FALSE)</f>
        <v>0</v>
      </c>
      <c r="I406" s="105" t="s">
        <v>171</v>
      </c>
      <c r="J406" s="109">
        <v>200</v>
      </c>
      <c r="K406" s="110">
        <v>45929</v>
      </c>
      <c r="L406" s="110"/>
      <c r="M406" s="110">
        <v>43698</v>
      </c>
      <c r="N406" s="110"/>
      <c r="O406" s="122">
        <v>9791036312380</v>
      </c>
      <c r="P406" s="123" t="s">
        <v>716</v>
      </c>
      <c r="Q406" s="122">
        <v>5805997</v>
      </c>
      <c r="R406" s="112">
        <v>5.9</v>
      </c>
      <c r="S406" s="112">
        <f t="shared" si="47"/>
        <v>5.5924170616113749</v>
      </c>
      <c r="T406" s="124">
        <v>5.5E-2</v>
      </c>
      <c r="U406" s="114"/>
      <c r="V406" s="115">
        <f t="shared" si="48"/>
        <v>0</v>
      </c>
      <c r="W406" s="115">
        <f t="shared" si="52"/>
        <v>0</v>
      </c>
      <c r="X406" s="85"/>
      <c r="Y406" s="85"/>
      <c r="Z406" s="85"/>
      <c r="AA406" s="85"/>
      <c r="AB406" s="85"/>
      <c r="AC406" s="86">
        <f t="shared" si="49"/>
        <v>0</v>
      </c>
      <c r="AD406" s="87">
        <f>IF($AC$2182&lt;85,AC406,AC406-(AC406*#REF!))</f>
        <v>0</v>
      </c>
      <c r="AE406" s="88">
        <f t="shared" si="53"/>
        <v>5.5E-2</v>
      </c>
      <c r="AF406" s="89">
        <f t="shared" si="50"/>
        <v>0</v>
      </c>
      <c r="AG406" s="90">
        <f t="shared" si="51"/>
        <v>0</v>
      </c>
    </row>
    <row r="407" spans="1:34" s="117" customFormat="1" ht="15" customHeight="1" x14ac:dyDescent="0.15">
      <c r="A407" s="77">
        <v>9791036319563</v>
      </c>
      <c r="B407" s="78">
        <v>22</v>
      </c>
      <c r="C407" s="38" t="s">
        <v>688</v>
      </c>
      <c r="D407" s="391" t="s">
        <v>444</v>
      </c>
      <c r="E407" s="391" t="s">
        <v>689</v>
      </c>
      <c r="F407" s="391" t="s">
        <v>415</v>
      </c>
      <c r="G407" s="391" t="s">
        <v>4711</v>
      </c>
      <c r="H407" s="79">
        <f>VLOOKUP($A407,'04.08.2025'!$A$1:$Z$65000,3,FALSE)</f>
        <v>666</v>
      </c>
      <c r="I407" s="78"/>
      <c r="J407" s="38">
        <v>200</v>
      </c>
      <c r="K407" s="80">
        <v>45929</v>
      </c>
      <c r="L407" s="80"/>
      <c r="M407" s="80">
        <v>44202</v>
      </c>
      <c r="N407" s="80"/>
      <c r="O407" s="81">
        <v>9791036319563</v>
      </c>
      <c r="P407" s="94" t="s">
        <v>717</v>
      </c>
      <c r="Q407" s="81">
        <v>4697099</v>
      </c>
      <c r="R407" s="82">
        <v>5.9</v>
      </c>
      <c r="S407" s="82">
        <f t="shared" si="47"/>
        <v>5.5924170616113749</v>
      </c>
      <c r="T407" s="83">
        <v>5.5E-2</v>
      </c>
      <c r="U407" s="84"/>
      <c r="V407" s="37">
        <f t="shared" si="48"/>
        <v>0</v>
      </c>
      <c r="W407" s="37">
        <f t="shared" si="52"/>
        <v>0</v>
      </c>
      <c r="X407" s="116"/>
      <c r="Y407" s="116"/>
      <c r="Z407" s="116"/>
      <c r="AA407" s="116"/>
      <c r="AB407" s="116"/>
      <c r="AC407" s="86">
        <f t="shared" si="49"/>
        <v>0</v>
      </c>
      <c r="AD407" s="87">
        <f>IF($AC$2182&lt;85,AC407,AC407-(AC407*#REF!))</f>
        <v>0</v>
      </c>
      <c r="AE407" s="88">
        <f t="shared" si="53"/>
        <v>5.5E-2</v>
      </c>
      <c r="AF407" s="89">
        <f t="shared" si="50"/>
        <v>0</v>
      </c>
      <c r="AG407" s="90">
        <f t="shared" si="51"/>
        <v>0</v>
      </c>
    </row>
    <row r="408" spans="1:34" s="91" customFormat="1" ht="15" customHeight="1" x14ac:dyDescent="0.15">
      <c r="A408" s="77">
        <v>9791036345531</v>
      </c>
      <c r="B408" s="450">
        <v>22</v>
      </c>
      <c r="C408" s="450" t="s">
        <v>688</v>
      </c>
      <c r="D408" s="391" t="s">
        <v>444</v>
      </c>
      <c r="E408" s="391" t="s">
        <v>689</v>
      </c>
      <c r="F408" s="391" t="s">
        <v>415</v>
      </c>
      <c r="G408" s="391" t="s">
        <v>759</v>
      </c>
      <c r="H408" s="79">
        <f>VLOOKUP($A408,'04.08.2025'!$A$1:$Z$65000,3,FALSE)</f>
        <v>2</v>
      </c>
      <c r="I408" s="79"/>
      <c r="J408" s="78">
        <v>200</v>
      </c>
      <c r="K408" s="80">
        <v>45929</v>
      </c>
      <c r="L408" s="80"/>
      <c r="M408" s="80">
        <v>45294</v>
      </c>
      <c r="N408" s="80"/>
      <c r="O408" s="81">
        <v>9791036345531</v>
      </c>
      <c r="P408" s="81" t="s">
        <v>760</v>
      </c>
      <c r="Q408" s="81">
        <v>2946875</v>
      </c>
      <c r="R408" s="421">
        <v>5.9</v>
      </c>
      <c r="S408" s="82">
        <f t="shared" si="47"/>
        <v>5.5924170616113749</v>
      </c>
      <c r="T408" s="455">
        <v>5.5E-2</v>
      </c>
      <c r="U408" s="84"/>
      <c r="V408" s="37">
        <f t="shared" si="48"/>
        <v>0</v>
      </c>
      <c r="W408" s="37">
        <f t="shared" si="52"/>
        <v>0</v>
      </c>
      <c r="X408" s="85"/>
      <c r="Y408" s="85"/>
      <c r="Z408" s="85"/>
      <c r="AA408" s="85"/>
      <c r="AB408" s="85"/>
      <c r="AC408" s="86">
        <f t="shared" si="49"/>
        <v>0</v>
      </c>
      <c r="AD408" s="87">
        <f>IF($AC$2182&lt;85,AC408,AC408-(AC408*#REF!))</f>
        <v>0</v>
      </c>
      <c r="AE408" s="88">
        <f t="shared" si="53"/>
        <v>5.5E-2</v>
      </c>
      <c r="AF408" s="89">
        <f t="shared" si="50"/>
        <v>0</v>
      </c>
      <c r="AG408" s="90">
        <f t="shared" si="51"/>
        <v>0</v>
      </c>
    </row>
    <row r="409" spans="1:34" s="91" customFormat="1" ht="15" customHeight="1" x14ac:dyDescent="0.15">
      <c r="A409" s="120">
        <v>9791036319693</v>
      </c>
      <c r="B409" s="105">
        <v>22</v>
      </c>
      <c r="C409" s="121" t="s">
        <v>688</v>
      </c>
      <c r="D409" s="106" t="s">
        <v>444</v>
      </c>
      <c r="E409" s="106" t="s">
        <v>689</v>
      </c>
      <c r="F409" s="106" t="s">
        <v>415</v>
      </c>
      <c r="G409" s="106" t="s">
        <v>718</v>
      </c>
      <c r="H409" s="108">
        <f>VLOOKUP($A409,'04.08.2025'!$A$1:$Z$65000,3,FALSE)</f>
        <v>0</v>
      </c>
      <c r="I409" s="105" t="s">
        <v>171</v>
      </c>
      <c r="J409" s="109">
        <v>200</v>
      </c>
      <c r="K409" s="110">
        <v>45929</v>
      </c>
      <c r="L409" s="110"/>
      <c r="M409" s="110">
        <v>44307</v>
      </c>
      <c r="N409" s="110"/>
      <c r="O409" s="122">
        <v>9791036319693</v>
      </c>
      <c r="P409" s="123" t="s">
        <v>719</v>
      </c>
      <c r="Q409" s="122">
        <v>4697591</v>
      </c>
      <c r="R409" s="112">
        <v>5.9</v>
      </c>
      <c r="S409" s="112">
        <f t="shared" si="47"/>
        <v>5.5924170616113749</v>
      </c>
      <c r="T409" s="124">
        <v>5.5E-2</v>
      </c>
      <c r="U409" s="114"/>
      <c r="V409" s="115">
        <f t="shared" si="48"/>
        <v>0</v>
      </c>
      <c r="W409" s="115">
        <f t="shared" si="52"/>
        <v>0</v>
      </c>
      <c r="X409" s="85"/>
      <c r="Y409" s="85"/>
      <c r="Z409" s="85"/>
      <c r="AA409" s="85"/>
      <c r="AB409" s="85"/>
      <c r="AC409" s="86">
        <f t="shared" si="49"/>
        <v>0</v>
      </c>
      <c r="AD409" s="87">
        <f>IF($AC$2182&lt;85,AC409,AC409-(AC409*#REF!))</f>
        <v>0</v>
      </c>
      <c r="AE409" s="88">
        <f t="shared" si="53"/>
        <v>5.5E-2</v>
      </c>
      <c r="AF409" s="89">
        <f t="shared" si="50"/>
        <v>0</v>
      </c>
      <c r="AG409" s="90">
        <f t="shared" si="51"/>
        <v>0</v>
      </c>
    </row>
    <row r="410" spans="1:34" s="117" customFormat="1" ht="15" customHeight="1" x14ac:dyDescent="0.15">
      <c r="A410" s="77">
        <v>9791036314025</v>
      </c>
      <c r="B410" s="78">
        <v>22</v>
      </c>
      <c r="C410" s="460" t="s">
        <v>688</v>
      </c>
      <c r="D410" s="391" t="s">
        <v>444</v>
      </c>
      <c r="E410" s="391" t="s">
        <v>689</v>
      </c>
      <c r="F410" s="391" t="s">
        <v>415</v>
      </c>
      <c r="G410" s="391" t="s">
        <v>720</v>
      </c>
      <c r="H410" s="79">
        <f>VLOOKUP($A410,'04.08.2025'!$A$1:$Z$65000,3,FALSE)</f>
        <v>911</v>
      </c>
      <c r="I410" s="78"/>
      <c r="J410" s="38">
        <v>200</v>
      </c>
      <c r="K410" s="80">
        <v>45929</v>
      </c>
      <c r="L410" s="80"/>
      <c r="M410" s="80">
        <v>43740</v>
      </c>
      <c r="N410" s="80"/>
      <c r="O410" s="81">
        <v>9791036314025</v>
      </c>
      <c r="P410" s="94" t="s">
        <v>721</v>
      </c>
      <c r="Q410" s="79">
        <v>7964755</v>
      </c>
      <c r="R410" s="82">
        <v>5.9</v>
      </c>
      <c r="S410" s="82">
        <f t="shared" si="47"/>
        <v>5.5924170616113749</v>
      </c>
      <c r="T410" s="83">
        <v>5.5E-2</v>
      </c>
      <c r="U410" s="84"/>
      <c r="V410" s="37">
        <f t="shared" si="48"/>
        <v>0</v>
      </c>
      <c r="W410" s="37">
        <f t="shared" si="52"/>
        <v>0</v>
      </c>
      <c r="X410" s="116"/>
      <c r="Y410" s="116"/>
      <c r="Z410" s="116"/>
      <c r="AA410" s="116"/>
      <c r="AB410" s="116"/>
      <c r="AC410" s="86">
        <f t="shared" si="49"/>
        <v>0</v>
      </c>
      <c r="AD410" s="87">
        <f>IF($AC$2182&lt;85,AC410,AC410-(AC410*#REF!))</f>
        <v>0</v>
      </c>
      <c r="AE410" s="88">
        <f t="shared" si="53"/>
        <v>5.5E-2</v>
      </c>
      <c r="AF410" s="89">
        <f t="shared" si="50"/>
        <v>0</v>
      </c>
      <c r="AG410" s="90">
        <f t="shared" si="51"/>
        <v>0</v>
      </c>
    </row>
    <row r="411" spans="1:34" s="91" customFormat="1" ht="15" customHeight="1" x14ac:dyDescent="0.15">
      <c r="A411" s="120">
        <v>9791036315602</v>
      </c>
      <c r="B411" s="105">
        <v>22</v>
      </c>
      <c r="C411" s="121" t="s">
        <v>688</v>
      </c>
      <c r="D411" s="106" t="s">
        <v>444</v>
      </c>
      <c r="E411" s="106" t="s">
        <v>689</v>
      </c>
      <c r="F411" s="106" t="s">
        <v>415</v>
      </c>
      <c r="G411" s="106" t="s">
        <v>722</v>
      </c>
      <c r="H411" s="108">
        <f>VLOOKUP($A411,'04.08.2025'!$A$1:$Z$65000,3,FALSE)</f>
        <v>-2</v>
      </c>
      <c r="I411" s="105" t="s">
        <v>171</v>
      </c>
      <c r="J411" s="109">
        <v>200</v>
      </c>
      <c r="K411" s="110">
        <v>45929</v>
      </c>
      <c r="L411" s="110"/>
      <c r="M411" s="110">
        <v>44062</v>
      </c>
      <c r="N411" s="110"/>
      <c r="O411" s="122">
        <v>9791036315602</v>
      </c>
      <c r="P411" s="123" t="s">
        <v>723</v>
      </c>
      <c r="Q411" s="122">
        <v>1361854</v>
      </c>
      <c r="R411" s="112">
        <v>5.9</v>
      </c>
      <c r="S411" s="112">
        <f t="shared" si="47"/>
        <v>5.5924170616113749</v>
      </c>
      <c r="T411" s="124">
        <v>5.5E-2</v>
      </c>
      <c r="U411" s="114"/>
      <c r="V411" s="115">
        <f t="shared" si="48"/>
        <v>0</v>
      </c>
      <c r="W411" s="115">
        <f t="shared" si="52"/>
        <v>0</v>
      </c>
      <c r="X411" s="85"/>
      <c r="Y411" s="85"/>
      <c r="Z411" s="85"/>
      <c r="AA411" s="85"/>
      <c r="AB411" s="85"/>
      <c r="AC411" s="86">
        <f t="shared" si="49"/>
        <v>0</v>
      </c>
      <c r="AD411" s="87">
        <f>IF($AC$2182&lt;85,AC411,AC411-(AC411*#REF!))</f>
        <v>0</v>
      </c>
      <c r="AE411" s="88">
        <f t="shared" si="53"/>
        <v>5.5E-2</v>
      </c>
      <c r="AF411" s="89">
        <f t="shared" si="50"/>
        <v>0</v>
      </c>
      <c r="AG411" s="90">
        <f t="shared" si="51"/>
        <v>0</v>
      </c>
    </row>
    <row r="412" spans="1:34" s="117" customFormat="1" ht="15" customHeight="1" x14ac:dyDescent="0.15">
      <c r="A412" s="77">
        <v>9791036319570</v>
      </c>
      <c r="B412" s="78">
        <v>22</v>
      </c>
      <c r="C412" s="390" t="s">
        <v>688</v>
      </c>
      <c r="D412" s="391" t="s">
        <v>444</v>
      </c>
      <c r="E412" s="391" t="s">
        <v>689</v>
      </c>
      <c r="F412" s="391" t="s">
        <v>415</v>
      </c>
      <c r="G412" s="391" t="s">
        <v>724</v>
      </c>
      <c r="H412" s="79">
        <f>VLOOKUP($A412,'04.08.2025'!$A$1:$Z$65000,3,FALSE)</f>
        <v>303</v>
      </c>
      <c r="I412" s="78"/>
      <c r="J412" s="38">
        <v>200</v>
      </c>
      <c r="K412" s="80">
        <v>45929</v>
      </c>
      <c r="L412" s="80"/>
      <c r="M412" s="80">
        <v>44426</v>
      </c>
      <c r="N412" s="80"/>
      <c r="O412" s="81">
        <v>9791036319570</v>
      </c>
      <c r="P412" s="94" t="s">
        <v>725</v>
      </c>
      <c r="Q412" s="81">
        <v>4682212</v>
      </c>
      <c r="R412" s="82">
        <v>5.9</v>
      </c>
      <c r="S412" s="82">
        <f t="shared" si="47"/>
        <v>5.5924170616113749</v>
      </c>
      <c r="T412" s="83">
        <v>5.5E-2</v>
      </c>
      <c r="U412" s="84"/>
      <c r="V412" s="37">
        <f t="shared" si="48"/>
        <v>0</v>
      </c>
      <c r="W412" s="37">
        <f t="shared" si="52"/>
        <v>0</v>
      </c>
      <c r="X412" s="116"/>
      <c r="Y412" s="116"/>
      <c r="Z412" s="116"/>
      <c r="AA412" s="116"/>
      <c r="AB412" s="116"/>
      <c r="AC412" s="86">
        <f t="shared" si="49"/>
        <v>0</v>
      </c>
      <c r="AD412" s="87">
        <f>IF($AC$2182&lt;85,AC412,AC412-(AC412*#REF!))</f>
        <v>0</v>
      </c>
      <c r="AE412" s="88">
        <f t="shared" si="53"/>
        <v>5.5E-2</v>
      </c>
      <c r="AF412" s="89">
        <f t="shared" si="50"/>
        <v>0</v>
      </c>
      <c r="AG412" s="90">
        <f t="shared" si="51"/>
        <v>0</v>
      </c>
    </row>
    <row r="413" spans="1:34" s="117" customFormat="1" ht="15" customHeight="1" x14ac:dyDescent="0.15">
      <c r="A413" s="120">
        <v>9791036315596</v>
      </c>
      <c r="B413" s="105">
        <v>22</v>
      </c>
      <c r="C413" s="121" t="s">
        <v>688</v>
      </c>
      <c r="D413" s="106" t="s">
        <v>444</v>
      </c>
      <c r="E413" s="106" t="s">
        <v>689</v>
      </c>
      <c r="F413" s="106" t="s">
        <v>415</v>
      </c>
      <c r="G413" s="106" t="s">
        <v>726</v>
      </c>
      <c r="H413" s="108">
        <f>VLOOKUP($A413,'04.08.2025'!$A$1:$Z$65000,3,FALSE)</f>
        <v>0</v>
      </c>
      <c r="I413" s="105" t="s">
        <v>171</v>
      </c>
      <c r="J413" s="109">
        <v>200</v>
      </c>
      <c r="K413" s="110">
        <v>45929</v>
      </c>
      <c r="L413" s="110"/>
      <c r="M413" s="110">
        <v>44062</v>
      </c>
      <c r="N413" s="110"/>
      <c r="O413" s="122">
        <v>9791036315596</v>
      </c>
      <c r="P413" s="123" t="s">
        <v>727</v>
      </c>
      <c r="Q413" s="122">
        <v>1363330</v>
      </c>
      <c r="R413" s="112">
        <v>5.9</v>
      </c>
      <c r="S413" s="112">
        <f t="shared" si="47"/>
        <v>5.5924170616113749</v>
      </c>
      <c r="T413" s="124">
        <v>5.5E-2</v>
      </c>
      <c r="U413" s="114"/>
      <c r="V413" s="115">
        <f t="shared" si="48"/>
        <v>0</v>
      </c>
      <c r="W413" s="115">
        <f t="shared" si="52"/>
        <v>0</v>
      </c>
      <c r="X413" s="116"/>
      <c r="Y413" s="116"/>
      <c r="Z413" s="116"/>
      <c r="AA413" s="116"/>
      <c r="AB413" s="116"/>
      <c r="AC413" s="86">
        <f t="shared" si="49"/>
        <v>0</v>
      </c>
      <c r="AD413" s="87">
        <f>IF($AC$2182&lt;85,AC413,AC413-(AC413*#REF!))</f>
        <v>0</v>
      </c>
      <c r="AE413" s="88">
        <f t="shared" si="53"/>
        <v>5.5E-2</v>
      </c>
      <c r="AF413" s="89">
        <f t="shared" si="50"/>
        <v>0</v>
      </c>
      <c r="AG413" s="90">
        <f t="shared" si="51"/>
        <v>0</v>
      </c>
    </row>
    <row r="414" spans="1:34" s="117" customFormat="1" ht="15" customHeight="1" x14ac:dyDescent="0.15">
      <c r="A414" s="120">
        <v>9791036319921</v>
      </c>
      <c r="B414" s="105">
        <v>22</v>
      </c>
      <c r="C414" s="109" t="s">
        <v>688</v>
      </c>
      <c r="D414" s="106" t="s">
        <v>444</v>
      </c>
      <c r="E414" s="106" t="s">
        <v>689</v>
      </c>
      <c r="F414" s="106" t="s">
        <v>415</v>
      </c>
      <c r="G414" s="106" t="s">
        <v>4589</v>
      </c>
      <c r="H414" s="108">
        <f>VLOOKUP($A414,'04.08.2025'!$A$1:$Z$65000,3,FALSE)</f>
        <v>0</v>
      </c>
      <c r="I414" s="105" t="s">
        <v>171</v>
      </c>
      <c r="J414" s="109">
        <v>200</v>
      </c>
      <c r="K414" s="110">
        <v>45929</v>
      </c>
      <c r="L414" s="110"/>
      <c r="M414" s="110">
        <v>44307</v>
      </c>
      <c r="N414" s="110"/>
      <c r="O414" s="122">
        <v>9791036319921</v>
      </c>
      <c r="P414" s="123" t="s">
        <v>728</v>
      </c>
      <c r="Q414" s="122">
        <v>5182454</v>
      </c>
      <c r="R414" s="112">
        <v>5.9</v>
      </c>
      <c r="S414" s="112">
        <f t="shared" si="47"/>
        <v>5.5924170616113749</v>
      </c>
      <c r="T414" s="124">
        <v>5.5E-2</v>
      </c>
      <c r="U414" s="114"/>
      <c r="V414" s="115">
        <f t="shared" si="48"/>
        <v>0</v>
      </c>
      <c r="W414" s="115">
        <f t="shared" si="52"/>
        <v>0</v>
      </c>
      <c r="X414" s="116"/>
      <c r="Y414" s="116"/>
      <c r="Z414" s="116"/>
      <c r="AA414" s="116"/>
      <c r="AB414" s="116"/>
      <c r="AC414" s="86">
        <f t="shared" si="49"/>
        <v>0</v>
      </c>
      <c r="AD414" s="87">
        <f>IF($AC$2182&lt;85,AC414,AC414-(AC414*#REF!))</f>
        <v>0</v>
      </c>
      <c r="AE414" s="88">
        <f t="shared" si="53"/>
        <v>5.5E-2</v>
      </c>
      <c r="AF414" s="89">
        <f t="shared" si="50"/>
        <v>0</v>
      </c>
      <c r="AG414" s="90">
        <f t="shared" si="51"/>
        <v>0</v>
      </c>
    </row>
    <row r="415" spans="1:34" s="91" customFormat="1" ht="15" customHeight="1" x14ac:dyDescent="0.15">
      <c r="A415" s="77">
        <v>9791036345586</v>
      </c>
      <c r="B415" s="78">
        <v>22</v>
      </c>
      <c r="C415" s="390" t="s">
        <v>688</v>
      </c>
      <c r="D415" s="391" t="s">
        <v>444</v>
      </c>
      <c r="E415" s="391" t="s">
        <v>689</v>
      </c>
      <c r="F415" s="391" t="s">
        <v>415</v>
      </c>
      <c r="G415" s="95" t="s">
        <v>749</v>
      </c>
      <c r="H415" s="79">
        <f>VLOOKUP($A415,'04.08.2025'!$A$1:$Z$65000,3,FALSE)</f>
        <v>1194</v>
      </c>
      <c r="I415" s="78"/>
      <c r="J415" s="78">
        <v>200</v>
      </c>
      <c r="K415" s="80">
        <v>45929</v>
      </c>
      <c r="L415" s="80"/>
      <c r="M415" s="80">
        <v>44993</v>
      </c>
      <c r="N415" s="81"/>
      <c r="O415" s="81">
        <v>9791036345586</v>
      </c>
      <c r="P415" s="81" t="s">
        <v>750</v>
      </c>
      <c r="Q415" s="394">
        <v>2947490</v>
      </c>
      <c r="R415" s="82">
        <v>5.9</v>
      </c>
      <c r="S415" s="82">
        <f t="shared" si="47"/>
        <v>5.5924170616113749</v>
      </c>
      <c r="T415" s="392">
        <v>5.5E-2</v>
      </c>
      <c r="U415" s="84"/>
      <c r="V415" s="37">
        <f t="shared" si="48"/>
        <v>0</v>
      </c>
      <c r="W415" s="37">
        <f t="shared" si="52"/>
        <v>0</v>
      </c>
      <c r="X415" s="85"/>
      <c r="Y415" s="85"/>
      <c r="Z415" s="85"/>
      <c r="AA415" s="85"/>
      <c r="AB415" s="85"/>
      <c r="AC415" s="86">
        <f t="shared" si="49"/>
        <v>0</v>
      </c>
      <c r="AD415" s="87">
        <f>IF($AC$2182&lt;85,AC415,AC415-(AC415*#REF!))</f>
        <v>0</v>
      </c>
      <c r="AE415" s="88">
        <f t="shared" si="53"/>
        <v>5.5E-2</v>
      </c>
      <c r="AF415" s="89">
        <f t="shared" si="50"/>
        <v>0</v>
      </c>
      <c r="AG415" s="90">
        <f t="shared" si="51"/>
        <v>0</v>
      </c>
    </row>
    <row r="416" spans="1:34" s="91" customFormat="1" ht="15" customHeight="1" x14ac:dyDescent="0.15">
      <c r="A416" s="77">
        <v>9791036335808</v>
      </c>
      <c r="B416" s="78">
        <v>22</v>
      </c>
      <c r="C416" s="390" t="s">
        <v>688</v>
      </c>
      <c r="D416" s="391" t="s">
        <v>444</v>
      </c>
      <c r="E416" s="391" t="s">
        <v>689</v>
      </c>
      <c r="F416" s="391" t="s">
        <v>415</v>
      </c>
      <c r="G416" s="391" t="s">
        <v>729</v>
      </c>
      <c r="H416" s="79">
        <f>VLOOKUP($A416,'04.08.2025'!$A$1:$Z$65000,3,FALSE)</f>
        <v>977</v>
      </c>
      <c r="I416" s="78"/>
      <c r="J416" s="38">
        <v>300</v>
      </c>
      <c r="K416" s="80">
        <v>45929</v>
      </c>
      <c r="L416" s="80"/>
      <c r="M416" s="80">
        <v>44713</v>
      </c>
      <c r="N416" s="80"/>
      <c r="O416" s="81">
        <v>9791036335808</v>
      </c>
      <c r="P416" s="78" t="s">
        <v>730</v>
      </c>
      <c r="Q416" s="78">
        <v>5620378</v>
      </c>
      <c r="R416" s="82">
        <v>5.9</v>
      </c>
      <c r="S416" s="82">
        <f t="shared" si="47"/>
        <v>5.5924170616113749</v>
      </c>
      <c r="T416" s="83">
        <v>5.5E-2</v>
      </c>
      <c r="U416" s="84"/>
      <c r="V416" s="37">
        <f t="shared" si="48"/>
        <v>0</v>
      </c>
      <c r="W416" s="37">
        <f t="shared" si="52"/>
        <v>0</v>
      </c>
      <c r="X416" s="85"/>
      <c r="Y416" s="85"/>
      <c r="Z416" s="85"/>
      <c r="AA416" s="85"/>
      <c r="AB416" s="85"/>
      <c r="AC416" s="86">
        <f t="shared" si="49"/>
        <v>0</v>
      </c>
      <c r="AD416" s="87">
        <f>IF($AC$2182&lt;85,AC416,AC416-(AC416*#REF!))</f>
        <v>0</v>
      </c>
      <c r="AE416" s="88">
        <f t="shared" si="53"/>
        <v>5.5E-2</v>
      </c>
      <c r="AF416" s="89">
        <f t="shared" si="50"/>
        <v>0</v>
      </c>
      <c r="AG416" s="90">
        <f t="shared" si="51"/>
        <v>0</v>
      </c>
    </row>
    <row r="417" spans="1:33" s="117" customFormat="1" ht="15" customHeight="1" x14ac:dyDescent="0.15">
      <c r="A417" s="77">
        <v>9791036315626</v>
      </c>
      <c r="B417" s="78">
        <v>22</v>
      </c>
      <c r="C417" s="390" t="s">
        <v>688</v>
      </c>
      <c r="D417" s="391" t="s">
        <v>444</v>
      </c>
      <c r="E417" s="391" t="s">
        <v>689</v>
      </c>
      <c r="F417" s="391" t="s">
        <v>415</v>
      </c>
      <c r="G417" s="391" t="s">
        <v>731</v>
      </c>
      <c r="H417" s="79">
        <f>VLOOKUP($A417,'04.08.2025'!$A$1:$Z$65000,3,FALSE)</f>
        <v>1428</v>
      </c>
      <c r="I417" s="78"/>
      <c r="J417" s="38">
        <v>200</v>
      </c>
      <c r="K417" s="80">
        <v>45929</v>
      </c>
      <c r="L417" s="80"/>
      <c r="M417" s="80">
        <v>44062</v>
      </c>
      <c r="N417" s="80"/>
      <c r="O417" s="81">
        <v>9791036315626</v>
      </c>
      <c r="P417" s="94" t="s">
        <v>732</v>
      </c>
      <c r="Q417" s="81">
        <v>2709994</v>
      </c>
      <c r="R417" s="82">
        <v>5.9</v>
      </c>
      <c r="S417" s="82">
        <f t="shared" si="47"/>
        <v>5.5924170616113749</v>
      </c>
      <c r="T417" s="83">
        <v>5.5E-2</v>
      </c>
      <c r="U417" s="84"/>
      <c r="V417" s="37">
        <f t="shared" si="48"/>
        <v>0</v>
      </c>
      <c r="W417" s="37">
        <f t="shared" si="52"/>
        <v>0</v>
      </c>
      <c r="X417" s="116"/>
      <c r="Y417" s="116"/>
      <c r="Z417" s="116"/>
      <c r="AA417" s="116"/>
      <c r="AB417" s="116"/>
      <c r="AC417" s="86">
        <f t="shared" si="49"/>
        <v>0</v>
      </c>
      <c r="AD417" s="87">
        <f>IF($AC$2182&lt;85,AC417,AC417-(AC417*#REF!))</f>
        <v>0</v>
      </c>
      <c r="AE417" s="88">
        <f t="shared" si="53"/>
        <v>5.5E-2</v>
      </c>
      <c r="AF417" s="89">
        <f t="shared" si="50"/>
        <v>0</v>
      </c>
      <c r="AG417" s="90">
        <f t="shared" si="51"/>
        <v>0</v>
      </c>
    </row>
    <row r="418" spans="1:33" s="91" customFormat="1" ht="15" customHeight="1" x14ac:dyDescent="0.15">
      <c r="A418" s="120">
        <v>9791036319549</v>
      </c>
      <c r="B418" s="105">
        <v>22</v>
      </c>
      <c r="C418" s="109" t="s">
        <v>688</v>
      </c>
      <c r="D418" s="106" t="s">
        <v>444</v>
      </c>
      <c r="E418" s="106" t="s">
        <v>689</v>
      </c>
      <c r="F418" s="106" t="s">
        <v>415</v>
      </c>
      <c r="G418" s="106" t="s">
        <v>733</v>
      </c>
      <c r="H418" s="108">
        <f>VLOOKUP($A418,'04.08.2025'!$A$1:$Z$65000,3,FALSE)</f>
        <v>0</v>
      </c>
      <c r="I418" s="108" t="s">
        <v>171</v>
      </c>
      <c r="J418" s="109">
        <v>200</v>
      </c>
      <c r="K418" s="110">
        <v>45929</v>
      </c>
      <c r="L418" s="110"/>
      <c r="M418" s="110">
        <v>44307</v>
      </c>
      <c r="N418" s="110"/>
      <c r="O418" s="122">
        <v>9791036319549</v>
      </c>
      <c r="P418" s="123" t="s">
        <v>734</v>
      </c>
      <c r="Q418" s="122">
        <v>5904256</v>
      </c>
      <c r="R418" s="112">
        <v>5.9</v>
      </c>
      <c r="S418" s="112">
        <f t="shared" si="47"/>
        <v>5.5924170616113749</v>
      </c>
      <c r="T418" s="124">
        <v>5.5E-2</v>
      </c>
      <c r="U418" s="114"/>
      <c r="V418" s="115">
        <f t="shared" si="48"/>
        <v>0</v>
      </c>
      <c r="W418" s="115">
        <f t="shared" si="52"/>
        <v>0</v>
      </c>
      <c r="X418" s="85"/>
      <c r="Y418" s="85"/>
      <c r="Z418" s="85"/>
      <c r="AA418" s="85"/>
      <c r="AB418" s="85"/>
      <c r="AC418" s="86">
        <f t="shared" si="49"/>
        <v>0</v>
      </c>
      <c r="AD418" s="87">
        <f>IF($AC$2182&lt;85,AC418,AC418-(AC418*#REF!))</f>
        <v>0</v>
      </c>
      <c r="AE418" s="88">
        <f t="shared" si="53"/>
        <v>5.5E-2</v>
      </c>
      <c r="AF418" s="89">
        <f t="shared" si="50"/>
        <v>0</v>
      </c>
      <c r="AG418" s="90">
        <f t="shared" si="51"/>
        <v>0</v>
      </c>
    </row>
    <row r="419" spans="1:33" s="91" customFormat="1" ht="15" customHeight="1" x14ac:dyDescent="0.15">
      <c r="A419" s="77">
        <v>9791036312373</v>
      </c>
      <c r="B419" s="78">
        <v>22</v>
      </c>
      <c r="C419" s="38" t="s">
        <v>688</v>
      </c>
      <c r="D419" s="391" t="s">
        <v>444</v>
      </c>
      <c r="E419" s="391" t="s">
        <v>689</v>
      </c>
      <c r="F419" s="391" t="s">
        <v>415</v>
      </c>
      <c r="G419" s="391" t="s">
        <v>735</v>
      </c>
      <c r="H419" s="79">
        <f>VLOOKUP($A419,'04.08.2025'!$A$1:$Z$65000,3,FALSE)</f>
        <v>1647</v>
      </c>
      <c r="I419" s="78"/>
      <c r="J419" s="38">
        <v>200</v>
      </c>
      <c r="K419" s="80">
        <v>45929</v>
      </c>
      <c r="L419" s="80"/>
      <c r="M419" s="80">
        <v>43698</v>
      </c>
      <c r="N419" s="80"/>
      <c r="O419" s="81">
        <v>9791036312373</v>
      </c>
      <c r="P419" s="94" t="s">
        <v>736</v>
      </c>
      <c r="Q419" s="81">
        <v>5805874</v>
      </c>
      <c r="R419" s="82">
        <v>5.9</v>
      </c>
      <c r="S419" s="82">
        <f t="shared" si="47"/>
        <v>5.5924170616113749</v>
      </c>
      <c r="T419" s="83">
        <v>5.5E-2</v>
      </c>
      <c r="U419" s="84"/>
      <c r="V419" s="37">
        <f t="shared" si="48"/>
        <v>0</v>
      </c>
      <c r="W419" s="37">
        <f t="shared" si="52"/>
        <v>0</v>
      </c>
      <c r="X419" s="85"/>
      <c r="Y419" s="85"/>
      <c r="Z419" s="85"/>
      <c r="AA419" s="85"/>
      <c r="AB419" s="85"/>
      <c r="AC419" s="86">
        <f t="shared" si="49"/>
        <v>0</v>
      </c>
      <c r="AD419" s="87">
        <f>IF($AC$2182&lt;85,AC419,AC419-(AC419*#REF!))</f>
        <v>0</v>
      </c>
      <c r="AE419" s="88">
        <f t="shared" si="53"/>
        <v>5.5E-2</v>
      </c>
      <c r="AF419" s="89">
        <f t="shared" si="50"/>
        <v>0</v>
      </c>
      <c r="AG419" s="90">
        <f t="shared" si="51"/>
        <v>0</v>
      </c>
    </row>
    <row r="420" spans="1:33" s="91" customFormat="1" ht="15" customHeight="1" x14ac:dyDescent="0.15">
      <c r="A420" s="77">
        <v>9791036319662</v>
      </c>
      <c r="B420" s="78">
        <v>22</v>
      </c>
      <c r="C420" s="390" t="s">
        <v>688</v>
      </c>
      <c r="D420" s="391" t="s">
        <v>444</v>
      </c>
      <c r="E420" s="391" t="s">
        <v>689</v>
      </c>
      <c r="F420" s="391" t="s">
        <v>415</v>
      </c>
      <c r="G420" s="391" t="s">
        <v>737</v>
      </c>
      <c r="H420" s="79">
        <f>VLOOKUP($A420,'04.08.2025'!$A$1:$Z$65000,3,FALSE)</f>
        <v>124</v>
      </c>
      <c r="I420" s="78"/>
      <c r="J420" s="38">
        <v>200</v>
      </c>
      <c r="K420" s="80">
        <v>45929</v>
      </c>
      <c r="L420" s="80"/>
      <c r="M420" s="80">
        <v>44307</v>
      </c>
      <c r="N420" s="80"/>
      <c r="O420" s="81">
        <v>9791036319662</v>
      </c>
      <c r="P420" s="94" t="s">
        <v>738</v>
      </c>
      <c r="Q420" s="81">
        <v>4696607</v>
      </c>
      <c r="R420" s="82">
        <v>5.9</v>
      </c>
      <c r="S420" s="82">
        <f t="shared" si="47"/>
        <v>5.5924170616113749</v>
      </c>
      <c r="T420" s="83">
        <v>5.5E-2</v>
      </c>
      <c r="U420" s="84"/>
      <c r="V420" s="37">
        <f t="shared" si="48"/>
        <v>0</v>
      </c>
      <c r="W420" s="37">
        <f t="shared" si="52"/>
        <v>0</v>
      </c>
      <c r="X420" s="85"/>
      <c r="Y420" s="85"/>
      <c r="Z420" s="85"/>
      <c r="AA420" s="85"/>
      <c r="AB420" s="85"/>
      <c r="AC420" s="86">
        <f t="shared" si="49"/>
        <v>0</v>
      </c>
      <c r="AD420" s="87">
        <f>IF($AC$2182&lt;85,AC420,AC420-(AC420*#REF!))</f>
        <v>0</v>
      </c>
      <c r="AE420" s="88">
        <f t="shared" si="53"/>
        <v>5.5E-2</v>
      </c>
      <c r="AF420" s="89">
        <f t="shared" si="50"/>
        <v>0</v>
      </c>
      <c r="AG420" s="90">
        <f t="shared" si="51"/>
        <v>0</v>
      </c>
    </row>
    <row r="421" spans="1:33" s="91" customFormat="1" ht="15" customHeight="1" x14ac:dyDescent="0.15">
      <c r="A421" s="77">
        <v>9791036315633</v>
      </c>
      <c r="B421" s="78">
        <v>22</v>
      </c>
      <c r="C421" s="390" t="s">
        <v>688</v>
      </c>
      <c r="D421" s="391" t="s">
        <v>444</v>
      </c>
      <c r="E421" s="391" t="s">
        <v>689</v>
      </c>
      <c r="F421" s="391" t="s">
        <v>415</v>
      </c>
      <c r="G421" s="391" t="s">
        <v>739</v>
      </c>
      <c r="H421" s="79">
        <f>VLOOKUP($A421,'04.08.2025'!$A$1:$Z$65000,3,FALSE)</f>
        <v>38</v>
      </c>
      <c r="I421" s="78"/>
      <c r="J421" s="38">
        <v>200</v>
      </c>
      <c r="K421" s="80">
        <v>45929</v>
      </c>
      <c r="L421" s="80"/>
      <c r="M421" s="80">
        <v>44062</v>
      </c>
      <c r="N421" s="80"/>
      <c r="O421" s="81">
        <v>9791036315633</v>
      </c>
      <c r="P421" s="94" t="s">
        <v>740</v>
      </c>
      <c r="Q421" s="81">
        <v>1361977</v>
      </c>
      <c r="R421" s="82">
        <v>5.9</v>
      </c>
      <c r="S421" s="82">
        <f t="shared" si="47"/>
        <v>5.5924170616113749</v>
      </c>
      <c r="T421" s="83">
        <v>5.5E-2</v>
      </c>
      <c r="U421" s="84"/>
      <c r="V421" s="37">
        <f t="shared" si="48"/>
        <v>0</v>
      </c>
      <c r="W421" s="37">
        <f t="shared" si="52"/>
        <v>0</v>
      </c>
      <c r="X421" s="85"/>
      <c r="Y421" s="85"/>
      <c r="Z421" s="85"/>
      <c r="AA421" s="85"/>
      <c r="AB421" s="85"/>
      <c r="AC421" s="86">
        <f t="shared" si="49"/>
        <v>0</v>
      </c>
      <c r="AD421" s="87">
        <f>IF($AC$2182&lt;85,AC421,AC421-(AC421*#REF!))</f>
        <v>0</v>
      </c>
      <c r="AE421" s="88">
        <f t="shared" si="53"/>
        <v>5.5E-2</v>
      </c>
      <c r="AF421" s="89">
        <f t="shared" si="50"/>
        <v>0</v>
      </c>
      <c r="AG421" s="90">
        <f t="shared" si="51"/>
        <v>0</v>
      </c>
    </row>
    <row r="422" spans="1:33" s="91" customFormat="1" ht="15" customHeight="1" x14ac:dyDescent="0.15">
      <c r="A422" s="77">
        <v>9791036329128</v>
      </c>
      <c r="B422" s="78">
        <v>22</v>
      </c>
      <c r="C422" s="390" t="s">
        <v>688</v>
      </c>
      <c r="D422" s="391" t="s">
        <v>444</v>
      </c>
      <c r="E422" s="391" t="s">
        <v>689</v>
      </c>
      <c r="F422" s="391" t="s">
        <v>415</v>
      </c>
      <c r="G422" s="391" t="s">
        <v>741</v>
      </c>
      <c r="H422" s="79">
        <f>VLOOKUP($A422,'04.08.2025'!$A$1:$Z$65000,3,FALSE)</f>
        <v>1062</v>
      </c>
      <c r="I422" s="78"/>
      <c r="J422" s="38">
        <v>200</v>
      </c>
      <c r="K422" s="80">
        <v>45929</v>
      </c>
      <c r="L422" s="80"/>
      <c r="M422" s="80">
        <v>44426</v>
      </c>
      <c r="N422" s="80"/>
      <c r="O422" s="81">
        <v>9791036329128</v>
      </c>
      <c r="P422" s="94" t="s">
        <v>742</v>
      </c>
      <c r="Q422" s="81">
        <v>3040536</v>
      </c>
      <c r="R422" s="82">
        <v>5.9</v>
      </c>
      <c r="S422" s="82">
        <f t="shared" si="47"/>
        <v>5.5924170616113749</v>
      </c>
      <c r="T422" s="83">
        <v>5.5E-2</v>
      </c>
      <c r="U422" s="84"/>
      <c r="V422" s="37">
        <f t="shared" si="48"/>
        <v>0</v>
      </c>
      <c r="W422" s="37">
        <f t="shared" si="52"/>
        <v>0</v>
      </c>
      <c r="X422" s="85"/>
      <c r="Y422" s="85"/>
      <c r="Z422" s="85"/>
      <c r="AA422" s="85"/>
      <c r="AB422" s="85"/>
      <c r="AC422" s="86">
        <f t="shared" si="49"/>
        <v>0</v>
      </c>
      <c r="AD422" s="87">
        <f>IF($AC$2182&lt;85,AC422,AC422-(AC422*#REF!))</f>
        <v>0</v>
      </c>
      <c r="AE422" s="88">
        <f t="shared" si="53"/>
        <v>5.5E-2</v>
      </c>
      <c r="AF422" s="89">
        <f t="shared" si="50"/>
        <v>0</v>
      </c>
      <c r="AG422" s="90">
        <f t="shared" si="51"/>
        <v>0</v>
      </c>
    </row>
    <row r="423" spans="1:33" s="91" customFormat="1" ht="15" customHeight="1" x14ac:dyDescent="0.15">
      <c r="A423" s="77">
        <v>9791036337680</v>
      </c>
      <c r="B423" s="78">
        <v>22</v>
      </c>
      <c r="C423" s="390" t="s">
        <v>688</v>
      </c>
      <c r="D423" s="391" t="s">
        <v>444</v>
      </c>
      <c r="E423" s="391" t="s">
        <v>689</v>
      </c>
      <c r="F423" s="391" t="s">
        <v>415</v>
      </c>
      <c r="G423" s="391" t="s">
        <v>743</v>
      </c>
      <c r="H423" s="79">
        <f>VLOOKUP($A423,'04.08.2025'!$A$1:$Z$65000,3,FALSE)</f>
        <v>1274</v>
      </c>
      <c r="I423" s="78"/>
      <c r="J423" s="38">
        <v>200</v>
      </c>
      <c r="K423" s="80">
        <v>45929</v>
      </c>
      <c r="L423" s="80"/>
      <c r="M423" s="80">
        <v>44657</v>
      </c>
      <c r="N423" s="80"/>
      <c r="O423" s="81">
        <v>9791036337680</v>
      </c>
      <c r="P423" s="94" t="s">
        <v>744</v>
      </c>
      <c r="Q423" s="81">
        <v>6781907</v>
      </c>
      <c r="R423" s="82">
        <v>5.9</v>
      </c>
      <c r="S423" s="82">
        <f t="shared" si="47"/>
        <v>5.5924170616113749</v>
      </c>
      <c r="T423" s="83">
        <v>5.5E-2</v>
      </c>
      <c r="U423" s="84"/>
      <c r="V423" s="37">
        <f t="shared" si="48"/>
        <v>0</v>
      </c>
      <c r="W423" s="37">
        <f t="shared" si="52"/>
        <v>0</v>
      </c>
      <c r="X423" s="85"/>
      <c r="Y423" s="85"/>
      <c r="Z423" s="85"/>
      <c r="AA423" s="85"/>
      <c r="AB423" s="85"/>
      <c r="AC423" s="86">
        <f t="shared" si="49"/>
        <v>0</v>
      </c>
      <c r="AD423" s="87">
        <f>IF($AC$2182&lt;85,AC423,AC423-(AC423*#REF!))</f>
        <v>0</v>
      </c>
      <c r="AE423" s="88">
        <f t="shared" si="53"/>
        <v>5.5E-2</v>
      </c>
      <c r="AF423" s="89">
        <f t="shared" si="50"/>
        <v>0</v>
      </c>
      <c r="AG423" s="90">
        <f t="shared" si="51"/>
        <v>0</v>
      </c>
    </row>
    <row r="424" spans="1:33" s="91" customFormat="1" ht="15" customHeight="1" x14ac:dyDescent="0.15">
      <c r="A424" s="77">
        <v>9791036356216</v>
      </c>
      <c r="B424" s="78">
        <v>22</v>
      </c>
      <c r="C424" s="390" t="s">
        <v>688</v>
      </c>
      <c r="D424" s="391" t="s">
        <v>444</v>
      </c>
      <c r="E424" s="391" t="s">
        <v>689</v>
      </c>
      <c r="F424" s="391" t="s">
        <v>415</v>
      </c>
      <c r="G424" s="95" t="s">
        <v>3946</v>
      </c>
      <c r="H424" s="79">
        <f>VLOOKUP($A424,'04.08.2025'!$A$1:$Z$65000,3,FALSE)</f>
        <v>1724</v>
      </c>
      <c r="I424" s="78"/>
      <c r="J424" s="78">
        <v>200</v>
      </c>
      <c r="K424" s="80">
        <v>45929</v>
      </c>
      <c r="L424" s="80"/>
      <c r="M424" s="80">
        <v>45154</v>
      </c>
      <c r="N424" s="80"/>
      <c r="O424" s="81">
        <v>9791036356216</v>
      </c>
      <c r="P424" s="94" t="s">
        <v>752</v>
      </c>
      <c r="Q424" s="81">
        <v>1200150</v>
      </c>
      <c r="R424" s="82">
        <v>5.9</v>
      </c>
      <c r="S424" s="82">
        <f t="shared" si="47"/>
        <v>5.5924170616113749</v>
      </c>
      <c r="T424" s="392">
        <v>5.5E-2</v>
      </c>
      <c r="U424" s="84"/>
      <c r="V424" s="37">
        <f t="shared" si="48"/>
        <v>0</v>
      </c>
      <c r="W424" s="37">
        <f t="shared" si="52"/>
        <v>0</v>
      </c>
      <c r="X424" s="85"/>
      <c r="Y424" s="85"/>
      <c r="Z424" s="85"/>
      <c r="AA424" s="85"/>
      <c r="AB424" s="85"/>
      <c r="AC424" s="86">
        <f t="shared" si="49"/>
        <v>0</v>
      </c>
      <c r="AD424" s="87">
        <f>IF($AC$2182&lt;85,AC424,AC424-(AC424*#REF!))</f>
        <v>0</v>
      </c>
      <c r="AE424" s="88">
        <f t="shared" si="53"/>
        <v>5.5E-2</v>
      </c>
      <c r="AF424" s="89">
        <f t="shared" si="50"/>
        <v>0</v>
      </c>
      <c r="AG424" s="90">
        <f t="shared" si="51"/>
        <v>0</v>
      </c>
    </row>
    <row r="425" spans="1:33" s="91" customFormat="1" ht="15" customHeight="1" x14ac:dyDescent="0.15">
      <c r="A425" s="77">
        <v>9791036337673</v>
      </c>
      <c r="B425" s="78">
        <v>22</v>
      </c>
      <c r="C425" s="390" t="s">
        <v>688</v>
      </c>
      <c r="D425" s="391" t="s">
        <v>444</v>
      </c>
      <c r="E425" s="391" t="s">
        <v>689</v>
      </c>
      <c r="F425" s="391" t="s">
        <v>415</v>
      </c>
      <c r="G425" s="391" t="s">
        <v>745</v>
      </c>
      <c r="H425" s="79">
        <f>VLOOKUP($A425,'04.08.2025'!$A$1:$Z$65000,3,FALSE)</f>
        <v>855</v>
      </c>
      <c r="I425" s="78"/>
      <c r="J425" s="38">
        <v>200</v>
      </c>
      <c r="K425" s="80">
        <v>45929</v>
      </c>
      <c r="L425" s="80"/>
      <c r="M425" s="80">
        <v>44657</v>
      </c>
      <c r="N425" s="80"/>
      <c r="O425" s="81">
        <v>9791036337673</v>
      </c>
      <c r="P425" s="94" t="s">
        <v>746</v>
      </c>
      <c r="Q425" s="81">
        <v>6781784</v>
      </c>
      <c r="R425" s="82">
        <v>5.9</v>
      </c>
      <c r="S425" s="82">
        <f t="shared" si="47"/>
        <v>5.5924170616113749</v>
      </c>
      <c r="T425" s="83">
        <v>5.5E-2</v>
      </c>
      <c r="U425" s="84"/>
      <c r="V425" s="37">
        <f t="shared" si="48"/>
        <v>0</v>
      </c>
      <c r="W425" s="37">
        <f t="shared" si="52"/>
        <v>0</v>
      </c>
      <c r="X425" s="85"/>
      <c r="Y425" s="85"/>
      <c r="Z425" s="85"/>
      <c r="AA425" s="85"/>
      <c r="AB425" s="85"/>
      <c r="AC425" s="86">
        <f t="shared" si="49"/>
        <v>0</v>
      </c>
      <c r="AD425" s="87">
        <f>IF($AC$2182&lt;85,AC425,AC425-(AC425*#REF!))</f>
        <v>0</v>
      </c>
      <c r="AE425" s="88">
        <f t="shared" si="53"/>
        <v>5.5E-2</v>
      </c>
      <c r="AF425" s="89">
        <f t="shared" si="50"/>
        <v>0</v>
      </c>
      <c r="AG425" s="90">
        <f t="shared" si="51"/>
        <v>0</v>
      </c>
    </row>
    <row r="426" spans="1:33" s="91" customFormat="1" ht="15" customHeight="1" x14ac:dyDescent="0.15">
      <c r="A426" s="77">
        <v>9791036337666</v>
      </c>
      <c r="B426" s="78">
        <v>22</v>
      </c>
      <c r="C426" s="390" t="s">
        <v>688</v>
      </c>
      <c r="D426" s="391" t="s">
        <v>444</v>
      </c>
      <c r="E426" s="391" t="s">
        <v>689</v>
      </c>
      <c r="F426" s="391" t="s">
        <v>415</v>
      </c>
      <c r="G426" s="391" t="s">
        <v>747</v>
      </c>
      <c r="H426" s="79">
        <f>VLOOKUP($A426,'04.08.2025'!$A$1:$Z$65000,3,FALSE)</f>
        <v>931</v>
      </c>
      <c r="I426" s="78"/>
      <c r="J426" s="38">
        <v>300</v>
      </c>
      <c r="K426" s="80">
        <v>45929</v>
      </c>
      <c r="L426" s="80"/>
      <c r="M426" s="80">
        <v>44657</v>
      </c>
      <c r="N426" s="80"/>
      <c r="O426" s="81">
        <v>9791036337666</v>
      </c>
      <c r="P426" s="94" t="s">
        <v>748</v>
      </c>
      <c r="Q426" s="81">
        <v>6781661</v>
      </c>
      <c r="R426" s="82">
        <v>5.9</v>
      </c>
      <c r="S426" s="82">
        <f t="shared" si="47"/>
        <v>5.5924170616113749</v>
      </c>
      <c r="T426" s="83">
        <v>5.5E-2</v>
      </c>
      <c r="U426" s="84"/>
      <c r="V426" s="37">
        <f t="shared" si="48"/>
        <v>0</v>
      </c>
      <c r="W426" s="37">
        <f t="shared" si="52"/>
        <v>0</v>
      </c>
      <c r="X426" s="85"/>
      <c r="Y426" s="85"/>
      <c r="Z426" s="85"/>
      <c r="AA426" s="85"/>
      <c r="AB426" s="85"/>
      <c r="AC426" s="86">
        <f t="shared" si="49"/>
        <v>0</v>
      </c>
      <c r="AD426" s="87">
        <f>IF($AC$2182&lt;85,AC426,AC426-(AC426*#REF!))</f>
        <v>0</v>
      </c>
      <c r="AE426" s="88">
        <f t="shared" si="53"/>
        <v>5.5E-2</v>
      </c>
      <c r="AF426" s="89">
        <f t="shared" si="50"/>
        <v>0</v>
      </c>
      <c r="AG426" s="90">
        <f t="shared" si="51"/>
        <v>0</v>
      </c>
    </row>
    <row r="427" spans="1:33" s="91" customFormat="1" ht="15" customHeight="1" x14ac:dyDescent="0.15">
      <c r="A427" s="77">
        <v>9791036356865</v>
      </c>
      <c r="B427" s="78">
        <v>22</v>
      </c>
      <c r="C427" s="390" t="s">
        <v>688</v>
      </c>
      <c r="D427" s="391" t="s">
        <v>444</v>
      </c>
      <c r="E427" s="391" t="s">
        <v>689</v>
      </c>
      <c r="F427" s="391" t="s">
        <v>415</v>
      </c>
      <c r="G427" s="95" t="s">
        <v>3947</v>
      </c>
      <c r="H427" s="79">
        <f>VLOOKUP($A427,'04.08.2025'!$A$1:$Z$65000,3,FALSE)</f>
        <v>1852</v>
      </c>
      <c r="I427" s="78"/>
      <c r="J427" s="78">
        <v>200</v>
      </c>
      <c r="K427" s="80">
        <v>45929</v>
      </c>
      <c r="L427" s="80"/>
      <c r="M427" s="80">
        <v>45154</v>
      </c>
      <c r="N427" s="80"/>
      <c r="O427" s="81">
        <v>9791036356865</v>
      </c>
      <c r="P427" s="94" t="s">
        <v>751</v>
      </c>
      <c r="Q427" s="81">
        <v>2478318</v>
      </c>
      <c r="R427" s="82">
        <v>5.9</v>
      </c>
      <c r="S427" s="82">
        <f t="shared" si="47"/>
        <v>5.5924170616113749</v>
      </c>
      <c r="T427" s="392">
        <v>5.5E-2</v>
      </c>
      <c r="U427" s="84"/>
      <c r="V427" s="37">
        <f t="shared" si="48"/>
        <v>0</v>
      </c>
      <c r="W427" s="37">
        <f t="shared" si="52"/>
        <v>0</v>
      </c>
      <c r="X427" s="85"/>
      <c r="Y427" s="85"/>
      <c r="Z427" s="85"/>
      <c r="AA427" s="85"/>
      <c r="AB427" s="85"/>
      <c r="AC427" s="86">
        <f t="shared" si="49"/>
        <v>0</v>
      </c>
      <c r="AD427" s="87">
        <f>IF($AC$2182&lt;85,AC427,AC427-(AC427*#REF!))</f>
        <v>0</v>
      </c>
      <c r="AE427" s="88">
        <f t="shared" si="53"/>
        <v>5.5E-2</v>
      </c>
      <c r="AF427" s="89">
        <f t="shared" si="50"/>
        <v>0</v>
      </c>
      <c r="AG427" s="90">
        <f t="shared" si="51"/>
        <v>0</v>
      </c>
    </row>
    <row r="428" spans="1:33" s="91" customFormat="1" ht="15" customHeight="1" x14ac:dyDescent="0.15">
      <c r="A428" s="77">
        <v>9791036335778</v>
      </c>
      <c r="B428" s="78">
        <v>22</v>
      </c>
      <c r="C428" s="390" t="s">
        <v>688</v>
      </c>
      <c r="D428" s="391" t="s">
        <v>444</v>
      </c>
      <c r="E428" s="391" t="s">
        <v>689</v>
      </c>
      <c r="F428" s="391" t="s">
        <v>415</v>
      </c>
      <c r="G428" s="391" t="s">
        <v>4590</v>
      </c>
      <c r="H428" s="79">
        <f>VLOOKUP($A428,'04.08.2025'!$A$1:$Z$65000,3,FALSE)</f>
        <v>234</v>
      </c>
      <c r="I428" s="78"/>
      <c r="J428" s="38">
        <v>300</v>
      </c>
      <c r="K428" s="80">
        <v>45929</v>
      </c>
      <c r="L428" s="80"/>
      <c r="M428" s="80">
        <v>44657</v>
      </c>
      <c r="N428" s="80"/>
      <c r="O428" s="81">
        <v>9791036335778</v>
      </c>
      <c r="P428" s="78" t="s">
        <v>754</v>
      </c>
      <c r="Q428" s="78">
        <v>5620132</v>
      </c>
      <c r="R428" s="82">
        <v>5.9</v>
      </c>
      <c r="S428" s="82">
        <f t="shared" si="47"/>
        <v>5.5924170616113749</v>
      </c>
      <c r="T428" s="83">
        <v>5.5E-2</v>
      </c>
      <c r="U428" s="84"/>
      <c r="V428" s="37">
        <f t="shared" si="48"/>
        <v>0</v>
      </c>
      <c r="W428" s="37">
        <f t="shared" si="52"/>
        <v>0</v>
      </c>
      <c r="X428" s="85"/>
      <c r="Y428" s="85"/>
      <c r="Z428" s="85"/>
      <c r="AA428" s="85"/>
      <c r="AB428" s="85"/>
      <c r="AC428" s="86">
        <f t="shared" si="49"/>
        <v>0</v>
      </c>
      <c r="AD428" s="87">
        <f>IF($AC$2182&lt;85,AC428,AC428-(AC428*#REF!))</f>
        <v>0</v>
      </c>
      <c r="AE428" s="88">
        <f t="shared" si="53"/>
        <v>5.5E-2</v>
      </c>
      <c r="AF428" s="89">
        <f t="shared" si="50"/>
        <v>0</v>
      </c>
      <c r="AG428" s="90">
        <f t="shared" si="51"/>
        <v>0</v>
      </c>
    </row>
    <row r="429" spans="1:33" s="91" customFormat="1" ht="15" customHeight="1" x14ac:dyDescent="0.15">
      <c r="A429" s="77">
        <v>9791036345562</v>
      </c>
      <c r="B429" s="78">
        <v>22</v>
      </c>
      <c r="C429" s="390" t="s">
        <v>688</v>
      </c>
      <c r="D429" s="391" t="s">
        <v>444</v>
      </c>
      <c r="E429" s="391" t="s">
        <v>689</v>
      </c>
      <c r="F429" s="391" t="s">
        <v>415</v>
      </c>
      <c r="G429" s="393" t="s">
        <v>757</v>
      </c>
      <c r="H429" s="79">
        <f>VLOOKUP($A429,'04.08.2025'!$A$1:$Z$65000,3,FALSE)</f>
        <v>1629</v>
      </c>
      <c r="I429" s="78"/>
      <c r="J429" s="78">
        <v>200</v>
      </c>
      <c r="K429" s="80">
        <v>45929</v>
      </c>
      <c r="L429" s="80"/>
      <c r="M429" s="80">
        <v>44993</v>
      </c>
      <c r="N429" s="81"/>
      <c r="O429" s="81">
        <v>9791036345562</v>
      </c>
      <c r="P429" s="81" t="s">
        <v>758</v>
      </c>
      <c r="Q429" s="394">
        <v>2947244</v>
      </c>
      <c r="R429" s="82">
        <v>5.9</v>
      </c>
      <c r="S429" s="82">
        <f t="shared" si="47"/>
        <v>5.5924170616113749</v>
      </c>
      <c r="T429" s="392">
        <v>5.5E-2</v>
      </c>
      <c r="U429" s="84"/>
      <c r="V429" s="37">
        <f t="shared" si="48"/>
        <v>0</v>
      </c>
      <c r="W429" s="37">
        <f t="shared" si="52"/>
        <v>0</v>
      </c>
      <c r="X429" s="85"/>
      <c r="Y429" s="85"/>
      <c r="Z429" s="85"/>
      <c r="AA429" s="85"/>
      <c r="AB429" s="85"/>
      <c r="AC429" s="86">
        <f t="shared" si="49"/>
        <v>0</v>
      </c>
      <c r="AD429" s="87">
        <f>IF($AC$2182&lt;85,AC429,AC429-(AC429*#REF!))</f>
        <v>0</v>
      </c>
      <c r="AE429" s="88">
        <f t="shared" si="53"/>
        <v>5.5E-2</v>
      </c>
      <c r="AF429" s="89">
        <f t="shared" si="50"/>
        <v>0</v>
      </c>
      <c r="AG429" s="90">
        <f t="shared" si="51"/>
        <v>0</v>
      </c>
    </row>
    <row r="430" spans="1:33" s="117" customFormat="1" ht="15" customHeight="1" x14ac:dyDescent="0.15">
      <c r="A430" s="77">
        <v>9791036328107</v>
      </c>
      <c r="B430" s="78">
        <v>22</v>
      </c>
      <c r="C430" s="390" t="s">
        <v>688</v>
      </c>
      <c r="D430" s="391" t="s">
        <v>444</v>
      </c>
      <c r="E430" s="391" t="s">
        <v>689</v>
      </c>
      <c r="F430" s="391" t="s">
        <v>415</v>
      </c>
      <c r="G430" s="391" t="s">
        <v>3948</v>
      </c>
      <c r="H430" s="79">
        <f>VLOOKUP($A430,'04.08.2025'!$A$1:$Z$65000,3,FALSE)</f>
        <v>69</v>
      </c>
      <c r="I430" s="78"/>
      <c r="J430" s="38">
        <v>200</v>
      </c>
      <c r="K430" s="80">
        <v>45929</v>
      </c>
      <c r="L430" s="80"/>
      <c r="M430" s="80">
        <v>44426</v>
      </c>
      <c r="N430" s="80"/>
      <c r="O430" s="81">
        <v>9791036328107</v>
      </c>
      <c r="P430" s="94" t="s">
        <v>753</v>
      </c>
      <c r="Q430" s="81">
        <v>1865800</v>
      </c>
      <c r="R430" s="82">
        <v>5.9</v>
      </c>
      <c r="S430" s="82">
        <f t="shared" si="47"/>
        <v>5.5924170616113749</v>
      </c>
      <c r="T430" s="83">
        <v>5.5E-2</v>
      </c>
      <c r="U430" s="84"/>
      <c r="V430" s="37">
        <f t="shared" si="48"/>
        <v>0</v>
      </c>
      <c r="W430" s="37">
        <f t="shared" si="52"/>
        <v>0</v>
      </c>
      <c r="X430" s="116"/>
      <c r="Y430" s="116"/>
      <c r="Z430" s="116"/>
      <c r="AA430" s="116"/>
      <c r="AB430" s="116"/>
      <c r="AC430" s="86">
        <f t="shared" si="49"/>
        <v>0</v>
      </c>
      <c r="AD430" s="87">
        <f>IF($AC$2182&lt;85,AC430,AC430-(AC430*#REF!))</f>
        <v>0</v>
      </c>
      <c r="AE430" s="88">
        <f t="shared" si="53"/>
        <v>5.5E-2</v>
      </c>
      <c r="AF430" s="89">
        <f t="shared" si="50"/>
        <v>0</v>
      </c>
      <c r="AG430" s="90">
        <f t="shared" si="51"/>
        <v>0</v>
      </c>
    </row>
    <row r="431" spans="1:33" s="160" customFormat="1" ht="15" customHeight="1" x14ac:dyDescent="0.15">
      <c r="A431" s="120">
        <v>9791036319655</v>
      </c>
      <c r="B431" s="105">
        <v>22</v>
      </c>
      <c r="C431" s="121" t="s">
        <v>688</v>
      </c>
      <c r="D431" s="106" t="s">
        <v>444</v>
      </c>
      <c r="E431" s="106" t="s">
        <v>689</v>
      </c>
      <c r="F431" s="106" t="s">
        <v>415</v>
      </c>
      <c r="G431" s="106" t="s">
        <v>755</v>
      </c>
      <c r="H431" s="108">
        <f>VLOOKUP($A431,'04.08.2025'!$A$1:$Z$65000,3,FALSE)</f>
        <v>0</v>
      </c>
      <c r="I431" s="105" t="s">
        <v>171</v>
      </c>
      <c r="J431" s="109">
        <v>200</v>
      </c>
      <c r="K431" s="110">
        <v>45929</v>
      </c>
      <c r="L431" s="110"/>
      <c r="M431" s="110">
        <v>44307</v>
      </c>
      <c r="N431" s="110"/>
      <c r="O431" s="122">
        <v>9791036319655</v>
      </c>
      <c r="P431" s="123" t="s">
        <v>756</v>
      </c>
      <c r="Q431" s="122">
        <v>4711390</v>
      </c>
      <c r="R431" s="112">
        <v>5.9</v>
      </c>
      <c r="S431" s="112">
        <f t="shared" si="47"/>
        <v>5.5924170616113749</v>
      </c>
      <c r="T431" s="124">
        <v>5.5E-2</v>
      </c>
      <c r="U431" s="114"/>
      <c r="V431" s="115">
        <f t="shared" si="48"/>
        <v>0</v>
      </c>
      <c r="W431" s="115">
        <f t="shared" si="52"/>
        <v>0</v>
      </c>
      <c r="X431" s="116"/>
      <c r="Y431" s="116"/>
      <c r="Z431" s="116"/>
      <c r="AA431" s="116"/>
      <c r="AB431" s="116"/>
      <c r="AC431" s="86">
        <f t="shared" si="49"/>
        <v>0</v>
      </c>
      <c r="AD431" s="87">
        <f>IF($AC$2182&lt;85,AC431,AC431-(AC431*#REF!))</f>
        <v>0</v>
      </c>
      <c r="AE431" s="88">
        <f t="shared" si="53"/>
        <v>5.5E-2</v>
      </c>
      <c r="AF431" s="89">
        <f t="shared" si="50"/>
        <v>0</v>
      </c>
      <c r="AG431" s="90">
        <f t="shared" si="51"/>
        <v>0</v>
      </c>
    </row>
    <row r="432" spans="1:33" s="91" customFormat="1" ht="15" customHeight="1" x14ac:dyDescent="0.15">
      <c r="A432" s="150">
        <v>9791036365300</v>
      </c>
      <c r="B432" s="118">
        <v>22</v>
      </c>
      <c r="C432" s="118" t="s">
        <v>688</v>
      </c>
      <c r="D432" s="93" t="s">
        <v>444</v>
      </c>
      <c r="E432" s="93" t="s">
        <v>689</v>
      </c>
      <c r="F432" s="93" t="s">
        <v>415</v>
      </c>
      <c r="G432" s="93" t="s">
        <v>3849</v>
      </c>
      <c r="H432" s="65">
        <f>VLOOKUP($A432,'04.08.2025'!$A$1:$Z$65000,3,FALSE)</f>
        <v>78</v>
      </c>
      <c r="I432" s="118"/>
      <c r="J432" s="118">
        <v>200</v>
      </c>
      <c r="K432" s="118">
        <v>45929</v>
      </c>
      <c r="L432" s="66"/>
      <c r="M432" s="66">
        <v>45693</v>
      </c>
      <c r="N432" s="118" t="s">
        <v>12</v>
      </c>
      <c r="O432" s="65">
        <v>9791036365300</v>
      </c>
      <c r="P432" s="118" t="s">
        <v>3848</v>
      </c>
      <c r="Q432" s="118">
        <v>2285913</v>
      </c>
      <c r="R432" s="73">
        <v>5.9</v>
      </c>
      <c r="S432" s="70">
        <f t="shared" si="47"/>
        <v>5.5924170616113749</v>
      </c>
      <c r="T432" s="98">
        <v>5.5E-2</v>
      </c>
      <c r="U432" s="72"/>
      <c r="V432" s="73">
        <f t="shared" si="48"/>
        <v>0</v>
      </c>
      <c r="W432" s="73">
        <f t="shared" si="52"/>
        <v>0</v>
      </c>
      <c r="X432" s="85"/>
      <c r="Y432" s="85"/>
      <c r="Z432" s="85"/>
      <c r="AA432" s="85"/>
      <c r="AB432" s="85"/>
      <c r="AC432" s="86">
        <f t="shared" si="49"/>
        <v>0</v>
      </c>
      <c r="AD432" s="87">
        <f>IF($AC$2182&lt;85,AC432,AC432-(AC432*#REF!))</f>
        <v>0</v>
      </c>
      <c r="AE432" s="88">
        <f t="shared" si="53"/>
        <v>5.5E-2</v>
      </c>
      <c r="AF432" s="89">
        <f t="shared" si="50"/>
        <v>0</v>
      </c>
      <c r="AG432" s="90">
        <f t="shared" si="51"/>
        <v>0</v>
      </c>
    </row>
    <row r="433" spans="1:33" s="91" customFormat="1" ht="15" customHeight="1" x14ac:dyDescent="0.15">
      <c r="A433" s="77">
        <v>9791036360787</v>
      </c>
      <c r="B433" s="78">
        <v>23</v>
      </c>
      <c r="C433" s="390" t="s">
        <v>688</v>
      </c>
      <c r="D433" s="391" t="s">
        <v>444</v>
      </c>
      <c r="E433" s="391" t="s">
        <v>689</v>
      </c>
      <c r="F433" s="391" t="s">
        <v>763</v>
      </c>
      <c r="G433" s="95" t="s">
        <v>764</v>
      </c>
      <c r="H433" s="79">
        <f>VLOOKUP($A433,'04.08.2025'!$A$1:$Z$65000,3,FALSE)</f>
        <v>1806</v>
      </c>
      <c r="I433" s="78"/>
      <c r="J433" s="78">
        <v>200</v>
      </c>
      <c r="K433" s="80">
        <v>45929</v>
      </c>
      <c r="L433" s="80"/>
      <c r="M433" s="80">
        <v>45203</v>
      </c>
      <c r="N433" s="80"/>
      <c r="O433" s="81">
        <v>9791036360787</v>
      </c>
      <c r="P433" s="94" t="s">
        <v>768</v>
      </c>
      <c r="Q433" s="81">
        <v>5999680</v>
      </c>
      <c r="R433" s="82">
        <v>14.9</v>
      </c>
      <c r="S433" s="82">
        <f t="shared" si="47"/>
        <v>14.123222748815166</v>
      </c>
      <c r="T433" s="83">
        <v>5.5E-2</v>
      </c>
      <c r="U433" s="84"/>
      <c r="V433" s="37">
        <f t="shared" si="48"/>
        <v>0</v>
      </c>
      <c r="W433" s="37">
        <f t="shared" si="52"/>
        <v>0</v>
      </c>
      <c r="X433" s="85"/>
      <c r="Y433" s="85"/>
      <c r="Z433" s="85"/>
      <c r="AA433" s="85"/>
      <c r="AB433" s="85"/>
      <c r="AC433" s="86">
        <f t="shared" si="49"/>
        <v>0</v>
      </c>
      <c r="AD433" s="87">
        <f>IF($AC$2182&lt;85,AC433,AC433-(AC433*#REF!))</f>
        <v>0</v>
      </c>
      <c r="AE433" s="88">
        <f t="shared" si="53"/>
        <v>5.5E-2</v>
      </c>
      <c r="AF433" s="89">
        <f t="shared" si="50"/>
        <v>0</v>
      </c>
      <c r="AG433" s="90">
        <f t="shared" si="51"/>
        <v>0</v>
      </c>
    </row>
    <row r="434" spans="1:33" s="41" customFormat="1" ht="15" customHeight="1" x14ac:dyDescent="0.15">
      <c r="A434" s="77">
        <v>9791036333446</v>
      </c>
      <c r="B434" s="78">
        <v>23</v>
      </c>
      <c r="C434" s="390" t="s">
        <v>688</v>
      </c>
      <c r="D434" s="391" t="s">
        <v>444</v>
      </c>
      <c r="E434" s="391" t="s">
        <v>689</v>
      </c>
      <c r="F434" s="391" t="s">
        <v>763</v>
      </c>
      <c r="G434" s="391" t="s">
        <v>764</v>
      </c>
      <c r="H434" s="79">
        <f>VLOOKUP($A434,'04.08.2025'!$A$1:$Z$65000,3,FALSE)</f>
        <v>592</v>
      </c>
      <c r="I434" s="78"/>
      <c r="J434" s="38">
        <v>300</v>
      </c>
      <c r="K434" s="80">
        <v>45929</v>
      </c>
      <c r="L434" s="80"/>
      <c r="M434" s="80">
        <v>44510</v>
      </c>
      <c r="N434" s="78"/>
      <c r="O434" s="81">
        <v>9791036333446</v>
      </c>
      <c r="P434" s="78" t="s">
        <v>765</v>
      </c>
      <c r="Q434" s="78">
        <v>5952886</v>
      </c>
      <c r="R434" s="82">
        <v>14.9</v>
      </c>
      <c r="S434" s="82">
        <f t="shared" si="47"/>
        <v>14.123222748815166</v>
      </c>
      <c r="T434" s="83">
        <v>5.5E-2</v>
      </c>
      <c r="U434" s="84"/>
      <c r="V434" s="37">
        <f t="shared" si="48"/>
        <v>0</v>
      </c>
      <c r="W434" s="37">
        <f t="shared" si="52"/>
        <v>0</v>
      </c>
      <c r="AC434" s="86">
        <f t="shared" si="49"/>
        <v>0</v>
      </c>
      <c r="AD434" s="87">
        <f>IF($AC$2182&lt;85,AC434,AC434-(AC434*#REF!))</f>
        <v>0</v>
      </c>
      <c r="AE434" s="88">
        <f t="shared" si="53"/>
        <v>5.5E-2</v>
      </c>
      <c r="AF434" s="89">
        <f t="shared" si="50"/>
        <v>0</v>
      </c>
      <c r="AG434" s="90">
        <f t="shared" si="51"/>
        <v>0</v>
      </c>
    </row>
    <row r="435" spans="1:33" s="91" customFormat="1" ht="15" customHeight="1" x14ac:dyDescent="0.15">
      <c r="A435" s="393">
        <v>9791036337208</v>
      </c>
      <c r="B435" s="38">
        <v>23</v>
      </c>
      <c r="C435" s="78" t="s">
        <v>688</v>
      </c>
      <c r="D435" s="95" t="s">
        <v>444</v>
      </c>
      <c r="E435" s="95" t="s">
        <v>689</v>
      </c>
      <c r="F435" s="391" t="s">
        <v>763</v>
      </c>
      <c r="G435" s="95" t="s">
        <v>766</v>
      </c>
      <c r="H435" s="79">
        <f>VLOOKUP($A435,'04.08.2025'!$A$1:$Z$65000,3,FALSE)</f>
        <v>1015</v>
      </c>
      <c r="I435" s="38"/>
      <c r="J435" s="38">
        <v>200</v>
      </c>
      <c r="K435" s="397">
        <v>45929</v>
      </c>
      <c r="L435" s="397"/>
      <c r="M435" s="397">
        <v>44860</v>
      </c>
      <c r="N435" s="397"/>
      <c r="O435" s="79">
        <v>9791036337208</v>
      </c>
      <c r="P435" s="38" t="s">
        <v>767</v>
      </c>
      <c r="Q435" s="38">
        <v>6535569</v>
      </c>
      <c r="R435" s="37">
        <v>14.9</v>
      </c>
      <c r="S435" s="82">
        <f t="shared" si="47"/>
        <v>14.123222748815166</v>
      </c>
      <c r="T435" s="39">
        <v>5.5E-2</v>
      </c>
      <c r="U435" s="84"/>
      <c r="V435" s="37">
        <f t="shared" si="48"/>
        <v>0</v>
      </c>
      <c r="W435" s="37">
        <f t="shared" si="52"/>
        <v>0</v>
      </c>
      <c r="X435" s="85"/>
      <c r="Y435" s="85"/>
      <c r="Z435" s="85"/>
      <c r="AA435" s="85"/>
      <c r="AB435" s="85"/>
      <c r="AC435" s="86">
        <f t="shared" si="49"/>
        <v>0</v>
      </c>
      <c r="AD435" s="87">
        <f>IF($AC$2182&lt;85,AC435,AC435-(AC435*#REF!))</f>
        <v>0</v>
      </c>
      <c r="AE435" s="88">
        <f t="shared" si="53"/>
        <v>5.5E-2</v>
      </c>
      <c r="AF435" s="89">
        <f t="shared" si="50"/>
        <v>0</v>
      </c>
      <c r="AG435" s="90">
        <f t="shared" si="51"/>
        <v>0</v>
      </c>
    </row>
    <row r="436" spans="1:33" s="91" customFormat="1" ht="15" customHeight="1" x14ac:dyDescent="0.15">
      <c r="A436" s="77">
        <v>9782747073004</v>
      </c>
      <c r="B436" s="78">
        <v>23</v>
      </c>
      <c r="C436" s="78" t="s">
        <v>688</v>
      </c>
      <c r="D436" s="391" t="s">
        <v>444</v>
      </c>
      <c r="E436" s="391" t="s">
        <v>769</v>
      </c>
      <c r="F436" s="391" t="s">
        <v>415</v>
      </c>
      <c r="G436" s="95" t="s">
        <v>770</v>
      </c>
      <c r="H436" s="79">
        <f>VLOOKUP($A436,'04.08.2025'!$A$1:$Z$65000,3,FALSE)</f>
        <v>192</v>
      </c>
      <c r="I436" s="78"/>
      <c r="J436" s="78">
        <v>300</v>
      </c>
      <c r="K436" s="80">
        <v>45929</v>
      </c>
      <c r="L436" s="80"/>
      <c r="M436" s="80">
        <v>42774</v>
      </c>
      <c r="N436" s="80"/>
      <c r="O436" s="81">
        <v>9782747073004</v>
      </c>
      <c r="P436" s="94" t="s">
        <v>771</v>
      </c>
      <c r="Q436" s="81">
        <v>5900678</v>
      </c>
      <c r="R436" s="82">
        <v>5.2</v>
      </c>
      <c r="S436" s="82">
        <f t="shared" si="47"/>
        <v>4.9289099526066353</v>
      </c>
      <c r="T436" s="83">
        <v>5.5E-2</v>
      </c>
      <c r="U436" s="84"/>
      <c r="V436" s="37">
        <f t="shared" si="48"/>
        <v>0</v>
      </c>
      <c r="W436" s="37">
        <f t="shared" si="52"/>
        <v>0</v>
      </c>
      <c r="X436" s="85"/>
      <c r="Y436" s="85"/>
      <c r="Z436" s="85"/>
      <c r="AA436" s="85"/>
      <c r="AB436" s="85"/>
      <c r="AC436" s="86">
        <f t="shared" si="49"/>
        <v>0</v>
      </c>
      <c r="AD436" s="87">
        <f>IF($AC$2182&lt;85,AC436,AC436-(AC436*#REF!))</f>
        <v>0</v>
      </c>
      <c r="AE436" s="88">
        <f t="shared" si="53"/>
        <v>5.5E-2</v>
      </c>
      <c r="AF436" s="89">
        <f t="shared" si="50"/>
        <v>0</v>
      </c>
      <c r="AG436" s="90">
        <f t="shared" si="51"/>
        <v>0</v>
      </c>
    </row>
    <row r="437" spans="1:33" s="91" customFormat="1" ht="15" customHeight="1" x14ac:dyDescent="0.15">
      <c r="A437" s="393">
        <v>9791036311413</v>
      </c>
      <c r="B437" s="78">
        <v>23</v>
      </c>
      <c r="C437" s="78" t="s">
        <v>337</v>
      </c>
      <c r="D437" s="391" t="s">
        <v>444</v>
      </c>
      <c r="E437" s="391" t="s">
        <v>772</v>
      </c>
      <c r="F437" s="391" t="s">
        <v>414</v>
      </c>
      <c r="G437" s="95" t="s">
        <v>4745</v>
      </c>
      <c r="H437" s="79">
        <f>VLOOKUP($A437,'04.08.2025'!$A$1:$Z$65000,3,FALSE)</f>
        <v>2514</v>
      </c>
      <c r="I437" s="78"/>
      <c r="J437" s="38">
        <v>200</v>
      </c>
      <c r="K437" s="80">
        <v>45929</v>
      </c>
      <c r="L437" s="80"/>
      <c r="M437" s="80">
        <v>43698</v>
      </c>
      <c r="N437" s="80"/>
      <c r="O437" s="79">
        <v>9791036311413</v>
      </c>
      <c r="P437" s="398" t="s">
        <v>773</v>
      </c>
      <c r="Q437" s="79">
        <v>5301199</v>
      </c>
      <c r="R437" s="82">
        <v>5.9</v>
      </c>
      <c r="S437" s="82">
        <f t="shared" si="47"/>
        <v>5.5924170616113749</v>
      </c>
      <c r="T437" s="451">
        <v>5.5E-2</v>
      </c>
      <c r="U437" s="84"/>
      <c r="V437" s="37">
        <f t="shared" si="48"/>
        <v>0</v>
      </c>
      <c r="W437" s="37">
        <f t="shared" si="52"/>
        <v>0</v>
      </c>
      <c r="X437" s="85"/>
      <c r="Y437" s="85"/>
      <c r="Z437" s="85"/>
      <c r="AA437" s="85"/>
      <c r="AB437" s="85"/>
      <c r="AC437" s="86">
        <f t="shared" si="49"/>
        <v>0</v>
      </c>
      <c r="AD437" s="87">
        <f>IF($AC$2182&lt;85,AC437,AC437-(AC437*#REF!))</f>
        <v>0</v>
      </c>
      <c r="AE437" s="88">
        <f t="shared" si="53"/>
        <v>5.5E-2</v>
      </c>
      <c r="AF437" s="89">
        <f t="shared" si="50"/>
        <v>0</v>
      </c>
      <c r="AG437" s="90">
        <f t="shared" si="51"/>
        <v>0</v>
      </c>
    </row>
    <row r="438" spans="1:33" s="75" customFormat="1" ht="15" customHeight="1" x14ac:dyDescent="0.15">
      <c r="A438" s="393">
        <v>9791036311406</v>
      </c>
      <c r="B438" s="78">
        <v>23</v>
      </c>
      <c r="C438" s="78" t="s">
        <v>337</v>
      </c>
      <c r="D438" s="391" t="s">
        <v>444</v>
      </c>
      <c r="E438" s="391" t="s">
        <v>774</v>
      </c>
      <c r="F438" s="391" t="s">
        <v>414</v>
      </c>
      <c r="G438" s="95" t="s">
        <v>775</v>
      </c>
      <c r="H438" s="79">
        <f>VLOOKUP($A438,'04.08.2025'!$A$1:$Z$65000,3,FALSE)</f>
        <v>671</v>
      </c>
      <c r="I438" s="78"/>
      <c r="J438" s="38">
        <v>200</v>
      </c>
      <c r="K438" s="80">
        <v>45929</v>
      </c>
      <c r="L438" s="80"/>
      <c r="M438" s="80">
        <v>43698</v>
      </c>
      <c r="N438" s="80"/>
      <c r="O438" s="79">
        <v>9791036311406</v>
      </c>
      <c r="P438" s="398" t="s">
        <v>776</v>
      </c>
      <c r="Q438" s="79">
        <v>5301075</v>
      </c>
      <c r="R438" s="82">
        <v>5.9</v>
      </c>
      <c r="S438" s="82">
        <f t="shared" ref="S438:S501" si="54">R438/(1+T438)</f>
        <v>5.5924170616113749</v>
      </c>
      <c r="T438" s="451">
        <v>5.5E-2</v>
      </c>
      <c r="U438" s="84"/>
      <c r="V438" s="37">
        <f t="shared" si="48"/>
        <v>0</v>
      </c>
      <c r="W438" s="37">
        <f t="shared" si="52"/>
        <v>0</v>
      </c>
      <c r="X438" s="74"/>
      <c r="Y438" s="74"/>
      <c r="Z438" s="74"/>
      <c r="AA438" s="74"/>
      <c r="AB438" s="74"/>
      <c r="AC438" s="86">
        <f t="shared" si="49"/>
        <v>0</v>
      </c>
      <c r="AD438" s="87">
        <f>IF($AC$2182&lt;85,AC438,AC438-(AC438*#REF!))</f>
        <v>0</v>
      </c>
      <c r="AE438" s="88">
        <f t="shared" si="53"/>
        <v>5.5E-2</v>
      </c>
      <c r="AF438" s="89">
        <f t="shared" si="50"/>
        <v>0</v>
      </c>
      <c r="AG438" s="90">
        <f t="shared" si="51"/>
        <v>0</v>
      </c>
    </row>
    <row r="439" spans="1:33" s="91" customFormat="1" ht="15" customHeight="1" x14ac:dyDescent="0.15">
      <c r="A439" s="77">
        <v>9791036350542</v>
      </c>
      <c r="B439" s="450">
        <v>23</v>
      </c>
      <c r="C439" s="450" t="s">
        <v>337</v>
      </c>
      <c r="D439" s="391" t="s">
        <v>444</v>
      </c>
      <c r="E439" s="391" t="s">
        <v>772</v>
      </c>
      <c r="F439" s="391" t="s">
        <v>414</v>
      </c>
      <c r="G439" s="391" t="s">
        <v>4748</v>
      </c>
      <c r="H439" s="79">
        <f>VLOOKUP($A439,'04.08.2025'!$A$1:$Z$65000,3,FALSE)</f>
        <v>449</v>
      </c>
      <c r="I439" s="79"/>
      <c r="J439" s="78">
        <v>200</v>
      </c>
      <c r="K439" s="78">
        <v>45929</v>
      </c>
      <c r="L439" s="80"/>
      <c r="M439" s="80">
        <v>45525</v>
      </c>
      <c r="N439" s="80"/>
      <c r="O439" s="81">
        <v>9791036350542</v>
      </c>
      <c r="P439" s="81" t="s">
        <v>779</v>
      </c>
      <c r="Q439" s="81">
        <v>5295118</v>
      </c>
      <c r="R439" s="421">
        <v>5.9</v>
      </c>
      <c r="S439" s="82">
        <f t="shared" si="54"/>
        <v>5.5924170616113749</v>
      </c>
      <c r="T439" s="455">
        <v>5.5E-2</v>
      </c>
      <c r="U439" s="84"/>
      <c r="V439" s="37">
        <f t="shared" si="48"/>
        <v>0</v>
      </c>
      <c r="W439" s="37">
        <f t="shared" si="52"/>
        <v>0</v>
      </c>
      <c r="X439" s="85"/>
      <c r="Y439" s="85"/>
      <c r="Z439" s="85"/>
      <c r="AA439" s="85"/>
      <c r="AB439" s="85"/>
      <c r="AC439" s="86">
        <f t="shared" si="49"/>
        <v>0</v>
      </c>
      <c r="AD439" s="87">
        <f>IF($AC$2182&lt;85,AC439,AC439-(AC439*#REF!))</f>
        <v>0</v>
      </c>
      <c r="AE439" s="88">
        <f t="shared" si="53"/>
        <v>5.5E-2</v>
      </c>
      <c r="AF439" s="89">
        <f t="shared" si="50"/>
        <v>0</v>
      </c>
      <c r="AG439" s="90">
        <f t="shared" si="51"/>
        <v>0</v>
      </c>
    </row>
    <row r="440" spans="1:33" s="162" customFormat="1" ht="15" customHeight="1" x14ac:dyDescent="0.15">
      <c r="A440" s="393">
        <v>9791036311468</v>
      </c>
      <c r="B440" s="78">
        <v>23</v>
      </c>
      <c r="C440" s="78" t="s">
        <v>337</v>
      </c>
      <c r="D440" s="391" t="s">
        <v>444</v>
      </c>
      <c r="E440" s="391" t="s">
        <v>772</v>
      </c>
      <c r="F440" s="391" t="s">
        <v>414</v>
      </c>
      <c r="G440" s="95" t="s">
        <v>777</v>
      </c>
      <c r="H440" s="79">
        <f>VLOOKUP($A440,'04.08.2025'!$A$1:$Z$65000,3,FALSE)</f>
        <v>776</v>
      </c>
      <c r="I440" s="78"/>
      <c r="J440" s="38">
        <v>200</v>
      </c>
      <c r="K440" s="80">
        <v>45929</v>
      </c>
      <c r="L440" s="80"/>
      <c r="M440" s="80">
        <v>43698</v>
      </c>
      <c r="N440" s="80"/>
      <c r="O440" s="79">
        <v>9791036311468</v>
      </c>
      <c r="P440" s="398" t="s">
        <v>778</v>
      </c>
      <c r="Q440" s="79">
        <v>5301693</v>
      </c>
      <c r="R440" s="82">
        <v>5.9</v>
      </c>
      <c r="S440" s="82">
        <f t="shared" si="54"/>
        <v>5.5924170616113749</v>
      </c>
      <c r="T440" s="451">
        <v>5.5E-2</v>
      </c>
      <c r="U440" s="84"/>
      <c r="V440" s="37">
        <f t="shared" si="48"/>
        <v>0</v>
      </c>
      <c r="W440" s="37">
        <f t="shared" si="52"/>
        <v>0</v>
      </c>
      <c r="X440" s="144"/>
      <c r="Y440" s="144"/>
      <c r="Z440" s="144"/>
      <c r="AA440" s="144"/>
      <c r="AB440" s="144"/>
      <c r="AC440" s="86">
        <f t="shared" si="49"/>
        <v>0</v>
      </c>
      <c r="AD440" s="87">
        <f>IF($AC$2182&lt;85,AC440,AC440-(AC440*#REF!))</f>
        <v>0</v>
      </c>
      <c r="AE440" s="88">
        <f t="shared" si="53"/>
        <v>5.5E-2</v>
      </c>
      <c r="AF440" s="89">
        <f t="shared" si="50"/>
        <v>0</v>
      </c>
      <c r="AG440" s="90">
        <f t="shared" si="51"/>
        <v>0</v>
      </c>
    </row>
    <row r="441" spans="1:33" s="75" customFormat="1" ht="15" customHeight="1" x14ac:dyDescent="0.15">
      <c r="A441" s="150">
        <v>9791036376863</v>
      </c>
      <c r="B441" s="118">
        <v>23</v>
      </c>
      <c r="C441" s="118" t="s">
        <v>337</v>
      </c>
      <c r="D441" s="93" t="s">
        <v>444</v>
      </c>
      <c r="E441" s="93" t="s">
        <v>772</v>
      </c>
      <c r="F441" s="93" t="s">
        <v>414</v>
      </c>
      <c r="G441" s="93" t="s">
        <v>5291</v>
      </c>
      <c r="H441" s="65">
        <f>VLOOKUP($A441,'04.08.2025'!$A$1:$Z$65000,3,FALSE)</f>
        <v>5103</v>
      </c>
      <c r="I441" s="118"/>
      <c r="J441" s="118">
        <v>200</v>
      </c>
      <c r="K441" s="118">
        <v>45929</v>
      </c>
      <c r="L441" s="66"/>
      <c r="M441" s="66">
        <v>45847</v>
      </c>
      <c r="N441" s="118" t="s">
        <v>12</v>
      </c>
      <c r="O441" s="65">
        <v>9791036376863</v>
      </c>
      <c r="P441" s="118" t="s">
        <v>5290</v>
      </c>
      <c r="Q441" s="118">
        <v>3323210</v>
      </c>
      <c r="R441" s="73">
        <v>5.9</v>
      </c>
      <c r="S441" s="70">
        <f t="shared" si="54"/>
        <v>5.5924170616113749</v>
      </c>
      <c r="T441" s="342">
        <v>5.5E-2</v>
      </c>
      <c r="U441" s="72"/>
      <c r="V441" s="73">
        <f t="shared" si="48"/>
        <v>0</v>
      </c>
      <c r="W441" s="73">
        <f t="shared" si="52"/>
        <v>0</v>
      </c>
      <c r="X441" s="74"/>
      <c r="Y441" s="74"/>
      <c r="Z441" s="74"/>
      <c r="AA441" s="74"/>
      <c r="AB441" s="74"/>
      <c r="AC441" s="86">
        <f t="shared" si="49"/>
        <v>0</v>
      </c>
      <c r="AD441" s="87">
        <f>IF($AC$2182&lt;85,AC441,AC441-(AC441*#REF!))</f>
        <v>0</v>
      </c>
      <c r="AE441" s="88">
        <f t="shared" si="53"/>
        <v>5.5E-2</v>
      </c>
      <c r="AF441" s="89">
        <f t="shared" si="50"/>
        <v>0</v>
      </c>
      <c r="AG441" s="90">
        <f t="shared" si="51"/>
        <v>0</v>
      </c>
    </row>
    <row r="442" spans="1:33" s="91" customFormat="1" ht="15" customHeight="1" x14ac:dyDescent="0.15">
      <c r="A442" s="77">
        <v>9791036330094</v>
      </c>
      <c r="B442" s="78">
        <v>23</v>
      </c>
      <c r="C442" s="78" t="s">
        <v>337</v>
      </c>
      <c r="D442" s="391" t="s">
        <v>444</v>
      </c>
      <c r="E442" s="391" t="s">
        <v>772</v>
      </c>
      <c r="F442" s="391" t="s">
        <v>415</v>
      </c>
      <c r="G442" s="95" t="s">
        <v>4712</v>
      </c>
      <c r="H442" s="79">
        <f>VLOOKUP($A442,'04.08.2025'!$A$1:$Z$65000,3,FALSE)</f>
        <v>150</v>
      </c>
      <c r="I442" s="78"/>
      <c r="J442" s="78">
        <v>200</v>
      </c>
      <c r="K442" s="78">
        <v>45929</v>
      </c>
      <c r="L442" s="80"/>
      <c r="M442" s="80">
        <v>44307</v>
      </c>
      <c r="N442" s="80"/>
      <c r="O442" s="81">
        <v>9791036330094</v>
      </c>
      <c r="P442" s="94" t="s">
        <v>781</v>
      </c>
      <c r="Q442" s="81">
        <v>3513104</v>
      </c>
      <c r="R442" s="82">
        <v>5.9</v>
      </c>
      <c r="S442" s="82">
        <f t="shared" si="54"/>
        <v>5.5924170616113749</v>
      </c>
      <c r="T442" s="83">
        <v>5.5E-2</v>
      </c>
      <c r="U442" s="84"/>
      <c r="V442" s="37">
        <f t="shared" si="48"/>
        <v>0</v>
      </c>
      <c r="W442" s="37">
        <f t="shared" si="52"/>
        <v>0</v>
      </c>
      <c r="X442" s="85"/>
      <c r="Y442" s="85"/>
      <c r="Z442" s="85"/>
      <c r="AA442" s="85"/>
      <c r="AB442" s="85"/>
      <c r="AC442" s="86">
        <f t="shared" si="49"/>
        <v>0</v>
      </c>
      <c r="AD442" s="87">
        <f>IF($AC$2182&lt;85,AC442,AC442-(AC442*#REF!))</f>
        <v>0</v>
      </c>
      <c r="AE442" s="88">
        <f t="shared" si="53"/>
        <v>5.5E-2</v>
      </c>
      <c r="AF442" s="89">
        <f t="shared" si="50"/>
        <v>0</v>
      </c>
      <c r="AG442" s="90">
        <f t="shared" si="51"/>
        <v>0</v>
      </c>
    </row>
    <row r="443" spans="1:33" s="91" customFormat="1" ht="15" customHeight="1" x14ac:dyDescent="0.15">
      <c r="A443" s="77">
        <v>9791036346125</v>
      </c>
      <c r="B443" s="78">
        <v>23</v>
      </c>
      <c r="C443" s="78" t="s">
        <v>337</v>
      </c>
      <c r="D443" s="391" t="s">
        <v>444</v>
      </c>
      <c r="E443" s="391" t="s">
        <v>772</v>
      </c>
      <c r="F443" s="391" t="s">
        <v>415</v>
      </c>
      <c r="G443" s="391" t="s">
        <v>4591</v>
      </c>
      <c r="H443" s="79">
        <f>VLOOKUP($A443,'04.08.2025'!$A$1:$Z$65000,3,FALSE)</f>
        <v>708</v>
      </c>
      <c r="I443" s="78"/>
      <c r="J443" s="78">
        <v>300</v>
      </c>
      <c r="K443" s="78">
        <v>45929</v>
      </c>
      <c r="L443" s="80"/>
      <c r="M443" s="80">
        <v>44790</v>
      </c>
      <c r="N443" s="80"/>
      <c r="O443" s="81">
        <v>9791036346125</v>
      </c>
      <c r="P443" s="398" t="s">
        <v>782</v>
      </c>
      <c r="Q443" s="38">
        <v>3285105</v>
      </c>
      <c r="R443" s="82">
        <v>5.9</v>
      </c>
      <c r="S443" s="82">
        <f t="shared" si="54"/>
        <v>5.5924170616113749</v>
      </c>
      <c r="T443" s="83">
        <v>5.5E-2</v>
      </c>
      <c r="U443" s="84"/>
      <c r="V443" s="37">
        <f t="shared" si="48"/>
        <v>0</v>
      </c>
      <c r="W443" s="37">
        <f t="shared" si="52"/>
        <v>0</v>
      </c>
      <c r="X443" s="85"/>
      <c r="Y443" s="85"/>
      <c r="Z443" s="85"/>
      <c r="AA443" s="85"/>
      <c r="AB443" s="85"/>
      <c r="AC443" s="86">
        <f t="shared" si="49"/>
        <v>0</v>
      </c>
      <c r="AD443" s="87">
        <f>IF($AC$2182&lt;85,AC443,AC443-(AC443*#REF!))</f>
        <v>0</v>
      </c>
      <c r="AE443" s="88">
        <f t="shared" si="53"/>
        <v>5.5E-2</v>
      </c>
      <c r="AF443" s="89">
        <f t="shared" si="50"/>
        <v>0</v>
      </c>
      <c r="AG443" s="90">
        <f t="shared" si="51"/>
        <v>0</v>
      </c>
    </row>
    <row r="444" spans="1:33" s="117" customFormat="1" ht="15" customHeight="1" x14ac:dyDescent="0.15">
      <c r="A444" s="77">
        <v>9791036311383</v>
      </c>
      <c r="B444" s="78">
        <v>23</v>
      </c>
      <c r="C444" s="78" t="s">
        <v>337</v>
      </c>
      <c r="D444" s="391" t="s">
        <v>444</v>
      </c>
      <c r="E444" s="391" t="s">
        <v>772</v>
      </c>
      <c r="F444" s="391" t="s">
        <v>415</v>
      </c>
      <c r="G444" s="393" t="s">
        <v>783</v>
      </c>
      <c r="H444" s="79">
        <f>VLOOKUP($A444,'04.08.2025'!$A$1:$Z$65000,3,FALSE)</f>
        <v>851</v>
      </c>
      <c r="I444" s="78"/>
      <c r="J444" s="78">
        <v>300</v>
      </c>
      <c r="K444" s="78">
        <v>45929</v>
      </c>
      <c r="L444" s="80"/>
      <c r="M444" s="80">
        <v>43698</v>
      </c>
      <c r="N444" s="80"/>
      <c r="O444" s="81">
        <v>9791036311383</v>
      </c>
      <c r="P444" s="81" t="s">
        <v>784</v>
      </c>
      <c r="Q444" s="81">
        <v>5300829</v>
      </c>
      <c r="R444" s="82">
        <v>5.9</v>
      </c>
      <c r="S444" s="82">
        <f t="shared" si="54"/>
        <v>5.5924170616113749</v>
      </c>
      <c r="T444" s="83">
        <v>5.5E-2</v>
      </c>
      <c r="U444" s="84"/>
      <c r="V444" s="37">
        <f t="shared" ref="V444:V497" si="55">AC444</f>
        <v>0</v>
      </c>
      <c r="W444" s="37">
        <f t="shared" si="52"/>
        <v>0</v>
      </c>
      <c r="X444" s="116"/>
      <c r="Y444" s="116"/>
      <c r="Z444" s="116"/>
      <c r="AA444" s="116"/>
      <c r="AB444" s="116"/>
      <c r="AC444" s="86">
        <f t="shared" ref="AC444:AC497" si="56">W444/(1+AE444)</f>
        <v>0</v>
      </c>
      <c r="AD444" s="87">
        <f>IF($AC$2182&lt;85,AC444,AC444-(AC444*#REF!))</f>
        <v>0</v>
      </c>
      <c r="AE444" s="88">
        <f t="shared" si="53"/>
        <v>5.5E-2</v>
      </c>
      <c r="AF444" s="89">
        <f t="shared" ref="AF444:AF497" si="57">+AD444*AE444</f>
        <v>0</v>
      </c>
      <c r="AG444" s="90">
        <f t="shared" ref="AG444:AG497" si="58">+AD444+AF444</f>
        <v>0</v>
      </c>
    </row>
    <row r="445" spans="1:33" s="91" customFormat="1" ht="15" customHeight="1" x14ac:dyDescent="0.15">
      <c r="A445" s="103">
        <v>9791036311390</v>
      </c>
      <c r="B445" s="105">
        <v>23</v>
      </c>
      <c r="C445" s="105" t="s">
        <v>337</v>
      </c>
      <c r="D445" s="106" t="s">
        <v>444</v>
      </c>
      <c r="E445" s="106" t="s">
        <v>772</v>
      </c>
      <c r="F445" s="106" t="s">
        <v>415</v>
      </c>
      <c r="G445" s="107" t="s">
        <v>785</v>
      </c>
      <c r="H445" s="108">
        <f>VLOOKUP($A445,'04.08.2025'!$A$1:$Z$65000,3,FALSE)</f>
        <v>0</v>
      </c>
      <c r="I445" s="105" t="s">
        <v>171</v>
      </c>
      <c r="J445" s="109">
        <v>200</v>
      </c>
      <c r="K445" s="105">
        <v>45929</v>
      </c>
      <c r="L445" s="110"/>
      <c r="M445" s="110">
        <v>43698</v>
      </c>
      <c r="N445" s="110"/>
      <c r="O445" s="108">
        <v>9791036311390</v>
      </c>
      <c r="P445" s="111" t="s">
        <v>786</v>
      </c>
      <c r="Q445" s="108">
        <v>5300952</v>
      </c>
      <c r="R445" s="112">
        <v>5.9</v>
      </c>
      <c r="S445" s="112">
        <f t="shared" si="54"/>
        <v>5.5924170616113749</v>
      </c>
      <c r="T445" s="113">
        <v>5.5E-2</v>
      </c>
      <c r="U445" s="114"/>
      <c r="V445" s="115">
        <f t="shared" si="55"/>
        <v>0</v>
      </c>
      <c r="W445" s="115">
        <f t="shared" si="52"/>
        <v>0</v>
      </c>
      <c r="X445" s="85"/>
      <c r="Y445" s="85"/>
      <c r="Z445" s="85"/>
      <c r="AA445" s="85"/>
      <c r="AB445" s="85"/>
      <c r="AC445" s="86">
        <f t="shared" si="56"/>
        <v>0</v>
      </c>
      <c r="AD445" s="87">
        <f>IF($AC$2182&lt;85,AC445,AC445-(AC445*#REF!))</f>
        <v>0</v>
      </c>
      <c r="AE445" s="88">
        <f t="shared" si="53"/>
        <v>5.5E-2</v>
      </c>
      <c r="AF445" s="89">
        <f t="shared" si="57"/>
        <v>0</v>
      </c>
      <c r="AG445" s="90">
        <f t="shared" si="58"/>
        <v>0</v>
      </c>
    </row>
    <row r="446" spans="1:33" s="91" customFormat="1" ht="15" customHeight="1" x14ac:dyDescent="0.15">
      <c r="A446" s="77">
        <v>9791036303326</v>
      </c>
      <c r="B446" s="78">
        <v>23</v>
      </c>
      <c r="C446" s="38" t="s">
        <v>337</v>
      </c>
      <c r="D446" s="95" t="s">
        <v>444</v>
      </c>
      <c r="E446" s="391" t="s">
        <v>772</v>
      </c>
      <c r="F446" s="95" t="s">
        <v>415</v>
      </c>
      <c r="G446" s="95" t="s">
        <v>787</v>
      </c>
      <c r="H446" s="79">
        <f>VLOOKUP($A446,'04.08.2025'!$A$1:$Z$65000,3,FALSE)</f>
        <v>1</v>
      </c>
      <c r="I446" s="78"/>
      <c r="J446" s="38">
        <v>200</v>
      </c>
      <c r="K446" s="78">
        <v>45929</v>
      </c>
      <c r="L446" s="80"/>
      <c r="M446" s="80">
        <v>44062</v>
      </c>
      <c r="N446" s="80"/>
      <c r="O446" s="79">
        <v>9791036303326</v>
      </c>
      <c r="P446" s="398" t="s">
        <v>788</v>
      </c>
      <c r="Q446" s="79">
        <v>3649625</v>
      </c>
      <c r="R446" s="82">
        <v>5.9</v>
      </c>
      <c r="S446" s="82">
        <f t="shared" si="54"/>
        <v>5.5924170616113749</v>
      </c>
      <c r="T446" s="451">
        <v>5.5E-2</v>
      </c>
      <c r="U446" s="84"/>
      <c r="V446" s="37">
        <f t="shared" si="55"/>
        <v>0</v>
      </c>
      <c r="W446" s="37">
        <f t="shared" si="52"/>
        <v>0</v>
      </c>
      <c r="X446" s="85"/>
      <c r="Y446" s="85"/>
      <c r="Z446" s="85"/>
      <c r="AA446" s="85"/>
      <c r="AB446" s="85"/>
      <c r="AC446" s="86">
        <f t="shared" si="56"/>
        <v>0</v>
      </c>
      <c r="AD446" s="87">
        <f>IF($AC$2182&lt;85,AC446,AC446-(AC446*#REF!))</f>
        <v>0</v>
      </c>
      <c r="AE446" s="88">
        <f t="shared" si="53"/>
        <v>5.5E-2</v>
      </c>
      <c r="AF446" s="89">
        <f t="shared" si="57"/>
        <v>0</v>
      </c>
      <c r="AG446" s="90">
        <f t="shared" si="58"/>
        <v>0</v>
      </c>
    </row>
    <row r="447" spans="1:33" s="91" customFormat="1" ht="15" customHeight="1" x14ac:dyDescent="0.15">
      <c r="A447" s="77">
        <v>9791036319587</v>
      </c>
      <c r="B447" s="78">
        <v>23</v>
      </c>
      <c r="C447" s="78" t="s">
        <v>337</v>
      </c>
      <c r="D447" s="391" t="s">
        <v>444</v>
      </c>
      <c r="E447" s="391" t="s">
        <v>772</v>
      </c>
      <c r="F447" s="391" t="s">
        <v>415</v>
      </c>
      <c r="G447" s="95" t="s">
        <v>789</v>
      </c>
      <c r="H447" s="79">
        <f>VLOOKUP($A447,'04.08.2025'!$A$1:$Z$65000,3,FALSE)</f>
        <v>682</v>
      </c>
      <c r="I447" s="78"/>
      <c r="J447" s="78">
        <v>200</v>
      </c>
      <c r="K447" s="78">
        <v>45929</v>
      </c>
      <c r="L447" s="80"/>
      <c r="M447" s="80">
        <v>44307</v>
      </c>
      <c r="N447" s="80"/>
      <c r="O447" s="81">
        <v>9791036319587</v>
      </c>
      <c r="P447" s="94" t="s">
        <v>790</v>
      </c>
      <c r="Q447" s="81">
        <v>4682335</v>
      </c>
      <c r="R447" s="82">
        <v>5.9</v>
      </c>
      <c r="S447" s="82">
        <f t="shared" si="54"/>
        <v>5.5924170616113749</v>
      </c>
      <c r="T447" s="83">
        <v>5.5E-2</v>
      </c>
      <c r="U447" s="84"/>
      <c r="V447" s="37">
        <f t="shared" si="55"/>
        <v>0</v>
      </c>
      <c r="W447" s="37">
        <f t="shared" si="52"/>
        <v>0</v>
      </c>
      <c r="X447" s="85"/>
      <c r="Y447" s="85"/>
      <c r="Z447" s="85"/>
      <c r="AA447" s="85"/>
      <c r="AB447" s="85"/>
      <c r="AC447" s="86">
        <f t="shared" si="56"/>
        <v>0</v>
      </c>
      <c r="AD447" s="87">
        <f>IF($AC$2182&lt;85,AC447,AC447-(AC447*#REF!))</f>
        <v>0</v>
      </c>
      <c r="AE447" s="88">
        <f t="shared" si="53"/>
        <v>5.5E-2</v>
      </c>
      <c r="AF447" s="89">
        <f t="shared" si="57"/>
        <v>0</v>
      </c>
      <c r="AG447" s="90">
        <f t="shared" si="58"/>
        <v>0</v>
      </c>
    </row>
    <row r="448" spans="1:33" s="117" customFormat="1" ht="15" customHeight="1" x14ac:dyDescent="0.15">
      <c r="A448" s="393">
        <v>9791036336492</v>
      </c>
      <c r="B448" s="78">
        <v>23</v>
      </c>
      <c r="C448" s="38" t="s">
        <v>337</v>
      </c>
      <c r="D448" s="95" t="s">
        <v>444</v>
      </c>
      <c r="E448" s="391" t="s">
        <v>772</v>
      </c>
      <c r="F448" s="391" t="s">
        <v>415</v>
      </c>
      <c r="G448" s="95" t="s">
        <v>791</v>
      </c>
      <c r="H448" s="79">
        <f>VLOOKUP($A448,'04.08.2025'!$A$1:$Z$65000,3,FALSE)</f>
        <v>668</v>
      </c>
      <c r="I448" s="78"/>
      <c r="J448" s="38">
        <v>200</v>
      </c>
      <c r="K448" s="78">
        <v>45929</v>
      </c>
      <c r="L448" s="80"/>
      <c r="M448" s="80">
        <v>44657</v>
      </c>
      <c r="N448" s="80"/>
      <c r="O448" s="79">
        <v>9791036336492</v>
      </c>
      <c r="P448" s="398" t="s">
        <v>792</v>
      </c>
      <c r="Q448" s="79">
        <v>6269309</v>
      </c>
      <c r="R448" s="82">
        <v>5.9</v>
      </c>
      <c r="S448" s="82">
        <f t="shared" si="54"/>
        <v>5.5924170616113749</v>
      </c>
      <c r="T448" s="451">
        <v>5.5E-2</v>
      </c>
      <c r="U448" s="84"/>
      <c r="V448" s="37">
        <f t="shared" si="55"/>
        <v>0</v>
      </c>
      <c r="W448" s="37">
        <f t="shared" si="52"/>
        <v>0</v>
      </c>
      <c r="X448" s="116"/>
      <c r="Y448" s="116"/>
      <c r="Z448" s="116"/>
      <c r="AA448" s="116"/>
      <c r="AB448" s="116"/>
      <c r="AC448" s="86">
        <f t="shared" si="56"/>
        <v>0</v>
      </c>
      <c r="AD448" s="87">
        <f>IF($AC$2182&lt;85,AC448,AC448-(AC448*#REF!))</f>
        <v>0</v>
      </c>
      <c r="AE448" s="88">
        <f t="shared" si="53"/>
        <v>5.5E-2</v>
      </c>
      <c r="AF448" s="89">
        <f t="shared" si="57"/>
        <v>0</v>
      </c>
      <c r="AG448" s="90">
        <f t="shared" si="58"/>
        <v>0</v>
      </c>
    </row>
    <row r="449" spans="1:34" s="91" customFormat="1" ht="15" customHeight="1" x14ac:dyDescent="0.15">
      <c r="A449" s="103">
        <v>9791036323669</v>
      </c>
      <c r="B449" s="105">
        <v>23</v>
      </c>
      <c r="C449" s="109" t="s">
        <v>337</v>
      </c>
      <c r="D449" s="107" t="s">
        <v>444</v>
      </c>
      <c r="E449" s="106" t="s">
        <v>772</v>
      </c>
      <c r="F449" s="106" t="s">
        <v>415</v>
      </c>
      <c r="G449" s="107" t="s">
        <v>4558</v>
      </c>
      <c r="H449" s="108">
        <f>VLOOKUP($A449,'04.08.2025'!$A$1:$Z$65000,3,FALSE)</f>
        <v>0</v>
      </c>
      <c r="I449" s="105" t="s">
        <v>171</v>
      </c>
      <c r="J449" s="109">
        <v>200</v>
      </c>
      <c r="K449" s="105">
        <v>45929</v>
      </c>
      <c r="L449" s="110"/>
      <c r="M449" s="110">
        <v>44139</v>
      </c>
      <c r="N449" s="110"/>
      <c r="O449" s="108">
        <v>9791036323669</v>
      </c>
      <c r="P449" s="111" t="s">
        <v>793</v>
      </c>
      <c r="Q449" s="108">
        <v>6212889</v>
      </c>
      <c r="R449" s="112">
        <v>5.9</v>
      </c>
      <c r="S449" s="112">
        <f t="shared" si="54"/>
        <v>5.5924170616113749</v>
      </c>
      <c r="T449" s="113">
        <v>5.5E-2</v>
      </c>
      <c r="U449" s="114"/>
      <c r="V449" s="115">
        <f t="shared" si="55"/>
        <v>0</v>
      </c>
      <c r="W449" s="115">
        <f t="shared" si="52"/>
        <v>0</v>
      </c>
      <c r="X449" s="85"/>
      <c r="Y449" s="85"/>
      <c r="Z449" s="85"/>
      <c r="AA449" s="85"/>
      <c r="AB449" s="85"/>
      <c r="AC449" s="86">
        <f t="shared" si="56"/>
        <v>0</v>
      </c>
      <c r="AD449" s="87">
        <f>IF($AC$2182&lt;85,AC449,AC449-(AC449*#REF!))</f>
        <v>0</v>
      </c>
      <c r="AE449" s="88">
        <f t="shared" si="53"/>
        <v>5.5E-2</v>
      </c>
      <c r="AF449" s="89">
        <f t="shared" si="57"/>
        <v>0</v>
      </c>
      <c r="AG449" s="90">
        <f t="shared" si="58"/>
        <v>0</v>
      </c>
    </row>
    <row r="450" spans="1:34" s="91" customFormat="1" ht="15" customHeight="1" x14ac:dyDescent="0.15">
      <c r="A450" s="77">
        <v>9791036360534</v>
      </c>
      <c r="B450" s="450">
        <v>23</v>
      </c>
      <c r="C450" s="450" t="s">
        <v>337</v>
      </c>
      <c r="D450" s="391" t="s">
        <v>444</v>
      </c>
      <c r="E450" s="391" t="s">
        <v>772</v>
      </c>
      <c r="F450" s="391" t="s">
        <v>415</v>
      </c>
      <c r="G450" s="391" t="s">
        <v>4545</v>
      </c>
      <c r="H450" s="79">
        <f>VLOOKUP($A450,'04.08.2025'!$A$1:$Z$65000,3,FALSE)</f>
        <v>1918</v>
      </c>
      <c r="I450" s="79"/>
      <c r="J450" s="78">
        <v>200</v>
      </c>
      <c r="K450" s="78">
        <v>45929</v>
      </c>
      <c r="L450" s="80"/>
      <c r="M450" s="80">
        <v>45357</v>
      </c>
      <c r="N450" s="80"/>
      <c r="O450" s="81">
        <v>9791036360534</v>
      </c>
      <c r="P450" s="81" t="s">
        <v>794</v>
      </c>
      <c r="Q450" s="81">
        <v>5601266</v>
      </c>
      <c r="R450" s="421">
        <v>5.9</v>
      </c>
      <c r="S450" s="82">
        <f t="shared" si="54"/>
        <v>5.5924170616113749</v>
      </c>
      <c r="T450" s="455">
        <v>5.5E-2</v>
      </c>
      <c r="U450" s="84"/>
      <c r="V450" s="37">
        <f t="shared" si="55"/>
        <v>0</v>
      </c>
      <c r="W450" s="37">
        <f t="shared" ref="W450:W513" si="59">$R450*$U450</f>
        <v>0</v>
      </c>
      <c r="X450" s="85"/>
      <c r="Y450" s="85"/>
      <c r="Z450" s="85"/>
      <c r="AA450" s="85"/>
      <c r="AB450" s="85"/>
      <c r="AC450" s="86">
        <f t="shared" si="56"/>
        <v>0</v>
      </c>
      <c r="AD450" s="87">
        <f>IF($AC$2182&lt;85,AC450,AC450-(AC450*#REF!))</f>
        <v>0</v>
      </c>
      <c r="AE450" s="88">
        <f t="shared" ref="AE450:AE513" si="60">IF(T450=5.5%,0.055,IF(T450=20%,0.2))</f>
        <v>5.5E-2</v>
      </c>
      <c r="AF450" s="89">
        <f t="shared" si="57"/>
        <v>0</v>
      </c>
      <c r="AG450" s="90">
        <f t="shared" si="58"/>
        <v>0</v>
      </c>
    </row>
    <row r="451" spans="1:34" s="91" customFormat="1" ht="15" customHeight="1" x14ac:dyDescent="0.15">
      <c r="A451" s="77">
        <v>9791036360527</v>
      </c>
      <c r="B451" s="450">
        <v>23</v>
      </c>
      <c r="C451" s="450" t="s">
        <v>337</v>
      </c>
      <c r="D451" s="391" t="s">
        <v>444</v>
      </c>
      <c r="E451" s="391" t="s">
        <v>772</v>
      </c>
      <c r="F451" s="391" t="s">
        <v>415</v>
      </c>
      <c r="G451" s="391" t="s">
        <v>795</v>
      </c>
      <c r="H451" s="79">
        <f>VLOOKUP($A451,'04.08.2025'!$A$1:$Z$65000,3,FALSE)</f>
        <v>2109</v>
      </c>
      <c r="I451" s="79"/>
      <c r="J451" s="78">
        <v>200</v>
      </c>
      <c r="K451" s="78">
        <v>45929</v>
      </c>
      <c r="L451" s="80"/>
      <c r="M451" s="80">
        <v>45357</v>
      </c>
      <c r="N451" s="80"/>
      <c r="O451" s="81">
        <v>9791036360527</v>
      </c>
      <c r="P451" s="81" t="s">
        <v>796</v>
      </c>
      <c r="Q451" s="81">
        <v>5601142</v>
      </c>
      <c r="R451" s="421">
        <v>5.9</v>
      </c>
      <c r="S451" s="82">
        <f t="shared" si="54"/>
        <v>5.5924170616113749</v>
      </c>
      <c r="T451" s="455">
        <v>5.5E-2</v>
      </c>
      <c r="U451" s="84"/>
      <c r="V451" s="37">
        <f t="shared" si="55"/>
        <v>0</v>
      </c>
      <c r="W451" s="37">
        <f t="shared" si="59"/>
        <v>0</v>
      </c>
      <c r="X451" s="85"/>
      <c r="Y451" s="85"/>
      <c r="Z451" s="85"/>
      <c r="AA451" s="85"/>
      <c r="AB451" s="85"/>
      <c r="AC451" s="86">
        <f t="shared" si="56"/>
        <v>0</v>
      </c>
      <c r="AD451" s="87">
        <f>IF($AC$2182&lt;85,AC451,AC451-(AC451*#REF!))</f>
        <v>0</v>
      </c>
      <c r="AE451" s="88">
        <f t="shared" si="60"/>
        <v>5.5E-2</v>
      </c>
      <c r="AF451" s="89">
        <f t="shared" si="57"/>
        <v>0</v>
      </c>
      <c r="AG451" s="90">
        <f t="shared" si="58"/>
        <v>0</v>
      </c>
    </row>
    <row r="452" spans="1:34" s="91" customFormat="1" ht="15" customHeight="1" x14ac:dyDescent="0.15">
      <c r="A452" s="393">
        <v>9791036316272</v>
      </c>
      <c r="B452" s="78">
        <v>23</v>
      </c>
      <c r="C452" s="78" t="s">
        <v>337</v>
      </c>
      <c r="D452" s="391" t="s">
        <v>444</v>
      </c>
      <c r="E452" s="391" t="s">
        <v>772</v>
      </c>
      <c r="F452" s="391" t="s">
        <v>415</v>
      </c>
      <c r="G452" s="95" t="s">
        <v>797</v>
      </c>
      <c r="H452" s="79">
        <f>VLOOKUP($A452,'04.08.2025'!$A$1:$Z$65000,3,FALSE)</f>
        <v>1499</v>
      </c>
      <c r="I452" s="78"/>
      <c r="J452" s="38">
        <v>200</v>
      </c>
      <c r="K452" s="78">
        <v>45929</v>
      </c>
      <c r="L452" s="80"/>
      <c r="M452" s="80">
        <v>44062</v>
      </c>
      <c r="N452" s="80"/>
      <c r="O452" s="79">
        <v>9791036316272</v>
      </c>
      <c r="P452" s="398" t="s">
        <v>798</v>
      </c>
      <c r="Q452" s="79">
        <v>1697779</v>
      </c>
      <c r="R452" s="82">
        <v>5.9</v>
      </c>
      <c r="S452" s="82">
        <f t="shared" si="54"/>
        <v>5.5924170616113749</v>
      </c>
      <c r="T452" s="451">
        <v>5.5E-2</v>
      </c>
      <c r="U452" s="84"/>
      <c r="V452" s="37">
        <f t="shared" si="55"/>
        <v>0</v>
      </c>
      <c r="W452" s="37">
        <f t="shared" si="59"/>
        <v>0</v>
      </c>
      <c r="X452" s="85"/>
      <c r="Y452" s="85"/>
      <c r="Z452" s="85"/>
      <c r="AA452" s="85"/>
      <c r="AB452" s="85"/>
      <c r="AC452" s="86">
        <f t="shared" si="56"/>
        <v>0</v>
      </c>
      <c r="AD452" s="87">
        <f>IF($AC$2182&lt;85,AC452,AC452-(AC452*#REF!))</f>
        <v>0</v>
      </c>
      <c r="AE452" s="88">
        <f t="shared" si="60"/>
        <v>5.5E-2</v>
      </c>
      <c r="AF452" s="89">
        <f t="shared" si="57"/>
        <v>0</v>
      </c>
      <c r="AG452" s="90">
        <f t="shared" si="58"/>
        <v>0</v>
      </c>
    </row>
    <row r="453" spans="1:34" s="91" customFormat="1" ht="15" customHeight="1" x14ac:dyDescent="0.15">
      <c r="A453" s="77">
        <v>9791036319792</v>
      </c>
      <c r="B453" s="78">
        <v>23</v>
      </c>
      <c r="C453" s="78" t="s">
        <v>337</v>
      </c>
      <c r="D453" s="391" t="s">
        <v>444</v>
      </c>
      <c r="E453" s="391" t="s">
        <v>772</v>
      </c>
      <c r="F453" s="391" t="s">
        <v>415</v>
      </c>
      <c r="G453" s="95" t="s">
        <v>4713</v>
      </c>
      <c r="H453" s="79">
        <f>VLOOKUP($A453,'04.08.2025'!$A$1:$Z$65000,3,FALSE)</f>
        <v>247</v>
      </c>
      <c r="I453" s="78"/>
      <c r="J453" s="78">
        <v>200</v>
      </c>
      <c r="K453" s="78">
        <v>45929</v>
      </c>
      <c r="L453" s="80"/>
      <c r="M453" s="80">
        <v>44307</v>
      </c>
      <c r="N453" s="80"/>
      <c r="O453" s="81">
        <v>9791036319792</v>
      </c>
      <c r="P453" s="94" t="s">
        <v>799</v>
      </c>
      <c r="Q453" s="81">
        <v>4730595</v>
      </c>
      <c r="R453" s="82">
        <v>5.9</v>
      </c>
      <c r="S453" s="82">
        <f t="shared" si="54"/>
        <v>5.5924170616113749</v>
      </c>
      <c r="T453" s="83">
        <v>5.5E-2</v>
      </c>
      <c r="U453" s="84"/>
      <c r="V453" s="37">
        <f t="shared" si="55"/>
        <v>0</v>
      </c>
      <c r="W453" s="37">
        <f t="shared" si="59"/>
        <v>0</v>
      </c>
      <c r="X453" s="85"/>
      <c r="Y453" s="85"/>
      <c r="Z453" s="85"/>
      <c r="AA453" s="85"/>
      <c r="AB453" s="85"/>
      <c r="AC453" s="86">
        <f t="shared" si="56"/>
        <v>0</v>
      </c>
      <c r="AD453" s="87">
        <f>IF($AC$2182&lt;85,AC453,AC453-(AC453*#REF!))</f>
        <v>0</v>
      </c>
      <c r="AE453" s="88">
        <f t="shared" si="60"/>
        <v>5.5E-2</v>
      </c>
      <c r="AF453" s="89">
        <f t="shared" si="57"/>
        <v>0</v>
      </c>
      <c r="AG453" s="90">
        <f t="shared" si="58"/>
        <v>0</v>
      </c>
    </row>
    <row r="454" spans="1:34" s="91" customFormat="1" ht="15" customHeight="1" x14ac:dyDescent="0.15">
      <c r="A454" s="77">
        <v>9791036319600</v>
      </c>
      <c r="B454" s="78">
        <v>23</v>
      </c>
      <c r="C454" s="78" t="s">
        <v>337</v>
      </c>
      <c r="D454" s="391" t="s">
        <v>444</v>
      </c>
      <c r="E454" s="391" t="s">
        <v>772</v>
      </c>
      <c r="F454" s="391" t="s">
        <v>415</v>
      </c>
      <c r="G454" s="95" t="s">
        <v>800</v>
      </c>
      <c r="H454" s="79">
        <f>VLOOKUP($A454,'04.08.2025'!$A$1:$Z$65000,3,FALSE)</f>
        <v>462</v>
      </c>
      <c r="I454" s="78"/>
      <c r="J454" s="78">
        <v>200</v>
      </c>
      <c r="K454" s="78">
        <v>45929</v>
      </c>
      <c r="L454" s="80"/>
      <c r="M454" s="80">
        <v>44307</v>
      </c>
      <c r="N454" s="80"/>
      <c r="O454" s="81">
        <v>9791036319600</v>
      </c>
      <c r="P454" s="94" t="s">
        <v>801</v>
      </c>
      <c r="Q454" s="81">
        <v>4696484</v>
      </c>
      <c r="R454" s="82">
        <v>5.9</v>
      </c>
      <c r="S454" s="82">
        <f t="shared" si="54"/>
        <v>5.5924170616113749</v>
      </c>
      <c r="T454" s="83">
        <v>5.5E-2</v>
      </c>
      <c r="U454" s="84"/>
      <c r="V454" s="37">
        <f t="shared" si="55"/>
        <v>0</v>
      </c>
      <c r="W454" s="37">
        <f t="shared" si="59"/>
        <v>0</v>
      </c>
      <c r="X454" s="85"/>
      <c r="Y454" s="85"/>
      <c r="Z454" s="85"/>
      <c r="AA454" s="85"/>
      <c r="AB454" s="85"/>
      <c r="AC454" s="86">
        <f t="shared" si="56"/>
        <v>0</v>
      </c>
      <c r="AD454" s="87">
        <f>IF($AC$2182&lt;85,AC454,AC454-(AC454*#REF!))</f>
        <v>0</v>
      </c>
      <c r="AE454" s="88">
        <f t="shared" si="60"/>
        <v>5.5E-2</v>
      </c>
      <c r="AF454" s="89">
        <f t="shared" si="57"/>
        <v>0</v>
      </c>
      <c r="AG454" s="90">
        <f t="shared" si="58"/>
        <v>0</v>
      </c>
    </row>
    <row r="455" spans="1:34" s="91" customFormat="1" ht="15" customHeight="1" x14ac:dyDescent="0.15">
      <c r="A455" s="393">
        <v>9791036318580</v>
      </c>
      <c r="B455" s="78">
        <v>23</v>
      </c>
      <c r="C455" s="38" t="s">
        <v>337</v>
      </c>
      <c r="D455" s="95" t="s">
        <v>444</v>
      </c>
      <c r="E455" s="391" t="s">
        <v>772</v>
      </c>
      <c r="F455" s="95" t="s">
        <v>415</v>
      </c>
      <c r="G455" s="95" t="s">
        <v>802</v>
      </c>
      <c r="H455" s="79">
        <f>VLOOKUP($A455,'04.08.2025'!$A$1:$Z$65000,3,FALSE)</f>
        <v>73</v>
      </c>
      <c r="I455" s="78"/>
      <c r="J455" s="38">
        <v>200</v>
      </c>
      <c r="K455" s="78">
        <v>45929</v>
      </c>
      <c r="L455" s="80"/>
      <c r="M455" s="80">
        <v>44062</v>
      </c>
      <c r="N455" s="80"/>
      <c r="O455" s="79">
        <v>9791036318580</v>
      </c>
      <c r="P455" s="398" t="s">
        <v>803</v>
      </c>
      <c r="Q455" s="79">
        <v>4383489</v>
      </c>
      <c r="R455" s="82">
        <v>5.9</v>
      </c>
      <c r="S455" s="82">
        <f t="shared" si="54"/>
        <v>5.5924170616113749</v>
      </c>
      <c r="T455" s="451">
        <v>5.5E-2</v>
      </c>
      <c r="U455" s="84"/>
      <c r="V455" s="37">
        <f t="shared" si="55"/>
        <v>0</v>
      </c>
      <c r="W455" s="37">
        <f t="shared" si="59"/>
        <v>0</v>
      </c>
      <c r="X455" s="85"/>
      <c r="Y455" s="85"/>
      <c r="Z455" s="85"/>
      <c r="AA455" s="85"/>
      <c r="AB455" s="85"/>
      <c r="AC455" s="86">
        <f t="shared" si="56"/>
        <v>0</v>
      </c>
      <c r="AD455" s="87">
        <f>IF($AC$2182&lt;85,AC455,AC455-(AC455*#REF!))</f>
        <v>0</v>
      </c>
      <c r="AE455" s="88">
        <f t="shared" si="60"/>
        <v>5.5E-2</v>
      </c>
      <c r="AF455" s="89">
        <f t="shared" si="57"/>
        <v>0</v>
      </c>
      <c r="AG455" s="90">
        <f t="shared" si="58"/>
        <v>0</v>
      </c>
    </row>
    <row r="456" spans="1:34" s="117" customFormat="1" ht="15" customHeight="1" x14ac:dyDescent="0.15">
      <c r="A456" s="393">
        <v>9791036328039</v>
      </c>
      <c r="B456" s="78">
        <v>24</v>
      </c>
      <c r="C456" s="38" t="s">
        <v>337</v>
      </c>
      <c r="D456" s="95" t="s">
        <v>444</v>
      </c>
      <c r="E456" s="391" t="s">
        <v>772</v>
      </c>
      <c r="F456" s="391" t="s">
        <v>415</v>
      </c>
      <c r="G456" s="95" t="s">
        <v>804</v>
      </c>
      <c r="H456" s="79">
        <f>VLOOKUP($A456,'04.08.2025'!$A$1:$Z$65000,3,FALSE)</f>
        <v>1205</v>
      </c>
      <c r="I456" s="78"/>
      <c r="J456" s="38">
        <v>200</v>
      </c>
      <c r="K456" s="78">
        <v>45929</v>
      </c>
      <c r="L456" s="80"/>
      <c r="M456" s="80">
        <v>44657</v>
      </c>
      <c r="N456" s="80"/>
      <c r="O456" s="79">
        <v>9791036328039</v>
      </c>
      <c r="P456" s="398" t="s">
        <v>805</v>
      </c>
      <c r="Q456" s="79">
        <v>1864937</v>
      </c>
      <c r="R456" s="82">
        <v>5.9</v>
      </c>
      <c r="S456" s="82">
        <f t="shared" si="54"/>
        <v>5.5924170616113749</v>
      </c>
      <c r="T456" s="451">
        <v>5.5E-2</v>
      </c>
      <c r="U456" s="84"/>
      <c r="V456" s="37">
        <f t="shared" si="55"/>
        <v>0</v>
      </c>
      <c r="W456" s="37">
        <f t="shared" si="59"/>
        <v>0</v>
      </c>
      <c r="X456" s="126"/>
      <c r="Y456" s="116"/>
      <c r="Z456" s="116"/>
      <c r="AA456" s="116"/>
      <c r="AB456" s="116"/>
      <c r="AC456" s="86">
        <f t="shared" si="56"/>
        <v>0</v>
      </c>
      <c r="AD456" s="87">
        <f>IF($AC$2182&lt;85,AC456,AC456-(AC456*#REF!))</f>
        <v>0</v>
      </c>
      <c r="AE456" s="88">
        <f t="shared" si="60"/>
        <v>5.5E-2</v>
      </c>
      <c r="AF456" s="89">
        <f t="shared" si="57"/>
        <v>0</v>
      </c>
      <c r="AG456" s="90">
        <f t="shared" si="58"/>
        <v>0</v>
      </c>
      <c r="AH456" s="127"/>
    </row>
    <row r="457" spans="1:34" s="117" customFormat="1" ht="15" customHeight="1" x14ac:dyDescent="0.15">
      <c r="A457" s="77">
        <v>9791036348259</v>
      </c>
      <c r="B457" s="78">
        <v>24</v>
      </c>
      <c r="C457" s="78" t="s">
        <v>337</v>
      </c>
      <c r="D457" s="391" t="s">
        <v>444</v>
      </c>
      <c r="E457" s="391" t="s">
        <v>772</v>
      </c>
      <c r="F457" s="391" t="s">
        <v>415</v>
      </c>
      <c r="G457" s="393" t="s">
        <v>840</v>
      </c>
      <c r="H457" s="79">
        <f>VLOOKUP($A457,'04.08.2025'!$A$1:$Z$65000,3,FALSE)</f>
        <v>1664</v>
      </c>
      <c r="I457" s="78"/>
      <c r="J457" s="78">
        <v>300</v>
      </c>
      <c r="K457" s="78">
        <v>45929</v>
      </c>
      <c r="L457" s="80"/>
      <c r="M457" s="80">
        <v>44993</v>
      </c>
      <c r="N457" s="81"/>
      <c r="O457" s="81">
        <v>9791036348259</v>
      </c>
      <c r="P457" s="81" t="s">
        <v>841</v>
      </c>
      <c r="Q457" s="394">
        <v>4040647</v>
      </c>
      <c r="R457" s="82">
        <v>5.9</v>
      </c>
      <c r="S457" s="82">
        <f t="shared" si="54"/>
        <v>5.5924170616113749</v>
      </c>
      <c r="T457" s="392">
        <v>5.5E-2</v>
      </c>
      <c r="U457" s="84"/>
      <c r="V457" s="37">
        <f t="shared" si="55"/>
        <v>0</v>
      </c>
      <c r="W457" s="37">
        <f t="shared" si="59"/>
        <v>0</v>
      </c>
      <c r="X457" s="116"/>
      <c r="Y457" s="116"/>
      <c r="Z457" s="116"/>
      <c r="AA457" s="116"/>
      <c r="AB457" s="116"/>
      <c r="AC457" s="86">
        <f t="shared" si="56"/>
        <v>0</v>
      </c>
      <c r="AD457" s="87">
        <f>IF($AC$2182&lt;85,AC457,AC457-(AC457*#REF!))</f>
        <v>0</v>
      </c>
      <c r="AE457" s="88">
        <f t="shared" si="60"/>
        <v>5.5E-2</v>
      </c>
      <c r="AF457" s="89">
        <f t="shared" si="57"/>
        <v>0</v>
      </c>
      <c r="AG457" s="90">
        <f t="shared" si="58"/>
        <v>0</v>
      </c>
    </row>
    <row r="458" spans="1:34" s="117" customFormat="1" ht="15" customHeight="1" x14ac:dyDescent="0.15">
      <c r="A458" s="77">
        <v>9791036319495</v>
      </c>
      <c r="B458" s="78">
        <v>24</v>
      </c>
      <c r="C458" s="78" t="s">
        <v>337</v>
      </c>
      <c r="D458" s="391" t="s">
        <v>444</v>
      </c>
      <c r="E458" s="391" t="s">
        <v>772</v>
      </c>
      <c r="F458" s="391" t="s">
        <v>415</v>
      </c>
      <c r="G458" s="95" t="s">
        <v>806</v>
      </c>
      <c r="H458" s="79">
        <f>VLOOKUP($A458,'04.08.2025'!$A$1:$Z$65000,3,FALSE)</f>
        <v>46</v>
      </c>
      <c r="I458" s="78"/>
      <c r="J458" s="78">
        <v>300</v>
      </c>
      <c r="K458" s="78">
        <v>45929</v>
      </c>
      <c r="L458" s="80"/>
      <c r="M458" s="80">
        <v>44230</v>
      </c>
      <c r="N458" s="80"/>
      <c r="O458" s="81">
        <v>9791036319495</v>
      </c>
      <c r="P458" s="94" t="s">
        <v>807</v>
      </c>
      <c r="Q458" s="81">
        <v>4681474</v>
      </c>
      <c r="R458" s="82">
        <v>5.9</v>
      </c>
      <c r="S458" s="82">
        <f t="shared" si="54"/>
        <v>5.5924170616113749</v>
      </c>
      <c r="T458" s="83">
        <v>5.5E-2</v>
      </c>
      <c r="U458" s="84"/>
      <c r="V458" s="37">
        <f t="shared" si="55"/>
        <v>0</v>
      </c>
      <c r="W458" s="37">
        <f t="shared" si="59"/>
        <v>0</v>
      </c>
      <c r="X458" s="116"/>
      <c r="Y458" s="116"/>
      <c r="Z458" s="116"/>
      <c r="AA458" s="116"/>
      <c r="AB458" s="116"/>
      <c r="AC458" s="86">
        <f t="shared" si="56"/>
        <v>0</v>
      </c>
      <c r="AD458" s="87">
        <f>IF($AC$2182&lt;85,AC458,AC458-(AC458*#REF!))</f>
        <v>0</v>
      </c>
      <c r="AE458" s="88">
        <f t="shared" si="60"/>
        <v>5.5E-2</v>
      </c>
      <c r="AF458" s="89">
        <f t="shared" si="57"/>
        <v>0</v>
      </c>
      <c r="AG458" s="90">
        <f t="shared" si="58"/>
        <v>0</v>
      </c>
    </row>
    <row r="459" spans="1:34" s="91" customFormat="1" ht="15" customHeight="1" x14ac:dyDescent="0.15">
      <c r="A459" s="103">
        <v>9791036315541</v>
      </c>
      <c r="B459" s="105">
        <v>24</v>
      </c>
      <c r="C459" s="105" t="s">
        <v>337</v>
      </c>
      <c r="D459" s="106" t="s">
        <v>444</v>
      </c>
      <c r="E459" s="106" t="s">
        <v>772</v>
      </c>
      <c r="F459" s="106" t="s">
        <v>415</v>
      </c>
      <c r="G459" s="107" t="s">
        <v>808</v>
      </c>
      <c r="H459" s="108">
        <f>VLOOKUP($A459,'04.08.2025'!$A$1:$Z$65000,3,FALSE)</f>
        <v>0</v>
      </c>
      <c r="I459" s="105" t="s">
        <v>171</v>
      </c>
      <c r="J459" s="109">
        <v>200</v>
      </c>
      <c r="K459" s="105">
        <v>45929</v>
      </c>
      <c r="L459" s="110"/>
      <c r="M459" s="110">
        <v>44062</v>
      </c>
      <c r="N459" s="110"/>
      <c r="O459" s="108">
        <v>9791036315541</v>
      </c>
      <c r="P459" s="111" t="s">
        <v>809</v>
      </c>
      <c r="Q459" s="108">
        <v>1361608</v>
      </c>
      <c r="R459" s="112">
        <v>5.9</v>
      </c>
      <c r="S459" s="112">
        <f t="shared" si="54"/>
        <v>5.5924170616113749</v>
      </c>
      <c r="T459" s="113">
        <v>5.5E-2</v>
      </c>
      <c r="U459" s="114"/>
      <c r="V459" s="115">
        <f t="shared" si="55"/>
        <v>0</v>
      </c>
      <c r="W459" s="115">
        <f t="shared" si="59"/>
        <v>0</v>
      </c>
      <c r="X459" s="85"/>
      <c r="Y459" s="85"/>
      <c r="Z459" s="85"/>
      <c r="AA459" s="85"/>
      <c r="AB459" s="85"/>
      <c r="AC459" s="86">
        <f t="shared" si="56"/>
        <v>0</v>
      </c>
      <c r="AD459" s="87">
        <f>IF($AC$2182&lt;85,AC459,AC459-(AC459*#REF!))</f>
        <v>0</v>
      </c>
      <c r="AE459" s="88">
        <f t="shared" si="60"/>
        <v>5.5E-2</v>
      </c>
      <c r="AF459" s="89">
        <f t="shared" si="57"/>
        <v>0</v>
      </c>
      <c r="AG459" s="90">
        <f t="shared" si="58"/>
        <v>0</v>
      </c>
    </row>
    <row r="460" spans="1:34" s="91" customFormat="1" ht="15" customHeight="1" x14ac:dyDescent="0.15">
      <c r="A460" s="77">
        <v>9791036356193</v>
      </c>
      <c r="B460" s="78">
        <v>24</v>
      </c>
      <c r="C460" s="78" t="s">
        <v>337</v>
      </c>
      <c r="D460" s="391" t="s">
        <v>444</v>
      </c>
      <c r="E460" s="391" t="s">
        <v>772</v>
      </c>
      <c r="F460" s="391" t="s">
        <v>415</v>
      </c>
      <c r="G460" s="95" t="s">
        <v>842</v>
      </c>
      <c r="H460" s="79">
        <f>VLOOKUP($A460,'04.08.2025'!$A$1:$Z$65000,3,FALSE)</f>
        <v>2095</v>
      </c>
      <c r="I460" s="78"/>
      <c r="J460" s="78">
        <v>200</v>
      </c>
      <c r="K460" s="78">
        <v>45929</v>
      </c>
      <c r="L460" s="80"/>
      <c r="M460" s="80">
        <v>45154</v>
      </c>
      <c r="N460" s="80"/>
      <c r="O460" s="81">
        <v>9791036356193</v>
      </c>
      <c r="P460" s="94" t="s">
        <v>843</v>
      </c>
      <c r="Q460" s="81">
        <v>1199734</v>
      </c>
      <c r="R460" s="82">
        <v>5.9</v>
      </c>
      <c r="S460" s="82">
        <f t="shared" si="54"/>
        <v>5.5924170616113749</v>
      </c>
      <c r="T460" s="392">
        <v>5.5E-2</v>
      </c>
      <c r="U460" s="84"/>
      <c r="V460" s="37">
        <f t="shared" si="55"/>
        <v>0</v>
      </c>
      <c r="W460" s="37">
        <f t="shared" si="59"/>
        <v>0</v>
      </c>
      <c r="X460" s="85"/>
      <c r="Y460" s="85"/>
      <c r="Z460" s="85"/>
      <c r="AA460" s="85"/>
      <c r="AB460" s="85"/>
      <c r="AC460" s="86">
        <f t="shared" si="56"/>
        <v>0</v>
      </c>
      <c r="AD460" s="87">
        <f>IF($AC$2182&lt;85,AC460,AC460-(AC460*#REF!))</f>
        <v>0</v>
      </c>
      <c r="AE460" s="88">
        <f t="shared" si="60"/>
        <v>5.5E-2</v>
      </c>
      <c r="AF460" s="89">
        <f t="shared" si="57"/>
        <v>0</v>
      </c>
      <c r="AG460" s="90">
        <f t="shared" si="58"/>
        <v>0</v>
      </c>
    </row>
    <row r="461" spans="1:34" s="117" customFormat="1" ht="15" customHeight="1" x14ac:dyDescent="0.15">
      <c r="A461" s="77">
        <v>9791036319501</v>
      </c>
      <c r="B461" s="78">
        <v>24</v>
      </c>
      <c r="C461" s="78" t="s">
        <v>337</v>
      </c>
      <c r="D461" s="391" t="s">
        <v>444</v>
      </c>
      <c r="E461" s="391" t="s">
        <v>772</v>
      </c>
      <c r="F461" s="391" t="s">
        <v>415</v>
      </c>
      <c r="G461" s="95" t="s">
        <v>810</v>
      </c>
      <c r="H461" s="79">
        <f>VLOOKUP($A461,'04.08.2025'!$A$1:$Z$65000,3,FALSE)</f>
        <v>99</v>
      </c>
      <c r="I461" s="78"/>
      <c r="J461" s="78">
        <v>200</v>
      </c>
      <c r="K461" s="78">
        <v>45929</v>
      </c>
      <c r="L461" s="80"/>
      <c r="M461" s="80">
        <v>44307</v>
      </c>
      <c r="N461" s="80"/>
      <c r="O461" s="81">
        <v>9791036319501</v>
      </c>
      <c r="P461" s="94" t="s">
        <v>811</v>
      </c>
      <c r="Q461" s="81">
        <v>4681597</v>
      </c>
      <c r="R461" s="82">
        <v>5.9</v>
      </c>
      <c r="S461" s="82">
        <f t="shared" si="54"/>
        <v>5.5924170616113749</v>
      </c>
      <c r="T461" s="83">
        <v>5.5E-2</v>
      </c>
      <c r="U461" s="84"/>
      <c r="V461" s="37">
        <f t="shared" si="55"/>
        <v>0</v>
      </c>
      <c r="W461" s="37">
        <f t="shared" si="59"/>
        <v>0</v>
      </c>
      <c r="X461" s="116"/>
      <c r="Y461" s="116"/>
      <c r="Z461" s="116"/>
      <c r="AA461" s="116"/>
      <c r="AB461" s="116"/>
      <c r="AC461" s="86">
        <f t="shared" si="56"/>
        <v>0</v>
      </c>
      <c r="AD461" s="87">
        <f>IF($AC$2182&lt;85,AC461,AC461-(AC461*#REF!))</f>
        <v>0</v>
      </c>
      <c r="AE461" s="88">
        <f t="shared" si="60"/>
        <v>5.5E-2</v>
      </c>
      <c r="AF461" s="89">
        <f t="shared" si="57"/>
        <v>0</v>
      </c>
      <c r="AG461" s="90">
        <f t="shared" si="58"/>
        <v>0</v>
      </c>
    </row>
    <row r="462" spans="1:34" s="91" customFormat="1" ht="15" customHeight="1" x14ac:dyDescent="0.15">
      <c r="A462" s="120">
        <v>9791036319488</v>
      </c>
      <c r="B462" s="105">
        <v>24</v>
      </c>
      <c r="C462" s="105" t="s">
        <v>337</v>
      </c>
      <c r="D462" s="106" t="s">
        <v>444</v>
      </c>
      <c r="E462" s="106" t="s">
        <v>772</v>
      </c>
      <c r="F462" s="106" t="s">
        <v>415</v>
      </c>
      <c r="G462" s="107" t="s">
        <v>812</v>
      </c>
      <c r="H462" s="108">
        <f>VLOOKUP($A462,'04.08.2025'!$A$1:$Z$65000,3,FALSE)</f>
        <v>0</v>
      </c>
      <c r="I462" s="105" t="s">
        <v>171</v>
      </c>
      <c r="J462" s="105">
        <v>200</v>
      </c>
      <c r="K462" s="105">
        <v>45929</v>
      </c>
      <c r="L462" s="110"/>
      <c r="M462" s="110">
        <v>44230</v>
      </c>
      <c r="N462" s="110"/>
      <c r="O462" s="122">
        <v>9791036319488</v>
      </c>
      <c r="P462" s="123" t="s">
        <v>813</v>
      </c>
      <c r="Q462" s="122">
        <v>4679383</v>
      </c>
      <c r="R462" s="112">
        <v>5.9</v>
      </c>
      <c r="S462" s="112">
        <f t="shared" si="54"/>
        <v>5.5924170616113749</v>
      </c>
      <c r="T462" s="124">
        <v>5.5E-2</v>
      </c>
      <c r="U462" s="114"/>
      <c r="V462" s="115">
        <f t="shared" si="55"/>
        <v>0</v>
      </c>
      <c r="W462" s="115">
        <f t="shared" si="59"/>
        <v>0</v>
      </c>
      <c r="X462" s="85"/>
      <c r="Y462" s="85"/>
      <c r="Z462" s="85"/>
      <c r="AA462" s="85"/>
      <c r="AB462" s="85"/>
      <c r="AC462" s="86">
        <f t="shared" si="56"/>
        <v>0</v>
      </c>
      <c r="AD462" s="87">
        <f>IF($AC$2182&lt;85,AC462,AC462-(AC462*#REF!))</f>
        <v>0</v>
      </c>
      <c r="AE462" s="88">
        <f t="shared" si="60"/>
        <v>5.5E-2</v>
      </c>
      <c r="AF462" s="89">
        <f t="shared" si="57"/>
        <v>0</v>
      </c>
      <c r="AG462" s="90">
        <f t="shared" si="58"/>
        <v>0</v>
      </c>
    </row>
    <row r="463" spans="1:34" s="91" customFormat="1" ht="15" customHeight="1" x14ac:dyDescent="0.15">
      <c r="A463" s="393">
        <v>9791036315558</v>
      </c>
      <c r="B463" s="78">
        <v>24</v>
      </c>
      <c r="C463" s="78" t="s">
        <v>337</v>
      </c>
      <c r="D463" s="391" t="s">
        <v>444</v>
      </c>
      <c r="E463" s="391" t="s">
        <v>772</v>
      </c>
      <c r="F463" s="391" t="s">
        <v>415</v>
      </c>
      <c r="G463" s="95" t="s">
        <v>814</v>
      </c>
      <c r="H463" s="79">
        <f>VLOOKUP($A463,'04.08.2025'!$A$1:$Z$65000,3,FALSE)</f>
        <v>368</v>
      </c>
      <c r="I463" s="78"/>
      <c r="J463" s="38">
        <v>200</v>
      </c>
      <c r="K463" s="78">
        <v>45929</v>
      </c>
      <c r="L463" s="80"/>
      <c r="M463" s="80">
        <v>44062</v>
      </c>
      <c r="N463" s="80"/>
      <c r="O463" s="79">
        <v>9791036315558</v>
      </c>
      <c r="P463" s="398" t="s">
        <v>815</v>
      </c>
      <c r="Q463" s="79">
        <v>1362961</v>
      </c>
      <c r="R463" s="82">
        <v>5.9</v>
      </c>
      <c r="S463" s="82">
        <f t="shared" si="54"/>
        <v>5.5924170616113749</v>
      </c>
      <c r="T463" s="451">
        <v>5.5E-2</v>
      </c>
      <c r="U463" s="84"/>
      <c r="V463" s="37">
        <f t="shared" si="55"/>
        <v>0</v>
      </c>
      <c r="W463" s="37">
        <f t="shared" si="59"/>
        <v>0</v>
      </c>
      <c r="X463" s="85"/>
      <c r="Y463" s="85"/>
      <c r="Z463" s="85"/>
      <c r="AA463" s="85"/>
      <c r="AB463" s="85"/>
      <c r="AC463" s="86">
        <f t="shared" si="56"/>
        <v>0</v>
      </c>
      <c r="AD463" s="87">
        <f>IF($AC$2182&lt;85,AC463,AC463-(AC463*#REF!))</f>
        <v>0</v>
      </c>
      <c r="AE463" s="88">
        <f t="shared" si="60"/>
        <v>5.5E-2</v>
      </c>
      <c r="AF463" s="89">
        <f t="shared" si="57"/>
        <v>0</v>
      </c>
      <c r="AG463" s="90">
        <f t="shared" si="58"/>
        <v>0</v>
      </c>
    </row>
    <row r="464" spans="1:34" s="117" customFormat="1" ht="15" customHeight="1" x14ac:dyDescent="0.15">
      <c r="A464" s="103">
        <v>9791036319648</v>
      </c>
      <c r="B464" s="105">
        <v>24</v>
      </c>
      <c r="C464" s="109" t="s">
        <v>337</v>
      </c>
      <c r="D464" s="107" t="s">
        <v>444</v>
      </c>
      <c r="E464" s="106" t="s">
        <v>772</v>
      </c>
      <c r="F464" s="106" t="s">
        <v>415</v>
      </c>
      <c r="G464" s="107" t="s">
        <v>816</v>
      </c>
      <c r="H464" s="108">
        <f>VLOOKUP($A464,'04.08.2025'!$A$1:$Z$65000,3,FALSE)</f>
        <v>0</v>
      </c>
      <c r="I464" s="105" t="s">
        <v>171</v>
      </c>
      <c r="J464" s="109">
        <v>200</v>
      </c>
      <c r="K464" s="105"/>
      <c r="L464" s="110"/>
      <c r="M464" s="110">
        <v>44426</v>
      </c>
      <c r="N464" s="110"/>
      <c r="O464" s="108">
        <v>9791036319648</v>
      </c>
      <c r="P464" s="111" t="s">
        <v>817</v>
      </c>
      <c r="Q464" s="108">
        <v>4697468</v>
      </c>
      <c r="R464" s="112">
        <v>5.9</v>
      </c>
      <c r="S464" s="112">
        <f t="shared" si="54"/>
        <v>5.5924170616113749</v>
      </c>
      <c r="T464" s="113">
        <v>5.5E-2</v>
      </c>
      <c r="U464" s="114"/>
      <c r="V464" s="115">
        <f t="shared" si="55"/>
        <v>0</v>
      </c>
      <c r="W464" s="115">
        <f t="shared" si="59"/>
        <v>0</v>
      </c>
      <c r="X464" s="116"/>
      <c r="Y464" s="116"/>
      <c r="Z464" s="116"/>
      <c r="AA464" s="116"/>
      <c r="AB464" s="116"/>
      <c r="AC464" s="86">
        <f t="shared" si="56"/>
        <v>0</v>
      </c>
      <c r="AD464" s="87">
        <f>IF($AC$2182&lt;85,AC464,AC464-(AC464*#REF!))</f>
        <v>0</v>
      </c>
      <c r="AE464" s="88">
        <f t="shared" si="60"/>
        <v>5.5E-2</v>
      </c>
      <c r="AF464" s="89">
        <f t="shared" si="57"/>
        <v>0</v>
      </c>
      <c r="AG464" s="90">
        <f t="shared" si="58"/>
        <v>0</v>
      </c>
    </row>
    <row r="465" spans="1:34" s="91" customFormat="1" ht="15" customHeight="1" x14ac:dyDescent="0.15">
      <c r="A465" s="77">
        <v>9791036365324</v>
      </c>
      <c r="B465" s="450">
        <v>24</v>
      </c>
      <c r="C465" s="450" t="s">
        <v>337</v>
      </c>
      <c r="D465" s="391" t="s">
        <v>444</v>
      </c>
      <c r="E465" s="391" t="s">
        <v>772</v>
      </c>
      <c r="F465" s="391" t="s">
        <v>415</v>
      </c>
      <c r="G465" s="391" t="s">
        <v>3949</v>
      </c>
      <c r="H465" s="79">
        <f>VLOOKUP($A465,'04.08.2025'!$A$1:$Z$65000,3,FALSE)</f>
        <v>1483</v>
      </c>
      <c r="I465" s="79"/>
      <c r="J465" s="78">
        <v>200</v>
      </c>
      <c r="K465" s="78"/>
      <c r="L465" s="80"/>
      <c r="M465" s="80">
        <v>45525</v>
      </c>
      <c r="N465" s="80"/>
      <c r="O465" s="81">
        <v>9791036365324</v>
      </c>
      <c r="P465" s="81" t="s">
        <v>872</v>
      </c>
      <c r="Q465" s="81">
        <v>2286159</v>
      </c>
      <c r="R465" s="421">
        <v>5.9</v>
      </c>
      <c r="S465" s="82">
        <f t="shared" si="54"/>
        <v>5.5924170616113749</v>
      </c>
      <c r="T465" s="455">
        <v>5.5E-2</v>
      </c>
      <c r="U465" s="84"/>
      <c r="V465" s="37">
        <f t="shared" si="55"/>
        <v>0</v>
      </c>
      <c r="W465" s="37">
        <f t="shared" si="59"/>
        <v>0</v>
      </c>
      <c r="X465" s="85"/>
      <c r="Y465" s="85"/>
      <c r="Z465" s="85"/>
      <c r="AA465" s="85"/>
      <c r="AB465" s="85"/>
      <c r="AC465" s="86">
        <f t="shared" si="56"/>
        <v>0</v>
      </c>
      <c r="AD465" s="87">
        <f>IF($AC$2182&lt;85,AC465,AC465-(AC465*#REF!))</f>
        <v>0</v>
      </c>
      <c r="AE465" s="88">
        <f t="shared" si="60"/>
        <v>5.5E-2</v>
      </c>
      <c r="AF465" s="89">
        <f t="shared" si="57"/>
        <v>0</v>
      </c>
      <c r="AG465" s="90">
        <f t="shared" si="58"/>
        <v>0</v>
      </c>
    </row>
    <row r="466" spans="1:34" s="91" customFormat="1" ht="15" customHeight="1" x14ac:dyDescent="0.15">
      <c r="A466" s="393">
        <v>9791036311444</v>
      </c>
      <c r="B466" s="78">
        <v>24</v>
      </c>
      <c r="C466" s="78" t="s">
        <v>337</v>
      </c>
      <c r="D466" s="391" t="s">
        <v>444</v>
      </c>
      <c r="E466" s="391" t="s">
        <v>772</v>
      </c>
      <c r="F466" s="391" t="s">
        <v>415</v>
      </c>
      <c r="G466" s="95" t="s">
        <v>4714</v>
      </c>
      <c r="H466" s="79">
        <f>VLOOKUP($A466,'04.08.2025'!$A$1:$Z$65000,3,FALSE)</f>
        <v>134</v>
      </c>
      <c r="I466" s="78"/>
      <c r="J466" s="38">
        <v>300</v>
      </c>
      <c r="K466" s="78"/>
      <c r="L466" s="80"/>
      <c r="M466" s="80">
        <v>43698</v>
      </c>
      <c r="N466" s="80"/>
      <c r="O466" s="79">
        <v>9791036311444</v>
      </c>
      <c r="P466" s="398" t="s">
        <v>818</v>
      </c>
      <c r="Q466" s="79">
        <v>5301570</v>
      </c>
      <c r="R466" s="82">
        <v>5.9</v>
      </c>
      <c r="S466" s="82">
        <f t="shared" si="54"/>
        <v>5.5924170616113749</v>
      </c>
      <c r="T466" s="451">
        <v>5.5E-2</v>
      </c>
      <c r="U466" s="84"/>
      <c r="V466" s="37">
        <f t="shared" si="55"/>
        <v>0</v>
      </c>
      <c r="W466" s="37">
        <f t="shared" si="59"/>
        <v>0</v>
      </c>
      <c r="X466" s="85"/>
      <c r="Y466" s="85"/>
      <c r="Z466" s="85"/>
      <c r="AA466" s="85"/>
      <c r="AB466" s="85"/>
      <c r="AC466" s="86">
        <f t="shared" si="56"/>
        <v>0</v>
      </c>
      <c r="AD466" s="87">
        <f>IF($AC$2182&lt;85,AC466,AC466-(AC466*#REF!))</f>
        <v>0</v>
      </c>
      <c r="AE466" s="88">
        <f t="shared" si="60"/>
        <v>5.5E-2</v>
      </c>
      <c r="AF466" s="89">
        <f t="shared" si="57"/>
        <v>0</v>
      </c>
      <c r="AG466" s="90">
        <f t="shared" si="58"/>
        <v>0</v>
      </c>
    </row>
    <row r="467" spans="1:34" s="117" customFormat="1" ht="15" customHeight="1" x14ac:dyDescent="0.15">
      <c r="A467" s="103">
        <v>9791036311420</v>
      </c>
      <c r="B467" s="105">
        <v>24</v>
      </c>
      <c r="C467" s="105" t="s">
        <v>337</v>
      </c>
      <c r="D467" s="106" t="s">
        <v>444</v>
      </c>
      <c r="E467" s="106" t="s">
        <v>772</v>
      </c>
      <c r="F467" s="106" t="s">
        <v>415</v>
      </c>
      <c r="G467" s="107" t="s">
        <v>4592</v>
      </c>
      <c r="H467" s="108">
        <f>VLOOKUP($A467,'04.08.2025'!$A$1:$Z$65000,3,FALSE)</f>
        <v>-4</v>
      </c>
      <c r="I467" s="105" t="s">
        <v>97</v>
      </c>
      <c r="J467" s="109">
        <v>300</v>
      </c>
      <c r="K467" s="105"/>
      <c r="L467" s="110"/>
      <c r="M467" s="110">
        <v>43698</v>
      </c>
      <c r="N467" s="110"/>
      <c r="O467" s="108">
        <v>9791036311420</v>
      </c>
      <c r="P467" s="111" t="s">
        <v>819</v>
      </c>
      <c r="Q467" s="108">
        <v>5301322</v>
      </c>
      <c r="R467" s="112">
        <v>5.9</v>
      </c>
      <c r="S467" s="112">
        <f t="shared" si="54"/>
        <v>5.5924170616113749</v>
      </c>
      <c r="T467" s="113">
        <v>5.5E-2</v>
      </c>
      <c r="U467" s="114"/>
      <c r="V467" s="115">
        <f t="shared" si="55"/>
        <v>0</v>
      </c>
      <c r="W467" s="115">
        <f t="shared" si="59"/>
        <v>0</v>
      </c>
      <c r="X467" s="116"/>
      <c r="Y467" s="116"/>
      <c r="Z467" s="116"/>
      <c r="AA467" s="116"/>
      <c r="AB467" s="116"/>
      <c r="AC467" s="86">
        <f t="shared" si="56"/>
        <v>0</v>
      </c>
      <c r="AD467" s="87">
        <f>IF($AC$2182&lt;85,AC467,AC467-(AC467*#REF!))</f>
        <v>0</v>
      </c>
      <c r="AE467" s="88">
        <f t="shared" si="60"/>
        <v>5.5E-2</v>
      </c>
      <c r="AF467" s="89">
        <f t="shared" si="57"/>
        <v>0</v>
      </c>
      <c r="AG467" s="90">
        <f t="shared" si="58"/>
        <v>0</v>
      </c>
    </row>
    <row r="468" spans="1:34" s="91" customFormat="1" ht="15" customHeight="1" x14ac:dyDescent="0.15">
      <c r="A468" s="393">
        <v>9791036311437</v>
      </c>
      <c r="B468" s="78">
        <v>24</v>
      </c>
      <c r="C468" s="78" t="s">
        <v>337</v>
      </c>
      <c r="D468" s="391" t="s">
        <v>444</v>
      </c>
      <c r="E468" s="391" t="s">
        <v>772</v>
      </c>
      <c r="F468" s="391" t="s">
        <v>415</v>
      </c>
      <c r="G468" s="95" t="s">
        <v>4593</v>
      </c>
      <c r="H468" s="79">
        <f>VLOOKUP($A468,'04.08.2025'!$A$1:$Z$65000,3,FALSE)</f>
        <v>4</v>
      </c>
      <c r="I468" s="78"/>
      <c r="J468" s="38">
        <v>300</v>
      </c>
      <c r="K468" s="78"/>
      <c r="L468" s="80"/>
      <c r="M468" s="80">
        <v>43698</v>
      </c>
      <c r="N468" s="80"/>
      <c r="O468" s="79">
        <v>9791036311437</v>
      </c>
      <c r="P468" s="398" t="s">
        <v>820</v>
      </c>
      <c r="Q468" s="79">
        <v>5301446</v>
      </c>
      <c r="R468" s="82">
        <v>5.9</v>
      </c>
      <c r="S468" s="82">
        <f t="shared" si="54"/>
        <v>5.5924170616113749</v>
      </c>
      <c r="T468" s="451">
        <v>5.5E-2</v>
      </c>
      <c r="U468" s="84"/>
      <c r="V468" s="37">
        <f t="shared" si="55"/>
        <v>0</v>
      </c>
      <c r="W468" s="37">
        <f t="shared" si="59"/>
        <v>0</v>
      </c>
      <c r="X468" s="85"/>
      <c r="Y468" s="85"/>
      <c r="Z468" s="85"/>
      <c r="AA468" s="85"/>
      <c r="AB468" s="85"/>
      <c r="AC468" s="86">
        <f t="shared" si="56"/>
        <v>0</v>
      </c>
      <c r="AD468" s="87">
        <f>IF($AC$2182&lt;85,AC468,AC468-(AC468*#REF!))</f>
        <v>0</v>
      </c>
      <c r="AE468" s="88">
        <f t="shared" si="60"/>
        <v>5.5E-2</v>
      </c>
      <c r="AF468" s="89">
        <f t="shared" si="57"/>
        <v>0</v>
      </c>
      <c r="AG468" s="90">
        <f t="shared" si="58"/>
        <v>0</v>
      </c>
    </row>
    <row r="469" spans="1:34" s="91" customFormat="1" ht="15" customHeight="1" x14ac:dyDescent="0.15">
      <c r="A469" s="77">
        <v>9791036351792</v>
      </c>
      <c r="B469" s="78">
        <v>24</v>
      </c>
      <c r="C469" s="78" t="s">
        <v>337</v>
      </c>
      <c r="D469" s="391" t="s">
        <v>444</v>
      </c>
      <c r="E469" s="391" t="s">
        <v>772</v>
      </c>
      <c r="F469" s="391" t="s">
        <v>415</v>
      </c>
      <c r="G469" s="393" t="s">
        <v>844</v>
      </c>
      <c r="H469" s="79">
        <f>VLOOKUP($A469,'04.08.2025'!$A$1:$Z$65000,3,FALSE)</f>
        <v>1165</v>
      </c>
      <c r="I469" s="78"/>
      <c r="J469" s="78">
        <v>200</v>
      </c>
      <c r="K469" s="78"/>
      <c r="L469" s="80"/>
      <c r="M469" s="80">
        <v>45084</v>
      </c>
      <c r="N469" s="81"/>
      <c r="O469" s="81">
        <v>9791036351792</v>
      </c>
      <c r="P469" s="81" t="s">
        <v>845</v>
      </c>
      <c r="Q469" s="394">
        <v>5795087</v>
      </c>
      <c r="R469" s="82">
        <v>5.9</v>
      </c>
      <c r="S469" s="82">
        <f t="shared" si="54"/>
        <v>5.5924170616113749</v>
      </c>
      <c r="T469" s="392">
        <v>5.5E-2</v>
      </c>
      <c r="U469" s="84"/>
      <c r="V469" s="37">
        <f t="shared" si="55"/>
        <v>0</v>
      </c>
      <c r="W469" s="37">
        <f t="shared" si="59"/>
        <v>0</v>
      </c>
      <c r="X469" s="85"/>
      <c r="Y469" s="85"/>
      <c r="Z469" s="85"/>
      <c r="AA469" s="85"/>
      <c r="AB469" s="85"/>
      <c r="AC469" s="86">
        <f t="shared" si="56"/>
        <v>0</v>
      </c>
      <c r="AD469" s="87">
        <f>IF($AC$2182&lt;85,AC469,AC469-(AC469*#REF!))</f>
        <v>0</v>
      </c>
      <c r="AE469" s="88">
        <f t="shared" si="60"/>
        <v>5.5E-2</v>
      </c>
      <c r="AF469" s="89">
        <f t="shared" si="57"/>
        <v>0</v>
      </c>
      <c r="AG469" s="90">
        <f t="shared" si="58"/>
        <v>0</v>
      </c>
    </row>
    <row r="470" spans="1:34" s="91" customFormat="1" ht="15" customHeight="1" x14ac:dyDescent="0.15">
      <c r="A470" s="393">
        <v>9791036315664</v>
      </c>
      <c r="B470" s="78">
        <v>24</v>
      </c>
      <c r="C470" s="38" t="s">
        <v>337</v>
      </c>
      <c r="D470" s="95" t="s">
        <v>444</v>
      </c>
      <c r="E470" s="391" t="s">
        <v>772</v>
      </c>
      <c r="F470" s="95" t="s">
        <v>415</v>
      </c>
      <c r="G470" s="95" t="s">
        <v>821</v>
      </c>
      <c r="H470" s="79">
        <f>VLOOKUP($A470,'04.08.2025'!$A$1:$Z$65000,3,FALSE)</f>
        <v>742</v>
      </c>
      <c r="I470" s="78"/>
      <c r="J470" s="38">
        <v>200</v>
      </c>
      <c r="K470" s="78"/>
      <c r="L470" s="80"/>
      <c r="M470" s="80">
        <v>43838</v>
      </c>
      <c r="N470" s="80"/>
      <c r="O470" s="79">
        <v>9791036315664</v>
      </c>
      <c r="P470" s="398" t="s">
        <v>822</v>
      </c>
      <c r="Q470" s="79">
        <v>1363822</v>
      </c>
      <c r="R470" s="82">
        <v>5.9</v>
      </c>
      <c r="S470" s="82">
        <f t="shared" si="54"/>
        <v>5.5924170616113749</v>
      </c>
      <c r="T470" s="451">
        <v>5.5E-2</v>
      </c>
      <c r="U470" s="84"/>
      <c r="V470" s="37">
        <f t="shared" si="55"/>
        <v>0</v>
      </c>
      <c r="W470" s="37">
        <f t="shared" si="59"/>
        <v>0</v>
      </c>
      <c r="X470" s="85"/>
      <c r="Y470" s="85"/>
      <c r="Z470" s="85"/>
      <c r="AA470" s="85"/>
      <c r="AB470" s="85"/>
      <c r="AC470" s="86">
        <f t="shared" si="56"/>
        <v>0</v>
      </c>
      <c r="AD470" s="87">
        <f>IF($AC$2182&lt;85,AC470,AC470-(AC470*#REF!))</f>
        <v>0</v>
      </c>
      <c r="AE470" s="88">
        <f t="shared" si="60"/>
        <v>5.5E-2</v>
      </c>
      <c r="AF470" s="89">
        <f t="shared" si="57"/>
        <v>0</v>
      </c>
      <c r="AG470" s="90">
        <f t="shared" si="58"/>
        <v>0</v>
      </c>
    </row>
    <row r="471" spans="1:34" s="117" customFormat="1" ht="15" customHeight="1" x14ac:dyDescent="0.15">
      <c r="A471" s="393">
        <v>9791036315503</v>
      </c>
      <c r="B471" s="78">
        <v>24</v>
      </c>
      <c r="C471" s="78" t="s">
        <v>337</v>
      </c>
      <c r="D471" s="391" t="s">
        <v>444</v>
      </c>
      <c r="E471" s="391" t="s">
        <v>772</v>
      </c>
      <c r="F471" s="391" t="s">
        <v>415</v>
      </c>
      <c r="G471" s="95" t="s">
        <v>823</v>
      </c>
      <c r="H471" s="79">
        <f>VLOOKUP($A471,'04.08.2025'!$A$1:$Z$65000,3,FALSE)</f>
        <v>698</v>
      </c>
      <c r="I471" s="38"/>
      <c r="J471" s="38">
        <v>200</v>
      </c>
      <c r="K471" s="78"/>
      <c r="L471" s="80"/>
      <c r="M471" s="80">
        <v>44139</v>
      </c>
      <c r="N471" s="80"/>
      <c r="O471" s="79">
        <v>9791036315503</v>
      </c>
      <c r="P471" s="398" t="s">
        <v>824</v>
      </c>
      <c r="Q471" s="79">
        <v>1362469</v>
      </c>
      <c r="R471" s="82">
        <v>5.9</v>
      </c>
      <c r="S471" s="82">
        <f t="shared" si="54"/>
        <v>5.5924170616113749</v>
      </c>
      <c r="T471" s="451">
        <v>5.5E-2</v>
      </c>
      <c r="U471" s="84"/>
      <c r="V471" s="37">
        <f t="shared" si="55"/>
        <v>0</v>
      </c>
      <c r="W471" s="37">
        <f t="shared" si="59"/>
        <v>0</v>
      </c>
      <c r="X471" s="116"/>
      <c r="Y471" s="116"/>
      <c r="Z471" s="116"/>
      <c r="AA471" s="116"/>
      <c r="AB471" s="116"/>
      <c r="AC471" s="86">
        <f t="shared" si="56"/>
        <v>0</v>
      </c>
      <c r="AD471" s="87">
        <f>IF($AC$2182&lt;85,AC471,AC471-(AC471*#REF!))</f>
        <v>0</v>
      </c>
      <c r="AE471" s="88">
        <f t="shared" si="60"/>
        <v>5.5E-2</v>
      </c>
      <c r="AF471" s="89">
        <f t="shared" si="57"/>
        <v>0</v>
      </c>
      <c r="AG471" s="90">
        <f t="shared" si="58"/>
        <v>0</v>
      </c>
    </row>
    <row r="472" spans="1:34" s="91" customFormat="1" ht="15" customHeight="1" x14ac:dyDescent="0.15">
      <c r="A472" s="120">
        <v>9791036319679</v>
      </c>
      <c r="B472" s="105">
        <v>24</v>
      </c>
      <c r="C472" s="105" t="s">
        <v>337</v>
      </c>
      <c r="D472" s="106" t="s">
        <v>444</v>
      </c>
      <c r="E472" s="106" t="s">
        <v>772</v>
      </c>
      <c r="F472" s="106" t="s">
        <v>415</v>
      </c>
      <c r="G472" s="107" t="s">
        <v>4749</v>
      </c>
      <c r="H472" s="108">
        <f>VLOOKUP($A472,'04.08.2025'!$A$1:$Z$65000,3,FALSE)</f>
        <v>0</v>
      </c>
      <c r="I472" s="105" t="s">
        <v>171</v>
      </c>
      <c r="J472" s="105">
        <v>200</v>
      </c>
      <c r="K472" s="105"/>
      <c r="L472" s="110"/>
      <c r="M472" s="110">
        <v>44307</v>
      </c>
      <c r="N472" s="110"/>
      <c r="O472" s="122">
        <v>9791036319679</v>
      </c>
      <c r="P472" s="123" t="s">
        <v>825</v>
      </c>
      <c r="Q472" s="122">
        <v>4696853</v>
      </c>
      <c r="R472" s="112">
        <v>5.9</v>
      </c>
      <c r="S472" s="112">
        <f t="shared" si="54"/>
        <v>5.5924170616113749</v>
      </c>
      <c r="T472" s="124">
        <v>5.5E-2</v>
      </c>
      <c r="U472" s="114"/>
      <c r="V472" s="115">
        <f t="shared" si="55"/>
        <v>0</v>
      </c>
      <c r="W472" s="115">
        <f t="shared" si="59"/>
        <v>0</v>
      </c>
      <c r="X472" s="85"/>
      <c r="Y472" s="85"/>
      <c r="Z472" s="85"/>
      <c r="AA472" s="85"/>
      <c r="AB472" s="85"/>
      <c r="AC472" s="86">
        <f t="shared" si="56"/>
        <v>0</v>
      </c>
      <c r="AD472" s="87">
        <f>IF($AC$2182&lt;85,AC472,AC472-(AC472*#REF!))</f>
        <v>0</v>
      </c>
      <c r="AE472" s="88">
        <f t="shared" si="60"/>
        <v>5.5E-2</v>
      </c>
      <c r="AF472" s="89">
        <f t="shared" si="57"/>
        <v>0</v>
      </c>
      <c r="AG472" s="90">
        <f t="shared" si="58"/>
        <v>0</v>
      </c>
    </row>
    <row r="473" spans="1:34" s="91" customFormat="1" ht="15" customHeight="1" x14ac:dyDescent="0.15">
      <c r="A473" s="393">
        <v>9791036311451</v>
      </c>
      <c r="B473" s="78">
        <v>24</v>
      </c>
      <c r="C473" s="78" t="s">
        <v>337</v>
      </c>
      <c r="D473" s="391" t="s">
        <v>444</v>
      </c>
      <c r="E473" s="391" t="s">
        <v>772</v>
      </c>
      <c r="F473" s="391" t="s">
        <v>415</v>
      </c>
      <c r="G473" s="95" t="s">
        <v>4750</v>
      </c>
      <c r="H473" s="79">
        <f>VLOOKUP($A473,'04.08.2025'!$A$1:$Z$65000,3,FALSE)</f>
        <v>302</v>
      </c>
      <c r="I473" s="78"/>
      <c r="J473" s="38">
        <v>300</v>
      </c>
      <c r="K473" s="78"/>
      <c r="L473" s="80"/>
      <c r="M473" s="80">
        <v>43698</v>
      </c>
      <c r="N473" s="80"/>
      <c r="O473" s="79">
        <v>9791036311451</v>
      </c>
      <c r="P473" s="398" t="s">
        <v>826</v>
      </c>
      <c r="Q473" s="79">
        <v>5995718</v>
      </c>
      <c r="R473" s="82">
        <v>5.9</v>
      </c>
      <c r="S473" s="82">
        <f t="shared" si="54"/>
        <v>5.5924170616113749</v>
      </c>
      <c r="T473" s="451">
        <v>5.5E-2</v>
      </c>
      <c r="U473" s="84"/>
      <c r="V473" s="37">
        <f t="shared" si="55"/>
        <v>0</v>
      </c>
      <c r="W473" s="37">
        <f t="shared" si="59"/>
        <v>0</v>
      </c>
      <c r="X473" s="422"/>
      <c r="Y473" s="85"/>
      <c r="Z473" s="85"/>
      <c r="AA473" s="85"/>
      <c r="AB473" s="85"/>
      <c r="AC473" s="86">
        <f t="shared" si="56"/>
        <v>0</v>
      </c>
      <c r="AD473" s="87">
        <f>IF($AC$2182&lt;85,AC473,AC473-(AC473*#REF!))</f>
        <v>0</v>
      </c>
      <c r="AE473" s="88">
        <f t="shared" si="60"/>
        <v>5.5E-2</v>
      </c>
      <c r="AF473" s="89">
        <f t="shared" si="57"/>
        <v>0</v>
      </c>
      <c r="AG473" s="90">
        <f t="shared" si="58"/>
        <v>0</v>
      </c>
      <c r="AH473" s="119"/>
    </row>
    <row r="474" spans="1:34" s="91" customFormat="1" ht="15" customHeight="1" x14ac:dyDescent="0.15">
      <c r="A474" s="77">
        <v>9791036341267</v>
      </c>
      <c r="B474" s="78">
        <v>24</v>
      </c>
      <c r="C474" s="78" t="s">
        <v>337</v>
      </c>
      <c r="D474" s="391" t="s">
        <v>444</v>
      </c>
      <c r="E474" s="391" t="s">
        <v>772</v>
      </c>
      <c r="F474" s="391" t="s">
        <v>415</v>
      </c>
      <c r="G474" s="391" t="s">
        <v>827</v>
      </c>
      <c r="H474" s="79">
        <f>VLOOKUP($A474,'04.08.2025'!$A$1:$Z$65000,3,FALSE)</f>
        <v>1471</v>
      </c>
      <c r="I474" s="79"/>
      <c r="J474" s="78">
        <v>200</v>
      </c>
      <c r="K474" s="78"/>
      <c r="L474" s="80"/>
      <c r="M474" s="80">
        <v>44790</v>
      </c>
      <c r="N474" s="80"/>
      <c r="O474" s="81">
        <v>9791036341267</v>
      </c>
      <c r="P474" s="81" t="s">
        <v>828</v>
      </c>
      <c r="Q474" s="81">
        <v>8414104</v>
      </c>
      <c r="R474" s="421">
        <v>5.9</v>
      </c>
      <c r="S474" s="82">
        <f t="shared" si="54"/>
        <v>5.5924170616113749</v>
      </c>
      <c r="T474" s="451">
        <v>5.5E-2</v>
      </c>
      <c r="U474" s="84"/>
      <c r="V474" s="37">
        <f t="shared" si="55"/>
        <v>0</v>
      </c>
      <c r="W474" s="37">
        <f t="shared" si="59"/>
        <v>0</v>
      </c>
      <c r="X474" s="85"/>
      <c r="Y474" s="85"/>
      <c r="Z474" s="85"/>
      <c r="AA474" s="85"/>
      <c r="AB474" s="85"/>
      <c r="AC474" s="86">
        <f t="shared" si="56"/>
        <v>0</v>
      </c>
      <c r="AD474" s="87">
        <f>IF($AC$2182&lt;85,AC474,AC474-(AC474*#REF!))</f>
        <v>0</v>
      </c>
      <c r="AE474" s="88">
        <f t="shared" si="60"/>
        <v>5.5E-2</v>
      </c>
      <c r="AF474" s="89">
        <f t="shared" si="57"/>
        <v>0</v>
      </c>
      <c r="AG474" s="90">
        <f t="shared" si="58"/>
        <v>0</v>
      </c>
    </row>
    <row r="475" spans="1:34" s="91" customFormat="1" ht="15" customHeight="1" x14ac:dyDescent="0.15">
      <c r="A475" s="393">
        <v>9791036319556</v>
      </c>
      <c r="B475" s="78">
        <v>24</v>
      </c>
      <c r="C475" s="38" t="s">
        <v>337</v>
      </c>
      <c r="D475" s="95" t="s">
        <v>444</v>
      </c>
      <c r="E475" s="391" t="s">
        <v>772</v>
      </c>
      <c r="F475" s="391" t="s">
        <v>415</v>
      </c>
      <c r="G475" s="95" t="s">
        <v>4594</v>
      </c>
      <c r="H475" s="79">
        <f>VLOOKUP($A475,'04.08.2025'!$A$1:$Z$65000,3,FALSE)</f>
        <v>303</v>
      </c>
      <c r="I475" s="78"/>
      <c r="J475" s="38">
        <v>200</v>
      </c>
      <c r="K475" s="78"/>
      <c r="L475" s="80"/>
      <c r="M475" s="80">
        <v>44426</v>
      </c>
      <c r="N475" s="80"/>
      <c r="O475" s="79">
        <v>9791036319556</v>
      </c>
      <c r="P475" s="398" t="s">
        <v>829</v>
      </c>
      <c r="Q475" s="79">
        <v>4682089</v>
      </c>
      <c r="R475" s="82">
        <v>5.9</v>
      </c>
      <c r="S475" s="82">
        <f t="shared" si="54"/>
        <v>5.5924170616113749</v>
      </c>
      <c r="T475" s="451">
        <v>5.5E-2</v>
      </c>
      <c r="U475" s="84"/>
      <c r="V475" s="37">
        <f t="shared" si="55"/>
        <v>0</v>
      </c>
      <c r="W475" s="37">
        <f t="shared" si="59"/>
        <v>0</v>
      </c>
      <c r="X475" s="85"/>
      <c r="Y475" s="85"/>
      <c r="Z475" s="85"/>
      <c r="AA475" s="85"/>
      <c r="AB475" s="85"/>
      <c r="AC475" s="86">
        <f t="shared" si="56"/>
        <v>0</v>
      </c>
      <c r="AD475" s="87">
        <f>IF($AC$2182&lt;85,AC475,AC475-(AC475*#REF!))</f>
        <v>0</v>
      </c>
      <c r="AE475" s="88">
        <f t="shared" si="60"/>
        <v>5.5E-2</v>
      </c>
      <c r="AF475" s="89">
        <f t="shared" si="57"/>
        <v>0</v>
      </c>
      <c r="AG475" s="90">
        <f t="shared" si="58"/>
        <v>0</v>
      </c>
    </row>
    <row r="476" spans="1:34" s="91" customFormat="1" ht="15" customHeight="1" x14ac:dyDescent="0.15">
      <c r="A476" s="393">
        <v>9791036315657</v>
      </c>
      <c r="B476" s="78">
        <v>24</v>
      </c>
      <c r="C476" s="38" t="s">
        <v>337</v>
      </c>
      <c r="D476" s="95" t="s">
        <v>444</v>
      </c>
      <c r="E476" s="391" t="s">
        <v>772</v>
      </c>
      <c r="F476" s="95" t="s">
        <v>415</v>
      </c>
      <c r="G476" s="95" t="s">
        <v>830</v>
      </c>
      <c r="H476" s="79">
        <f>VLOOKUP($A476,'04.08.2025'!$A$1:$Z$65000,3,FALSE)</f>
        <v>574</v>
      </c>
      <c r="I476" s="78"/>
      <c r="J476" s="38">
        <v>200</v>
      </c>
      <c r="K476" s="78"/>
      <c r="L476" s="80"/>
      <c r="M476" s="80">
        <v>43838</v>
      </c>
      <c r="N476" s="80"/>
      <c r="O476" s="79">
        <v>9791036315657</v>
      </c>
      <c r="P476" s="398" t="s">
        <v>831</v>
      </c>
      <c r="Q476" s="79">
        <v>1363699</v>
      </c>
      <c r="R476" s="82">
        <v>5.9</v>
      </c>
      <c r="S476" s="82">
        <f t="shared" si="54"/>
        <v>5.5924170616113749</v>
      </c>
      <c r="T476" s="451">
        <v>5.5E-2</v>
      </c>
      <c r="U476" s="84"/>
      <c r="V476" s="37">
        <f t="shared" si="55"/>
        <v>0</v>
      </c>
      <c r="W476" s="37">
        <f t="shared" si="59"/>
        <v>0</v>
      </c>
      <c r="X476" s="85"/>
      <c r="Y476" s="85"/>
      <c r="Z476" s="85"/>
      <c r="AA476" s="85"/>
      <c r="AB476" s="85"/>
      <c r="AC476" s="86">
        <f t="shared" si="56"/>
        <v>0</v>
      </c>
      <c r="AD476" s="87">
        <f>IF($AC$2182&lt;85,AC476,AC476-(AC476*#REF!))</f>
        <v>0</v>
      </c>
      <c r="AE476" s="88">
        <f t="shared" si="60"/>
        <v>5.5E-2</v>
      </c>
      <c r="AF476" s="89">
        <f t="shared" si="57"/>
        <v>0</v>
      </c>
      <c r="AG476" s="90">
        <f t="shared" si="58"/>
        <v>0</v>
      </c>
    </row>
    <row r="477" spans="1:34" s="91" customFormat="1" ht="15" customHeight="1" x14ac:dyDescent="0.15">
      <c r="A477" s="393">
        <v>9791036315510</v>
      </c>
      <c r="B477" s="78">
        <v>24</v>
      </c>
      <c r="C477" s="78" t="s">
        <v>337</v>
      </c>
      <c r="D477" s="391" t="s">
        <v>444</v>
      </c>
      <c r="E477" s="391" t="s">
        <v>772</v>
      </c>
      <c r="F477" s="391" t="s">
        <v>415</v>
      </c>
      <c r="G477" s="95" t="s">
        <v>832</v>
      </c>
      <c r="H477" s="79">
        <f>VLOOKUP($A477,'04.08.2025'!$A$1:$Z$65000,3,FALSE)</f>
        <v>553</v>
      </c>
      <c r="I477" s="38"/>
      <c r="J477" s="38">
        <v>200</v>
      </c>
      <c r="K477" s="78"/>
      <c r="L477" s="80"/>
      <c r="M477" s="80">
        <v>44139</v>
      </c>
      <c r="N477" s="80"/>
      <c r="O477" s="79">
        <v>9791036315510</v>
      </c>
      <c r="P477" s="398" t="s">
        <v>833</v>
      </c>
      <c r="Q477" s="79">
        <v>1362592</v>
      </c>
      <c r="R477" s="82">
        <v>5.9</v>
      </c>
      <c r="S477" s="82">
        <f t="shared" si="54"/>
        <v>5.5924170616113749</v>
      </c>
      <c r="T477" s="451">
        <v>5.5E-2</v>
      </c>
      <c r="U477" s="84"/>
      <c r="V477" s="37">
        <f t="shared" si="55"/>
        <v>0</v>
      </c>
      <c r="W477" s="37">
        <f t="shared" si="59"/>
        <v>0</v>
      </c>
      <c r="X477" s="85"/>
      <c r="Y477" s="85"/>
      <c r="Z477" s="85"/>
      <c r="AA477" s="85"/>
      <c r="AB477" s="85"/>
      <c r="AC477" s="86">
        <f t="shared" si="56"/>
        <v>0</v>
      </c>
      <c r="AD477" s="87">
        <f>IF($AC$2182&lt;85,AC477,AC477-(AC477*#REF!))</f>
        <v>0</v>
      </c>
      <c r="AE477" s="88">
        <f t="shared" si="60"/>
        <v>5.5E-2</v>
      </c>
      <c r="AF477" s="89">
        <f t="shared" si="57"/>
        <v>0</v>
      </c>
      <c r="AG477" s="90">
        <f t="shared" si="58"/>
        <v>0</v>
      </c>
    </row>
    <row r="478" spans="1:34" s="91" customFormat="1" ht="15" customHeight="1" x14ac:dyDescent="0.15">
      <c r="A478" s="393">
        <v>9791036339998</v>
      </c>
      <c r="B478" s="78">
        <v>24</v>
      </c>
      <c r="C478" s="38" t="s">
        <v>337</v>
      </c>
      <c r="D478" s="95" t="s">
        <v>444</v>
      </c>
      <c r="E478" s="391" t="s">
        <v>772</v>
      </c>
      <c r="F478" s="391" t="s">
        <v>415</v>
      </c>
      <c r="G478" s="95" t="s">
        <v>834</v>
      </c>
      <c r="H478" s="79">
        <f>VLOOKUP($A478,'04.08.2025'!$A$1:$Z$65000,3,FALSE)</f>
        <v>213</v>
      </c>
      <c r="I478" s="78"/>
      <c r="J478" s="38">
        <v>300</v>
      </c>
      <c r="K478" s="78"/>
      <c r="L478" s="80"/>
      <c r="M478" s="80">
        <v>44601</v>
      </c>
      <c r="N478" s="80"/>
      <c r="O478" s="79">
        <v>9791036339998</v>
      </c>
      <c r="P478" s="398" t="s">
        <v>835</v>
      </c>
      <c r="Q478" s="79">
        <v>8007731</v>
      </c>
      <c r="R478" s="82">
        <v>5.9</v>
      </c>
      <c r="S478" s="82">
        <f t="shared" si="54"/>
        <v>5.5924170616113749</v>
      </c>
      <c r="T478" s="451">
        <v>5.5E-2</v>
      </c>
      <c r="U478" s="84"/>
      <c r="V478" s="37">
        <f t="shared" si="55"/>
        <v>0</v>
      </c>
      <c r="W478" s="37">
        <f t="shared" si="59"/>
        <v>0</v>
      </c>
      <c r="X478" s="85"/>
      <c r="Y478" s="85"/>
      <c r="Z478" s="85"/>
      <c r="AA478" s="85"/>
      <c r="AB478" s="85"/>
      <c r="AC478" s="86">
        <f t="shared" si="56"/>
        <v>0</v>
      </c>
      <c r="AD478" s="87">
        <f>IF($AC$2182&lt;85,AC478,AC478-(AC478*#REF!))</f>
        <v>0</v>
      </c>
      <c r="AE478" s="88">
        <f t="shared" si="60"/>
        <v>5.5E-2</v>
      </c>
      <c r="AF478" s="89">
        <f t="shared" si="57"/>
        <v>0</v>
      </c>
      <c r="AG478" s="90">
        <f t="shared" si="58"/>
        <v>0</v>
      </c>
    </row>
    <row r="479" spans="1:34" s="91" customFormat="1" ht="15" customHeight="1" x14ac:dyDescent="0.15">
      <c r="A479" s="393">
        <v>9791036315589</v>
      </c>
      <c r="B479" s="78">
        <v>24</v>
      </c>
      <c r="C479" s="38" t="s">
        <v>337</v>
      </c>
      <c r="D479" s="95" t="s">
        <v>444</v>
      </c>
      <c r="E479" s="391" t="s">
        <v>772</v>
      </c>
      <c r="F479" s="391" t="s">
        <v>415</v>
      </c>
      <c r="G479" s="95" t="s">
        <v>836</v>
      </c>
      <c r="H479" s="79">
        <f>VLOOKUP($A479,'04.08.2025'!$A$1:$Z$65000,3,FALSE)</f>
        <v>88</v>
      </c>
      <c r="I479" s="78"/>
      <c r="J479" s="38">
        <v>200</v>
      </c>
      <c r="K479" s="78"/>
      <c r="L479" s="80"/>
      <c r="M479" s="80">
        <v>44062</v>
      </c>
      <c r="N479" s="80"/>
      <c r="O479" s="79">
        <v>9791036315589</v>
      </c>
      <c r="P479" s="398" t="s">
        <v>837</v>
      </c>
      <c r="Q479" s="79">
        <v>1363207</v>
      </c>
      <c r="R479" s="82">
        <v>5.9</v>
      </c>
      <c r="S479" s="82">
        <f t="shared" si="54"/>
        <v>5.5924170616113749</v>
      </c>
      <c r="T479" s="451">
        <v>5.5E-2</v>
      </c>
      <c r="U479" s="84"/>
      <c r="V479" s="37">
        <f t="shared" si="55"/>
        <v>0</v>
      </c>
      <c r="W479" s="37">
        <f t="shared" si="59"/>
        <v>0</v>
      </c>
      <c r="X479" s="85"/>
      <c r="Y479" s="85"/>
      <c r="Z479" s="85"/>
      <c r="AA479" s="85"/>
      <c r="AB479" s="85"/>
      <c r="AC479" s="86">
        <f t="shared" si="56"/>
        <v>0</v>
      </c>
      <c r="AD479" s="87">
        <f>IF($AC$2182&lt;85,AC479,AC479-(AC479*#REF!))</f>
        <v>0</v>
      </c>
      <c r="AE479" s="88">
        <f t="shared" si="60"/>
        <v>5.5E-2</v>
      </c>
      <c r="AF479" s="89">
        <f t="shared" si="57"/>
        <v>0</v>
      </c>
      <c r="AG479" s="90">
        <f t="shared" si="58"/>
        <v>0</v>
      </c>
    </row>
    <row r="480" spans="1:34" s="102" customFormat="1" ht="15" customHeight="1" x14ac:dyDescent="0.15">
      <c r="A480" s="393">
        <v>9791036319525</v>
      </c>
      <c r="B480" s="78">
        <v>24</v>
      </c>
      <c r="C480" s="38" t="s">
        <v>337</v>
      </c>
      <c r="D480" s="95" t="s">
        <v>444</v>
      </c>
      <c r="E480" s="391" t="s">
        <v>772</v>
      </c>
      <c r="F480" s="391" t="s">
        <v>415</v>
      </c>
      <c r="G480" s="95" t="s">
        <v>838</v>
      </c>
      <c r="H480" s="79">
        <f>VLOOKUP($A480,'04.08.2025'!$A$1:$Z$65000,3,FALSE)</f>
        <v>473</v>
      </c>
      <c r="I480" s="78"/>
      <c r="J480" s="38">
        <v>300</v>
      </c>
      <c r="K480" s="78"/>
      <c r="L480" s="80"/>
      <c r="M480" s="80">
        <v>44426</v>
      </c>
      <c r="N480" s="80"/>
      <c r="O480" s="79">
        <v>9791036319525</v>
      </c>
      <c r="P480" s="398" t="s">
        <v>839</v>
      </c>
      <c r="Q480" s="79">
        <v>4681843</v>
      </c>
      <c r="R480" s="82">
        <v>5.9</v>
      </c>
      <c r="S480" s="82">
        <f t="shared" si="54"/>
        <v>5.5924170616113749</v>
      </c>
      <c r="T480" s="451">
        <v>5.5E-2</v>
      </c>
      <c r="U480" s="84"/>
      <c r="V480" s="37">
        <f t="shared" si="55"/>
        <v>0</v>
      </c>
      <c r="W480" s="37">
        <f t="shared" si="59"/>
        <v>0</v>
      </c>
      <c r="X480" s="74"/>
      <c r="Y480" s="74"/>
      <c r="Z480" s="74"/>
      <c r="AA480" s="74"/>
      <c r="AB480" s="74"/>
      <c r="AC480" s="86">
        <f t="shared" si="56"/>
        <v>0</v>
      </c>
      <c r="AD480" s="87">
        <f>IF($AC$2182&lt;85,AC480,AC480-(AC480*#REF!))</f>
        <v>0</v>
      </c>
      <c r="AE480" s="88">
        <f t="shared" si="60"/>
        <v>5.5E-2</v>
      </c>
      <c r="AF480" s="89">
        <f t="shared" si="57"/>
        <v>0</v>
      </c>
      <c r="AG480" s="90">
        <f t="shared" si="58"/>
        <v>0</v>
      </c>
    </row>
    <row r="481" spans="1:33" s="162" customFormat="1" ht="15" customHeight="1" x14ac:dyDescent="0.15">
      <c r="A481" s="150">
        <v>9791036376757</v>
      </c>
      <c r="B481" s="118">
        <v>24</v>
      </c>
      <c r="C481" s="118" t="s">
        <v>337</v>
      </c>
      <c r="D481" s="93" t="s">
        <v>444</v>
      </c>
      <c r="E481" s="93" t="s">
        <v>772</v>
      </c>
      <c r="F481" s="93" t="s">
        <v>415</v>
      </c>
      <c r="G481" s="93" t="s">
        <v>3853</v>
      </c>
      <c r="H481" s="65">
        <f>VLOOKUP($A481,'04.08.2025'!$A$1:$Z$65000,3,FALSE)</f>
        <v>583</v>
      </c>
      <c r="I481" s="118"/>
      <c r="J481" s="118">
        <v>200</v>
      </c>
      <c r="K481" s="118"/>
      <c r="L481" s="66"/>
      <c r="M481" s="66">
        <v>45693</v>
      </c>
      <c r="N481" s="118" t="s">
        <v>12</v>
      </c>
      <c r="O481" s="65">
        <v>9791036376757</v>
      </c>
      <c r="P481" s="118" t="s">
        <v>3852</v>
      </c>
      <c r="Q481" s="118">
        <v>2313167</v>
      </c>
      <c r="R481" s="73">
        <v>5.9</v>
      </c>
      <c r="S481" s="70">
        <f t="shared" si="54"/>
        <v>5.5924170616113749</v>
      </c>
      <c r="T481" s="101">
        <v>5.5E-2</v>
      </c>
      <c r="U481" s="72"/>
      <c r="V481" s="73">
        <f t="shared" si="55"/>
        <v>0</v>
      </c>
      <c r="W481" s="73">
        <f t="shared" si="59"/>
        <v>0</v>
      </c>
      <c r="X481" s="74"/>
      <c r="Y481" s="74"/>
      <c r="Z481" s="74"/>
      <c r="AA481" s="74"/>
      <c r="AB481" s="74"/>
      <c r="AC481" s="86">
        <f t="shared" si="56"/>
        <v>0</v>
      </c>
      <c r="AD481" s="87">
        <f>IF($AC$2182&lt;85,AC481,AC481-(AC481*#REF!))</f>
        <v>0</v>
      </c>
      <c r="AE481" s="88">
        <f t="shared" si="60"/>
        <v>5.5E-2</v>
      </c>
      <c r="AF481" s="89">
        <f t="shared" si="57"/>
        <v>0</v>
      </c>
      <c r="AG481" s="90">
        <f t="shared" si="58"/>
        <v>0</v>
      </c>
    </row>
    <row r="482" spans="1:33" s="102" customFormat="1" ht="15" customHeight="1" x14ac:dyDescent="0.15">
      <c r="A482" s="150">
        <v>9791036382642</v>
      </c>
      <c r="B482" s="118">
        <v>24</v>
      </c>
      <c r="C482" s="118" t="s">
        <v>337</v>
      </c>
      <c r="D482" s="93" t="s">
        <v>444</v>
      </c>
      <c r="E482" s="93" t="s">
        <v>772</v>
      </c>
      <c r="F482" s="93" t="s">
        <v>415</v>
      </c>
      <c r="G482" s="93" t="s">
        <v>5296</v>
      </c>
      <c r="H482" s="65">
        <f>VLOOKUP($A482,'04.08.2025'!$A$1:$Z$65000,3,FALSE)</f>
        <v>1212</v>
      </c>
      <c r="I482" s="118"/>
      <c r="J482" s="118">
        <v>200</v>
      </c>
      <c r="K482" s="118"/>
      <c r="L482" s="66"/>
      <c r="M482" s="66">
        <v>45847</v>
      </c>
      <c r="N482" s="118" t="s">
        <v>12</v>
      </c>
      <c r="O482" s="65">
        <v>9791036382642</v>
      </c>
      <c r="P482" s="118" t="s">
        <v>5295</v>
      </c>
      <c r="Q482" s="118">
        <v>6844046</v>
      </c>
      <c r="R482" s="73">
        <v>5.9</v>
      </c>
      <c r="S482" s="70">
        <f t="shared" si="54"/>
        <v>5.5924170616113749</v>
      </c>
      <c r="T482" s="99">
        <v>5.5E-2</v>
      </c>
      <c r="U482" s="65"/>
      <c r="V482" s="73">
        <f t="shared" si="55"/>
        <v>0</v>
      </c>
      <c r="W482" s="73">
        <f t="shared" si="59"/>
        <v>0</v>
      </c>
      <c r="X482" s="74"/>
      <c r="Y482" s="74"/>
      <c r="Z482" s="74"/>
      <c r="AA482" s="74"/>
      <c r="AB482" s="74"/>
      <c r="AC482" s="86">
        <f t="shared" si="56"/>
        <v>0</v>
      </c>
      <c r="AD482" s="87">
        <f>IF($AC$2182&lt;85,AC482,AC482-(AC482*#REF!))</f>
        <v>0</v>
      </c>
      <c r="AE482" s="88">
        <f t="shared" si="60"/>
        <v>5.5E-2</v>
      </c>
      <c r="AF482" s="89">
        <f t="shared" si="57"/>
        <v>0</v>
      </c>
      <c r="AG482" s="90">
        <f t="shared" si="58"/>
        <v>0</v>
      </c>
    </row>
    <row r="483" spans="1:33" s="102" customFormat="1" ht="15" customHeight="1" x14ac:dyDescent="0.15">
      <c r="A483" s="150">
        <v>9791036376825</v>
      </c>
      <c r="B483" s="118">
        <v>24</v>
      </c>
      <c r="C483" s="118" t="s">
        <v>337</v>
      </c>
      <c r="D483" s="93" t="s">
        <v>444</v>
      </c>
      <c r="E483" s="93" t="s">
        <v>772</v>
      </c>
      <c r="F483" s="93" t="s">
        <v>415</v>
      </c>
      <c r="G483" s="93" t="s">
        <v>5294</v>
      </c>
      <c r="H483" s="65">
        <f>VLOOKUP($A483,'04.08.2025'!$A$1:$Z$65000,3,FALSE)</f>
        <v>1253</v>
      </c>
      <c r="I483" s="118"/>
      <c r="J483" s="118">
        <v>200</v>
      </c>
      <c r="K483" s="118"/>
      <c r="L483" s="66"/>
      <c r="M483" s="66">
        <v>45847</v>
      </c>
      <c r="N483" s="118" t="s">
        <v>12</v>
      </c>
      <c r="O483" s="65">
        <v>9791036376825</v>
      </c>
      <c r="P483" s="118" t="s">
        <v>5293</v>
      </c>
      <c r="Q483" s="118">
        <v>2351876</v>
      </c>
      <c r="R483" s="73">
        <v>5.9</v>
      </c>
      <c r="S483" s="70">
        <f t="shared" si="54"/>
        <v>5.5924170616113749</v>
      </c>
      <c r="T483" s="342">
        <v>5.5E-2</v>
      </c>
      <c r="U483" s="72"/>
      <c r="V483" s="73">
        <f t="shared" si="55"/>
        <v>0</v>
      </c>
      <c r="W483" s="73">
        <f t="shared" si="59"/>
        <v>0</v>
      </c>
      <c r="X483" s="74"/>
      <c r="Y483" s="74"/>
      <c r="Z483" s="74"/>
      <c r="AA483" s="74"/>
      <c r="AB483" s="74"/>
      <c r="AC483" s="86">
        <f t="shared" si="56"/>
        <v>0</v>
      </c>
      <c r="AD483" s="87">
        <f>IF($AC$2182&lt;85,AC483,AC483-(AC483*#REF!))</f>
        <v>0</v>
      </c>
      <c r="AE483" s="88">
        <f t="shared" si="60"/>
        <v>5.5E-2</v>
      </c>
      <c r="AF483" s="89">
        <f t="shared" si="57"/>
        <v>0</v>
      </c>
      <c r="AG483" s="90">
        <f t="shared" si="58"/>
        <v>0</v>
      </c>
    </row>
    <row r="484" spans="1:33" s="102" customFormat="1" ht="15" customHeight="1" x14ac:dyDescent="0.15">
      <c r="A484" s="150">
        <v>9791036376818</v>
      </c>
      <c r="B484" s="118">
        <v>24</v>
      </c>
      <c r="C484" s="118" t="s">
        <v>337</v>
      </c>
      <c r="D484" s="93" t="s">
        <v>444</v>
      </c>
      <c r="E484" s="93" t="s">
        <v>772</v>
      </c>
      <c r="F484" s="93" t="s">
        <v>415</v>
      </c>
      <c r="G484" s="93" t="s">
        <v>4750</v>
      </c>
      <c r="H484" s="65">
        <f>VLOOKUP($A484,'04.08.2025'!$A$1:$Z$65000,3,FALSE)</f>
        <v>1193</v>
      </c>
      <c r="I484" s="118"/>
      <c r="J484" s="118">
        <v>200</v>
      </c>
      <c r="K484" s="118"/>
      <c r="L484" s="66"/>
      <c r="M484" s="66">
        <v>45847</v>
      </c>
      <c r="N484" s="118" t="s">
        <v>12</v>
      </c>
      <c r="O484" s="65">
        <v>9791036376818</v>
      </c>
      <c r="P484" s="118" t="s">
        <v>5292</v>
      </c>
      <c r="Q484" s="118">
        <v>2351753</v>
      </c>
      <c r="R484" s="73">
        <v>5.9</v>
      </c>
      <c r="S484" s="70">
        <f t="shared" si="54"/>
        <v>5.5924170616113749</v>
      </c>
      <c r="T484" s="99">
        <v>5.5E-2</v>
      </c>
      <c r="U484" s="65"/>
      <c r="V484" s="73">
        <f t="shared" si="55"/>
        <v>0</v>
      </c>
      <c r="W484" s="73">
        <f t="shared" si="59"/>
        <v>0</v>
      </c>
      <c r="X484" s="74"/>
      <c r="Y484" s="74"/>
      <c r="Z484" s="74"/>
      <c r="AA484" s="74"/>
      <c r="AB484" s="74"/>
      <c r="AC484" s="86">
        <f t="shared" si="56"/>
        <v>0</v>
      </c>
      <c r="AD484" s="87">
        <f>IF($AC$2182&lt;85,AC484,AC484-(AC484*#REF!))</f>
        <v>0</v>
      </c>
      <c r="AE484" s="88">
        <f t="shared" si="60"/>
        <v>5.5E-2</v>
      </c>
      <c r="AF484" s="89">
        <f t="shared" si="57"/>
        <v>0</v>
      </c>
      <c r="AG484" s="90">
        <f t="shared" si="58"/>
        <v>0</v>
      </c>
    </row>
    <row r="485" spans="1:33" s="75" customFormat="1" ht="15" customHeight="1" x14ac:dyDescent="0.15">
      <c r="A485" s="150">
        <v>9791036376801</v>
      </c>
      <c r="B485" s="118">
        <v>24</v>
      </c>
      <c r="C485" s="118" t="s">
        <v>337</v>
      </c>
      <c r="D485" s="93" t="s">
        <v>444</v>
      </c>
      <c r="E485" s="93" t="s">
        <v>772</v>
      </c>
      <c r="F485" s="93" t="s">
        <v>415</v>
      </c>
      <c r="G485" s="93" t="s">
        <v>5289</v>
      </c>
      <c r="H485" s="65">
        <f>VLOOKUP($A485,'04.08.2025'!$A$1:$Z$65000,3,FALSE)</f>
        <v>1770</v>
      </c>
      <c r="I485" s="118"/>
      <c r="J485" s="118">
        <v>200</v>
      </c>
      <c r="K485" s="118"/>
      <c r="L485" s="66"/>
      <c r="M485" s="66">
        <v>45847</v>
      </c>
      <c r="N485" s="118" t="s">
        <v>12</v>
      </c>
      <c r="O485" s="65">
        <v>9791036376801</v>
      </c>
      <c r="P485" s="118" t="s">
        <v>5288</v>
      </c>
      <c r="Q485" s="118">
        <v>2351630</v>
      </c>
      <c r="R485" s="73">
        <v>5.9</v>
      </c>
      <c r="S485" s="70">
        <f t="shared" si="54"/>
        <v>5.5924170616113749</v>
      </c>
      <c r="T485" s="99">
        <v>5.5E-2</v>
      </c>
      <c r="U485" s="65"/>
      <c r="V485" s="73">
        <f t="shared" si="55"/>
        <v>0</v>
      </c>
      <c r="W485" s="73">
        <f t="shared" si="59"/>
        <v>0</v>
      </c>
      <c r="X485" s="74"/>
      <c r="Y485" s="74"/>
      <c r="Z485" s="74"/>
      <c r="AA485" s="74"/>
      <c r="AB485" s="74"/>
      <c r="AC485" s="86">
        <f t="shared" si="56"/>
        <v>0</v>
      </c>
      <c r="AD485" s="87">
        <f>IF($AC$2182&lt;85,AC485,AC485-(AC485*#REF!))</f>
        <v>0</v>
      </c>
      <c r="AE485" s="88">
        <f t="shared" si="60"/>
        <v>5.5E-2</v>
      </c>
      <c r="AF485" s="89">
        <f t="shared" si="57"/>
        <v>0</v>
      </c>
      <c r="AG485" s="90">
        <f t="shared" si="58"/>
        <v>0</v>
      </c>
    </row>
    <row r="486" spans="1:33" s="91" customFormat="1" ht="15" customHeight="1" x14ac:dyDescent="0.15">
      <c r="A486" s="77">
        <v>9791036319631</v>
      </c>
      <c r="B486" s="78">
        <v>24</v>
      </c>
      <c r="C486" s="78" t="s">
        <v>337</v>
      </c>
      <c r="D486" s="391" t="s">
        <v>444</v>
      </c>
      <c r="E486" s="391" t="s">
        <v>772</v>
      </c>
      <c r="F486" s="391" t="s">
        <v>846</v>
      </c>
      <c r="G486" s="95" t="s">
        <v>847</v>
      </c>
      <c r="H486" s="79">
        <f>VLOOKUP($A486,'04.08.2025'!$A$1:$Z$65000,3,FALSE)</f>
        <v>533</v>
      </c>
      <c r="I486" s="78"/>
      <c r="J486" s="78">
        <v>200</v>
      </c>
      <c r="K486" s="78"/>
      <c r="L486" s="80"/>
      <c r="M486" s="80">
        <v>44307</v>
      </c>
      <c r="N486" s="80"/>
      <c r="O486" s="81">
        <v>9791036319631</v>
      </c>
      <c r="P486" s="94" t="s">
        <v>848</v>
      </c>
      <c r="Q486" s="81">
        <v>4696730</v>
      </c>
      <c r="R486" s="82">
        <v>5.9</v>
      </c>
      <c r="S486" s="82">
        <f t="shared" si="54"/>
        <v>5.5924170616113749</v>
      </c>
      <c r="T486" s="83">
        <v>5.5E-2</v>
      </c>
      <c r="U486" s="84"/>
      <c r="V486" s="37">
        <f t="shared" si="55"/>
        <v>0</v>
      </c>
      <c r="W486" s="37">
        <f t="shared" si="59"/>
        <v>0</v>
      </c>
      <c r="X486" s="85"/>
      <c r="Y486" s="85"/>
      <c r="Z486" s="85"/>
      <c r="AA486" s="85"/>
      <c r="AB486" s="85"/>
      <c r="AC486" s="86">
        <f t="shared" si="56"/>
        <v>0</v>
      </c>
      <c r="AD486" s="87">
        <f>IF($AC$2182&lt;85,AC486,AC486-(AC486*#REF!))</f>
        <v>0</v>
      </c>
      <c r="AE486" s="88">
        <f t="shared" si="60"/>
        <v>5.5E-2</v>
      </c>
      <c r="AF486" s="89">
        <f t="shared" si="57"/>
        <v>0</v>
      </c>
      <c r="AG486" s="90">
        <f t="shared" si="58"/>
        <v>0</v>
      </c>
    </row>
    <row r="487" spans="1:33" s="91" customFormat="1" ht="15" customHeight="1" x14ac:dyDescent="0.15">
      <c r="A487" s="393">
        <v>9791036318351</v>
      </c>
      <c r="B487" s="78">
        <v>25</v>
      </c>
      <c r="C487" s="38" t="s">
        <v>337</v>
      </c>
      <c r="D487" s="95" t="s">
        <v>444</v>
      </c>
      <c r="E487" s="391" t="s">
        <v>772</v>
      </c>
      <c r="F487" s="391" t="s">
        <v>846</v>
      </c>
      <c r="G487" s="95" t="s">
        <v>4539</v>
      </c>
      <c r="H487" s="79">
        <f>VLOOKUP($A487,'04.08.2025'!$A$1:$Z$65000,3,FALSE)</f>
        <v>1133</v>
      </c>
      <c r="I487" s="78"/>
      <c r="J487" s="38">
        <v>200</v>
      </c>
      <c r="K487" s="80"/>
      <c r="L487" s="80"/>
      <c r="M487" s="80">
        <v>44125</v>
      </c>
      <c r="N487" s="80"/>
      <c r="O487" s="79">
        <v>9791036318351</v>
      </c>
      <c r="P487" s="398" t="s">
        <v>849</v>
      </c>
      <c r="Q487" s="79">
        <v>4182775</v>
      </c>
      <c r="R487" s="82">
        <v>5.9</v>
      </c>
      <c r="S487" s="82">
        <f t="shared" si="54"/>
        <v>5.5924170616113749</v>
      </c>
      <c r="T487" s="451">
        <v>5.5E-2</v>
      </c>
      <c r="U487" s="84"/>
      <c r="V487" s="37">
        <f t="shared" si="55"/>
        <v>0</v>
      </c>
      <c r="W487" s="37">
        <f t="shared" si="59"/>
        <v>0</v>
      </c>
      <c r="X487" s="85"/>
      <c r="Y487" s="85"/>
      <c r="Z487" s="85"/>
      <c r="AA487" s="85"/>
      <c r="AB487" s="85"/>
      <c r="AC487" s="86">
        <f t="shared" si="56"/>
        <v>0</v>
      </c>
      <c r="AD487" s="87">
        <f>IF($AC$2182&lt;85,AC487,AC487-(AC487*#REF!))</f>
        <v>0</v>
      </c>
      <c r="AE487" s="88">
        <f t="shared" si="60"/>
        <v>5.5E-2</v>
      </c>
      <c r="AF487" s="89">
        <f t="shared" si="57"/>
        <v>0</v>
      </c>
      <c r="AG487" s="90">
        <f t="shared" si="58"/>
        <v>0</v>
      </c>
    </row>
    <row r="488" spans="1:33" s="91" customFormat="1" ht="15" customHeight="1" x14ac:dyDescent="0.15">
      <c r="A488" s="393">
        <v>9791036319532</v>
      </c>
      <c r="B488" s="78">
        <v>25</v>
      </c>
      <c r="C488" s="38" t="s">
        <v>337</v>
      </c>
      <c r="D488" s="95" t="s">
        <v>444</v>
      </c>
      <c r="E488" s="391" t="s">
        <v>772</v>
      </c>
      <c r="F488" s="391" t="s">
        <v>846</v>
      </c>
      <c r="G488" s="95" t="s">
        <v>850</v>
      </c>
      <c r="H488" s="79">
        <f>VLOOKUP($A488,'04.08.2025'!$A$1:$Z$65000,3,FALSE)</f>
        <v>1094</v>
      </c>
      <c r="I488" s="78"/>
      <c r="J488" s="38">
        <v>200</v>
      </c>
      <c r="K488" s="80"/>
      <c r="L488" s="80"/>
      <c r="M488" s="80">
        <v>44475</v>
      </c>
      <c r="N488" s="78"/>
      <c r="O488" s="79">
        <v>9791036319532</v>
      </c>
      <c r="P488" s="38" t="s">
        <v>851</v>
      </c>
      <c r="Q488" s="38">
        <v>4681966</v>
      </c>
      <c r="R488" s="82">
        <v>5.9</v>
      </c>
      <c r="S488" s="82">
        <f t="shared" si="54"/>
        <v>5.5924170616113749</v>
      </c>
      <c r="T488" s="493">
        <v>5.5E-2</v>
      </c>
      <c r="U488" s="84"/>
      <c r="V488" s="37">
        <f t="shared" si="55"/>
        <v>0</v>
      </c>
      <c r="W488" s="37">
        <f t="shared" si="59"/>
        <v>0</v>
      </c>
      <c r="X488" s="85"/>
      <c r="Y488" s="85"/>
      <c r="Z488" s="85"/>
      <c r="AA488" s="85"/>
      <c r="AB488" s="85"/>
      <c r="AC488" s="86">
        <f t="shared" si="56"/>
        <v>0</v>
      </c>
      <c r="AD488" s="87">
        <f>IF($AC$2182&lt;85,AC488,AC488-(AC488*#REF!))</f>
        <v>0</v>
      </c>
      <c r="AE488" s="88">
        <f t="shared" si="60"/>
        <v>5.5E-2</v>
      </c>
      <c r="AF488" s="89">
        <f t="shared" si="57"/>
        <v>0</v>
      </c>
      <c r="AG488" s="90">
        <f t="shared" si="58"/>
        <v>0</v>
      </c>
    </row>
    <row r="489" spans="1:33" s="91" customFormat="1" ht="15" customHeight="1" x14ac:dyDescent="0.15">
      <c r="A489" s="393">
        <v>9791036319846</v>
      </c>
      <c r="B489" s="78">
        <v>25</v>
      </c>
      <c r="C489" s="38" t="s">
        <v>337</v>
      </c>
      <c r="D489" s="95" t="s">
        <v>444</v>
      </c>
      <c r="E489" s="391" t="s">
        <v>772</v>
      </c>
      <c r="F489" s="391" t="s">
        <v>846</v>
      </c>
      <c r="G489" s="95" t="s">
        <v>852</v>
      </c>
      <c r="H489" s="79">
        <f>VLOOKUP($A489,'04.08.2025'!$A$1:$Z$65000,3,FALSE)</f>
        <v>297</v>
      </c>
      <c r="I489" s="78"/>
      <c r="J489" s="38">
        <v>200</v>
      </c>
      <c r="K489" s="78"/>
      <c r="L489" s="80"/>
      <c r="M489" s="80">
        <v>44475</v>
      </c>
      <c r="N489" s="78"/>
      <c r="O489" s="79">
        <v>9791036319846</v>
      </c>
      <c r="P489" s="38" t="s">
        <v>853</v>
      </c>
      <c r="Q489" s="38">
        <v>4800540</v>
      </c>
      <c r="R489" s="82">
        <v>5.9</v>
      </c>
      <c r="S489" s="82">
        <f t="shared" si="54"/>
        <v>5.5924170616113749</v>
      </c>
      <c r="T489" s="493">
        <v>5.5E-2</v>
      </c>
      <c r="U489" s="84"/>
      <c r="V489" s="37">
        <f t="shared" si="55"/>
        <v>0</v>
      </c>
      <c r="W489" s="37">
        <f t="shared" si="59"/>
        <v>0</v>
      </c>
      <c r="X489" s="85"/>
      <c r="Y489" s="85"/>
      <c r="Z489" s="85"/>
      <c r="AA489" s="85"/>
      <c r="AB489" s="85"/>
      <c r="AC489" s="86">
        <f t="shared" si="56"/>
        <v>0</v>
      </c>
      <c r="AD489" s="87">
        <f>IF($AC$2182&lt;85,AC489,AC489-(AC489*#REF!))</f>
        <v>0</v>
      </c>
      <c r="AE489" s="88">
        <f t="shared" si="60"/>
        <v>5.5E-2</v>
      </c>
      <c r="AF489" s="89">
        <f t="shared" si="57"/>
        <v>0</v>
      </c>
      <c r="AG489" s="90">
        <f t="shared" si="58"/>
        <v>0</v>
      </c>
    </row>
    <row r="490" spans="1:33" s="91" customFormat="1" ht="15" customHeight="1" x14ac:dyDescent="0.15">
      <c r="A490" s="393">
        <v>9791036344169</v>
      </c>
      <c r="B490" s="78">
        <v>25</v>
      </c>
      <c r="C490" s="38" t="s">
        <v>337</v>
      </c>
      <c r="D490" s="95" t="s">
        <v>444</v>
      </c>
      <c r="E490" s="95" t="s">
        <v>772</v>
      </c>
      <c r="F490" s="391" t="s">
        <v>763</v>
      </c>
      <c r="G490" s="95" t="s">
        <v>854</v>
      </c>
      <c r="H490" s="79">
        <f>VLOOKUP($A490,'04.08.2025'!$A$1:$Z$65000,3,FALSE)</f>
        <v>862</v>
      </c>
      <c r="I490" s="78"/>
      <c r="J490" s="38">
        <v>200</v>
      </c>
      <c r="K490" s="78"/>
      <c r="L490" s="80"/>
      <c r="M490" s="80">
        <v>44657</v>
      </c>
      <c r="N490" s="80"/>
      <c r="O490" s="79">
        <v>9791036344169</v>
      </c>
      <c r="P490" s="398" t="s">
        <v>855</v>
      </c>
      <c r="Q490" s="79">
        <v>1828656</v>
      </c>
      <c r="R490" s="82">
        <v>14.4</v>
      </c>
      <c r="S490" s="82">
        <f t="shared" si="54"/>
        <v>13.649289099526067</v>
      </c>
      <c r="T490" s="451">
        <v>5.5E-2</v>
      </c>
      <c r="U490" s="84"/>
      <c r="V490" s="37">
        <f t="shared" si="55"/>
        <v>0</v>
      </c>
      <c r="W490" s="37">
        <f t="shared" si="59"/>
        <v>0</v>
      </c>
      <c r="X490" s="85"/>
      <c r="Y490" s="85"/>
      <c r="Z490" s="85"/>
      <c r="AA490" s="85"/>
      <c r="AB490" s="85"/>
      <c r="AC490" s="86">
        <f t="shared" si="56"/>
        <v>0</v>
      </c>
      <c r="AD490" s="87">
        <f>IF($AC$2182&lt;85,AC490,AC490-(AC490*#REF!))</f>
        <v>0</v>
      </c>
      <c r="AE490" s="88">
        <f t="shared" si="60"/>
        <v>5.5E-2</v>
      </c>
      <c r="AF490" s="89">
        <f t="shared" si="57"/>
        <v>0</v>
      </c>
      <c r="AG490" s="90">
        <f t="shared" si="58"/>
        <v>0</v>
      </c>
    </row>
    <row r="491" spans="1:33" s="75" customFormat="1" ht="15" customHeight="1" x14ac:dyDescent="0.15">
      <c r="A491" s="77">
        <v>9791036359576</v>
      </c>
      <c r="B491" s="78">
        <v>25</v>
      </c>
      <c r="C491" s="38" t="s">
        <v>856</v>
      </c>
      <c r="D491" s="95" t="s">
        <v>444</v>
      </c>
      <c r="E491" s="95" t="s">
        <v>772</v>
      </c>
      <c r="F491" s="391" t="s">
        <v>763</v>
      </c>
      <c r="G491" s="95" t="s">
        <v>857</v>
      </c>
      <c r="H491" s="79">
        <f>VLOOKUP($A491,'04.08.2025'!$A$1:$Z$65000,3,FALSE)</f>
        <v>308</v>
      </c>
      <c r="I491" s="78"/>
      <c r="J491" s="78">
        <v>300</v>
      </c>
      <c r="K491" s="78"/>
      <c r="L491" s="80"/>
      <c r="M491" s="80">
        <v>45203</v>
      </c>
      <c r="N491" s="80"/>
      <c r="O491" s="81">
        <v>9791036359576</v>
      </c>
      <c r="P491" s="94" t="s">
        <v>858</v>
      </c>
      <c r="Q491" s="81">
        <v>4877886</v>
      </c>
      <c r="R491" s="82">
        <v>14.4</v>
      </c>
      <c r="S491" s="82">
        <f t="shared" si="54"/>
        <v>13.649289099526067</v>
      </c>
      <c r="T491" s="451">
        <v>5.5E-2</v>
      </c>
      <c r="U491" s="84"/>
      <c r="V491" s="37">
        <f t="shared" si="55"/>
        <v>0</v>
      </c>
      <c r="W491" s="37">
        <f t="shared" si="59"/>
        <v>0</v>
      </c>
      <c r="X491" s="74"/>
      <c r="Y491" s="74"/>
      <c r="Z491" s="74"/>
      <c r="AA491" s="74"/>
      <c r="AB491" s="74"/>
      <c r="AC491" s="86">
        <f t="shared" si="56"/>
        <v>0</v>
      </c>
      <c r="AD491" s="87">
        <f>IF($AC$2182&lt;85,AC491,AC491-(AC491*#REF!))</f>
        <v>0</v>
      </c>
      <c r="AE491" s="88">
        <f t="shared" si="60"/>
        <v>5.5E-2</v>
      </c>
      <c r="AF491" s="89">
        <f t="shared" si="57"/>
        <v>0</v>
      </c>
      <c r="AG491" s="90">
        <f t="shared" si="58"/>
        <v>0</v>
      </c>
    </row>
    <row r="492" spans="1:33" s="91" customFormat="1" ht="15" customHeight="1" x14ac:dyDescent="0.15">
      <c r="A492" s="77">
        <v>9791036365416</v>
      </c>
      <c r="B492" s="450">
        <v>25</v>
      </c>
      <c r="C492" s="450" t="s">
        <v>856</v>
      </c>
      <c r="D492" s="391" t="s">
        <v>444</v>
      </c>
      <c r="E492" s="391" t="s">
        <v>772</v>
      </c>
      <c r="F492" s="391" t="s">
        <v>763</v>
      </c>
      <c r="G492" s="391" t="s">
        <v>859</v>
      </c>
      <c r="H492" s="79">
        <f>VLOOKUP($A492,'04.08.2025'!$A$1:$Z$65000,3,FALSE)</f>
        <v>779</v>
      </c>
      <c r="I492" s="79"/>
      <c r="J492" s="78">
        <v>200</v>
      </c>
      <c r="K492" s="78"/>
      <c r="L492" s="80"/>
      <c r="M492" s="80">
        <v>45525</v>
      </c>
      <c r="N492" s="80"/>
      <c r="O492" s="81">
        <v>9791036365416</v>
      </c>
      <c r="P492" s="81" t="s">
        <v>860</v>
      </c>
      <c r="Q492" s="81">
        <v>2486821</v>
      </c>
      <c r="R492" s="421">
        <v>14.4</v>
      </c>
      <c r="S492" s="82">
        <f t="shared" si="54"/>
        <v>13.649289099526067</v>
      </c>
      <c r="T492" s="455">
        <v>5.5E-2</v>
      </c>
      <c r="U492" s="84"/>
      <c r="V492" s="37">
        <f t="shared" si="55"/>
        <v>0</v>
      </c>
      <c r="W492" s="37">
        <f t="shared" si="59"/>
        <v>0</v>
      </c>
      <c r="X492" s="85"/>
      <c r="Y492" s="85"/>
      <c r="Z492" s="85"/>
      <c r="AA492" s="85"/>
      <c r="AB492" s="85"/>
      <c r="AC492" s="86">
        <f t="shared" si="56"/>
        <v>0</v>
      </c>
      <c r="AD492" s="87">
        <f>IF($AC$2182&lt;85,AC492,AC492-(AC492*#REF!))</f>
        <v>0</v>
      </c>
      <c r="AE492" s="88">
        <f t="shared" si="60"/>
        <v>5.5E-2</v>
      </c>
      <c r="AF492" s="89">
        <f t="shared" si="57"/>
        <v>0</v>
      </c>
      <c r="AG492" s="90">
        <f t="shared" si="58"/>
        <v>0</v>
      </c>
    </row>
    <row r="493" spans="1:33" s="162" customFormat="1" ht="15" customHeight="1" x14ac:dyDescent="0.15">
      <c r="A493" s="61">
        <v>9791036372384</v>
      </c>
      <c r="B493" s="96">
        <v>25</v>
      </c>
      <c r="C493" s="96" t="s">
        <v>856</v>
      </c>
      <c r="D493" s="64" t="s">
        <v>444</v>
      </c>
      <c r="E493" s="64" t="s">
        <v>772</v>
      </c>
      <c r="F493" s="64" t="s">
        <v>763</v>
      </c>
      <c r="G493" s="64" t="s">
        <v>4715</v>
      </c>
      <c r="H493" s="65">
        <f>VLOOKUP($A493,'04.08.2025'!$A$1:$Z$65000,3,FALSE)</f>
        <v>1615</v>
      </c>
      <c r="I493" s="65"/>
      <c r="J493" s="63">
        <v>200</v>
      </c>
      <c r="K493" s="66"/>
      <c r="L493" s="67"/>
      <c r="M493" s="67">
        <v>45567</v>
      </c>
      <c r="N493" s="67" t="s">
        <v>12</v>
      </c>
      <c r="O493" s="68">
        <v>9791036372384</v>
      </c>
      <c r="P493" s="68" t="s">
        <v>861</v>
      </c>
      <c r="Q493" s="68">
        <v>7487629</v>
      </c>
      <c r="R493" s="97">
        <v>14.4</v>
      </c>
      <c r="S493" s="70">
        <f t="shared" si="54"/>
        <v>13.649289099526067</v>
      </c>
      <c r="T493" s="99">
        <v>5.5E-2</v>
      </c>
      <c r="U493" s="72"/>
      <c r="V493" s="73">
        <f t="shared" si="55"/>
        <v>0</v>
      </c>
      <c r="W493" s="73">
        <f t="shared" si="59"/>
        <v>0</v>
      </c>
      <c r="AC493" s="86">
        <f t="shared" si="56"/>
        <v>0</v>
      </c>
      <c r="AD493" s="87">
        <f>IF($AC$2182&lt;85,AC493,AC493-(AC493*#REF!))</f>
        <v>0</v>
      </c>
      <c r="AE493" s="88">
        <f t="shared" si="60"/>
        <v>5.5E-2</v>
      </c>
      <c r="AF493" s="89">
        <f t="shared" si="57"/>
        <v>0</v>
      </c>
      <c r="AG493" s="90">
        <f t="shared" si="58"/>
        <v>0</v>
      </c>
    </row>
    <row r="494" spans="1:33" s="41" customFormat="1" ht="15" customHeight="1" x14ac:dyDescent="0.15">
      <c r="A494" s="452">
        <v>9791036381638</v>
      </c>
      <c r="B494" s="166"/>
      <c r="C494" s="166" t="s">
        <v>337</v>
      </c>
      <c r="D494" s="167" t="s">
        <v>444</v>
      </c>
      <c r="E494" s="167" t="s">
        <v>5790</v>
      </c>
      <c r="F494" s="167" t="s">
        <v>763</v>
      </c>
      <c r="G494" s="454" t="s">
        <v>5792</v>
      </c>
      <c r="H494" s="139">
        <v>0</v>
      </c>
      <c r="I494" s="453"/>
      <c r="J494" s="453">
        <v>100</v>
      </c>
      <c r="K494" s="453"/>
      <c r="L494" s="417">
        <v>45931</v>
      </c>
      <c r="M494" s="416"/>
      <c r="N494" s="417" t="s">
        <v>12</v>
      </c>
      <c r="O494" s="139">
        <v>9791036381638</v>
      </c>
      <c r="P494" s="453" t="s">
        <v>5791</v>
      </c>
      <c r="Q494" s="453">
        <v>5904288</v>
      </c>
      <c r="R494" s="143">
        <v>12.9</v>
      </c>
      <c r="S494" s="140">
        <f t="shared" si="54"/>
        <v>12.227488151658768</v>
      </c>
      <c r="T494" s="464">
        <v>5.5E-2</v>
      </c>
      <c r="U494" s="142"/>
      <c r="V494" s="143">
        <f t="shared" si="55"/>
        <v>0</v>
      </c>
      <c r="W494" s="143">
        <f t="shared" si="59"/>
        <v>0</v>
      </c>
      <c r="AC494" s="86">
        <f t="shared" si="56"/>
        <v>0</v>
      </c>
      <c r="AD494" s="87">
        <f>IF($AC$2182&lt;85,AC494,AC494-(AC494*#REF!))</f>
        <v>0</v>
      </c>
      <c r="AE494" s="88">
        <f t="shared" si="60"/>
        <v>5.5E-2</v>
      </c>
      <c r="AF494" s="89">
        <f t="shared" si="57"/>
        <v>0</v>
      </c>
      <c r="AG494" s="90">
        <f t="shared" si="58"/>
        <v>0</v>
      </c>
    </row>
    <row r="495" spans="1:33" s="117" customFormat="1" ht="15" customHeight="1" x14ac:dyDescent="0.15">
      <c r="A495" s="393">
        <v>9791036350054</v>
      </c>
      <c r="B495" s="78">
        <v>25</v>
      </c>
      <c r="C495" s="78" t="s">
        <v>337</v>
      </c>
      <c r="D495" s="391" t="s">
        <v>444</v>
      </c>
      <c r="E495" s="391" t="s">
        <v>772</v>
      </c>
      <c r="F495" s="391" t="s">
        <v>763</v>
      </c>
      <c r="G495" s="95" t="s">
        <v>4546</v>
      </c>
      <c r="H495" s="79">
        <f>VLOOKUP($A495,'04.08.2025'!$A$1:$Z$65000,3,FALSE)</f>
        <v>495</v>
      </c>
      <c r="I495" s="38"/>
      <c r="J495" s="38">
        <v>200</v>
      </c>
      <c r="K495" s="38"/>
      <c r="L495" s="397"/>
      <c r="M495" s="80">
        <v>44853</v>
      </c>
      <c r="N495" s="397"/>
      <c r="O495" s="79">
        <v>9791036350054</v>
      </c>
      <c r="P495" s="38" t="s">
        <v>862</v>
      </c>
      <c r="Q495" s="38">
        <v>5221743</v>
      </c>
      <c r="R495" s="37">
        <v>14.4</v>
      </c>
      <c r="S495" s="82">
        <f t="shared" si="54"/>
        <v>13.649289099526067</v>
      </c>
      <c r="T495" s="39">
        <v>5.5E-2</v>
      </c>
      <c r="U495" s="84"/>
      <c r="V495" s="37">
        <f t="shared" si="55"/>
        <v>0</v>
      </c>
      <c r="W495" s="37">
        <f t="shared" si="59"/>
        <v>0</v>
      </c>
      <c r="X495" s="116"/>
      <c r="Y495" s="116"/>
      <c r="Z495" s="116"/>
      <c r="AA495" s="116"/>
      <c r="AB495" s="116"/>
      <c r="AC495" s="86">
        <f t="shared" si="56"/>
        <v>0</v>
      </c>
      <c r="AD495" s="87">
        <f>IF($AC$2182&lt;85,AC495,AC495-(AC495*#REF!))</f>
        <v>0</v>
      </c>
      <c r="AE495" s="88">
        <f t="shared" si="60"/>
        <v>5.5E-2</v>
      </c>
      <c r="AF495" s="89">
        <f t="shared" si="57"/>
        <v>0</v>
      </c>
      <c r="AG495" s="90">
        <f t="shared" si="58"/>
        <v>0</v>
      </c>
    </row>
    <row r="496" spans="1:33" s="91" customFormat="1" ht="15" customHeight="1" x14ac:dyDescent="0.15">
      <c r="A496" s="150">
        <v>9791036378652</v>
      </c>
      <c r="B496" s="118">
        <v>25</v>
      </c>
      <c r="C496" s="118" t="s">
        <v>337</v>
      </c>
      <c r="D496" s="93" t="s">
        <v>444</v>
      </c>
      <c r="E496" s="93" t="s">
        <v>772</v>
      </c>
      <c r="F496" s="93" t="s">
        <v>763</v>
      </c>
      <c r="G496" s="93" t="s">
        <v>863</v>
      </c>
      <c r="H496" s="65">
        <f>VLOOKUP($A496,'04.08.2025'!$A$1:$Z$65000,3,FALSE)</f>
        <v>1423</v>
      </c>
      <c r="I496" s="118"/>
      <c r="J496" s="118">
        <v>200</v>
      </c>
      <c r="K496" s="118"/>
      <c r="L496" s="66"/>
      <c r="M496" s="66">
        <v>45693</v>
      </c>
      <c r="N496" s="118" t="s">
        <v>12</v>
      </c>
      <c r="O496" s="65">
        <v>9791036378652</v>
      </c>
      <c r="P496" s="118" t="s">
        <v>3851</v>
      </c>
      <c r="Q496" s="118">
        <v>4028955</v>
      </c>
      <c r="R496" s="73">
        <v>12.9</v>
      </c>
      <c r="S496" s="70">
        <f t="shared" si="54"/>
        <v>12.227488151658768</v>
      </c>
      <c r="T496" s="342">
        <v>5.5E-2</v>
      </c>
      <c r="U496" s="72"/>
      <c r="V496" s="73">
        <f t="shared" si="55"/>
        <v>0</v>
      </c>
      <c r="W496" s="73">
        <f t="shared" si="59"/>
        <v>0</v>
      </c>
      <c r="X496" s="85"/>
      <c r="Y496" s="85"/>
      <c r="Z496" s="85"/>
      <c r="AA496" s="85"/>
      <c r="AB496" s="85"/>
      <c r="AC496" s="86">
        <f t="shared" si="56"/>
        <v>0</v>
      </c>
      <c r="AD496" s="87">
        <f>IF($AC$2182&lt;85,AC496,AC496-(AC496*#REF!))</f>
        <v>0</v>
      </c>
      <c r="AE496" s="88">
        <f t="shared" si="60"/>
        <v>5.5E-2</v>
      </c>
      <c r="AF496" s="89">
        <f t="shared" si="57"/>
        <v>0</v>
      </c>
      <c r="AG496" s="90">
        <f t="shared" si="58"/>
        <v>0</v>
      </c>
    </row>
    <row r="497" spans="1:33" s="117" customFormat="1" ht="15" customHeight="1" x14ac:dyDescent="0.15">
      <c r="A497" s="393">
        <v>9782747098304</v>
      </c>
      <c r="B497" s="38">
        <v>25</v>
      </c>
      <c r="C497" s="78" t="s">
        <v>337</v>
      </c>
      <c r="D497" s="95" t="s">
        <v>444</v>
      </c>
      <c r="E497" s="95" t="s">
        <v>772</v>
      </c>
      <c r="F497" s="391" t="s">
        <v>763</v>
      </c>
      <c r="G497" s="95" t="s">
        <v>864</v>
      </c>
      <c r="H497" s="79">
        <f>VLOOKUP($A497,'04.08.2025'!$A$1:$Z$65000,3,FALSE)</f>
        <v>272</v>
      </c>
      <c r="I497" s="38"/>
      <c r="J497" s="38">
        <v>300</v>
      </c>
      <c r="K497" s="78"/>
      <c r="L497" s="80"/>
      <c r="M497" s="80">
        <v>43376</v>
      </c>
      <c r="N497" s="80"/>
      <c r="O497" s="79">
        <v>9782747098304</v>
      </c>
      <c r="P497" s="398" t="s">
        <v>865</v>
      </c>
      <c r="Q497" s="38">
        <v>8614323</v>
      </c>
      <c r="R497" s="82">
        <v>14.4</v>
      </c>
      <c r="S497" s="82">
        <f t="shared" si="54"/>
        <v>13.649289099526067</v>
      </c>
      <c r="T497" s="451">
        <v>5.5E-2</v>
      </c>
      <c r="U497" s="84"/>
      <c r="V497" s="37">
        <f t="shared" si="55"/>
        <v>0</v>
      </c>
      <c r="W497" s="37">
        <f t="shared" si="59"/>
        <v>0</v>
      </c>
      <c r="X497" s="116"/>
      <c r="Y497" s="116"/>
      <c r="Z497" s="116"/>
      <c r="AA497" s="116"/>
      <c r="AB497" s="116"/>
      <c r="AC497" s="86">
        <f t="shared" si="56"/>
        <v>0</v>
      </c>
      <c r="AD497" s="87">
        <f>IF($AC$2182&lt;85,AC497,AC497-(AC497*#REF!))</f>
        <v>0</v>
      </c>
      <c r="AE497" s="88">
        <f t="shared" si="60"/>
        <v>5.5E-2</v>
      </c>
      <c r="AF497" s="89">
        <f t="shared" si="57"/>
        <v>0</v>
      </c>
      <c r="AG497" s="90">
        <f t="shared" si="58"/>
        <v>0</v>
      </c>
    </row>
    <row r="498" spans="1:33" s="91" customFormat="1" ht="15" customHeight="1" x14ac:dyDescent="0.15">
      <c r="A498" s="150">
        <v>9791036378560</v>
      </c>
      <c r="B498" s="118">
        <v>25</v>
      </c>
      <c r="C498" s="118" t="s">
        <v>337</v>
      </c>
      <c r="D498" s="93" t="s">
        <v>444</v>
      </c>
      <c r="E498" s="93" t="s">
        <v>772</v>
      </c>
      <c r="F498" s="93" t="s">
        <v>763</v>
      </c>
      <c r="G498" s="93" t="s">
        <v>866</v>
      </c>
      <c r="H498" s="65">
        <f>VLOOKUP($A498,'04.08.2025'!$A$1:$Z$65000,3,FALSE)</f>
        <v>1602</v>
      </c>
      <c r="I498" s="118"/>
      <c r="J498" s="118">
        <v>200</v>
      </c>
      <c r="K498" s="118"/>
      <c r="L498" s="66"/>
      <c r="M498" s="66">
        <v>45693</v>
      </c>
      <c r="N498" s="118" t="s">
        <v>12</v>
      </c>
      <c r="O498" s="65">
        <v>9791036378560</v>
      </c>
      <c r="P498" s="118" t="s">
        <v>3850</v>
      </c>
      <c r="Q498" s="118">
        <v>4028832</v>
      </c>
      <c r="R498" s="73">
        <v>12.9</v>
      </c>
      <c r="S498" s="70">
        <f t="shared" si="54"/>
        <v>12.227488151658768</v>
      </c>
      <c r="T498" s="342">
        <v>5.5E-2</v>
      </c>
      <c r="U498" s="72"/>
      <c r="V498" s="73">
        <f t="shared" ref="V498:V558" si="61">AC498</f>
        <v>0</v>
      </c>
      <c r="W498" s="73">
        <f t="shared" si="59"/>
        <v>0</v>
      </c>
      <c r="X498" s="85"/>
      <c r="Y498" s="85"/>
      <c r="Z498" s="85"/>
      <c r="AA498" s="85"/>
      <c r="AB498" s="85"/>
      <c r="AC498" s="86">
        <f t="shared" ref="AC498:AC558" si="62">W498/(1+AE498)</f>
        <v>0</v>
      </c>
      <c r="AD498" s="87">
        <f>IF($AC$2182&lt;85,AC498,AC498-(AC498*#REF!))</f>
        <v>0</v>
      </c>
      <c r="AE498" s="88">
        <f t="shared" si="60"/>
        <v>5.5E-2</v>
      </c>
      <c r="AF498" s="89">
        <f t="shared" ref="AF498:AF558" si="63">+AD498*AE498</f>
        <v>0</v>
      </c>
      <c r="AG498" s="90">
        <f t="shared" ref="AG498:AG558" si="64">+AD498+AF498</f>
        <v>0</v>
      </c>
    </row>
    <row r="499" spans="1:33" s="117" customFormat="1" ht="15" customHeight="1" x14ac:dyDescent="0.15">
      <c r="A499" s="393">
        <v>9782747088329</v>
      </c>
      <c r="B499" s="38">
        <v>25</v>
      </c>
      <c r="C499" s="38" t="s">
        <v>337</v>
      </c>
      <c r="D499" s="95" t="s">
        <v>444</v>
      </c>
      <c r="E499" s="95" t="s">
        <v>772</v>
      </c>
      <c r="F499" s="391" t="s">
        <v>763</v>
      </c>
      <c r="G499" s="95" t="s">
        <v>867</v>
      </c>
      <c r="H499" s="79">
        <f>VLOOKUP($A499,'04.08.2025'!$A$1:$Z$65000,3,FALSE)</f>
        <v>1207</v>
      </c>
      <c r="I499" s="78"/>
      <c r="J499" s="38">
        <v>300</v>
      </c>
      <c r="K499" s="78"/>
      <c r="L499" s="80"/>
      <c r="M499" s="80">
        <v>43222</v>
      </c>
      <c r="N499" s="80"/>
      <c r="O499" s="79">
        <v>9782747088329</v>
      </c>
      <c r="P499" s="398" t="s">
        <v>868</v>
      </c>
      <c r="Q499" s="79">
        <v>2647320</v>
      </c>
      <c r="R499" s="82">
        <v>14.4</v>
      </c>
      <c r="S499" s="82">
        <f t="shared" si="54"/>
        <v>13.649289099526067</v>
      </c>
      <c r="T499" s="451">
        <v>5.5E-2</v>
      </c>
      <c r="U499" s="84"/>
      <c r="V499" s="37">
        <f t="shared" si="61"/>
        <v>0</v>
      </c>
      <c r="W499" s="37">
        <f t="shared" si="59"/>
        <v>0</v>
      </c>
      <c r="X499" s="116"/>
      <c r="Y499" s="116"/>
      <c r="Z499" s="116"/>
      <c r="AA499" s="116"/>
      <c r="AB499" s="116"/>
      <c r="AC499" s="86">
        <f t="shared" si="62"/>
        <v>0</v>
      </c>
      <c r="AD499" s="87">
        <f>IF($AC$2182&lt;85,AC499,AC499-(AC499*#REF!))</f>
        <v>0</v>
      </c>
      <c r="AE499" s="88">
        <f t="shared" si="60"/>
        <v>5.5E-2</v>
      </c>
      <c r="AF499" s="89">
        <f t="shared" si="63"/>
        <v>0</v>
      </c>
      <c r="AG499" s="90">
        <f t="shared" si="64"/>
        <v>0</v>
      </c>
    </row>
    <row r="500" spans="1:33" s="91" customFormat="1" ht="15" customHeight="1" x14ac:dyDescent="0.15">
      <c r="A500" s="150">
        <v>9791036382390</v>
      </c>
      <c r="B500" s="118">
        <v>25</v>
      </c>
      <c r="C500" s="118" t="s">
        <v>856</v>
      </c>
      <c r="D500" s="93" t="s">
        <v>444</v>
      </c>
      <c r="E500" s="93" t="s">
        <v>772</v>
      </c>
      <c r="F500" s="93" t="s">
        <v>763</v>
      </c>
      <c r="G500" s="93" t="s">
        <v>4968</v>
      </c>
      <c r="H500" s="65">
        <f>VLOOKUP($A500,'04.08.2025'!$A$1:$Z$65000,3,FALSE)</f>
        <v>2101</v>
      </c>
      <c r="I500" s="118"/>
      <c r="J500" s="118">
        <v>200</v>
      </c>
      <c r="K500" s="118"/>
      <c r="L500" s="66"/>
      <c r="M500" s="66">
        <v>45763</v>
      </c>
      <c r="N500" s="118" t="s">
        <v>12</v>
      </c>
      <c r="O500" s="65">
        <v>9791036382390</v>
      </c>
      <c r="P500" s="118" t="s">
        <v>4967</v>
      </c>
      <c r="Q500" s="118">
        <v>6595583</v>
      </c>
      <c r="R500" s="73">
        <v>12.9</v>
      </c>
      <c r="S500" s="70">
        <f t="shared" si="54"/>
        <v>12.227488151658768</v>
      </c>
      <c r="T500" s="342">
        <v>5.5E-2</v>
      </c>
      <c r="U500" s="72"/>
      <c r="V500" s="73">
        <f t="shared" si="61"/>
        <v>0</v>
      </c>
      <c r="W500" s="73">
        <f t="shared" si="59"/>
        <v>0</v>
      </c>
      <c r="X500" s="85"/>
      <c r="Y500" s="85"/>
      <c r="Z500" s="85"/>
      <c r="AA500" s="85"/>
      <c r="AB500" s="85"/>
      <c r="AC500" s="86">
        <f t="shared" si="62"/>
        <v>0</v>
      </c>
      <c r="AD500" s="87">
        <f>IF($AC$2182&lt;85,AC500,AC500-(AC500*#REF!))</f>
        <v>0</v>
      </c>
      <c r="AE500" s="88">
        <f t="shared" si="60"/>
        <v>5.5E-2</v>
      </c>
      <c r="AF500" s="89">
        <f t="shared" si="63"/>
        <v>0</v>
      </c>
      <c r="AG500" s="90">
        <f t="shared" si="64"/>
        <v>0</v>
      </c>
    </row>
    <row r="501" spans="1:33" s="91" customFormat="1" ht="15" customHeight="1" x14ac:dyDescent="0.15">
      <c r="A501" s="393">
        <v>9791036303265</v>
      </c>
      <c r="B501" s="78">
        <v>25</v>
      </c>
      <c r="C501" s="78" t="s">
        <v>337</v>
      </c>
      <c r="D501" s="391" t="s">
        <v>444</v>
      </c>
      <c r="E501" s="391" t="s">
        <v>869</v>
      </c>
      <c r="F501" s="391" t="s">
        <v>415</v>
      </c>
      <c r="G501" s="95" t="s">
        <v>870</v>
      </c>
      <c r="H501" s="79">
        <f>VLOOKUP($A501,'04.08.2025'!$A$1:$Z$65000,3,FALSE)</f>
        <v>172</v>
      </c>
      <c r="I501" s="78"/>
      <c r="J501" s="38">
        <v>300</v>
      </c>
      <c r="K501" s="78"/>
      <c r="L501" s="80"/>
      <c r="M501" s="80">
        <v>43551</v>
      </c>
      <c r="N501" s="80"/>
      <c r="O501" s="79">
        <v>9791036303265</v>
      </c>
      <c r="P501" s="398" t="s">
        <v>871</v>
      </c>
      <c r="Q501" s="79">
        <v>4571276</v>
      </c>
      <c r="R501" s="82">
        <v>5.2</v>
      </c>
      <c r="S501" s="82">
        <f t="shared" si="54"/>
        <v>4.9289099526066353</v>
      </c>
      <c r="T501" s="451">
        <v>5.5E-2</v>
      </c>
      <c r="U501" s="84"/>
      <c r="V501" s="37">
        <f t="shared" si="61"/>
        <v>0</v>
      </c>
      <c r="W501" s="37">
        <f t="shared" si="59"/>
        <v>0</v>
      </c>
      <c r="X501" s="85"/>
      <c r="Y501" s="85"/>
      <c r="Z501" s="85"/>
      <c r="AA501" s="85"/>
      <c r="AB501" s="85"/>
      <c r="AC501" s="86">
        <f t="shared" si="62"/>
        <v>0</v>
      </c>
      <c r="AD501" s="87">
        <f>IF($AC$2182&lt;85,AC501,AC501-(AC501*#REF!))</f>
        <v>0</v>
      </c>
      <c r="AE501" s="88">
        <f t="shared" si="60"/>
        <v>5.5E-2</v>
      </c>
      <c r="AF501" s="89">
        <f t="shared" si="63"/>
        <v>0</v>
      </c>
      <c r="AG501" s="90">
        <f t="shared" si="64"/>
        <v>0</v>
      </c>
    </row>
    <row r="502" spans="1:33" s="91" customFormat="1" ht="15" customHeight="1" x14ac:dyDescent="0.15">
      <c r="A502" s="393">
        <v>9782848018676</v>
      </c>
      <c r="B502" s="395">
        <v>27</v>
      </c>
      <c r="C502" s="78" t="s">
        <v>873</v>
      </c>
      <c r="D502" s="95" t="s">
        <v>874</v>
      </c>
      <c r="E502" s="396" t="s">
        <v>875</v>
      </c>
      <c r="F502" s="396"/>
      <c r="G502" s="95" t="s">
        <v>876</v>
      </c>
      <c r="H502" s="79">
        <f>VLOOKUP($A502,'04.08.2025'!$A$1:$Z$65000,3,FALSE)</f>
        <v>31144</v>
      </c>
      <c r="I502" s="38"/>
      <c r="J502" s="38">
        <v>200</v>
      </c>
      <c r="K502" s="80"/>
      <c r="L502" s="397"/>
      <c r="M502" s="397">
        <v>41431</v>
      </c>
      <c r="N502" s="397"/>
      <c r="O502" s="79">
        <v>9782848018676</v>
      </c>
      <c r="P502" s="398" t="s">
        <v>877</v>
      </c>
      <c r="Q502" s="38">
        <v>1002840</v>
      </c>
      <c r="R502" s="82">
        <v>12</v>
      </c>
      <c r="S502" s="82">
        <f t="shared" ref="S502:S565" si="65">R502/(1+T502)</f>
        <v>11.374407582938389</v>
      </c>
      <c r="T502" s="399">
        <v>5.5E-2</v>
      </c>
      <c r="U502" s="84"/>
      <c r="V502" s="37">
        <f t="shared" si="61"/>
        <v>0</v>
      </c>
      <c r="W502" s="37">
        <f t="shared" si="59"/>
        <v>0</v>
      </c>
      <c r="X502" s="85"/>
      <c r="Y502" s="85"/>
      <c r="Z502" s="85"/>
      <c r="AA502" s="85"/>
      <c r="AB502" s="85"/>
      <c r="AC502" s="86">
        <f t="shared" si="62"/>
        <v>0</v>
      </c>
      <c r="AD502" s="87">
        <f>IF($AC$2182&lt;85,AC502,AC502-(AC502*#REF!))</f>
        <v>0</v>
      </c>
      <c r="AE502" s="88">
        <f t="shared" si="60"/>
        <v>5.5E-2</v>
      </c>
      <c r="AF502" s="89">
        <f t="shared" si="63"/>
        <v>0</v>
      </c>
      <c r="AG502" s="90">
        <f t="shared" si="64"/>
        <v>0</v>
      </c>
    </row>
    <row r="503" spans="1:33" s="91" customFormat="1" ht="15" customHeight="1" x14ac:dyDescent="0.15">
      <c r="A503" s="393">
        <v>9782848018683</v>
      </c>
      <c r="B503" s="395">
        <v>27</v>
      </c>
      <c r="C503" s="390" t="s">
        <v>873</v>
      </c>
      <c r="D503" s="95" t="s">
        <v>874</v>
      </c>
      <c r="E503" s="396" t="s">
        <v>875</v>
      </c>
      <c r="F503" s="396"/>
      <c r="G503" s="95" t="s">
        <v>879</v>
      </c>
      <c r="H503" s="79">
        <f>VLOOKUP($A503,'04.08.2025'!$A$1:$Z$65000,3,FALSE)</f>
        <v>72980</v>
      </c>
      <c r="I503" s="38"/>
      <c r="J503" s="38">
        <v>200</v>
      </c>
      <c r="K503" s="80"/>
      <c r="L503" s="397"/>
      <c r="M503" s="397">
        <v>41431</v>
      </c>
      <c r="N503" s="397"/>
      <c r="O503" s="79">
        <v>9782848018683</v>
      </c>
      <c r="P503" s="398" t="s">
        <v>880</v>
      </c>
      <c r="Q503" s="38">
        <v>1002717</v>
      </c>
      <c r="R503" s="82">
        <v>12</v>
      </c>
      <c r="S503" s="82">
        <f t="shared" si="65"/>
        <v>11.374407582938389</v>
      </c>
      <c r="T503" s="399">
        <v>5.5E-2</v>
      </c>
      <c r="U503" s="84"/>
      <c r="V503" s="37">
        <f t="shared" si="61"/>
        <v>0</v>
      </c>
      <c r="W503" s="37">
        <f t="shared" si="59"/>
        <v>0</v>
      </c>
      <c r="X503" s="85"/>
      <c r="Y503" s="85"/>
      <c r="Z503" s="85"/>
      <c r="AA503" s="85"/>
      <c r="AB503" s="85"/>
      <c r="AC503" s="86">
        <f t="shared" si="62"/>
        <v>0</v>
      </c>
      <c r="AD503" s="87">
        <f>IF($AC$2182&lt;85,AC503,AC503-(AC503*#REF!))</f>
        <v>0</v>
      </c>
      <c r="AE503" s="88">
        <f t="shared" si="60"/>
        <v>5.5E-2</v>
      </c>
      <c r="AF503" s="89">
        <f t="shared" si="63"/>
        <v>0</v>
      </c>
      <c r="AG503" s="90">
        <f t="shared" si="64"/>
        <v>0</v>
      </c>
    </row>
    <row r="504" spans="1:33" s="91" customFormat="1" ht="15" customHeight="1" x14ac:dyDescent="0.15">
      <c r="A504" s="393">
        <v>9782848018690</v>
      </c>
      <c r="B504" s="395">
        <v>27</v>
      </c>
      <c r="C504" s="78" t="s">
        <v>873</v>
      </c>
      <c r="D504" s="95" t="s">
        <v>874</v>
      </c>
      <c r="E504" s="396" t="s">
        <v>875</v>
      </c>
      <c r="F504" s="396"/>
      <c r="G504" s="95" t="s">
        <v>881</v>
      </c>
      <c r="H504" s="79">
        <f>VLOOKUP($A504,'04.08.2025'!$A$1:$Z$65000,3,FALSE)</f>
        <v>59147</v>
      </c>
      <c r="I504" s="38"/>
      <c r="J504" s="38">
        <v>200</v>
      </c>
      <c r="K504" s="80"/>
      <c r="L504" s="397"/>
      <c r="M504" s="397">
        <v>41431</v>
      </c>
      <c r="N504" s="397"/>
      <c r="O504" s="79">
        <v>9782848018690</v>
      </c>
      <c r="P504" s="398" t="s">
        <v>882</v>
      </c>
      <c r="Q504" s="38">
        <v>1002594</v>
      </c>
      <c r="R504" s="82">
        <v>12</v>
      </c>
      <c r="S504" s="82">
        <f t="shared" si="65"/>
        <v>11.374407582938389</v>
      </c>
      <c r="T504" s="399">
        <v>5.5E-2</v>
      </c>
      <c r="U504" s="84"/>
      <c r="V504" s="37">
        <f t="shared" si="61"/>
        <v>0</v>
      </c>
      <c r="W504" s="37">
        <f t="shared" si="59"/>
        <v>0</v>
      </c>
      <c r="X504" s="85"/>
      <c r="Y504" s="85"/>
      <c r="Z504" s="85"/>
      <c r="AA504" s="85"/>
      <c r="AB504" s="85"/>
      <c r="AC504" s="86">
        <f t="shared" si="62"/>
        <v>0</v>
      </c>
      <c r="AD504" s="87">
        <f>IF($AC$2182&lt;85,AC504,AC504-(AC504*#REF!))</f>
        <v>0</v>
      </c>
      <c r="AE504" s="88">
        <f t="shared" si="60"/>
        <v>5.5E-2</v>
      </c>
      <c r="AF504" s="89">
        <f t="shared" si="63"/>
        <v>0</v>
      </c>
      <c r="AG504" s="90">
        <f t="shared" si="64"/>
        <v>0</v>
      </c>
    </row>
    <row r="505" spans="1:33" s="91" customFormat="1" ht="15" customHeight="1" x14ac:dyDescent="0.15">
      <c r="A505" s="393">
        <v>9782848018706</v>
      </c>
      <c r="B505" s="395">
        <v>27</v>
      </c>
      <c r="C505" s="78" t="s">
        <v>873</v>
      </c>
      <c r="D505" s="95" t="s">
        <v>874</v>
      </c>
      <c r="E505" s="396" t="s">
        <v>875</v>
      </c>
      <c r="F505" s="396"/>
      <c r="G505" s="95" t="s">
        <v>883</v>
      </c>
      <c r="H505" s="79">
        <f>VLOOKUP($A505,'04.08.2025'!$A$1:$Z$65000,3,FALSE)</f>
        <v>49826</v>
      </c>
      <c r="I505" s="78"/>
      <c r="J505" s="38">
        <v>200</v>
      </c>
      <c r="K505" s="80"/>
      <c r="L505" s="397"/>
      <c r="M505" s="397">
        <v>41431</v>
      </c>
      <c r="N505" s="397"/>
      <c r="O505" s="79">
        <v>9782848018706</v>
      </c>
      <c r="P505" s="398" t="s">
        <v>884</v>
      </c>
      <c r="Q505" s="38">
        <v>1002471</v>
      </c>
      <c r="R505" s="82">
        <v>12</v>
      </c>
      <c r="S505" s="82">
        <f t="shared" si="65"/>
        <v>11.374407582938389</v>
      </c>
      <c r="T505" s="399">
        <v>5.5E-2</v>
      </c>
      <c r="U505" s="84"/>
      <c r="V505" s="37">
        <f t="shared" si="61"/>
        <v>0</v>
      </c>
      <c r="W505" s="37">
        <f t="shared" si="59"/>
        <v>0</v>
      </c>
      <c r="X505" s="85"/>
      <c r="Y505" s="85"/>
      <c r="Z505" s="85"/>
      <c r="AA505" s="85"/>
      <c r="AB505" s="85"/>
      <c r="AC505" s="86">
        <f t="shared" si="62"/>
        <v>0</v>
      </c>
      <c r="AD505" s="87">
        <f>IF($AC$2182&lt;85,AC505,AC505-(AC505*#REF!))</f>
        <v>0</v>
      </c>
      <c r="AE505" s="88">
        <f t="shared" si="60"/>
        <v>5.5E-2</v>
      </c>
      <c r="AF505" s="89">
        <f t="shared" si="63"/>
        <v>0</v>
      </c>
      <c r="AG505" s="90">
        <f t="shared" si="64"/>
        <v>0</v>
      </c>
    </row>
    <row r="506" spans="1:33" s="91" customFormat="1" ht="15" customHeight="1" x14ac:dyDescent="0.15">
      <c r="A506" s="393">
        <v>9782848018034</v>
      </c>
      <c r="B506" s="395">
        <v>27</v>
      </c>
      <c r="C506" s="78" t="s">
        <v>873</v>
      </c>
      <c r="D506" s="95" t="s">
        <v>874</v>
      </c>
      <c r="E506" s="396" t="s">
        <v>875</v>
      </c>
      <c r="F506" s="396"/>
      <c r="G506" s="95" t="s">
        <v>885</v>
      </c>
      <c r="H506" s="79">
        <f>VLOOKUP($A506,'04.08.2025'!$A$1:$Z$65000,3,FALSE)</f>
        <v>41179</v>
      </c>
      <c r="I506" s="38"/>
      <c r="J506" s="38">
        <v>200</v>
      </c>
      <c r="K506" s="80"/>
      <c r="L506" s="397"/>
      <c r="M506" s="397">
        <v>41431</v>
      </c>
      <c r="N506" s="397"/>
      <c r="O506" s="79">
        <v>9782848018034</v>
      </c>
      <c r="P506" s="398" t="s">
        <v>886</v>
      </c>
      <c r="Q506" s="38">
        <v>1002348</v>
      </c>
      <c r="R506" s="82">
        <v>12</v>
      </c>
      <c r="S506" s="82">
        <f t="shared" si="65"/>
        <v>11.374407582938389</v>
      </c>
      <c r="T506" s="399">
        <v>5.5E-2</v>
      </c>
      <c r="U506" s="84"/>
      <c r="V506" s="37">
        <f t="shared" si="61"/>
        <v>0</v>
      </c>
      <c r="W506" s="37">
        <f t="shared" si="59"/>
        <v>0</v>
      </c>
      <c r="X506" s="85"/>
      <c r="Y506" s="85"/>
      <c r="Z506" s="85"/>
      <c r="AA506" s="85"/>
      <c r="AB506" s="85"/>
      <c r="AC506" s="86">
        <f t="shared" si="62"/>
        <v>0</v>
      </c>
      <c r="AD506" s="87">
        <f>IF($AC$2182&lt;85,AC506,AC506-(AC506*#REF!))</f>
        <v>0</v>
      </c>
      <c r="AE506" s="88">
        <f t="shared" si="60"/>
        <v>5.5E-2</v>
      </c>
      <c r="AF506" s="89">
        <f t="shared" si="63"/>
        <v>0</v>
      </c>
      <c r="AG506" s="90">
        <f t="shared" si="64"/>
        <v>0</v>
      </c>
    </row>
    <row r="507" spans="1:33" s="91" customFormat="1" ht="15" customHeight="1" x14ac:dyDescent="0.15">
      <c r="A507" s="393">
        <v>9782848018416</v>
      </c>
      <c r="B507" s="395">
        <v>27</v>
      </c>
      <c r="C507" s="78" t="s">
        <v>873</v>
      </c>
      <c r="D507" s="95" t="s">
        <v>874</v>
      </c>
      <c r="E507" s="396" t="s">
        <v>875</v>
      </c>
      <c r="F507" s="396"/>
      <c r="G507" s="95" t="s">
        <v>887</v>
      </c>
      <c r="H507" s="79">
        <f>VLOOKUP($A507,'04.08.2025'!$A$1:$Z$65000,3,FALSE)</f>
        <v>72402</v>
      </c>
      <c r="I507" s="38"/>
      <c r="J507" s="38">
        <v>200</v>
      </c>
      <c r="K507" s="80"/>
      <c r="L507" s="397"/>
      <c r="M507" s="397">
        <v>41536</v>
      </c>
      <c r="N507" s="397"/>
      <c r="O507" s="79">
        <v>9782848018416</v>
      </c>
      <c r="P507" s="398" t="s">
        <v>888</v>
      </c>
      <c r="Q507" s="38">
        <v>1002225</v>
      </c>
      <c r="R507" s="82">
        <v>12</v>
      </c>
      <c r="S507" s="82">
        <f t="shared" si="65"/>
        <v>11.374407582938389</v>
      </c>
      <c r="T507" s="399">
        <v>5.5E-2</v>
      </c>
      <c r="U507" s="84"/>
      <c r="V507" s="37">
        <f t="shared" si="61"/>
        <v>0</v>
      </c>
      <c r="W507" s="37">
        <f t="shared" si="59"/>
        <v>0</v>
      </c>
      <c r="X507" s="85"/>
      <c r="Y507" s="85"/>
      <c r="Z507" s="85"/>
      <c r="AA507" s="85"/>
      <c r="AB507" s="85"/>
      <c r="AC507" s="86">
        <f t="shared" si="62"/>
        <v>0</v>
      </c>
      <c r="AD507" s="87">
        <f>IF($AC$2182&lt;85,AC507,AC507-(AC507*#REF!))</f>
        <v>0</v>
      </c>
      <c r="AE507" s="88">
        <f t="shared" si="60"/>
        <v>5.5E-2</v>
      </c>
      <c r="AF507" s="89">
        <f t="shared" si="63"/>
        <v>0</v>
      </c>
      <c r="AG507" s="90">
        <f t="shared" si="64"/>
        <v>0</v>
      </c>
    </row>
    <row r="508" spans="1:33" s="91" customFormat="1" ht="15" customHeight="1" x14ac:dyDescent="0.15">
      <c r="A508" s="393">
        <v>9782848019727</v>
      </c>
      <c r="B508" s="395">
        <v>27</v>
      </c>
      <c r="C508" s="78" t="s">
        <v>873</v>
      </c>
      <c r="D508" s="95" t="s">
        <v>874</v>
      </c>
      <c r="E508" s="396" t="s">
        <v>875</v>
      </c>
      <c r="F508" s="396"/>
      <c r="G508" s="95" t="s">
        <v>889</v>
      </c>
      <c r="H508" s="79">
        <f>VLOOKUP($A508,'04.08.2025'!$A$1:$Z$65000,3,FALSE)</f>
        <v>34490</v>
      </c>
      <c r="I508" s="78"/>
      <c r="J508" s="38">
        <v>200</v>
      </c>
      <c r="K508" s="80"/>
      <c r="L508" s="397"/>
      <c r="M508" s="397">
        <v>41795</v>
      </c>
      <c r="N508" s="397"/>
      <c r="O508" s="79">
        <v>9782848019727</v>
      </c>
      <c r="P508" s="398" t="s">
        <v>890</v>
      </c>
      <c r="Q508" s="38">
        <v>1002102</v>
      </c>
      <c r="R508" s="82">
        <v>12</v>
      </c>
      <c r="S508" s="82">
        <f t="shared" si="65"/>
        <v>11.374407582938389</v>
      </c>
      <c r="T508" s="399">
        <v>5.5E-2</v>
      </c>
      <c r="U508" s="84"/>
      <c r="V508" s="37">
        <f t="shared" si="61"/>
        <v>0</v>
      </c>
      <c r="W508" s="37">
        <f t="shared" si="59"/>
        <v>0</v>
      </c>
      <c r="X508" s="85"/>
      <c r="Y508" s="85"/>
      <c r="Z508" s="85"/>
      <c r="AA508" s="85"/>
      <c r="AB508" s="85"/>
      <c r="AC508" s="86">
        <f t="shared" si="62"/>
        <v>0</v>
      </c>
      <c r="AD508" s="87">
        <f>IF($AC$2182&lt;85,AC508,AC508-(AC508*#REF!))</f>
        <v>0</v>
      </c>
      <c r="AE508" s="88">
        <f t="shared" si="60"/>
        <v>5.5E-2</v>
      </c>
      <c r="AF508" s="89">
        <f t="shared" si="63"/>
        <v>0</v>
      </c>
      <c r="AG508" s="90">
        <f t="shared" si="64"/>
        <v>0</v>
      </c>
    </row>
    <row r="509" spans="1:33" s="91" customFormat="1" ht="15" customHeight="1" x14ac:dyDescent="0.15">
      <c r="A509" s="393">
        <v>9791027600076</v>
      </c>
      <c r="B509" s="395">
        <v>27</v>
      </c>
      <c r="C509" s="78" t="s">
        <v>873</v>
      </c>
      <c r="D509" s="95" t="s">
        <v>874</v>
      </c>
      <c r="E509" s="396" t="s">
        <v>875</v>
      </c>
      <c r="F509" s="396"/>
      <c r="G509" s="95" t="s">
        <v>4751</v>
      </c>
      <c r="H509" s="79">
        <f>VLOOKUP($A509,'04.08.2025'!$A$1:$Z$65000,3,FALSE)</f>
        <v>62536</v>
      </c>
      <c r="I509" s="38"/>
      <c r="J509" s="38">
        <v>200</v>
      </c>
      <c r="K509" s="80"/>
      <c r="L509" s="397"/>
      <c r="M509" s="397">
        <v>41977</v>
      </c>
      <c r="N509" s="397"/>
      <c r="O509" s="79">
        <v>9791027600076</v>
      </c>
      <c r="P509" s="398" t="s">
        <v>891</v>
      </c>
      <c r="Q509" s="38">
        <v>1001979</v>
      </c>
      <c r="R509" s="82">
        <v>12</v>
      </c>
      <c r="S509" s="82">
        <f t="shared" si="65"/>
        <v>11.374407582938389</v>
      </c>
      <c r="T509" s="399">
        <v>5.5E-2</v>
      </c>
      <c r="U509" s="84"/>
      <c r="V509" s="37">
        <f t="shared" si="61"/>
        <v>0</v>
      </c>
      <c r="W509" s="37">
        <f t="shared" si="59"/>
        <v>0</v>
      </c>
      <c r="X509" s="85"/>
      <c r="Y509" s="85"/>
      <c r="Z509" s="85"/>
      <c r="AA509" s="85"/>
      <c r="AB509" s="85"/>
      <c r="AC509" s="86">
        <f t="shared" si="62"/>
        <v>0</v>
      </c>
      <c r="AD509" s="87">
        <f>IF($AC$2182&lt;85,AC509,AC509-(AC509*#REF!))</f>
        <v>0</v>
      </c>
      <c r="AE509" s="88">
        <f t="shared" si="60"/>
        <v>5.5E-2</v>
      </c>
      <c r="AF509" s="89">
        <f t="shared" si="63"/>
        <v>0</v>
      </c>
      <c r="AG509" s="90">
        <f t="shared" si="64"/>
        <v>0</v>
      </c>
    </row>
    <row r="510" spans="1:33" s="91" customFormat="1" ht="15" customHeight="1" x14ac:dyDescent="0.15">
      <c r="A510" s="393">
        <v>9791027601066</v>
      </c>
      <c r="B510" s="395">
        <v>27</v>
      </c>
      <c r="C510" s="78" t="s">
        <v>873</v>
      </c>
      <c r="D510" s="95" t="s">
        <v>874</v>
      </c>
      <c r="E510" s="396" t="s">
        <v>875</v>
      </c>
      <c r="F510" s="396"/>
      <c r="G510" s="95" t="s">
        <v>892</v>
      </c>
      <c r="H510" s="79">
        <f>VLOOKUP($A510,'04.08.2025'!$A$1:$Z$65000,3,FALSE)</f>
        <v>19516</v>
      </c>
      <c r="I510" s="38"/>
      <c r="J510" s="38">
        <v>200</v>
      </c>
      <c r="K510" s="80"/>
      <c r="L510" s="397"/>
      <c r="M510" s="397">
        <v>42340</v>
      </c>
      <c r="N510" s="397"/>
      <c r="O510" s="79">
        <v>9791027601066</v>
      </c>
      <c r="P510" s="398" t="s">
        <v>893</v>
      </c>
      <c r="Q510" s="38">
        <v>1587027</v>
      </c>
      <c r="R510" s="82">
        <v>12</v>
      </c>
      <c r="S510" s="82">
        <f t="shared" si="65"/>
        <v>11.374407582938389</v>
      </c>
      <c r="T510" s="399">
        <v>5.5E-2</v>
      </c>
      <c r="U510" s="84"/>
      <c r="V510" s="37">
        <f t="shared" si="61"/>
        <v>0</v>
      </c>
      <c r="W510" s="37">
        <f t="shared" si="59"/>
        <v>0</v>
      </c>
      <c r="X510" s="85"/>
      <c r="Y510" s="85"/>
      <c r="Z510" s="85"/>
      <c r="AA510" s="85"/>
      <c r="AB510" s="85"/>
      <c r="AC510" s="86">
        <f t="shared" si="62"/>
        <v>0</v>
      </c>
      <c r="AD510" s="87">
        <f>IF($AC$2182&lt;85,AC510,AC510-(AC510*#REF!))</f>
        <v>0</v>
      </c>
      <c r="AE510" s="88">
        <f t="shared" si="60"/>
        <v>5.5E-2</v>
      </c>
      <c r="AF510" s="89">
        <f t="shared" si="63"/>
        <v>0</v>
      </c>
      <c r="AG510" s="90">
        <f t="shared" si="64"/>
        <v>0</v>
      </c>
    </row>
    <row r="511" spans="1:33" s="91" customFormat="1" ht="15" customHeight="1" x14ac:dyDescent="0.15">
      <c r="A511" s="393">
        <v>9791027601073</v>
      </c>
      <c r="B511" s="395">
        <v>27</v>
      </c>
      <c r="C511" s="78" t="s">
        <v>873</v>
      </c>
      <c r="D511" s="95" t="s">
        <v>874</v>
      </c>
      <c r="E511" s="396" t="s">
        <v>875</v>
      </c>
      <c r="F511" s="396"/>
      <c r="G511" s="95" t="s">
        <v>894</v>
      </c>
      <c r="H511" s="79">
        <f>VLOOKUP($A511,'04.08.2025'!$A$1:$Z$65000,3,FALSE)</f>
        <v>34134</v>
      </c>
      <c r="I511" s="38"/>
      <c r="J511" s="38">
        <v>200</v>
      </c>
      <c r="K511" s="80"/>
      <c r="L511" s="397"/>
      <c r="M511" s="397">
        <v>42515</v>
      </c>
      <c r="N511" s="397"/>
      <c r="O511" s="79">
        <v>9791027601073</v>
      </c>
      <c r="P511" s="398" t="s">
        <v>895</v>
      </c>
      <c r="Q511" s="38">
        <v>6789238</v>
      </c>
      <c r="R511" s="82">
        <v>12</v>
      </c>
      <c r="S511" s="82">
        <f t="shared" si="65"/>
        <v>11.374407582938389</v>
      </c>
      <c r="T511" s="399">
        <v>5.5E-2</v>
      </c>
      <c r="U511" s="84"/>
      <c r="V511" s="37">
        <f t="shared" si="61"/>
        <v>0</v>
      </c>
      <c r="W511" s="37">
        <f t="shared" si="59"/>
        <v>0</v>
      </c>
      <c r="X511" s="85"/>
      <c r="Y511" s="85"/>
      <c r="Z511" s="85"/>
      <c r="AA511" s="85"/>
      <c r="AB511" s="85"/>
      <c r="AC511" s="86">
        <f t="shared" si="62"/>
        <v>0</v>
      </c>
      <c r="AD511" s="87">
        <f>IF($AC$2182&lt;85,AC511,AC511-(AC511*#REF!))</f>
        <v>0</v>
      </c>
      <c r="AE511" s="88">
        <f t="shared" si="60"/>
        <v>5.5E-2</v>
      </c>
      <c r="AF511" s="89">
        <f t="shared" si="63"/>
        <v>0</v>
      </c>
      <c r="AG511" s="90">
        <f t="shared" si="64"/>
        <v>0</v>
      </c>
    </row>
    <row r="512" spans="1:33" s="91" customFormat="1" ht="15" customHeight="1" x14ac:dyDescent="0.15">
      <c r="A512" s="393">
        <v>9791027602377</v>
      </c>
      <c r="B512" s="395">
        <v>27</v>
      </c>
      <c r="C512" s="78" t="s">
        <v>873</v>
      </c>
      <c r="D512" s="95" t="s">
        <v>874</v>
      </c>
      <c r="E512" s="396" t="s">
        <v>875</v>
      </c>
      <c r="F512" s="396"/>
      <c r="G512" s="95" t="s">
        <v>896</v>
      </c>
      <c r="H512" s="79">
        <f>VLOOKUP($A512,'04.08.2025'!$A$1:$Z$65000,3,FALSE)</f>
        <v>47755</v>
      </c>
      <c r="I512" s="38"/>
      <c r="J512" s="38">
        <v>200</v>
      </c>
      <c r="K512" s="80"/>
      <c r="L512" s="397"/>
      <c r="M512" s="397">
        <v>42690</v>
      </c>
      <c r="N512" s="397"/>
      <c r="O512" s="79">
        <v>9791027602377</v>
      </c>
      <c r="P512" s="398" t="s">
        <v>897</v>
      </c>
      <c r="Q512" s="38">
        <v>3208609</v>
      </c>
      <c r="R512" s="82">
        <v>12</v>
      </c>
      <c r="S512" s="82">
        <f t="shared" si="65"/>
        <v>11.374407582938389</v>
      </c>
      <c r="T512" s="399">
        <v>5.5E-2</v>
      </c>
      <c r="U512" s="84"/>
      <c r="V512" s="37">
        <f t="shared" si="61"/>
        <v>0</v>
      </c>
      <c r="W512" s="37">
        <f t="shared" si="59"/>
        <v>0</v>
      </c>
      <c r="X512" s="85"/>
      <c r="Y512" s="85"/>
      <c r="Z512" s="85"/>
      <c r="AA512" s="85"/>
      <c r="AB512" s="85"/>
      <c r="AC512" s="86">
        <f t="shared" si="62"/>
        <v>0</v>
      </c>
      <c r="AD512" s="87">
        <f>IF($AC$2182&lt;85,AC512,AC512-(AC512*#REF!))</f>
        <v>0</v>
      </c>
      <c r="AE512" s="88">
        <f t="shared" si="60"/>
        <v>5.5E-2</v>
      </c>
      <c r="AF512" s="89">
        <f t="shared" si="63"/>
        <v>0</v>
      </c>
      <c r="AG512" s="90">
        <f t="shared" si="64"/>
        <v>0</v>
      </c>
    </row>
    <row r="513" spans="1:35" s="91" customFormat="1" ht="15" customHeight="1" x14ac:dyDescent="0.15">
      <c r="A513" s="393">
        <v>9791027602483</v>
      </c>
      <c r="B513" s="395">
        <v>27</v>
      </c>
      <c r="C513" s="78" t="s">
        <v>873</v>
      </c>
      <c r="D513" s="95" t="s">
        <v>874</v>
      </c>
      <c r="E513" s="396" t="s">
        <v>875</v>
      </c>
      <c r="F513" s="396"/>
      <c r="G513" s="95" t="s">
        <v>4811</v>
      </c>
      <c r="H513" s="79">
        <f>VLOOKUP($A513,'04.08.2025'!$A$1:$Z$65000,3,FALSE)</f>
        <v>44698</v>
      </c>
      <c r="I513" s="38"/>
      <c r="J513" s="38">
        <v>200</v>
      </c>
      <c r="K513" s="80"/>
      <c r="L513" s="397"/>
      <c r="M513" s="397">
        <v>42900</v>
      </c>
      <c r="N513" s="397"/>
      <c r="O513" s="79">
        <v>9791027602483</v>
      </c>
      <c r="P513" s="398" t="s">
        <v>898</v>
      </c>
      <c r="Q513" s="38">
        <v>4079953</v>
      </c>
      <c r="R513" s="82">
        <v>12</v>
      </c>
      <c r="S513" s="82">
        <f t="shared" si="65"/>
        <v>11.374407582938389</v>
      </c>
      <c r="T513" s="399">
        <v>5.5E-2</v>
      </c>
      <c r="U513" s="84"/>
      <c r="V513" s="37">
        <f t="shared" si="61"/>
        <v>0</v>
      </c>
      <c r="W513" s="37">
        <f t="shared" si="59"/>
        <v>0</v>
      </c>
      <c r="X513" s="85"/>
      <c r="Y513" s="85"/>
      <c r="Z513" s="85"/>
      <c r="AA513" s="85"/>
      <c r="AB513" s="85"/>
      <c r="AC513" s="86">
        <f t="shared" si="62"/>
        <v>0</v>
      </c>
      <c r="AD513" s="87">
        <f>IF($AC$2182&lt;85,AC513,AC513-(AC513*#REF!))</f>
        <v>0</v>
      </c>
      <c r="AE513" s="88">
        <f t="shared" si="60"/>
        <v>5.5E-2</v>
      </c>
      <c r="AF513" s="89">
        <f t="shared" si="63"/>
        <v>0</v>
      </c>
      <c r="AG513" s="90">
        <f t="shared" si="64"/>
        <v>0</v>
      </c>
    </row>
    <row r="514" spans="1:35" s="91" customFormat="1" ht="15" customHeight="1" x14ac:dyDescent="0.15">
      <c r="A514" s="393">
        <v>9791027603602</v>
      </c>
      <c r="B514" s="395">
        <v>27</v>
      </c>
      <c r="C514" s="390" t="s">
        <v>873</v>
      </c>
      <c r="D514" s="95" t="s">
        <v>874</v>
      </c>
      <c r="E514" s="396" t="s">
        <v>875</v>
      </c>
      <c r="F514" s="396"/>
      <c r="G514" s="95" t="s">
        <v>899</v>
      </c>
      <c r="H514" s="79">
        <f>VLOOKUP($A514,'04.08.2025'!$A$1:$Z$65000,3,FALSE)</f>
        <v>23349</v>
      </c>
      <c r="I514" s="38"/>
      <c r="J514" s="38">
        <v>200</v>
      </c>
      <c r="K514" s="80"/>
      <c r="L514" s="397"/>
      <c r="M514" s="397">
        <v>43033</v>
      </c>
      <c r="N514" s="397"/>
      <c r="O514" s="79">
        <v>9791027603602</v>
      </c>
      <c r="P514" s="398" t="s">
        <v>900</v>
      </c>
      <c r="Q514" s="38">
        <v>7866099</v>
      </c>
      <c r="R514" s="82">
        <v>12</v>
      </c>
      <c r="S514" s="82">
        <f t="shared" si="65"/>
        <v>11.374407582938389</v>
      </c>
      <c r="T514" s="399">
        <v>5.5E-2</v>
      </c>
      <c r="U514" s="84"/>
      <c r="V514" s="37">
        <f t="shared" si="61"/>
        <v>0</v>
      </c>
      <c r="W514" s="37">
        <f t="shared" ref="W514:W577" si="66">$R514*$U514</f>
        <v>0</v>
      </c>
      <c r="X514" s="85"/>
      <c r="Y514" s="85"/>
      <c r="Z514" s="85"/>
      <c r="AA514" s="85"/>
      <c r="AB514" s="85"/>
      <c r="AC514" s="86">
        <f t="shared" si="62"/>
        <v>0</v>
      </c>
      <c r="AD514" s="87">
        <f>IF($AC$2182&lt;85,AC514,AC514-(AC514*#REF!))</f>
        <v>0</v>
      </c>
      <c r="AE514" s="88">
        <f t="shared" ref="AE514:AE577" si="67">IF(T514=5.5%,0.055,IF(T514=20%,0.2))</f>
        <v>5.5E-2</v>
      </c>
      <c r="AF514" s="89">
        <f t="shared" si="63"/>
        <v>0</v>
      </c>
      <c r="AG514" s="90">
        <f t="shared" si="64"/>
        <v>0</v>
      </c>
    </row>
    <row r="515" spans="1:35" s="91" customFormat="1" ht="15" customHeight="1" x14ac:dyDescent="0.15">
      <c r="A515" s="393">
        <v>9791027604364</v>
      </c>
      <c r="B515" s="395">
        <v>27</v>
      </c>
      <c r="C515" s="390" t="s">
        <v>873</v>
      </c>
      <c r="D515" s="95" t="s">
        <v>874</v>
      </c>
      <c r="E515" s="396" t="s">
        <v>875</v>
      </c>
      <c r="F515" s="396"/>
      <c r="G515" s="95" t="s">
        <v>901</v>
      </c>
      <c r="H515" s="79">
        <f>VLOOKUP($A515,'04.08.2025'!$A$1:$Z$65000,3,FALSE)</f>
        <v>55574</v>
      </c>
      <c r="I515" s="38"/>
      <c r="J515" s="38">
        <v>200</v>
      </c>
      <c r="K515" s="80"/>
      <c r="L515" s="397"/>
      <c r="M515" s="397">
        <v>43243</v>
      </c>
      <c r="N515" s="397"/>
      <c r="O515" s="79">
        <v>9791027604364</v>
      </c>
      <c r="P515" s="398" t="s">
        <v>902</v>
      </c>
      <c r="Q515" s="38">
        <v>7542983</v>
      </c>
      <c r="R515" s="82">
        <v>12</v>
      </c>
      <c r="S515" s="82">
        <f t="shared" si="65"/>
        <v>11.374407582938389</v>
      </c>
      <c r="T515" s="399">
        <v>5.5E-2</v>
      </c>
      <c r="U515" s="84"/>
      <c r="V515" s="37">
        <f t="shared" si="61"/>
        <v>0</v>
      </c>
      <c r="W515" s="37">
        <f t="shared" si="66"/>
        <v>0</v>
      </c>
      <c r="X515" s="85"/>
      <c r="Y515" s="85"/>
      <c r="Z515" s="85"/>
      <c r="AA515" s="85"/>
      <c r="AB515" s="85"/>
      <c r="AC515" s="86">
        <f t="shared" si="62"/>
        <v>0</v>
      </c>
      <c r="AD515" s="87">
        <f>IF($AC$2182&lt;85,AC515,AC515-(AC515*#REF!))</f>
        <v>0</v>
      </c>
      <c r="AE515" s="88">
        <f t="shared" si="67"/>
        <v>5.5E-2</v>
      </c>
      <c r="AF515" s="89">
        <f t="shared" si="63"/>
        <v>0</v>
      </c>
      <c r="AG515" s="90">
        <f t="shared" si="64"/>
        <v>0</v>
      </c>
    </row>
    <row r="516" spans="1:35" s="91" customFormat="1" ht="15" customHeight="1" x14ac:dyDescent="0.15">
      <c r="A516" s="393">
        <v>9791027606023</v>
      </c>
      <c r="B516" s="395">
        <v>27</v>
      </c>
      <c r="C516" s="390" t="s">
        <v>873</v>
      </c>
      <c r="D516" s="95" t="s">
        <v>874</v>
      </c>
      <c r="E516" s="396" t="s">
        <v>875</v>
      </c>
      <c r="F516" s="396"/>
      <c r="G516" s="95" t="s">
        <v>903</v>
      </c>
      <c r="H516" s="79">
        <f>VLOOKUP($A516,'04.08.2025'!$A$1:$Z$65000,3,FALSE)</f>
        <v>49214</v>
      </c>
      <c r="I516" s="38"/>
      <c r="J516" s="38">
        <v>200</v>
      </c>
      <c r="K516" s="80"/>
      <c r="L516" s="397"/>
      <c r="M516" s="397">
        <v>43390</v>
      </c>
      <c r="N516" s="397"/>
      <c r="O516" s="79">
        <v>9791027606023</v>
      </c>
      <c r="P516" s="398" t="s">
        <v>904</v>
      </c>
      <c r="Q516" s="38">
        <v>4798362</v>
      </c>
      <c r="R516" s="82">
        <v>12</v>
      </c>
      <c r="S516" s="82">
        <f t="shared" si="65"/>
        <v>11.374407582938389</v>
      </c>
      <c r="T516" s="399">
        <v>5.5E-2</v>
      </c>
      <c r="U516" s="84"/>
      <c r="V516" s="37">
        <f t="shared" si="61"/>
        <v>0</v>
      </c>
      <c r="W516" s="37">
        <f t="shared" si="66"/>
        <v>0</v>
      </c>
      <c r="X516" s="85"/>
      <c r="Y516" s="85"/>
      <c r="Z516" s="85"/>
      <c r="AA516" s="85"/>
      <c r="AB516" s="85"/>
      <c r="AC516" s="86">
        <f t="shared" si="62"/>
        <v>0</v>
      </c>
      <c r="AD516" s="87">
        <f>IF($AC$2182&lt;85,AC516,AC516-(AC516*#REF!))</f>
        <v>0</v>
      </c>
      <c r="AE516" s="88">
        <f t="shared" si="67"/>
        <v>5.5E-2</v>
      </c>
      <c r="AF516" s="89">
        <f t="shared" si="63"/>
        <v>0</v>
      </c>
      <c r="AG516" s="90">
        <f t="shared" si="64"/>
        <v>0</v>
      </c>
    </row>
    <row r="517" spans="1:35" s="91" customFormat="1" ht="15" customHeight="1" x14ac:dyDescent="0.15">
      <c r="A517" s="393">
        <v>9791027607129</v>
      </c>
      <c r="B517" s="395">
        <v>27</v>
      </c>
      <c r="C517" s="390" t="s">
        <v>873</v>
      </c>
      <c r="D517" s="95" t="s">
        <v>874</v>
      </c>
      <c r="E517" s="396" t="s">
        <v>875</v>
      </c>
      <c r="F517" s="396"/>
      <c r="G517" s="95" t="s">
        <v>905</v>
      </c>
      <c r="H517" s="79">
        <f>VLOOKUP($A517,'04.08.2025'!$A$1:$Z$65000,3,FALSE)</f>
        <v>18885</v>
      </c>
      <c r="I517" s="38"/>
      <c r="J517" s="38">
        <v>200</v>
      </c>
      <c r="K517" s="80"/>
      <c r="L517" s="397"/>
      <c r="M517" s="397">
        <v>43607</v>
      </c>
      <c r="N517" s="397"/>
      <c r="O517" s="79">
        <v>9791027607129</v>
      </c>
      <c r="P517" s="398" t="s">
        <v>906</v>
      </c>
      <c r="Q517" s="38">
        <v>4565031</v>
      </c>
      <c r="R517" s="82">
        <v>12</v>
      </c>
      <c r="S517" s="82">
        <f t="shared" si="65"/>
        <v>11.374407582938389</v>
      </c>
      <c r="T517" s="399">
        <v>5.5E-2</v>
      </c>
      <c r="U517" s="84"/>
      <c r="V517" s="37">
        <f t="shared" si="61"/>
        <v>0</v>
      </c>
      <c r="W517" s="37">
        <f t="shared" si="66"/>
        <v>0</v>
      </c>
      <c r="X517" s="85"/>
      <c r="Y517" s="85"/>
      <c r="Z517" s="85"/>
      <c r="AA517" s="85"/>
      <c r="AB517" s="85"/>
      <c r="AC517" s="86">
        <f t="shared" si="62"/>
        <v>0</v>
      </c>
      <c r="AD517" s="87">
        <f>IF($AC$2182&lt;85,AC517,AC517-(AC517*#REF!))</f>
        <v>0</v>
      </c>
      <c r="AE517" s="88">
        <f t="shared" si="67"/>
        <v>5.5E-2</v>
      </c>
      <c r="AF517" s="89">
        <f t="shared" si="63"/>
        <v>0</v>
      </c>
      <c r="AG517" s="90">
        <f t="shared" si="64"/>
        <v>0</v>
      </c>
    </row>
    <row r="518" spans="1:35" s="91" customFormat="1" ht="15" customHeight="1" x14ac:dyDescent="0.15">
      <c r="A518" s="393">
        <v>9791027608614</v>
      </c>
      <c r="B518" s="395">
        <v>27</v>
      </c>
      <c r="C518" s="390" t="s">
        <v>873</v>
      </c>
      <c r="D518" s="95" t="s">
        <v>874</v>
      </c>
      <c r="E518" s="396" t="s">
        <v>875</v>
      </c>
      <c r="F518" s="396"/>
      <c r="G518" s="95" t="s">
        <v>907</v>
      </c>
      <c r="H518" s="79">
        <f>VLOOKUP($A518,'04.08.2025'!$A$1:$Z$65000,3,FALSE)</f>
        <v>41960</v>
      </c>
      <c r="I518" s="38"/>
      <c r="J518" s="38">
        <v>200</v>
      </c>
      <c r="K518" s="80"/>
      <c r="L518" s="397"/>
      <c r="M518" s="397">
        <v>43992</v>
      </c>
      <c r="N518" s="397"/>
      <c r="O518" s="79">
        <v>9791027608614</v>
      </c>
      <c r="P518" s="398" t="s">
        <v>908</v>
      </c>
      <c r="Q518" s="38">
        <v>1463333</v>
      </c>
      <c r="R518" s="82">
        <v>12</v>
      </c>
      <c r="S518" s="82">
        <f t="shared" si="65"/>
        <v>11.374407582938389</v>
      </c>
      <c r="T518" s="399">
        <v>5.5E-2</v>
      </c>
      <c r="U518" s="84"/>
      <c r="V518" s="37">
        <f t="shared" si="61"/>
        <v>0</v>
      </c>
      <c r="W518" s="37">
        <f t="shared" si="66"/>
        <v>0</v>
      </c>
      <c r="X518" s="85"/>
      <c r="Y518" s="85"/>
      <c r="Z518" s="85"/>
      <c r="AA518" s="85"/>
      <c r="AB518" s="85"/>
      <c r="AC518" s="86">
        <f t="shared" si="62"/>
        <v>0</v>
      </c>
      <c r="AD518" s="87">
        <f>IF($AC$2182&lt;85,AC518,AC518-(AC518*#REF!))</f>
        <v>0</v>
      </c>
      <c r="AE518" s="88">
        <f t="shared" si="67"/>
        <v>5.5E-2</v>
      </c>
      <c r="AF518" s="89">
        <f t="shared" si="63"/>
        <v>0</v>
      </c>
      <c r="AG518" s="90">
        <f t="shared" si="64"/>
        <v>0</v>
      </c>
    </row>
    <row r="519" spans="1:35" s="91" customFormat="1" ht="15" customHeight="1" x14ac:dyDescent="0.15">
      <c r="A519" s="393">
        <v>9791036333392</v>
      </c>
      <c r="B519" s="395">
        <v>27</v>
      </c>
      <c r="C519" s="390" t="s">
        <v>873</v>
      </c>
      <c r="D519" s="95" t="s">
        <v>874</v>
      </c>
      <c r="E519" s="396" t="s">
        <v>875</v>
      </c>
      <c r="F519" s="396"/>
      <c r="G519" s="95" t="s">
        <v>909</v>
      </c>
      <c r="H519" s="79">
        <f>VLOOKUP($A519,'04.08.2025'!$A$1:$Z$65000,3,FALSE)</f>
        <v>39640</v>
      </c>
      <c r="I519" s="38"/>
      <c r="J519" s="38">
        <v>200</v>
      </c>
      <c r="K519" s="80"/>
      <c r="L519" s="397"/>
      <c r="M519" s="80">
        <v>44321</v>
      </c>
      <c r="N519" s="397"/>
      <c r="O519" s="79">
        <v>9791036333392</v>
      </c>
      <c r="P519" s="398" t="s">
        <v>910</v>
      </c>
      <c r="Q519" s="38">
        <v>5045552</v>
      </c>
      <c r="R519" s="82">
        <v>12</v>
      </c>
      <c r="S519" s="82">
        <f t="shared" si="65"/>
        <v>11.374407582938389</v>
      </c>
      <c r="T519" s="399">
        <v>5.5E-2</v>
      </c>
      <c r="U519" s="84"/>
      <c r="V519" s="37">
        <f t="shared" si="61"/>
        <v>0</v>
      </c>
      <c r="W519" s="37">
        <f t="shared" si="66"/>
        <v>0</v>
      </c>
      <c r="X519" s="85"/>
      <c r="Y519" s="85"/>
      <c r="Z519" s="85"/>
      <c r="AA519" s="85"/>
      <c r="AB519" s="85"/>
      <c r="AC519" s="86">
        <f t="shared" si="62"/>
        <v>0</v>
      </c>
      <c r="AD519" s="87">
        <f>IF($AC$2182&lt;85,AC519,AC519-(AC519*#REF!))</f>
        <v>0</v>
      </c>
      <c r="AE519" s="88">
        <f t="shared" si="67"/>
        <v>5.5E-2</v>
      </c>
      <c r="AF519" s="89">
        <f t="shared" si="63"/>
        <v>0</v>
      </c>
      <c r="AG519" s="90">
        <f t="shared" si="64"/>
        <v>0</v>
      </c>
    </row>
    <row r="520" spans="1:35" s="75" customFormat="1" ht="15" customHeight="1" x14ac:dyDescent="0.15">
      <c r="A520" s="393">
        <v>9791036342400</v>
      </c>
      <c r="B520" s="395">
        <v>27</v>
      </c>
      <c r="C520" s="390" t="s">
        <v>873</v>
      </c>
      <c r="D520" s="95" t="s">
        <v>874</v>
      </c>
      <c r="E520" s="396" t="s">
        <v>875</v>
      </c>
      <c r="F520" s="396"/>
      <c r="G520" s="95" t="s">
        <v>911</v>
      </c>
      <c r="H520" s="79">
        <f>VLOOKUP($A520,'04.08.2025'!$A$1:$Z$65000,3,FALSE)</f>
        <v>33033</v>
      </c>
      <c r="I520" s="38"/>
      <c r="J520" s="38">
        <v>200</v>
      </c>
      <c r="K520" s="80"/>
      <c r="L520" s="397"/>
      <c r="M520" s="80">
        <v>44853</v>
      </c>
      <c r="N520" s="397"/>
      <c r="O520" s="79">
        <v>9791036342400</v>
      </c>
      <c r="P520" s="398" t="s">
        <v>912</v>
      </c>
      <c r="Q520" s="38">
        <v>8700621</v>
      </c>
      <c r="R520" s="82">
        <v>12</v>
      </c>
      <c r="S520" s="82">
        <f t="shared" si="65"/>
        <v>11.374407582938389</v>
      </c>
      <c r="T520" s="399">
        <v>5.5E-2</v>
      </c>
      <c r="U520" s="84"/>
      <c r="V520" s="37">
        <f t="shared" si="61"/>
        <v>0</v>
      </c>
      <c r="W520" s="37">
        <f t="shared" si="66"/>
        <v>0</v>
      </c>
      <c r="X520" s="74"/>
      <c r="Y520" s="74"/>
      <c r="Z520" s="74"/>
      <c r="AA520" s="74"/>
      <c r="AB520" s="74"/>
      <c r="AC520" s="86">
        <f t="shared" si="62"/>
        <v>0</v>
      </c>
      <c r="AD520" s="87">
        <f>IF($AC$2182&lt;85,AC520,AC520-(AC520*#REF!))</f>
        <v>0</v>
      </c>
      <c r="AE520" s="88">
        <f t="shared" si="67"/>
        <v>5.5E-2</v>
      </c>
      <c r="AF520" s="89">
        <f t="shared" si="63"/>
        <v>0</v>
      </c>
      <c r="AG520" s="90">
        <f t="shared" si="64"/>
        <v>0</v>
      </c>
    </row>
    <row r="521" spans="1:35" s="162" customFormat="1" ht="15" customHeight="1" x14ac:dyDescent="0.15">
      <c r="A521" s="61">
        <v>9791036361401</v>
      </c>
      <c r="B521" s="92">
        <v>27</v>
      </c>
      <c r="C521" s="92" t="s">
        <v>873</v>
      </c>
      <c r="D521" s="64" t="s">
        <v>874</v>
      </c>
      <c r="E521" s="64" t="s">
        <v>875</v>
      </c>
      <c r="F521" s="64" t="s">
        <v>3950</v>
      </c>
      <c r="G521" s="64" t="s">
        <v>3951</v>
      </c>
      <c r="H521" s="65">
        <f>VLOOKUP($A521,'04.08.2025'!$A$1:$Z$65000,3,FALSE)</f>
        <v>40426</v>
      </c>
      <c r="I521" s="65"/>
      <c r="J521" s="63">
        <v>200</v>
      </c>
      <c r="K521" s="67"/>
      <c r="L521" s="67"/>
      <c r="M521" s="67">
        <v>45560</v>
      </c>
      <c r="N521" s="67" t="s">
        <v>12</v>
      </c>
      <c r="O521" s="68">
        <v>9791036361401</v>
      </c>
      <c r="P521" s="68" t="s">
        <v>878</v>
      </c>
      <c r="Q521" s="68">
        <v>6503719</v>
      </c>
      <c r="R521" s="97">
        <v>12.9</v>
      </c>
      <c r="S521" s="70">
        <f t="shared" si="65"/>
        <v>12.227488151658768</v>
      </c>
      <c r="T521" s="98">
        <v>5.5E-2</v>
      </c>
      <c r="U521" s="72"/>
      <c r="V521" s="73">
        <f t="shared" si="61"/>
        <v>0</v>
      </c>
      <c r="W521" s="73">
        <f t="shared" si="66"/>
        <v>0</v>
      </c>
      <c r="X521" s="74"/>
      <c r="Y521" s="74"/>
      <c r="Z521" s="74"/>
      <c r="AA521" s="74"/>
      <c r="AB521" s="74"/>
      <c r="AC521" s="86">
        <f t="shared" si="62"/>
        <v>0</v>
      </c>
      <c r="AD521" s="87">
        <f>IF($AC$2182&lt;85,AC521,AC521-(AC521*#REF!))</f>
        <v>0</v>
      </c>
      <c r="AE521" s="88">
        <f t="shared" si="67"/>
        <v>5.5E-2</v>
      </c>
      <c r="AF521" s="89">
        <f t="shared" si="63"/>
        <v>0</v>
      </c>
      <c r="AG521" s="90">
        <f t="shared" si="64"/>
        <v>0</v>
      </c>
    </row>
    <row r="522" spans="1:35" s="91" customFormat="1" ht="15" customHeight="1" x14ac:dyDescent="0.15">
      <c r="A522" s="452">
        <v>9791036387302</v>
      </c>
      <c r="B522" s="453">
        <v>27</v>
      </c>
      <c r="C522" s="453" t="s">
        <v>873</v>
      </c>
      <c r="D522" s="454" t="s">
        <v>874</v>
      </c>
      <c r="E522" s="454" t="s">
        <v>875</v>
      </c>
      <c r="F522" s="454" t="s">
        <v>5190</v>
      </c>
      <c r="G522" s="454" t="s">
        <v>5189</v>
      </c>
      <c r="H522" s="65">
        <f>VLOOKUP($A522,'04.08.2025'!$A$1:$Z$65000,3,FALSE)</f>
        <v>0</v>
      </c>
      <c r="I522" s="453"/>
      <c r="J522" s="453">
        <v>100</v>
      </c>
      <c r="K522" s="453"/>
      <c r="L522" s="417">
        <v>45917</v>
      </c>
      <c r="M522" s="453"/>
      <c r="N522" s="453" t="s">
        <v>12</v>
      </c>
      <c r="O522" s="139">
        <v>9791036387302</v>
      </c>
      <c r="P522" s="453" t="s">
        <v>5188</v>
      </c>
      <c r="Q522" s="453">
        <v>1612496</v>
      </c>
      <c r="R522" s="143">
        <v>19.899999999999999</v>
      </c>
      <c r="S522" s="70">
        <f t="shared" si="65"/>
        <v>18.862559241706162</v>
      </c>
      <c r="T522" s="98">
        <v>5.5E-2</v>
      </c>
      <c r="U522" s="72"/>
      <c r="V522" s="73">
        <f t="shared" si="61"/>
        <v>0</v>
      </c>
      <c r="W522" s="73">
        <f t="shared" si="66"/>
        <v>0</v>
      </c>
      <c r="X522" s="85"/>
      <c r="Y522" s="85"/>
      <c r="Z522" s="85"/>
      <c r="AA522" s="85"/>
      <c r="AB522" s="85"/>
      <c r="AC522" s="86">
        <f t="shared" si="62"/>
        <v>0</v>
      </c>
      <c r="AD522" s="87">
        <f>IF($AC$2182&lt;85,AC522,AC522-(AC522*#REF!))</f>
        <v>0</v>
      </c>
      <c r="AE522" s="88">
        <f t="shared" si="67"/>
        <v>5.5E-2</v>
      </c>
      <c r="AF522" s="89">
        <f t="shared" si="63"/>
        <v>0</v>
      </c>
      <c r="AG522" s="90">
        <f t="shared" si="64"/>
        <v>0</v>
      </c>
    </row>
    <row r="523" spans="1:35" s="75" customFormat="1" ht="15" customHeight="1" x14ac:dyDescent="0.15">
      <c r="A523" s="393">
        <v>9791036359330</v>
      </c>
      <c r="B523" s="395">
        <v>28</v>
      </c>
      <c r="C523" s="390" t="s">
        <v>873</v>
      </c>
      <c r="D523" s="95" t="s">
        <v>874</v>
      </c>
      <c r="E523" s="391" t="s">
        <v>913</v>
      </c>
      <c r="F523" s="391"/>
      <c r="G523" s="95" t="s">
        <v>914</v>
      </c>
      <c r="H523" s="79">
        <f>VLOOKUP($A523,'04.08.2025'!$A$1:$Z$65000,3,FALSE)</f>
        <v>6319</v>
      </c>
      <c r="I523" s="38"/>
      <c r="J523" s="38">
        <v>200</v>
      </c>
      <c r="K523" s="397"/>
      <c r="L523" s="397"/>
      <c r="M523" s="397">
        <v>45084</v>
      </c>
      <c r="N523" s="397"/>
      <c r="O523" s="79">
        <v>9791036359330</v>
      </c>
      <c r="P523" s="398" t="s">
        <v>915</v>
      </c>
      <c r="Q523" s="38">
        <v>4773464</v>
      </c>
      <c r="R523" s="82">
        <v>12</v>
      </c>
      <c r="S523" s="82">
        <f t="shared" si="65"/>
        <v>11.374407582938389</v>
      </c>
      <c r="T523" s="399">
        <v>5.5E-2</v>
      </c>
      <c r="U523" s="84"/>
      <c r="V523" s="37">
        <f t="shared" si="61"/>
        <v>0</v>
      </c>
      <c r="W523" s="37">
        <f t="shared" si="66"/>
        <v>0</v>
      </c>
      <c r="X523" s="74"/>
      <c r="Y523" s="74"/>
      <c r="Z523" s="74"/>
      <c r="AA523" s="74"/>
      <c r="AB523" s="74"/>
      <c r="AC523" s="86">
        <f t="shared" si="62"/>
        <v>0</v>
      </c>
      <c r="AD523" s="87">
        <f>IF($AC$2182&lt;85,AC523,AC523-(AC523*#REF!))</f>
        <v>0</v>
      </c>
      <c r="AE523" s="88">
        <f t="shared" si="67"/>
        <v>5.5E-2</v>
      </c>
      <c r="AF523" s="89">
        <f t="shared" si="63"/>
        <v>0</v>
      </c>
      <c r="AG523" s="90">
        <f t="shared" si="64"/>
        <v>0</v>
      </c>
      <c r="AI523" s="76"/>
    </row>
    <row r="524" spans="1:35" s="91" customFormat="1" ht="15" customHeight="1" x14ac:dyDescent="0.15">
      <c r="A524" s="77">
        <v>9791036363856</v>
      </c>
      <c r="B524" s="395">
        <v>28</v>
      </c>
      <c r="C524" s="78" t="s">
        <v>873</v>
      </c>
      <c r="D524" s="391" t="s">
        <v>874</v>
      </c>
      <c r="E524" s="391" t="s">
        <v>913</v>
      </c>
      <c r="F524" s="391"/>
      <c r="G524" s="391" t="s">
        <v>916</v>
      </c>
      <c r="H524" s="79">
        <f>VLOOKUP($A524,'04.08.2025'!$A$1:$Z$65000,3,FALSE)</f>
        <v>15526</v>
      </c>
      <c r="I524" s="78"/>
      <c r="J524" s="78">
        <v>200</v>
      </c>
      <c r="K524" s="80"/>
      <c r="L524" s="80"/>
      <c r="M524" s="80">
        <v>45448</v>
      </c>
      <c r="N524" s="80"/>
      <c r="O524" s="81">
        <v>9791036363856</v>
      </c>
      <c r="P524" s="94" t="s">
        <v>917</v>
      </c>
      <c r="Q524" s="78">
        <v>8952757</v>
      </c>
      <c r="R524" s="82">
        <v>12</v>
      </c>
      <c r="S524" s="82">
        <f t="shared" si="65"/>
        <v>11.374407582938389</v>
      </c>
      <c r="T524" s="83">
        <v>5.5E-2</v>
      </c>
      <c r="U524" s="84"/>
      <c r="V524" s="37">
        <f t="shared" si="61"/>
        <v>0</v>
      </c>
      <c r="W524" s="37">
        <f t="shared" si="66"/>
        <v>0</v>
      </c>
      <c r="X524" s="85"/>
      <c r="Y524" s="85"/>
      <c r="Z524" s="85"/>
      <c r="AA524" s="85"/>
      <c r="AB524" s="85"/>
      <c r="AC524" s="86">
        <f t="shared" si="62"/>
        <v>0</v>
      </c>
      <c r="AD524" s="87">
        <f>IF($AC$2182&lt;85,AC524,AC524-(AC524*#REF!))</f>
        <v>0</v>
      </c>
      <c r="AE524" s="88">
        <f t="shared" si="67"/>
        <v>5.5E-2</v>
      </c>
      <c r="AF524" s="89">
        <f t="shared" si="63"/>
        <v>0</v>
      </c>
      <c r="AG524" s="90">
        <f t="shared" si="64"/>
        <v>0</v>
      </c>
    </row>
    <row r="525" spans="1:35" s="162" customFormat="1" ht="15" customHeight="1" x14ac:dyDescent="0.15">
      <c r="A525" s="77">
        <v>9791027607549</v>
      </c>
      <c r="B525" s="395">
        <v>28</v>
      </c>
      <c r="C525" s="390" t="s">
        <v>873</v>
      </c>
      <c r="D525" s="391" t="s">
        <v>874</v>
      </c>
      <c r="E525" s="391" t="s">
        <v>913</v>
      </c>
      <c r="F525" s="391"/>
      <c r="G525" s="391" t="s">
        <v>4595</v>
      </c>
      <c r="H525" s="79">
        <f>VLOOKUP($A525,'04.08.2025'!$A$1:$Z$65000,3,FALSE)</f>
        <v>3399</v>
      </c>
      <c r="I525" s="78"/>
      <c r="J525" s="38">
        <v>300</v>
      </c>
      <c r="K525" s="80"/>
      <c r="L525" s="80"/>
      <c r="M525" s="80">
        <v>43733</v>
      </c>
      <c r="N525" s="80"/>
      <c r="O525" s="81">
        <v>9791027607549</v>
      </c>
      <c r="P525" s="94" t="s">
        <v>918</v>
      </c>
      <c r="Q525" s="81">
        <v>5996703</v>
      </c>
      <c r="R525" s="82">
        <v>11</v>
      </c>
      <c r="S525" s="82">
        <f t="shared" si="65"/>
        <v>10.42654028436019</v>
      </c>
      <c r="T525" s="83">
        <v>5.5E-2</v>
      </c>
      <c r="U525" s="84"/>
      <c r="V525" s="37">
        <f t="shared" si="61"/>
        <v>0</v>
      </c>
      <c r="W525" s="37">
        <f t="shared" si="66"/>
        <v>0</v>
      </c>
      <c r="X525" s="144"/>
      <c r="Y525" s="144"/>
      <c r="Z525" s="144"/>
      <c r="AA525" s="144"/>
      <c r="AB525" s="144"/>
      <c r="AC525" s="86">
        <f t="shared" si="62"/>
        <v>0</v>
      </c>
      <c r="AD525" s="87">
        <f>IF($AC$2182&lt;85,AC525,AC525-(AC525*#REF!))</f>
        <v>0</v>
      </c>
      <c r="AE525" s="88">
        <f t="shared" si="67"/>
        <v>5.5E-2</v>
      </c>
      <c r="AF525" s="89">
        <f t="shared" si="63"/>
        <v>0</v>
      </c>
      <c r="AG525" s="90">
        <f t="shared" si="64"/>
        <v>0</v>
      </c>
    </row>
    <row r="526" spans="1:35" s="75" customFormat="1" ht="15" customHeight="1" x14ac:dyDescent="0.15">
      <c r="A526" s="150">
        <v>9791036378355</v>
      </c>
      <c r="B526" s="118">
        <v>28</v>
      </c>
      <c r="C526" s="118" t="s">
        <v>873</v>
      </c>
      <c r="D526" s="93" t="s">
        <v>874</v>
      </c>
      <c r="E526" s="93" t="s">
        <v>913</v>
      </c>
      <c r="F526" s="93"/>
      <c r="G526" s="93" t="s">
        <v>4595</v>
      </c>
      <c r="H526" s="65">
        <f>VLOOKUP($A526,'04.08.2025'!$A$1:$Z$65000,3,FALSE)</f>
        <v>9484</v>
      </c>
      <c r="I526" s="118"/>
      <c r="J526" s="118">
        <v>200</v>
      </c>
      <c r="K526" s="118"/>
      <c r="L526" s="66"/>
      <c r="M526" s="66">
        <v>45805</v>
      </c>
      <c r="N526" s="118" t="s">
        <v>12</v>
      </c>
      <c r="O526" s="65">
        <v>9791036378355</v>
      </c>
      <c r="P526" s="118" t="s">
        <v>4897</v>
      </c>
      <c r="Q526" s="118">
        <v>3875120</v>
      </c>
      <c r="R526" s="73">
        <v>12</v>
      </c>
      <c r="S526" s="70">
        <f t="shared" si="65"/>
        <v>11.374407582938389</v>
      </c>
      <c r="T526" s="342">
        <v>5.5E-2</v>
      </c>
      <c r="U526" s="72"/>
      <c r="V526" s="73">
        <f t="shared" si="61"/>
        <v>0</v>
      </c>
      <c r="W526" s="73">
        <f t="shared" si="66"/>
        <v>0</v>
      </c>
      <c r="X526" s="74"/>
      <c r="Y526" s="74"/>
      <c r="Z526" s="74"/>
      <c r="AA526" s="74"/>
      <c r="AB526" s="74"/>
      <c r="AC526" s="86">
        <f t="shared" si="62"/>
        <v>0</v>
      </c>
      <c r="AD526" s="87">
        <f>IF($AC$2182&lt;85,AC526,AC526-(AC526*#REF!))</f>
        <v>0</v>
      </c>
      <c r="AE526" s="88">
        <f t="shared" si="67"/>
        <v>5.5E-2</v>
      </c>
      <c r="AF526" s="89">
        <f t="shared" si="63"/>
        <v>0</v>
      </c>
      <c r="AG526" s="90">
        <f t="shared" si="64"/>
        <v>0</v>
      </c>
    </row>
    <row r="527" spans="1:35" s="91" customFormat="1" ht="15" customHeight="1" x14ac:dyDescent="0.15">
      <c r="A527" s="77">
        <v>9791027607532</v>
      </c>
      <c r="B527" s="395">
        <v>28</v>
      </c>
      <c r="C527" s="390" t="s">
        <v>873</v>
      </c>
      <c r="D527" s="95" t="s">
        <v>874</v>
      </c>
      <c r="E527" s="391" t="s">
        <v>913</v>
      </c>
      <c r="F527" s="391"/>
      <c r="G527" s="391" t="s">
        <v>919</v>
      </c>
      <c r="H527" s="79">
        <f>VLOOKUP($A527,'04.08.2025'!$A$1:$Z$65000,3,FALSE)</f>
        <v>5921</v>
      </c>
      <c r="I527" s="38"/>
      <c r="J527" s="38">
        <v>200</v>
      </c>
      <c r="K527" s="80"/>
      <c r="L527" s="80"/>
      <c r="M527" s="80">
        <v>43733</v>
      </c>
      <c r="N527" s="80"/>
      <c r="O527" s="81">
        <v>9791027607532</v>
      </c>
      <c r="P527" s="94" t="s">
        <v>920</v>
      </c>
      <c r="Q527" s="81">
        <v>5824718</v>
      </c>
      <c r="R527" s="82">
        <v>11</v>
      </c>
      <c r="S527" s="82">
        <f t="shared" si="65"/>
        <v>10.42654028436019</v>
      </c>
      <c r="T527" s="83">
        <v>5.5E-2</v>
      </c>
      <c r="U527" s="84"/>
      <c r="V527" s="37">
        <f t="shared" si="61"/>
        <v>0</v>
      </c>
      <c r="W527" s="37">
        <f t="shared" si="66"/>
        <v>0</v>
      </c>
      <c r="X527" s="85"/>
      <c r="Y527" s="85"/>
      <c r="Z527" s="85"/>
      <c r="AA527" s="85"/>
      <c r="AB527" s="85"/>
      <c r="AC527" s="86">
        <f t="shared" si="62"/>
        <v>0</v>
      </c>
      <c r="AD527" s="87">
        <f>IF($AC$2182&lt;85,AC527,AC527-(AC527*#REF!))</f>
        <v>0</v>
      </c>
      <c r="AE527" s="88">
        <f t="shared" si="67"/>
        <v>5.5E-2</v>
      </c>
      <c r="AF527" s="89">
        <f t="shared" si="63"/>
        <v>0</v>
      </c>
      <c r="AG527" s="90">
        <f t="shared" si="64"/>
        <v>0</v>
      </c>
    </row>
    <row r="528" spans="1:35" s="91" customFormat="1" ht="15" customHeight="1" x14ac:dyDescent="0.15">
      <c r="A528" s="77">
        <v>9791027607747</v>
      </c>
      <c r="B528" s="395">
        <v>28</v>
      </c>
      <c r="C528" s="390" t="s">
        <v>873</v>
      </c>
      <c r="D528" s="391" t="s">
        <v>874</v>
      </c>
      <c r="E528" s="391" t="s">
        <v>921</v>
      </c>
      <c r="F528" s="391"/>
      <c r="G528" s="391" t="s">
        <v>4596</v>
      </c>
      <c r="H528" s="79">
        <f>VLOOKUP($A528,'04.08.2025'!$A$1:$Z$65000,3,FALSE)</f>
        <v>36909</v>
      </c>
      <c r="I528" s="78"/>
      <c r="J528" s="38">
        <v>200</v>
      </c>
      <c r="K528" s="80"/>
      <c r="L528" s="80"/>
      <c r="M528" s="80">
        <v>43754</v>
      </c>
      <c r="N528" s="80"/>
      <c r="O528" s="81">
        <v>9791027607747</v>
      </c>
      <c r="P528" s="94" t="s">
        <v>922</v>
      </c>
      <c r="Q528" s="81">
        <v>6238132</v>
      </c>
      <c r="R528" s="82">
        <v>14.9</v>
      </c>
      <c r="S528" s="82">
        <f t="shared" si="65"/>
        <v>14.123222748815166</v>
      </c>
      <c r="T528" s="83">
        <v>5.5E-2</v>
      </c>
      <c r="U528" s="84"/>
      <c r="V528" s="37">
        <f t="shared" si="61"/>
        <v>0</v>
      </c>
      <c r="W528" s="37">
        <f t="shared" si="66"/>
        <v>0</v>
      </c>
      <c r="X528" s="85"/>
      <c r="Y528" s="85"/>
      <c r="Z528" s="85"/>
      <c r="AA528" s="85"/>
      <c r="AB528" s="85"/>
      <c r="AC528" s="86">
        <f t="shared" si="62"/>
        <v>0</v>
      </c>
      <c r="AD528" s="87">
        <f>IF($AC$2182&lt;85,AC528,AC528-(AC528*#REF!))</f>
        <v>0</v>
      </c>
      <c r="AE528" s="88">
        <f t="shared" si="67"/>
        <v>5.5E-2</v>
      </c>
      <c r="AF528" s="89">
        <f t="shared" si="63"/>
        <v>0</v>
      </c>
      <c r="AG528" s="90">
        <f t="shared" si="64"/>
        <v>0</v>
      </c>
    </row>
    <row r="529" spans="1:33" s="91" customFormat="1" ht="15" customHeight="1" x14ac:dyDescent="0.15">
      <c r="A529" s="393">
        <v>9791027609185</v>
      </c>
      <c r="B529" s="395">
        <v>28</v>
      </c>
      <c r="C529" s="390" t="s">
        <v>873</v>
      </c>
      <c r="D529" s="95" t="s">
        <v>874</v>
      </c>
      <c r="E529" s="391" t="s">
        <v>921</v>
      </c>
      <c r="F529" s="396"/>
      <c r="G529" s="95" t="s">
        <v>923</v>
      </c>
      <c r="H529" s="79">
        <f>VLOOKUP($A529,'04.08.2025'!$A$1:$Z$65000,3,FALSE)</f>
        <v>30154</v>
      </c>
      <c r="I529" s="38"/>
      <c r="J529" s="38">
        <v>200</v>
      </c>
      <c r="K529" s="80"/>
      <c r="L529" s="397"/>
      <c r="M529" s="397">
        <v>44125</v>
      </c>
      <c r="N529" s="397"/>
      <c r="O529" s="79">
        <v>9791027609185</v>
      </c>
      <c r="P529" s="398" t="s">
        <v>924</v>
      </c>
      <c r="Q529" s="38">
        <v>5967528</v>
      </c>
      <c r="R529" s="82">
        <v>14.9</v>
      </c>
      <c r="S529" s="82">
        <f t="shared" si="65"/>
        <v>14.123222748815166</v>
      </c>
      <c r="T529" s="399">
        <v>5.5E-2</v>
      </c>
      <c r="U529" s="84"/>
      <c r="V529" s="37">
        <f t="shared" si="61"/>
        <v>0</v>
      </c>
      <c r="W529" s="37">
        <f t="shared" si="66"/>
        <v>0</v>
      </c>
      <c r="X529" s="85"/>
      <c r="Y529" s="85"/>
      <c r="Z529" s="85"/>
      <c r="AA529" s="85"/>
      <c r="AB529" s="85"/>
      <c r="AC529" s="86">
        <f t="shared" si="62"/>
        <v>0</v>
      </c>
      <c r="AD529" s="87">
        <f>IF($AC$2182&lt;85,AC529,AC529-(AC529*#REF!))</f>
        <v>0</v>
      </c>
      <c r="AE529" s="88">
        <f t="shared" si="67"/>
        <v>5.5E-2</v>
      </c>
      <c r="AF529" s="89">
        <f t="shared" si="63"/>
        <v>0</v>
      </c>
      <c r="AG529" s="90">
        <f t="shared" si="64"/>
        <v>0</v>
      </c>
    </row>
    <row r="530" spans="1:33" s="91" customFormat="1" ht="15" customHeight="1" x14ac:dyDescent="0.15">
      <c r="A530" s="393">
        <v>9791036335976</v>
      </c>
      <c r="B530" s="395">
        <v>28</v>
      </c>
      <c r="C530" s="390" t="s">
        <v>873</v>
      </c>
      <c r="D530" s="95" t="s">
        <v>874</v>
      </c>
      <c r="E530" s="391" t="s">
        <v>921</v>
      </c>
      <c r="F530" s="396"/>
      <c r="G530" s="95" t="s">
        <v>3952</v>
      </c>
      <c r="H530" s="79">
        <f>VLOOKUP($A530,'04.08.2025'!$A$1:$Z$65000,3,FALSE)</f>
        <v>38390</v>
      </c>
      <c r="I530" s="38"/>
      <c r="J530" s="38">
        <v>200</v>
      </c>
      <c r="K530" s="80"/>
      <c r="L530" s="397"/>
      <c r="M530" s="397">
        <v>44489</v>
      </c>
      <c r="N530" s="38"/>
      <c r="O530" s="79">
        <v>9791036335976</v>
      </c>
      <c r="P530" s="38" t="s">
        <v>925</v>
      </c>
      <c r="Q530" s="38">
        <v>3023618</v>
      </c>
      <c r="R530" s="82">
        <v>21.9</v>
      </c>
      <c r="S530" s="82">
        <f t="shared" si="65"/>
        <v>20.75829383886256</v>
      </c>
      <c r="T530" s="83">
        <v>5.5E-2</v>
      </c>
      <c r="U530" s="84"/>
      <c r="V530" s="37">
        <f t="shared" si="61"/>
        <v>0</v>
      </c>
      <c r="W530" s="37">
        <f t="shared" si="66"/>
        <v>0</v>
      </c>
      <c r="X530" s="85"/>
      <c r="Y530" s="85"/>
      <c r="Z530" s="85"/>
      <c r="AA530" s="85"/>
      <c r="AB530" s="85"/>
      <c r="AC530" s="86">
        <f t="shared" si="62"/>
        <v>0</v>
      </c>
      <c r="AD530" s="87">
        <f>IF($AC$2182&lt;85,AC530,AC530-(AC530*#REF!))</f>
        <v>0</v>
      </c>
      <c r="AE530" s="88">
        <f t="shared" si="67"/>
        <v>5.5E-2</v>
      </c>
      <c r="AF530" s="89">
        <f t="shared" si="63"/>
        <v>0</v>
      </c>
      <c r="AG530" s="90">
        <f t="shared" si="64"/>
        <v>0</v>
      </c>
    </row>
    <row r="531" spans="1:33" s="91" customFormat="1" ht="15" customHeight="1" x14ac:dyDescent="0.15">
      <c r="A531" s="77">
        <v>9791027609581</v>
      </c>
      <c r="B531" s="395">
        <v>28</v>
      </c>
      <c r="C531" s="390" t="s">
        <v>873</v>
      </c>
      <c r="D531" s="391" t="s">
        <v>874</v>
      </c>
      <c r="E531" s="95" t="s">
        <v>921</v>
      </c>
      <c r="F531" s="391" t="s">
        <v>926</v>
      </c>
      <c r="G531" s="391" t="s">
        <v>927</v>
      </c>
      <c r="H531" s="79">
        <f>VLOOKUP($A531,'04.08.2025'!$A$1:$Z$65000,3,FALSE)</f>
        <v>17458</v>
      </c>
      <c r="I531" s="78"/>
      <c r="J531" s="38">
        <v>200</v>
      </c>
      <c r="K531" s="80"/>
      <c r="L531" s="80"/>
      <c r="M531" s="80">
        <v>44125</v>
      </c>
      <c r="N531" s="80"/>
      <c r="O531" s="81">
        <v>9791027609581</v>
      </c>
      <c r="P531" s="94" t="s">
        <v>928</v>
      </c>
      <c r="Q531" s="81">
        <v>3022511</v>
      </c>
      <c r="R531" s="82">
        <v>24.9</v>
      </c>
      <c r="S531" s="82">
        <f t="shared" si="65"/>
        <v>23.601895734597157</v>
      </c>
      <c r="T531" s="83">
        <v>5.5E-2</v>
      </c>
      <c r="U531" s="84"/>
      <c r="V531" s="37">
        <f t="shared" si="61"/>
        <v>0</v>
      </c>
      <c r="W531" s="37">
        <f t="shared" si="66"/>
        <v>0</v>
      </c>
      <c r="X531" s="85"/>
      <c r="Y531" s="85"/>
      <c r="Z531" s="85"/>
      <c r="AA531" s="85"/>
      <c r="AB531" s="85"/>
      <c r="AC531" s="86">
        <f t="shared" si="62"/>
        <v>0</v>
      </c>
      <c r="AD531" s="87">
        <f>IF($AC$2182&lt;85,AC531,AC531-(AC531*#REF!))</f>
        <v>0</v>
      </c>
      <c r="AE531" s="88">
        <f t="shared" si="67"/>
        <v>5.5E-2</v>
      </c>
      <c r="AF531" s="89">
        <f t="shared" si="63"/>
        <v>0</v>
      </c>
      <c r="AG531" s="90">
        <f t="shared" si="64"/>
        <v>0</v>
      </c>
    </row>
    <row r="532" spans="1:33" s="91" customFormat="1" ht="15" customHeight="1" x14ac:dyDescent="0.15">
      <c r="A532" s="77">
        <v>9791027608621</v>
      </c>
      <c r="B532" s="395">
        <v>28</v>
      </c>
      <c r="C532" s="78" t="s">
        <v>873</v>
      </c>
      <c r="D532" s="391" t="s">
        <v>874</v>
      </c>
      <c r="E532" s="391" t="s">
        <v>929</v>
      </c>
      <c r="F532" s="95"/>
      <c r="G532" s="95" t="s">
        <v>930</v>
      </c>
      <c r="H532" s="79">
        <f>VLOOKUP($A532,'04.08.2025'!$A$1:$Z$65000,3,FALSE)</f>
        <v>27983</v>
      </c>
      <c r="I532" s="78"/>
      <c r="J532" s="78">
        <v>200</v>
      </c>
      <c r="K532" s="80"/>
      <c r="L532" s="80"/>
      <c r="M532" s="80">
        <v>43978</v>
      </c>
      <c r="N532" s="80"/>
      <c r="O532" s="81">
        <v>9791027608621</v>
      </c>
      <c r="P532" s="94" t="s">
        <v>931</v>
      </c>
      <c r="Q532" s="81">
        <v>1463456</v>
      </c>
      <c r="R532" s="82">
        <v>11</v>
      </c>
      <c r="S532" s="82">
        <f t="shared" si="65"/>
        <v>10.42654028436019</v>
      </c>
      <c r="T532" s="83">
        <v>5.5E-2</v>
      </c>
      <c r="U532" s="84"/>
      <c r="V532" s="37">
        <f t="shared" si="61"/>
        <v>0</v>
      </c>
      <c r="W532" s="37">
        <f t="shared" si="66"/>
        <v>0</v>
      </c>
      <c r="X532" s="85"/>
      <c r="Y532" s="85"/>
      <c r="Z532" s="85"/>
      <c r="AA532" s="85"/>
      <c r="AB532" s="85"/>
      <c r="AC532" s="86">
        <f t="shared" si="62"/>
        <v>0</v>
      </c>
      <c r="AD532" s="87">
        <f>IF($AC$2182&lt;85,AC532,AC532-(AC532*#REF!))</f>
        <v>0</v>
      </c>
      <c r="AE532" s="88">
        <f t="shared" si="67"/>
        <v>5.5E-2</v>
      </c>
      <c r="AF532" s="89">
        <f t="shared" si="63"/>
        <v>0</v>
      </c>
      <c r="AG532" s="90">
        <f t="shared" si="64"/>
        <v>0</v>
      </c>
    </row>
    <row r="533" spans="1:33" s="91" customFormat="1" ht="15" customHeight="1" x14ac:dyDescent="0.15">
      <c r="A533" s="77">
        <v>9791036326745</v>
      </c>
      <c r="B533" s="395">
        <v>28</v>
      </c>
      <c r="C533" s="78" t="s">
        <v>873</v>
      </c>
      <c r="D533" s="391" t="s">
        <v>874</v>
      </c>
      <c r="E533" s="391" t="s">
        <v>929</v>
      </c>
      <c r="F533" s="95"/>
      <c r="G533" s="95" t="s">
        <v>4812</v>
      </c>
      <c r="H533" s="79">
        <f>VLOOKUP($A533,'04.08.2025'!$A$1:$Z$65000,3,FALSE)</f>
        <v>18410</v>
      </c>
      <c r="I533" s="78"/>
      <c r="J533" s="78">
        <v>200</v>
      </c>
      <c r="K533" s="80"/>
      <c r="L533" s="80"/>
      <c r="M533" s="80">
        <v>44279</v>
      </c>
      <c r="N533" s="80"/>
      <c r="O533" s="81">
        <v>9791036326745</v>
      </c>
      <c r="P533" s="94" t="s">
        <v>932</v>
      </c>
      <c r="Q533" s="81">
        <v>1144824</v>
      </c>
      <c r="R533" s="82">
        <v>11</v>
      </c>
      <c r="S533" s="82">
        <f t="shared" si="65"/>
        <v>10.42654028436019</v>
      </c>
      <c r="T533" s="83">
        <v>5.5E-2</v>
      </c>
      <c r="U533" s="84"/>
      <c r="V533" s="37">
        <f t="shared" si="61"/>
        <v>0</v>
      </c>
      <c r="W533" s="37">
        <f t="shared" si="66"/>
        <v>0</v>
      </c>
      <c r="X533" s="85"/>
      <c r="Y533" s="85"/>
      <c r="Z533" s="85"/>
      <c r="AA533" s="85"/>
      <c r="AB533" s="85"/>
      <c r="AC533" s="86">
        <f t="shared" si="62"/>
        <v>0</v>
      </c>
      <c r="AD533" s="87">
        <f>IF($AC$2182&lt;85,AC533,AC533-(AC533*#REF!))</f>
        <v>0</v>
      </c>
      <c r="AE533" s="88">
        <f t="shared" si="67"/>
        <v>5.5E-2</v>
      </c>
      <c r="AF533" s="89">
        <f t="shared" si="63"/>
        <v>0</v>
      </c>
      <c r="AG533" s="90">
        <f t="shared" si="64"/>
        <v>0</v>
      </c>
    </row>
    <row r="534" spans="1:33" s="91" customFormat="1" ht="15" customHeight="1" x14ac:dyDescent="0.15">
      <c r="A534" s="77">
        <v>9791036342509</v>
      </c>
      <c r="B534" s="395">
        <v>28</v>
      </c>
      <c r="C534" s="78" t="s">
        <v>873</v>
      </c>
      <c r="D534" s="391" t="s">
        <v>874</v>
      </c>
      <c r="E534" s="391" t="s">
        <v>929</v>
      </c>
      <c r="F534" s="95"/>
      <c r="G534" s="95" t="s">
        <v>933</v>
      </c>
      <c r="H534" s="79">
        <f>VLOOKUP($A534,'04.08.2025'!$A$1:$Z$65000,3,FALSE)</f>
        <v>13492</v>
      </c>
      <c r="I534" s="78"/>
      <c r="J534" s="78">
        <v>200</v>
      </c>
      <c r="K534" s="80"/>
      <c r="L534" s="80"/>
      <c r="M534" s="80">
        <v>44804</v>
      </c>
      <c r="N534" s="80"/>
      <c r="O534" s="81">
        <v>9791036342509</v>
      </c>
      <c r="P534" s="94" t="s">
        <v>934</v>
      </c>
      <c r="Q534" s="81">
        <v>8907303</v>
      </c>
      <c r="R534" s="82">
        <v>11</v>
      </c>
      <c r="S534" s="82">
        <f t="shared" si="65"/>
        <v>10.42654028436019</v>
      </c>
      <c r="T534" s="83">
        <v>5.5E-2</v>
      </c>
      <c r="U534" s="84"/>
      <c r="V534" s="37">
        <f t="shared" si="61"/>
        <v>0</v>
      </c>
      <c r="W534" s="37">
        <f t="shared" si="66"/>
        <v>0</v>
      </c>
      <c r="X534" s="85"/>
      <c r="Y534" s="85"/>
      <c r="Z534" s="85"/>
      <c r="AA534" s="85"/>
      <c r="AB534" s="85"/>
      <c r="AC534" s="86">
        <f t="shared" si="62"/>
        <v>0</v>
      </c>
      <c r="AD534" s="87">
        <f>IF($AC$2182&lt;85,AC534,AC534-(AC534*#REF!))</f>
        <v>0</v>
      </c>
      <c r="AE534" s="88">
        <f t="shared" si="67"/>
        <v>5.5E-2</v>
      </c>
      <c r="AF534" s="89">
        <f t="shared" si="63"/>
        <v>0</v>
      </c>
      <c r="AG534" s="90">
        <f t="shared" si="64"/>
        <v>0</v>
      </c>
    </row>
    <row r="535" spans="1:33" s="91" customFormat="1" ht="15" customHeight="1" x14ac:dyDescent="0.15">
      <c r="A535" s="77">
        <v>9791027603701</v>
      </c>
      <c r="B535" s="395">
        <v>28</v>
      </c>
      <c r="C535" s="390" t="s">
        <v>873</v>
      </c>
      <c r="D535" s="391" t="s">
        <v>874</v>
      </c>
      <c r="E535" s="391" t="s">
        <v>935</v>
      </c>
      <c r="F535" s="391"/>
      <c r="G535" s="391" t="s">
        <v>3953</v>
      </c>
      <c r="H535" s="79">
        <f>VLOOKUP($A535,'04.08.2025'!$A$1:$Z$65000,3,FALSE)</f>
        <v>4125</v>
      </c>
      <c r="I535" s="38"/>
      <c r="J535" s="38">
        <v>200</v>
      </c>
      <c r="K535" s="397">
        <v>45894</v>
      </c>
      <c r="L535" s="80"/>
      <c r="M535" s="80">
        <v>43243</v>
      </c>
      <c r="N535" s="80"/>
      <c r="O535" s="81">
        <v>9791027603701</v>
      </c>
      <c r="P535" s="94" t="s">
        <v>936</v>
      </c>
      <c r="Q535" s="81">
        <v>3546064</v>
      </c>
      <c r="R535" s="82">
        <v>12.5</v>
      </c>
      <c r="S535" s="82">
        <f t="shared" si="65"/>
        <v>10.416666666666668</v>
      </c>
      <c r="T535" s="83">
        <v>0.2</v>
      </c>
      <c r="U535" s="84"/>
      <c r="V535" s="37">
        <f t="shared" si="61"/>
        <v>0</v>
      </c>
      <c r="W535" s="37">
        <f t="shared" si="66"/>
        <v>0</v>
      </c>
      <c r="X535" s="85"/>
      <c r="Y535" s="85"/>
      <c r="Z535" s="85"/>
      <c r="AA535" s="85"/>
      <c r="AB535" s="85"/>
      <c r="AC535" s="86">
        <f t="shared" si="62"/>
        <v>0</v>
      </c>
      <c r="AD535" s="87">
        <f>IF($AC$2182&lt;85,AC535,AC535-(AC535*#REF!))</f>
        <v>0</v>
      </c>
      <c r="AE535" s="88">
        <f t="shared" si="67"/>
        <v>0.2</v>
      </c>
      <c r="AF535" s="89">
        <f t="shared" si="63"/>
        <v>0</v>
      </c>
      <c r="AG535" s="90">
        <f t="shared" si="64"/>
        <v>0</v>
      </c>
    </row>
    <row r="536" spans="1:33" s="91" customFormat="1" ht="15" customHeight="1" x14ac:dyDescent="0.15">
      <c r="A536" s="77">
        <v>9791036340055</v>
      </c>
      <c r="B536" s="395">
        <v>28</v>
      </c>
      <c r="C536" s="78" t="s">
        <v>873</v>
      </c>
      <c r="D536" s="391" t="s">
        <v>874</v>
      </c>
      <c r="E536" s="391" t="s">
        <v>935</v>
      </c>
      <c r="F536" s="391"/>
      <c r="G536" s="95" t="s">
        <v>4716</v>
      </c>
      <c r="H536" s="79">
        <f>VLOOKUP($A536,'04.08.2025'!$A$1:$Z$65000,3,FALSE)</f>
        <v>8066</v>
      </c>
      <c r="I536" s="78"/>
      <c r="J536" s="78">
        <v>200</v>
      </c>
      <c r="K536" s="80"/>
      <c r="L536" s="80"/>
      <c r="M536" s="80">
        <v>44580</v>
      </c>
      <c r="N536" s="78"/>
      <c r="O536" s="81">
        <v>9791036340055</v>
      </c>
      <c r="P536" s="78" t="s">
        <v>937</v>
      </c>
      <c r="Q536" s="78">
        <v>8051680</v>
      </c>
      <c r="R536" s="82">
        <v>19.899999999999999</v>
      </c>
      <c r="S536" s="82">
        <f t="shared" si="65"/>
        <v>16.583333333333332</v>
      </c>
      <c r="T536" s="83">
        <v>0.2</v>
      </c>
      <c r="U536" s="84"/>
      <c r="V536" s="37">
        <f t="shared" si="61"/>
        <v>0</v>
      </c>
      <c r="W536" s="37">
        <f t="shared" si="66"/>
        <v>0</v>
      </c>
      <c r="X536" s="85"/>
      <c r="Y536" s="85"/>
      <c r="Z536" s="85"/>
      <c r="AA536" s="85"/>
      <c r="AB536" s="85"/>
      <c r="AC536" s="86">
        <f t="shared" si="62"/>
        <v>0</v>
      </c>
      <c r="AD536" s="87">
        <f>IF($AC$2182&lt;85,AC536,AC536-(AC536*#REF!))</f>
        <v>0</v>
      </c>
      <c r="AE536" s="88">
        <f t="shared" si="67"/>
        <v>0.2</v>
      </c>
      <c r="AF536" s="89">
        <f t="shared" si="63"/>
        <v>0</v>
      </c>
      <c r="AG536" s="90">
        <f t="shared" si="64"/>
        <v>0</v>
      </c>
    </row>
    <row r="537" spans="1:33" s="91" customFormat="1" ht="15" customHeight="1" x14ac:dyDescent="0.15">
      <c r="A537" s="77">
        <v>9791027602421</v>
      </c>
      <c r="B537" s="395">
        <v>28</v>
      </c>
      <c r="C537" s="390" t="s">
        <v>873</v>
      </c>
      <c r="D537" s="391" t="s">
        <v>874</v>
      </c>
      <c r="E537" s="391" t="s">
        <v>935</v>
      </c>
      <c r="F537" s="391"/>
      <c r="G537" s="391" t="s">
        <v>938</v>
      </c>
      <c r="H537" s="79">
        <f>VLOOKUP($A537,'04.08.2025'!$A$1:$Z$65000,3,FALSE)</f>
        <v>7902</v>
      </c>
      <c r="I537" s="78"/>
      <c r="J537" s="38">
        <v>200</v>
      </c>
      <c r="K537" s="80"/>
      <c r="L537" s="80"/>
      <c r="M537" s="80">
        <v>43061</v>
      </c>
      <c r="N537" s="80"/>
      <c r="O537" s="81">
        <v>9791027602421</v>
      </c>
      <c r="P537" s="94" t="s">
        <v>939</v>
      </c>
      <c r="Q537" s="81">
        <v>7838649</v>
      </c>
      <c r="R537" s="82">
        <v>18.899999999999999</v>
      </c>
      <c r="S537" s="82">
        <f t="shared" si="65"/>
        <v>15.75</v>
      </c>
      <c r="T537" s="83">
        <v>0.2</v>
      </c>
      <c r="U537" s="84"/>
      <c r="V537" s="37">
        <f t="shared" si="61"/>
        <v>0</v>
      </c>
      <c r="W537" s="37">
        <f t="shared" si="66"/>
        <v>0</v>
      </c>
      <c r="X537" s="85"/>
      <c r="Y537" s="85"/>
      <c r="Z537" s="85"/>
      <c r="AA537" s="85"/>
      <c r="AB537" s="85"/>
      <c r="AC537" s="86">
        <f t="shared" si="62"/>
        <v>0</v>
      </c>
      <c r="AD537" s="87">
        <f>IF($AC$2182&lt;85,AC537,AC537-(AC537*#REF!))</f>
        <v>0</v>
      </c>
      <c r="AE537" s="88">
        <f t="shared" si="67"/>
        <v>0.2</v>
      </c>
      <c r="AF537" s="89">
        <f t="shared" si="63"/>
        <v>0</v>
      </c>
      <c r="AG537" s="90">
        <f t="shared" si="64"/>
        <v>0</v>
      </c>
    </row>
    <row r="538" spans="1:33" s="117" customFormat="1" ht="15" customHeight="1" x14ac:dyDescent="0.15">
      <c r="A538" s="393">
        <v>9791027609437</v>
      </c>
      <c r="B538" s="395">
        <v>28</v>
      </c>
      <c r="C538" s="390" t="s">
        <v>873</v>
      </c>
      <c r="D538" s="396" t="s">
        <v>874</v>
      </c>
      <c r="E538" s="396" t="s">
        <v>935</v>
      </c>
      <c r="F538" s="396"/>
      <c r="G538" s="95" t="s">
        <v>940</v>
      </c>
      <c r="H538" s="79">
        <f>VLOOKUP($A538,'04.08.2025'!$A$1:$Z$65000,3,FALSE)</f>
        <v>7394</v>
      </c>
      <c r="I538" s="38"/>
      <c r="J538" s="38">
        <v>200</v>
      </c>
      <c r="K538" s="397">
        <v>45887</v>
      </c>
      <c r="L538" s="397"/>
      <c r="M538" s="397">
        <v>44125</v>
      </c>
      <c r="N538" s="397"/>
      <c r="O538" s="79">
        <v>9791027609437</v>
      </c>
      <c r="P538" s="398" t="s">
        <v>941</v>
      </c>
      <c r="Q538" s="38">
        <v>7797214</v>
      </c>
      <c r="R538" s="82">
        <v>12.9</v>
      </c>
      <c r="S538" s="82">
        <f t="shared" si="65"/>
        <v>10.75</v>
      </c>
      <c r="T538" s="399">
        <v>0.2</v>
      </c>
      <c r="U538" s="84"/>
      <c r="V538" s="37">
        <f t="shared" si="61"/>
        <v>0</v>
      </c>
      <c r="W538" s="37">
        <f t="shared" si="66"/>
        <v>0</v>
      </c>
      <c r="X538" s="116"/>
      <c r="Y538" s="116"/>
      <c r="Z538" s="116"/>
      <c r="AA538" s="116"/>
      <c r="AB538" s="116"/>
      <c r="AC538" s="86">
        <f t="shared" si="62"/>
        <v>0</v>
      </c>
      <c r="AD538" s="87">
        <f>IF($AC$2182&lt;85,AC538,AC538-(AC538*#REF!))</f>
        <v>0</v>
      </c>
      <c r="AE538" s="88">
        <f t="shared" si="67"/>
        <v>0.2</v>
      </c>
      <c r="AF538" s="89">
        <f t="shared" si="63"/>
        <v>0</v>
      </c>
      <c r="AG538" s="90">
        <f t="shared" si="64"/>
        <v>0</v>
      </c>
    </row>
    <row r="539" spans="1:33" s="91" customFormat="1" ht="15" customHeight="1" x14ac:dyDescent="0.15">
      <c r="A539" s="393">
        <v>9791027607136</v>
      </c>
      <c r="B539" s="395">
        <v>28</v>
      </c>
      <c r="C539" s="390" t="s">
        <v>873</v>
      </c>
      <c r="D539" s="396" t="s">
        <v>874</v>
      </c>
      <c r="E539" s="396" t="s">
        <v>935</v>
      </c>
      <c r="F539" s="396"/>
      <c r="G539" s="95" t="s">
        <v>942</v>
      </c>
      <c r="H539" s="79">
        <f>VLOOKUP($A539,'04.08.2025'!$A$1:$Z$65000,3,FALSE)</f>
        <v>14531</v>
      </c>
      <c r="I539" s="79"/>
      <c r="J539" s="38">
        <v>200</v>
      </c>
      <c r="K539" s="397"/>
      <c r="L539" s="397"/>
      <c r="M539" s="397">
        <v>43607</v>
      </c>
      <c r="N539" s="397"/>
      <c r="O539" s="79">
        <v>9791027607136</v>
      </c>
      <c r="P539" s="398" t="s">
        <v>943</v>
      </c>
      <c r="Q539" s="38">
        <v>4617835</v>
      </c>
      <c r="R539" s="82">
        <v>7.5</v>
      </c>
      <c r="S539" s="82">
        <f t="shared" si="65"/>
        <v>6.25</v>
      </c>
      <c r="T539" s="399">
        <v>0.2</v>
      </c>
      <c r="U539" s="84"/>
      <c r="V539" s="37">
        <f t="shared" si="61"/>
        <v>0</v>
      </c>
      <c r="W539" s="37">
        <f t="shared" si="66"/>
        <v>0</v>
      </c>
      <c r="X539" s="85"/>
      <c r="Y539" s="85"/>
      <c r="Z539" s="85"/>
      <c r="AA539" s="85"/>
      <c r="AB539" s="85"/>
      <c r="AC539" s="86">
        <f t="shared" si="62"/>
        <v>0</v>
      </c>
      <c r="AD539" s="87">
        <f>IF($AC$2182&lt;85,AC539,AC539-(AC539*#REF!))</f>
        <v>0</v>
      </c>
      <c r="AE539" s="88">
        <f t="shared" si="67"/>
        <v>0.2</v>
      </c>
      <c r="AF539" s="89">
        <f t="shared" si="63"/>
        <v>0</v>
      </c>
      <c r="AG539" s="90">
        <f t="shared" si="64"/>
        <v>0</v>
      </c>
    </row>
    <row r="540" spans="1:33" s="91" customFormat="1" ht="15" customHeight="1" x14ac:dyDescent="0.15">
      <c r="A540" s="393">
        <v>9791036338076</v>
      </c>
      <c r="B540" s="395">
        <v>28</v>
      </c>
      <c r="C540" s="390" t="s">
        <v>873</v>
      </c>
      <c r="D540" s="396" t="s">
        <v>874</v>
      </c>
      <c r="E540" s="396" t="s">
        <v>935</v>
      </c>
      <c r="F540" s="396"/>
      <c r="G540" s="95" t="s">
        <v>4717</v>
      </c>
      <c r="H540" s="79">
        <f>VLOOKUP($A540,'04.08.2025'!$A$1:$Z$65000,3,FALSE)</f>
        <v>10820</v>
      </c>
      <c r="I540" s="38"/>
      <c r="J540" s="38">
        <v>200</v>
      </c>
      <c r="K540" s="80"/>
      <c r="L540" s="397"/>
      <c r="M540" s="397">
        <v>44489</v>
      </c>
      <c r="N540" s="38"/>
      <c r="O540" s="79">
        <v>9791036338076</v>
      </c>
      <c r="P540" s="38" t="s">
        <v>944</v>
      </c>
      <c r="Q540" s="38">
        <v>6886668</v>
      </c>
      <c r="R540" s="82">
        <v>9.9</v>
      </c>
      <c r="S540" s="82">
        <f t="shared" si="65"/>
        <v>8.25</v>
      </c>
      <c r="T540" s="399">
        <v>0.2</v>
      </c>
      <c r="U540" s="84"/>
      <c r="V540" s="37">
        <f t="shared" si="61"/>
        <v>0</v>
      </c>
      <c r="W540" s="37">
        <f t="shared" si="66"/>
        <v>0</v>
      </c>
      <c r="X540" s="85"/>
      <c r="Y540" s="85"/>
      <c r="Z540" s="85"/>
      <c r="AA540" s="85"/>
      <c r="AB540" s="85"/>
      <c r="AC540" s="86">
        <f t="shared" si="62"/>
        <v>0</v>
      </c>
      <c r="AD540" s="87">
        <f>IF($AC$2182&lt;85,AC540,AC540-(AC540*#REF!))</f>
        <v>0</v>
      </c>
      <c r="AE540" s="88">
        <f t="shared" si="67"/>
        <v>0.2</v>
      </c>
      <c r="AF540" s="89">
        <f t="shared" si="63"/>
        <v>0</v>
      </c>
      <c r="AG540" s="90">
        <f t="shared" si="64"/>
        <v>0</v>
      </c>
    </row>
    <row r="541" spans="1:33" s="91" customFormat="1" ht="15" customHeight="1" x14ac:dyDescent="0.15">
      <c r="A541" s="393">
        <v>9791027601097</v>
      </c>
      <c r="B541" s="395">
        <v>28</v>
      </c>
      <c r="C541" s="390" t="s">
        <v>873</v>
      </c>
      <c r="D541" s="95" t="s">
        <v>874</v>
      </c>
      <c r="E541" s="396" t="s">
        <v>935</v>
      </c>
      <c r="F541" s="396"/>
      <c r="G541" s="95" t="s">
        <v>945</v>
      </c>
      <c r="H541" s="79">
        <f>VLOOKUP($A541,'04.08.2025'!$A$1:$Z$65000,3,FALSE)</f>
        <v>8961</v>
      </c>
      <c r="I541" s="78"/>
      <c r="J541" s="38">
        <v>200</v>
      </c>
      <c r="K541" s="80">
        <v>45884</v>
      </c>
      <c r="L541" s="397"/>
      <c r="M541" s="397">
        <v>42326</v>
      </c>
      <c r="N541" s="397"/>
      <c r="O541" s="79">
        <v>9791027601097</v>
      </c>
      <c r="P541" s="398" t="s">
        <v>946</v>
      </c>
      <c r="Q541" s="38">
        <v>1587273</v>
      </c>
      <c r="R541" s="82">
        <v>14.9</v>
      </c>
      <c r="S541" s="82">
        <f t="shared" si="65"/>
        <v>14.123222748815166</v>
      </c>
      <c r="T541" s="399">
        <v>5.5E-2</v>
      </c>
      <c r="U541" s="84"/>
      <c r="V541" s="37">
        <f t="shared" si="61"/>
        <v>0</v>
      </c>
      <c r="W541" s="37">
        <f t="shared" si="66"/>
        <v>0</v>
      </c>
      <c r="X541" s="85"/>
      <c r="Y541" s="85"/>
      <c r="Z541" s="85"/>
      <c r="AA541" s="85"/>
      <c r="AB541" s="85"/>
      <c r="AC541" s="86">
        <f t="shared" si="62"/>
        <v>0</v>
      </c>
      <c r="AD541" s="87">
        <f>IF($AC$2182&lt;85,AC541,AC541-(AC541*#REF!))</f>
        <v>0</v>
      </c>
      <c r="AE541" s="88">
        <f t="shared" si="67"/>
        <v>5.5E-2</v>
      </c>
      <c r="AF541" s="89">
        <f t="shared" si="63"/>
        <v>0</v>
      </c>
      <c r="AG541" s="90">
        <f t="shared" si="64"/>
        <v>0</v>
      </c>
    </row>
    <row r="542" spans="1:33" s="91" customFormat="1" ht="15" customHeight="1" x14ac:dyDescent="0.15">
      <c r="A542" s="393">
        <v>9791036329289</v>
      </c>
      <c r="B542" s="395">
        <v>29</v>
      </c>
      <c r="C542" s="390" t="s">
        <v>873</v>
      </c>
      <c r="D542" s="95" t="s">
        <v>874</v>
      </c>
      <c r="E542" s="396" t="s">
        <v>935</v>
      </c>
      <c r="F542" s="396" t="s">
        <v>947</v>
      </c>
      <c r="G542" s="95" t="s">
        <v>948</v>
      </c>
      <c r="H542" s="79">
        <f>VLOOKUP($A542,'04.08.2025'!$A$1:$Z$65000,3,FALSE)</f>
        <v>7164</v>
      </c>
      <c r="I542" s="78"/>
      <c r="J542" s="38">
        <v>200</v>
      </c>
      <c r="K542" s="80"/>
      <c r="L542" s="397"/>
      <c r="M542" s="80">
        <v>44321</v>
      </c>
      <c r="N542" s="397"/>
      <c r="O542" s="79">
        <v>9791036329289</v>
      </c>
      <c r="P542" s="398" t="s">
        <v>949</v>
      </c>
      <c r="Q542" s="38">
        <v>3179460</v>
      </c>
      <c r="R542" s="82">
        <v>12.9</v>
      </c>
      <c r="S542" s="82">
        <f t="shared" si="65"/>
        <v>10.75</v>
      </c>
      <c r="T542" s="399">
        <v>0.2</v>
      </c>
      <c r="U542" s="84"/>
      <c r="V542" s="37">
        <f t="shared" si="61"/>
        <v>0</v>
      </c>
      <c r="W542" s="37">
        <f t="shared" si="66"/>
        <v>0</v>
      </c>
      <c r="X542" s="85"/>
      <c r="Y542" s="85"/>
      <c r="Z542" s="85"/>
      <c r="AA542" s="85"/>
      <c r="AB542" s="85"/>
      <c r="AC542" s="86">
        <f t="shared" si="62"/>
        <v>0</v>
      </c>
      <c r="AD542" s="87">
        <f>IF($AC$2182&lt;85,AC542,AC542-(AC542*#REF!))</f>
        <v>0</v>
      </c>
      <c r="AE542" s="88">
        <f t="shared" si="67"/>
        <v>0.2</v>
      </c>
      <c r="AF542" s="89">
        <f t="shared" si="63"/>
        <v>0</v>
      </c>
      <c r="AG542" s="90">
        <f t="shared" si="64"/>
        <v>0</v>
      </c>
    </row>
    <row r="543" spans="1:33" s="91" customFormat="1" ht="15" customHeight="1" x14ac:dyDescent="0.15">
      <c r="A543" s="393">
        <v>9791036329272</v>
      </c>
      <c r="B543" s="395">
        <v>29</v>
      </c>
      <c r="C543" s="390" t="s">
        <v>873</v>
      </c>
      <c r="D543" s="95" t="s">
        <v>874</v>
      </c>
      <c r="E543" s="396" t="s">
        <v>935</v>
      </c>
      <c r="F543" s="396" t="s">
        <v>947</v>
      </c>
      <c r="G543" s="95" t="s">
        <v>950</v>
      </c>
      <c r="H543" s="79">
        <f>VLOOKUP($A543,'04.08.2025'!$A$1:$Z$65000,3,FALSE)</f>
        <v>4607</v>
      </c>
      <c r="I543" s="78"/>
      <c r="J543" s="38">
        <v>200</v>
      </c>
      <c r="K543" s="80"/>
      <c r="L543" s="397"/>
      <c r="M543" s="80">
        <v>44321</v>
      </c>
      <c r="N543" s="397"/>
      <c r="O543" s="79">
        <v>9791036329272</v>
      </c>
      <c r="P543" s="398" t="s">
        <v>951</v>
      </c>
      <c r="Q543" s="38">
        <v>3179337</v>
      </c>
      <c r="R543" s="82">
        <v>7.9</v>
      </c>
      <c r="S543" s="82">
        <f t="shared" si="65"/>
        <v>6.5833333333333339</v>
      </c>
      <c r="T543" s="399">
        <v>0.2</v>
      </c>
      <c r="U543" s="84"/>
      <c r="V543" s="37">
        <f t="shared" si="61"/>
        <v>0</v>
      </c>
      <c r="W543" s="37">
        <f t="shared" si="66"/>
        <v>0</v>
      </c>
      <c r="X543" s="85"/>
      <c r="Y543" s="85"/>
      <c r="Z543" s="85"/>
      <c r="AA543" s="85"/>
      <c r="AB543" s="85"/>
      <c r="AC543" s="86">
        <f t="shared" si="62"/>
        <v>0</v>
      </c>
      <c r="AD543" s="87">
        <f>IF($AC$2182&lt;85,AC543,AC543-(AC543*#REF!))</f>
        <v>0</v>
      </c>
      <c r="AE543" s="88">
        <f t="shared" si="67"/>
        <v>0.2</v>
      </c>
      <c r="AF543" s="89">
        <f t="shared" si="63"/>
        <v>0</v>
      </c>
      <c r="AG543" s="90">
        <f t="shared" si="64"/>
        <v>0</v>
      </c>
    </row>
    <row r="544" spans="1:33" s="91" customFormat="1" ht="15" customHeight="1" x14ac:dyDescent="0.15">
      <c r="A544" s="393">
        <v>9791036326936</v>
      </c>
      <c r="B544" s="395">
        <v>29</v>
      </c>
      <c r="C544" s="390" t="s">
        <v>873</v>
      </c>
      <c r="D544" s="95" t="s">
        <v>874</v>
      </c>
      <c r="E544" s="396" t="s">
        <v>935</v>
      </c>
      <c r="F544" s="396" t="s">
        <v>952</v>
      </c>
      <c r="G544" s="95" t="s">
        <v>4813</v>
      </c>
      <c r="H544" s="79">
        <f>VLOOKUP($A544,'04.08.2025'!$A$1:$Z$65000,3,FALSE)</f>
        <v>1243</v>
      </c>
      <c r="I544" s="78"/>
      <c r="J544" s="38">
        <v>200</v>
      </c>
      <c r="K544" s="80">
        <v>45953</v>
      </c>
      <c r="L544" s="397"/>
      <c r="M544" s="397">
        <v>44279</v>
      </c>
      <c r="N544" s="397"/>
      <c r="O544" s="79">
        <v>9791036326936</v>
      </c>
      <c r="P544" s="398" t="s">
        <v>953</v>
      </c>
      <c r="Q544" s="38">
        <v>1223347</v>
      </c>
      <c r="R544" s="82">
        <v>6.9</v>
      </c>
      <c r="S544" s="82">
        <f t="shared" si="65"/>
        <v>5.7500000000000009</v>
      </c>
      <c r="T544" s="399">
        <v>0.2</v>
      </c>
      <c r="U544" s="84"/>
      <c r="V544" s="37">
        <f t="shared" si="61"/>
        <v>0</v>
      </c>
      <c r="W544" s="37">
        <f t="shared" si="66"/>
        <v>0</v>
      </c>
      <c r="X544" s="85"/>
      <c r="Y544" s="85"/>
      <c r="Z544" s="85"/>
      <c r="AA544" s="85"/>
      <c r="AB544" s="85"/>
      <c r="AC544" s="86">
        <f t="shared" si="62"/>
        <v>0</v>
      </c>
      <c r="AD544" s="87">
        <f>IF($AC$2182&lt;85,AC544,AC544-(AC544*#REF!))</f>
        <v>0</v>
      </c>
      <c r="AE544" s="88">
        <f t="shared" si="67"/>
        <v>0.2</v>
      </c>
      <c r="AF544" s="89">
        <f t="shared" si="63"/>
        <v>0</v>
      </c>
      <c r="AG544" s="90">
        <f t="shared" si="64"/>
        <v>0</v>
      </c>
    </row>
    <row r="545" spans="1:33" s="91" customFormat="1" ht="15" customHeight="1" x14ac:dyDescent="0.15">
      <c r="A545" s="393">
        <v>9791036326929</v>
      </c>
      <c r="B545" s="395">
        <v>29</v>
      </c>
      <c r="C545" s="390" t="s">
        <v>873</v>
      </c>
      <c r="D545" s="95" t="s">
        <v>874</v>
      </c>
      <c r="E545" s="396" t="s">
        <v>935</v>
      </c>
      <c r="F545" s="396" t="s">
        <v>952</v>
      </c>
      <c r="G545" s="95" t="s">
        <v>954</v>
      </c>
      <c r="H545" s="79">
        <f>VLOOKUP($A545,'04.08.2025'!$A$1:$Z$65000,3,FALSE)</f>
        <v>1271</v>
      </c>
      <c r="I545" s="78"/>
      <c r="J545" s="38">
        <v>200</v>
      </c>
      <c r="K545" s="80">
        <v>45978</v>
      </c>
      <c r="L545" s="397"/>
      <c r="M545" s="397">
        <v>44279</v>
      </c>
      <c r="N545" s="397"/>
      <c r="O545" s="79">
        <v>9791036326929</v>
      </c>
      <c r="P545" s="398" t="s">
        <v>955</v>
      </c>
      <c r="Q545" s="38">
        <v>1223224</v>
      </c>
      <c r="R545" s="82">
        <v>6.9</v>
      </c>
      <c r="S545" s="82">
        <f t="shared" si="65"/>
        <v>5.7500000000000009</v>
      </c>
      <c r="T545" s="399">
        <v>0.2</v>
      </c>
      <c r="U545" s="84"/>
      <c r="V545" s="37">
        <f t="shared" si="61"/>
        <v>0</v>
      </c>
      <c r="W545" s="37">
        <f t="shared" si="66"/>
        <v>0</v>
      </c>
      <c r="X545" s="85"/>
      <c r="Y545" s="85"/>
      <c r="Z545" s="85"/>
      <c r="AA545" s="85"/>
      <c r="AB545" s="85"/>
      <c r="AC545" s="86">
        <f t="shared" si="62"/>
        <v>0</v>
      </c>
      <c r="AD545" s="87">
        <f>IF($AC$2182&lt;85,AC545,AC545-(AC545*#REF!))</f>
        <v>0</v>
      </c>
      <c r="AE545" s="88">
        <f t="shared" si="67"/>
        <v>0.2</v>
      </c>
      <c r="AF545" s="89">
        <f t="shared" si="63"/>
        <v>0</v>
      </c>
      <c r="AG545" s="90">
        <f t="shared" si="64"/>
        <v>0</v>
      </c>
    </row>
    <row r="546" spans="1:33" s="91" customFormat="1" ht="15" customHeight="1" x14ac:dyDescent="0.15">
      <c r="A546" s="393">
        <v>9791036327339</v>
      </c>
      <c r="B546" s="395">
        <v>29</v>
      </c>
      <c r="C546" s="390" t="s">
        <v>873</v>
      </c>
      <c r="D546" s="95" t="s">
        <v>874</v>
      </c>
      <c r="E546" s="396" t="s">
        <v>935</v>
      </c>
      <c r="F546" s="396" t="s">
        <v>952</v>
      </c>
      <c r="G546" s="95" t="s">
        <v>956</v>
      </c>
      <c r="H546" s="79">
        <f>VLOOKUP($A546,'04.08.2025'!$A$1:$Z$65000,3,FALSE)</f>
        <v>2843</v>
      </c>
      <c r="I546" s="38"/>
      <c r="J546" s="38">
        <v>200</v>
      </c>
      <c r="K546" s="80"/>
      <c r="L546" s="397"/>
      <c r="M546" s="397">
        <v>44279</v>
      </c>
      <c r="N546" s="397"/>
      <c r="O546" s="79">
        <v>9791036327339</v>
      </c>
      <c r="P546" s="398" t="s">
        <v>957</v>
      </c>
      <c r="Q546" s="38">
        <v>1686918</v>
      </c>
      <c r="R546" s="82">
        <v>8.9</v>
      </c>
      <c r="S546" s="82">
        <f t="shared" si="65"/>
        <v>7.416666666666667</v>
      </c>
      <c r="T546" s="399">
        <v>0.2</v>
      </c>
      <c r="U546" s="84"/>
      <c r="V546" s="37">
        <f t="shared" si="61"/>
        <v>0</v>
      </c>
      <c r="W546" s="37">
        <f t="shared" si="66"/>
        <v>0</v>
      </c>
      <c r="X546" s="85"/>
      <c r="Y546" s="85"/>
      <c r="Z546" s="85"/>
      <c r="AA546" s="85"/>
      <c r="AB546" s="85"/>
      <c r="AC546" s="86">
        <f t="shared" si="62"/>
        <v>0</v>
      </c>
      <c r="AD546" s="87">
        <f>IF($AC$2182&lt;85,AC546,AC546-(AC546*#REF!))</f>
        <v>0</v>
      </c>
      <c r="AE546" s="88">
        <f t="shared" si="67"/>
        <v>0.2</v>
      </c>
      <c r="AF546" s="89">
        <f t="shared" si="63"/>
        <v>0</v>
      </c>
      <c r="AG546" s="90">
        <f t="shared" si="64"/>
        <v>0</v>
      </c>
    </row>
    <row r="547" spans="1:33" s="91" customFormat="1" ht="15" customHeight="1" x14ac:dyDescent="0.15">
      <c r="A547" s="393">
        <v>9791036327315</v>
      </c>
      <c r="B547" s="395">
        <v>29</v>
      </c>
      <c r="C547" s="390" t="s">
        <v>873</v>
      </c>
      <c r="D547" s="95" t="s">
        <v>874</v>
      </c>
      <c r="E547" s="396" t="s">
        <v>935</v>
      </c>
      <c r="F547" s="396" t="s">
        <v>952</v>
      </c>
      <c r="G547" s="95" t="s">
        <v>958</v>
      </c>
      <c r="H547" s="79">
        <f>VLOOKUP($A547,'04.08.2025'!$A$1:$Z$65000,3,FALSE)</f>
        <v>766</v>
      </c>
      <c r="I547" s="38"/>
      <c r="J547" s="38">
        <v>200</v>
      </c>
      <c r="K547" s="80">
        <v>46010</v>
      </c>
      <c r="L547" s="397"/>
      <c r="M547" s="80">
        <v>44279</v>
      </c>
      <c r="N547" s="397"/>
      <c r="O547" s="79">
        <v>9791036327315</v>
      </c>
      <c r="P547" s="398" t="s">
        <v>959</v>
      </c>
      <c r="Q547" s="38">
        <v>1686672</v>
      </c>
      <c r="R547" s="82">
        <v>4.9000000000000004</v>
      </c>
      <c r="S547" s="82">
        <f t="shared" si="65"/>
        <v>4.0833333333333339</v>
      </c>
      <c r="T547" s="399">
        <v>0.2</v>
      </c>
      <c r="U547" s="84"/>
      <c r="V547" s="37">
        <f t="shared" si="61"/>
        <v>0</v>
      </c>
      <c r="W547" s="37">
        <f t="shared" si="66"/>
        <v>0</v>
      </c>
      <c r="X547" s="85"/>
      <c r="Y547" s="85"/>
      <c r="Z547" s="85"/>
      <c r="AA547" s="85"/>
      <c r="AB547" s="85"/>
      <c r="AC547" s="86">
        <f t="shared" si="62"/>
        <v>0</v>
      </c>
      <c r="AD547" s="87">
        <f>IF($AC$2182&lt;85,AC547,AC547-(AC547*#REF!))</f>
        <v>0</v>
      </c>
      <c r="AE547" s="88">
        <f t="shared" si="67"/>
        <v>0.2</v>
      </c>
      <c r="AF547" s="89">
        <f t="shared" si="63"/>
        <v>0</v>
      </c>
      <c r="AG547" s="90">
        <f t="shared" si="64"/>
        <v>0</v>
      </c>
    </row>
    <row r="548" spans="1:33" s="91" customFormat="1" ht="15" customHeight="1" x14ac:dyDescent="0.15">
      <c r="A548" s="393">
        <v>9791027605712</v>
      </c>
      <c r="B548" s="395">
        <v>29</v>
      </c>
      <c r="C548" s="390" t="s">
        <v>873</v>
      </c>
      <c r="D548" s="95" t="s">
        <v>874</v>
      </c>
      <c r="E548" s="396" t="s">
        <v>935</v>
      </c>
      <c r="F548" s="396" t="s">
        <v>952</v>
      </c>
      <c r="G548" s="95" t="s">
        <v>960</v>
      </c>
      <c r="H548" s="79">
        <f>VLOOKUP($A548,'04.08.2025'!$A$1:$Z$65000,3,FALSE)</f>
        <v>2450</v>
      </c>
      <c r="I548" s="38"/>
      <c r="J548" s="38">
        <v>200</v>
      </c>
      <c r="K548" s="80"/>
      <c r="L548" s="397"/>
      <c r="M548" s="80">
        <v>43271</v>
      </c>
      <c r="N548" s="397"/>
      <c r="O548" s="79">
        <v>9791027605712</v>
      </c>
      <c r="P548" s="398" t="s">
        <v>961</v>
      </c>
      <c r="Q548" s="38">
        <v>2685916</v>
      </c>
      <c r="R548" s="82">
        <v>7.5</v>
      </c>
      <c r="S548" s="82">
        <f t="shared" si="65"/>
        <v>6.25</v>
      </c>
      <c r="T548" s="399">
        <v>0.2</v>
      </c>
      <c r="U548" s="84"/>
      <c r="V548" s="37">
        <f t="shared" si="61"/>
        <v>0</v>
      </c>
      <c r="W548" s="37">
        <f t="shared" si="66"/>
        <v>0</v>
      </c>
      <c r="X548" s="85"/>
      <c r="Y548" s="85"/>
      <c r="Z548" s="85"/>
      <c r="AA548" s="85"/>
      <c r="AB548" s="85"/>
      <c r="AC548" s="86">
        <f t="shared" si="62"/>
        <v>0</v>
      </c>
      <c r="AD548" s="87">
        <f>IF($AC$2182&lt;85,AC548,AC548-(AC548*#REF!))</f>
        <v>0</v>
      </c>
      <c r="AE548" s="88">
        <f t="shared" si="67"/>
        <v>0.2</v>
      </c>
      <c r="AF548" s="89">
        <f t="shared" si="63"/>
        <v>0</v>
      </c>
      <c r="AG548" s="90">
        <f t="shared" si="64"/>
        <v>0</v>
      </c>
    </row>
    <row r="549" spans="1:33" s="91" customFormat="1" ht="15" customHeight="1" x14ac:dyDescent="0.15">
      <c r="A549" s="393">
        <v>9791036330780</v>
      </c>
      <c r="B549" s="395">
        <v>29</v>
      </c>
      <c r="C549" s="390" t="s">
        <v>873</v>
      </c>
      <c r="D549" s="95" t="s">
        <v>874</v>
      </c>
      <c r="E549" s="396" t="s">
        <v>935</v>
      </c>
      <c r="F549" s="396" t="s">
        <v>952</v>
      </c>
      <c r="G549" s="95" t="s">
        <v>962</v>
      </c>
      <c r="H549" s="79">
        <f>VLOOKUP($A549,'04.08.2025'!$A$1:$Z$65000,3,FALSE)</f>
        <v>386</v>
      </c>
      <c r="I549" s="38"/>
      <c r="J549" s="38">
        <v>200</v>
      </c>
      <c r="K549" s="80">
        <v>46036</v>
      </c>
      <c r="L549" s="397"/>
      <c r="M549" s="80">
        <v>44356</v>
      </c>
      <c r="N549" s="397"/>
      <c r="O549" s="79">
        <v>9791036330780</v>
      </c>
      <c r="P549" s="398" t="s">
        <v>963</v>
      </c>
      <c r="Q549" s="38">
        <v>3905699</v>
      </c>
      <c r="R549" s="82">
        <v>7.9</v>
      </c>
      <c r="S549" s="82">
        <f t="shared" si="65"/>
        <v>6.5833333333333339</v>
      </c>
      <c r="T549" s="399">
        <v>0.2</v>
      </c>
      <c r="U549" s="84"/>
      <c r="V549" s="37">
        <f t="shared" si="61"/>
        <v>0</v>
      </c>
      <c r="W549" s="37">
        <f t="shared" si="66"/>
        <v>0</v>
      </c>
      <c r="X549" s="85"/>
      <c r="Y549" s="85"/>
      <c r="Z549" s="85"/>
      <c r="AA549" s="85"/>
      <c r="AB549" s="85"/>
      <c r="AC549" s="86">
        <f t="shared" si="62"/>
        <v>0</v>
      </c>
      <c r="AD549" s="87">
        <f>IF($AC$2182&lt;85,AC549,AC549-(AC549*#REF!))</f>
        <v>0</v>
      </c>
      <c r="AE549" s="88">
        <f t="shared" si="67"/>
        <v>0.2</v>
      </c>
      <c r="AF549" s="89">
        <f t="shared" si="63"/>
        <v>0</v>
      </c>
      <c r="AG549" s="90">
        <f t="shared" si="64"/>
        <v>0</v>
      </c>
    </row>
    <row r="550" spans="1:33" s="91" customFormat="1" ht="15" customHeight="1" x14ac:dyDescent="0.15">
      <c r="A550" s="393">
        <v>9782848019987</v>
      </c>
      <c r="B550" s="395">
        <v>29</v>
      </c>
      <c r="C550" s="390" t="s">
        <v>873</v>
      </c>
      <c r="D550" s="95" t="s">
        <v>874</v>
      </c>
      <c r="E550" s="396" t="s">
        <v>935</v>
      </c>
      <c r="F550" s="396" t="s">
        <v>952</v>
      </c>
      <c r="G550" s="95" t="s">
        <v>964</v>
      </c>
      <c r="H550" s="79">
        <f>VLOOKUP($A550,'04.08.2025'!$A$1:$Z$65000,3,FALSE)</f>
        <v>9978</v>
      </c>
      <c r="I550" s="38"/>
      <c r="J550" s="38">
        <v>200</v>
      </c>
      <c r="K550" s="80"/>
      <c r="L550" s="397"/>
      <c r="M550" s="80">
        <v>41893</v>
      </c>
      <c r="N550" s="397"/>
      <c r="O550" s="79">
        <v>9782848019987</v>
      </c>
      <c r="P550" s="398" t="s">
        <v>965</v>
      </c>
      <c r="Q550" s="38">
        <v>1003210</v>
      </c>
      <c r="R550" s="82">
        <v>9.9499999999999993</v>
      </c>
      <c r="S550" s="82">
        <f t="shared" si="65"/>
        <v>8.2916666666666661</v>
      </c>
      <c r="T550" s="399">
        <v>0.2</v>
      </c>
      <c r="U550" s="84"/>
      <c r="V550" s="37">
        <f t="shared" si="61"/>
        <v>0</v>
      </c>
      <c r="W550" s="37">
        <f t="shared" si="66"/>
        <v>0</v>
      </c>
      <c r="X550" s="85"/>
      <c r="Y550" s="85"/>
      <c r="Z550" s="85"/>
      <c r="AA550" s="85"/>
      <c r="AB550" s="85"/>
      <c r="AC550" s="86">
        <f t="shared" si="62"/>
        <v>0</v>
      </c>
      <c r="AD550" s="87">
        <f>IF($AC$2182&lt;85,AC550,AC550-(AC550*#REF!))</f>
        <v>0</v>
      </c>
      <c r="AE550" s="88">
        <f t="shared" si="67"/>
        <v>0.2</v>
      </c>
      <c r="AF550" s="89">
        <f t="shared" si="63"/>
        <v>0</v>
      </c>
      <c r="AG550" s="90">
        <f t="shared" si="64"/>
        <v>0</v>
      </c>
    </row>
    <row r="551" spans="1:33" s="91" customFormat="1" ht="15" customHeight="1" x14ac:dyDescent="0.15">
      <c r="A551" s="465">
        <v>9782747081511</v>
      </c>
      <c r="B551" s="479">
        <v>29</v>
      </c>
      <c r="C551" s="466" t="s">
        <v>873</v>
      </c>
      <c r="D551" s="467" t="s">
        <v>874</v>
      </c>
      <c r="E551" s="467" t="s">
        <v>966</v>
      </c>
      <c r="F551" s="467" t="s">
        <v>967</v>
      </c>
      <c r="G551" s="468" t="s">
        <v>968</v>
      </c>
      <c r="H551" s="469">
        <f>VLOOKUP($A551,'04.08.2025'!$A$1:$Z$65000,3,FALSE)</f>
        <v>25752</v>
      </c>
      <c r="I551" s="466"/>
      <c r="J551" s="466">
        <v>200</v>
      </c>
      <c r="K551" s="470">
        <v>45926</v>
      </c>
      <c r="L551" s="470"/>
      <c r="M551" s="470">
        <v>43012</v>
      </c>
      <c r="N551" s="470"/>
      <c r="O551" s="471">
        <v>9782747081511</v>
      </c>
      <c r="P551" s="472" t="s">
        <v>969</v>
      </c>
      <c r="Q551" s="471">
        <v>4104325</v>
      </c>
      <c r="R551" s="473">
        <v>12.9</v>
      </c>
      <c r="S551" s="473">
        <f t="shared" si="65"/>
        <v>10.75</v>
      </c>
      <c r="T551" s="474">
        <v>0.2</v>
      </c>
      <c r="U551" s="475"/>
      <c r="V551" s="476">
        <f t="shared" si="61"/>
        <v>0</v>
      </c>
      <c r="W551" s="476">
        <f t="shared" si="66"/>
        <v>0</v>
      </c>
      <c r="X551" s="85"/>
      <c r="Y551" s="85"/>
      <c r="Z551" s="85"/>
      <c r="AA551" s="85"/>
      <c r="AB551" s="85"/>
      <c r="AC551" s="86">
        <f t="shared" si="62"/>
        <v>0</v>
      </c>
      <c r="AD551" s="87">
        <f>IF($AC$2182&lt;85,AC551,AC551-(AC551*#REF!))</f>
        <v>0</v>
      </c>
      <c r="AE551" s="88">
        <f t="shared" si="67"/>
        <v>0.2</v>
      </c>
      <c r="AF551" s="89">
        <f t="shared" si="63"/>
        <v>0</v>
      </c>
      <c r="AG551" s="90">
        <f t="shared" si="64"/>
        <v>0</v>
      </c>
    </row>
    <row r="552" spans="1:33" s="91" customFormat="1" ht="15" customHeight="1" x14ac:dyDescent="0.15">
      <c r="A552" s="465">
        <v>9791036329234</v>
      </c>
      <c r="B552" s="479">
        <v>29</v>
      </c>
      <c r="C552" s="466" t="s">
        <v>873</v>
      </c>
      <c r="D552" s="467" t="s">
        <v>874</v>
      </c>
      <c r="E552" s="467" t="s">
        <v>970</v>
      </c>
      <c r="F552" s="467"/>
      <c r="G552" s="468" t="s">
        <v>971</v>
      </c>
      <c r="H552" s="469">
        <f>VLOOKUP($A552,'04.08.2025'!$A$1:$Z$65000,3,FALSE)</f>
        <v>10694</v>
      </c>
      <c r="I552" s="466"/>
      <c r="J552" s="466">
        <v>200</v>
      </c>
      <c r="K552" s="470"/>
      <c r="L552" s="470"/>
      <c r="M552" s="470">
        <v>44321</v>
      </c>
      <c r="N552" s="470"/>
      <c r="O552" s="471">
        <v>9791036329234</v>
      </c>
      <c r="P552" s="472" t="s">
        <v>972</v>
      </c>
      <c r="Q552" s="471">
        <v>3178844</v>
      </c>
      <c r="R552" s="473">
        <v>11.9</v>
      </c>
      <c r="S552" s="473">
        <f t="shared" si="65"/>
        <v>9.9166666666666679</v>
      </c>
      <c r="T552" s="474">
        <v>0.2</v>
      </c>
      <c r="U552" s="475"/>
      <c r="V552" s="476">
        <f t="shared" si="61"/>
        <v>0</v>
      </c>
      <c r="W552" s="476">
        <f t="shared" si="66"/>
        <v>0</v>
      </c>
      <c r="X552" s="85"/>
      <c r="Y552" s="85"/>
      <c r="Z552" s="85"/>
      <c r="AA552" s="85"/>
      <c r="AB552" s="85"/>
      <c r="AC552" s="86">
        <f t="shared" si="62"/>
        <v>0</v>
      </c>
      <c r="AD552" s="87">
        <f>IF($AC$2182&lt;85,AC552,AC552-(AC552*#REF!))</f>
        <v>0</v>
      </c>
      <c r="AE552" s="88">
        <f t="shared" si="67"/>
        <v>0.2</v>
      </c>
      <c r="AF552" s="89">
        <f t="shared" si="63"/>
        <v>0</v>
      </c>
      <c r="AG552" s="90">
        <f t="shared" si="64"/>
        <v>0</v>
      </c>
    </row>
    <row r="553" spans="1:33" s="91" customFormat="1" ht="15" customHeight="1" x14ac:dyDescent="0.15">
      <c r="A553" s="477">
        <v>9791036303616</v>
      </c>
      <c r="B553" s="479">
        <v>29</v>
      </c>
      <c r="C553" s="466" t="s">
        <v>873</v>
      </c>
      <c r="D553" s="468" t="s">
        <v>874</v>
      </c>
      <c r="E553" s="468" t="s">
        <v>970</v>
      </c>
      <c r="F553" s="467" t="s">
        <v>967</v>
      </c>
      <c r="G553" s="468" t="s">
        <v>973</v>
      </c>
      <c r="H553" s="469">
        <f>VLOOKUP($A553,'04.08.2025'!$A$1:$Z$65000,3,FALSE)</f>
        <v>12592</v>
      </c>
      <c r="I553" s="479"/>
      <c r="J553" s="479">
        <v>200</v>
      </c>
      <c r="K553" s="470"/>
      <c r="L553" s="470"/>
      <c r="M553" s="470">
        <v>43376</v>
      </c>
      <c r="N553" s="470"/>
      <c r="O553" s="469">
        <v>9791036303616</v>
      </c>
      <c r="P553" s="487" t="s">
        <v>974</v>
      </c>
      <c r="Q553" s="479">
        <v>4468359</v>
      </c>
      <c r="R553" s="473">
        <v>21.9</v>
      </c>
      <c r="S553" s="473">
        <f t="shared" si="65"/>
        <v>18.25</v>
      </c>
      <c r="T553" s="488">
        <v>0.2</v>
      </c>
      <c r="U553" s="475"/>
      <c r="V553" s="476">
        <f t="shared" si="61"/>
        <v>0</v>
      </c>
      <c r="W553" s="476">
        <f t="shared" si="66"/>
        <v>0</v>
      </c>
      <c r="X553" s="85"/>
      <c r="Y553" s="85"/>
      <c r="Z553" s="85"/>
      <c r="AA553" s="85"/>
      <c r="AB553" s="85"/>
      <c r="AC553" s="86">
        <f t="shared" si="62"/>
        <v>0</v>
      </c>
      <c r="AD553" s="87">
        <f>IF($AC$2182&lt;85,AC553,AC553-(AC553*#REF!))</f>
        <v>0</v>
      </c>
      <c r="AE553" s="88">
        <f t="shared" si="67"/>
        <v>0.2</v>
      </c>
      <c r="AF553" s="89">
        <f t="shared" si="63"/>
        <v>0</v>
      </c>
      <c r="AG553" s="90">
        <f t="shared" si="64"/>
        <v>0</v>
      </c>
    </row>
    <row r="554" spans="1:33" s="117" customFormat="1" ht="15" customHeight="1" x14ac:dyDescent="0.15">
      <c r="A554" s="393">
        <v>9791027601080</v>
      </c>
      <c r="B554" s="38">
        <v>29</v>
      </c>
      <c r="C554" s="78" t="s">
        <v>873</v>
      </c>
      <c r="D554" s="95" t="s">
        <v>874</v>
      </c>
      <c r="E554" s="95" t="s">
        <v>975</v>
      </c>
      <c r="F554" s="391"/>
      <c r="G554" s="391" t="s">
        <v>5159</v>
      </c>
      <c r="H554" s="79">
        <f>VLOOKUP($A554,'04.08.2025'!$A$1:$Z$65000,3,FALSE)</f>
        <v>45796</v>
      </c>
      <c r="I554" s="38"/>
      <c r="J554" s="38">
        <v>200</v>
      </c>
      <c r="K554" s="80"/>
      <c r="L554" s="80"/>
      <c r="M554" s="80">
        <v>42816</v>
      </c>
      <c r="N554" s="80"/>
      <c r="O554" s="79">
        <v>9791027601080</v>
      </c>
      <c r="P554" s="398" t="s">
        <v>5162</v>
      </c>
      <c r="Q554" s="38">
        <v>7245049</v>
      </c>
      <c r="R554" s="82">
        <v>11</v>
      </c>
      <c r="S554" s="82">
        <f t="shared" si="65"/>
        <v>10.42654028436019</v>
      </c>
      <c r="T554" s="451">
        <v>5.5E-2</v>
      </c>
      <c r="U554" s="84"/>
      <c r="V554" s="37">
        <f t="shared" si="61"/>
        <v>0</v>
      </c>
      <c r="W554" s="37">
        <f t="shared" si="66"/>
        <v>0</v>
      </c>
      <c r="X554" s="116"/>
      <c r="Y554" s="116"/>
      <c r="Z554" s="116"/>
      <c r="AA554" s="116"/>
      <c r="AB554" s="116"/>
      <c r="AC554" s="86">
        <f t="shared" si="62"/>
        <v>0</v>
      </c>
      <c r="AD554" s="87">
        <f>IF($AC$2182&lt;85,AC554,AC554-(AC554*#REF!))</f>
        <v>0</v>
      </c>
      <c r="AE554" s="88">
        <f t="shared" si="67"/>
        <v>5.5E-2</v>
      </c>
      <c r="AF554" s="89">
        <f t="shared" si="63"/>
        <v>0</v>
      </c>
      <c r="AG554" s="90">
        <f t="shared" si="64"/>
        <v>0</v>
      </c>
    </row>
    <row r="555" spans="1:33" s="117" customFormat="1" ht="15" customHeight="1" x14ac:dyDescent="0.15">
      <c r="A555" s="120">
        <v>9791036359323</v>
      </c>
      <c r="B555" s="149">
        <v>29</v>
      </c>
      <c r="C555" s="149" t="s">
        <v>873</v>
      </c>
      <c r="D555" s="106" t="s">
        <v>874</v>
      </c>
      <c r="E555" s="106" t="s">
        <v>975</v>
      </c>
      <c r="F555" s="106"/>
      <c r="G555" s="106" t="s">
        <v>5160</v>
      </c>
      <c r="H555" s="108">
        <f>VLOOKUP($A555,'04.08.2025'!$A$1:$Z$65000,3,FALSE)</f>
        <v>-3</v>
      </c>
      <c r="I555" s="108" t="s">
        <v>97</v>
      </c>
      <c r="J555" s="105">
        <v>300</v>
      </c>
      <c r="K555" s="110"/>
      <c r="L555" s="110"/>
      <c r="M555" s="110">
        <v>45364</v>
      </c>
      <c r="N555" s="110"/>
      <c r="O555" s="122">
        <v>9791036359323</v>
      </c>
      <c r="P555" s="122" t="s">
        <v>976</v>
      </c>
      <c r="Q555" s="122">
        <v>4591406</v>
      </c>
      <c r="R555" s="125">
        <v>11</v>
      </c>
      <c r="S555" s="112">
        <f t="shared" si="65"/>
        <v>10.42654028436019</v>
      </c>
      <c r="T555" s="283">
        <v>5.5E-2</v>
      </c>
      <c r="U555" s="114"/>
      <c r="V555" s="115">
        <f t="shared" si="61"/>
        <v>0</v>
      </c>
      <c r="W555" s="115">
        <f t="shared" si="66"/>
        <v>0</v>
      </c>
      <c r="X555" s="116"/>
      <c r="Y555" s="116"/>
      <c r="Z555" s="116"/>
      <c r="AA555" s="116"/>
      <c r="AB555" s="116"/>
      <c r="AC555" s="655">
        <f t="shared" si="62"/>
        <v>0</v>
      </c>
      <c r="AD555" s="656">
        <f>IF($AC$2182&lt;85,AC555,AC555-(AC555*#REF!))</f>
        <v>0</v>
      </c>
      <c r="AE555" s="657">
        <f t="shared" si="67"/>
        <v>5.5E-2</v>
      </c>
      <c r="AF555" s="658">
        <f t="shared" si="63"/>
        <v>0</v>
      </c>
      <c r="AG555" s="659">
        <f t="shared" si="64"/>
        <v>0</v>
      </c>
    </row>
    <row r="556" spans="1:33" s="102" customFormat="1" ht="15" customHeight="1" x14ac:dyDescent="0.15">
      <c r="A556" s="393">
        <v>9791027604371</v>
      </c>
      <c r="B556" s="395">
        <v>29</v>
      </c>
      <c r="C556" s="390" t="s">
        <v>873</v>
      </c>
      <c r="D556" s="95" t="s">
        <v>874</v>
      </c>
      <c r="E556" s="396" t="s">
        <v>975</v>
      </c>
      <c r="F556" s="396"/>
      <c r="G556" s="95" t="s">
        <v>977</v>
      </c>
      <c r="H556" s="79">
        <f>VLOOKUP($A556,'04.08.2025'!$A$1:$Z$65000,3,FALSE)</f>
        <v>10983</v>
      </c>
      <c r="I556" s="38"/>
      <c r="J556" s="38">
        <v>200</v>
      </c>
      <c r="K556" s="80"/>
      <c r="L556" s="397"/>
      <c r="M556" s="397">
        <v>43208</v>
      </c>
      <c r="N556" s="397"/>
      <c r="O556" s="79">
        <v>9791027604371</v>
      </c>
      <c r="P556" s="398" t="s">
        <v>978</v>
      </c>
      <c r="Q556" s="38">
        <v>7542860</v>
      </c>
      <c r="R556" s="82">
        <v>11</v>
      </c>
      <c r="S556" s="82">
        <f t="shared" si="65"/>
        <v>10.42654028436019</v>
      </c>
      <c r="T556" s="399">
        <v>5.5E-2</v>
      </c>
      <c r="U556" s="84"/>
      <c r="V556" s="37">
        <f t="shared" si="61"/>
        <v>0</v>
      </c>
      <c r="W556" s="37">
        <f t="shared" si="66"/>
        <v>0</v>
      </c>
      <c r="X556" s="74"/>
      <c r="Y556" s="74"/>
      <c r="Z556" s="74"/>
      <c r="AA556" s="74"/>
      <c r="AB556" s="74"/>
      <c r="AC556" s="86">
        <f t="shared" si="62"/>
        <v>0</v>
      </c>
      <c r="AD556" s="87">
        <f>IF($AC$2182&lt;85,AC556,AC556-(AC556*#REF!))</f>
        <v>0</v>
      </c>
      <c r="AE556" s="88">
        <f t="shared" si="67"/>
        <v>5.5E-2</v>
      </c>
      <c r="AF556" s="89">
        <f t="shared" si="63"/>
        <v>0</v>
      </c>
      <c r="AG556" s="90">
        <f t="shared" si="64"/>
        <v>0</v>
      </c>
    </row>
    <row r="557" spans="1:33" s="91" customFormat="1" ht="15" customHeight="1" x14ac:dyDescent="0.15">
      <c r="A557" s="150">
        <v>9791036378362</v>
      </c>
      <c r="B557" s="118">
        <v>29</v>
      </c>
      <c r="C557" s="118" t="s">
        <v>873</v>
      </c>
      <c r="D557" s="93" t="s">
        <v>874</v>
      </c>
      <c r="E557" s="93" t="s">
        <v>975</v>
      </c>
      <c r="F557" s="93"/>
      <c r="G557" s="93" t="s">
        <v>5161</v>
      </c>
      <c r="H557" s="65">
        <f>VLOOKUP($A557,'04.08.2025'!$A$1:$Z$65000,3,FALSE)</f>
        <v>3203</v>
      </c>
      <c r="I557" s="118"/>
      <c r="J557" s="118">
        <v>200</v>
      </c>
      <c r="K557" s="118"/>
      <c r="L557" s="66"/>
      <c r="M557" s="66">
        <v>45735</v>
      </c>
      <c r="N557" s="118" t="s">
        <v>12</v>
      </c>
      <c r="O557" s="65">
        <v>9791036378362</v>
      </c>
      <c r="P557" s="118" t="s">
        <v>3826</v>
      </c>
      <c r="Q557" s="118">
        <v>3875243</v>
      </c>
      <c r="R557" s="73">
        <v>11</v>
      </c>
      <c r="S557" s="70">
        <f t="shared" si="65"/>
        <v>10.42654028436019</v>
      </c>
      <c r="T557" s="161">
        <v>5.5E-2</v>
      </c>
      <c r="U557" s="72"/>
      <c r="V557" s="73">
        <f t="shared" si="61"/>
        <v>0</v>
      </c>
      <c r="W557" s="73">
        <f t="shared" si="66"/>
        <v>0</v>
      </c>
      <c r="X557" s="85"/>
      <c r="Y557" s="85"/>
      <c r="Z557" s="85"/>
      <c r="AA557" s="85"/>
      <c r="AB557" s="85"/>
      <c r="AC557" s="86">
        <f t="shared" si="62"/>
        <v>0</v>
      </c>
      <c r="AD557" s="87">
        <f>IF($AC$2182&lt;85,AC557,AC557-(AC557*#REF!))</f>
        <v>0</v>
      </c>
      <c r="AE557" s="88">
        <f t="shared" si="67"/>
        <v>5.5E-2</v>
      </c>
      <c r="AF557" s="89">
        <f t="shared" si="63"/>
        <v>0</v>
      </c>
      <c r="AG557" s="90">
        <f t="shared" si="64"/>
        <v>0</v>
      </c>
    </row>
    <row r="558" spans="1:33" s="91" customFormat="1" ht="15" customHeight="1" x14ac:dyDescent="0.15">
      <c r="A558" s="393">
        <v>9791027606894</v>
      </c>
      <c r="B558" s="395">
        <v>29</v>
      </c>
      <c r="C558" s="390" t="s">
        <v>873</v>
      </c>
      <c r="D558" s="95" t="s">
        <v>874</v>
      </c>
      <c r="E558" s="396" t="s">
        <v>975</v>
      </c>
      <c r="F558" s="396"/>
      <c r="G558" s="95" t="s">
        <v>979</v>
      </c>
      <c r="H558" s="79">
        <f>VLOOKUP($A558,'04.08.2025'!$A$1:$Z$65000,3,FALSE)</f>
        <v>12740</v>
      </c>
      <c r="I558" s="38"/>
      <c r="J558" s="38">
        <v>200</v>
      </c>
      <c r="K558" s="397"/>
      <c r="L558" s="397"/>
      <c r="M558" s="80">
        <v>43530</v>
      </c>
      <c r="N558" s="80"/>
      <c r="O558" s="79">
        <v>9791027606894</v>
      </c>
      <c r="P558" s="398" t="s">
        <v>980</v>
      </c>
      <c r="Q558" s="38">
        <v>1249067</v>
      </c>
      <c r="R558" s="82">
        <v>11</v>
      </c>
      <c r="S558" s="82">
        <f t="shared" si="65"/>
        <v>10.42654028436019</v>
      </c>
      <c r="T558" s="399">
        <v>5.5E-2</v>
      </c>
      <c r="U558" s="84"/>
      <c r="V558" s="37">
        <f t="shared" si="61"/>
        <v>0</v>
      </c>
      <c r="W558" s="37">
        <f t="shared" si="66"/>
        <v>0</v>
      </c>
      <c r="X558" s="85"/>
      <c r="Y558" s="85"/>
      <c r="Z558" s="85"/>
      <c r="AA558" s="85"/>
      <c r="AB558" s="85"/>
      <c r="AC558" s="86">
        <f t="shared" si="62"/>
        <v>0</v>
      </c>
      <c r="AD558" s="87">
        <f>IF($AC$2182&lt;85,AC558,AC558-(AC558*#REF!))</f>
        <v>0</v>
      </c>
      <c r="AE558" s="88">
        <f t="shared" si="67"/>
        <v>5.5E-2</v>
      </c>
      <c r="AF558" s="89">
        <f t="shared" si="63"/>
        <v>0</v>
      </c>
      <c r="AG558" s="90">
        <f t="shared" si="64"/>
        <v>0</v>
      </c>
    </row>
    <row r="559" spans="1:33" s="91" customFormat="1" ht="15" customHeight="1" x14ac:dyDescent="0.15">
      <c r="A559" s="77">
        <v>9791036320262</v>
      </c>
      <c r="B559" s="38">
        <v>30</v>
      </c>
      <c r="C559" s="38" t="s">
        <v>856</v>
      </c>
      <c r="D559" s="95" t="s">
        <v>981</v>
      </c>
      <c r="E559" s="95" t="s">
        <v>982</v>
      </c>
      <c r="F559" s="95" t="s">
        <v>983</v>
      </c>
      <c r="G559" s="391" t="s">
        <v>984</v>
      </c>
      <c r="H559" s="79">
        <f>VLOOKUP($A559,'04.08.2025'!$A$1:$Z$65000,3,FALSE)</f>
        <v>36</v>
      </c>
      <c r="I559" s="78"/>
      <c r="J559" s="38">
        <v>300</v>
      </c>
      <c r="K559" s="80"/>
      <c r="L559" s="80"/>
      <c r="M559" s="80">
        <v>44118</v>
      </c>
      <c r="N559" s="80"/>
      <c r="O559" s="81">
        <v>9791036320262</v>
      </c>
      <c r="P559" s="94" t="s">
        <v>985</v>
      </c>
      <c r="Q559" s="81">
        <v>5394827</v>
      </c>
      <c r="R559" s="82">
        <v>6.5</v>
      </c>
      <c r="S559" s="82">
        <f t="shared" si="65"/>
        <v>6.1611374407582939</v>
      </c>
      <c r="T559" s="83">
        <v>5.5E-2</v>
      </c>
      <c r="U559" s="84"/>
      <c r="V559" s="37">
        <f t="shared" ref="V559:V606" si="68">AC559</f>
        <v>0</v>
      </c>
      <c r="W559" s="37">
        <f t="shared" si="66"/>
        <v>0</v>
      </c>
      <c r="X559" s="85"/>
      <c r="Y559" s="85"/>
      <c r="Z559" s="85"/>
      <c r="AA559" s="85"/>
      <c r="AB559" s="85"/>
      <c r="AC559" s="86">
        <f t="shared" ref="AC559:AC606" si="69">W559/(1+AE559)</f>
        <v>0</v>
      </c>
      <c r="AD559" s="87">
        <f>IF($AC$2182&lt;85,AC559,AC559-(AC559*#REF!))</f>
        <v>0</v>
      </c>
      <c r="AE559" s="88">
        <f t="shared" si="67"/>
        <v>5.5E-2</v>
      </c>
      <c r="AF559" s="89">
        <f t="shared" ref="AF559:AF606" si="70">+AD559*AE559</f>
        <v>0</v>
      </c>
      <c r="AG559" s="90">
        <f t="shared" ref="AG559:AG606" si="71">+AD559+AF559</f>
        <v>0</v>
      </c>
    </row>
    <row r="560" spans="1:33" s="91" customFormat="1" ht="15" customHeight="1" x14ac:dyDescent="0.15">
      <c r="A560" s="77">
        <v>9791036354878</v>
      </c>
      <c r="B560" s="78">
        <v>30</v>
      </c>
      <c r="C560" s="78" t="s">
        <v>856</v>
      </c>
      <c r="D560" s="391" t="s">
        <v>981</v>
      </c>
      <c r="E560" s="391" t="s">
        <v>982</v>
      </c>
      <c r="F560" s="391" t="s">
        <v>986</v>
      </c>
      <c r="G560" s="393" t="s">
        <v>987</v>
      </c>
      <c r="H560" s="79">
        <f>VLOOKUP($A560,'04.08.2025'!$A$1:$Z$65000,3,FALSE)</f>
        <v>692</v>
      </c>
      <c r="I560" s="78"/>
      <c r="J560" s="78">
        <v>300</v>
      </c>
      <c r="K560" s="80"/>
      <c r="L560" s="80"/>
      <c r="M560" s="80">
        <v>44965</v>
      </c>
      <c r="N560" s="81"/>
      <c r="O560" s="81">
        <v>9791036354878</v>
      </c>
      <c r="P560" s="81" t="s">
        <v>988</v>
      </c>
      <c r="Q560" s="394">
        <v>8877907</v>
      </c>
      <c r="R560" s="82">
        <v>6.5</v>
      </c>
      <c r="S560" s="82">
        <f t="shared" si="65"/>
        <v>6.1611374407582939</v>
      </c>
      <c r="T560" s="392">
        <v>5.5E-2</v>
      </c>
      <c r="U560" s="84"/>
      <c r="V560" s="37">
        <f t="shared" si="68"/>
        <v>0</v>
      </c>
      <c r="W560" s="37">
        <f t="shared" si="66"/>
        <v>0</v>
      </c>
      <c r="X560" s="85"/>
      <c r="Y560" s="85"/>
      <c r="Z560" s="85"/>
      <c r="AA560" s="85"/>
      <c r="AB560" s="85"/>
      <c r="AC560" s="86">
        <f t="shared" si="69"/>
        <v>0</v>
      </c>
      <c r="AD560" s="87">
        <f>IF($AC$2182&lt;85,AC560,AC560-(AC560*#REF!))</f>
        <v>0</v>
      </c>
      <c r="AE560" s="88">
        <f t="shared" si="67"/>
        <v>5.5E-2</v>
      </c>
      <c r="AF560" s="89">
        <f t="shared" si="70"/>
        <v>0</v>
      </c>
      <c r="AG560" s="90">
        <f t="shared" si="71"/>
        <v>0</v>
      </c>
    </row>
    <row r="561" spans="1:33" s="91" customFormat="1" ht="15" customHeight="1" x14ac:dyDescent="0.15">
      <c r="A561" s="77">
        <v>9791036313226</v>
      </c>
      <c r="B561" s="78">
        <v>30</v>
      </c>
      <c r="C561" s="78" t="s">
        <v>856</v>
      </c>
      <c r="D561" s="391" t="s">
        <v>981</v>
      </c>
      <c r="E561" s="391" t="s">
        <v>982</v>
      </c>
      <c r="F561" s="391" t="s">
        <v>986</v>
      </c>
      <c r="G561" s="95" t="s">
        <v>989</v>
      </c>
      <c r="H561" s="79">
        <f>VLOOKUP($A561,'04.08.2025'!$A$1:$Z$65000,3,FALSE)</f>
        <v>432</v>
      </c>
      <c r="I561" s="78"/>
      <c r="J561" s="78">
        <v>300</v>
      </c>
      <c r="K561" s="80"/>
      <c r="L561" s="80"/>
      <c r="M561" s="80">
        <v>44608</v>
      </c>
      <c r="N561" s="80"/>
      <c r="O561" s="81">
        <v>9791036313226</v>
      </c>
      <c r="P561" s="94" t="s">
        <v>990</v>
      </c>
      <c r="Q561" s="81">
        <v>6548337</v>
      </c>
      <c r="R561" s="82">
        <v>6.5</v>
      </c>
      <c r="S561" s="82">
        <f t="shared" si="65"/>
        <v>6.1611374407582939</v>
      </c>
      <c r="T561" s="83">
        <v>5.5E-2</v>
      </c>
      <c r="U561" s="84"/>
      <c r="V561" s="37">
        <f t="shared" si="68"/>
        <v>0</v>
      </c>
      <c r="W561" s="37">
        <f t="shared" si="66"/>
        <v>0</v>
      </c>
      <c r="X561" s="85"/>
      <c r="Y561" s="85"/>
      <c r="Z561" s="85"/>
      <c r="AA561" s="85"/>
      <c r="AB561" s="85"/>
      <c r="AC561" s="86">
        <f t="shared" si="69"/>
        <v>0</v>
      </c>
      <c r="AD561" s="87">
        <f>IF($AC$2182&lt;85,AC561,AC561-(AC561*#REF!))</f>
        <v>0</v>
      </c>
      <c r="AE561" s="88">
        <f t="shared" si="67"/>
        <v>5.5E-2</v>
      </c>
      <c r="AF561" s="89">
        <f t="shared" si="70"/>
        <v>0</v>
      </c>
      <c r="AG561" s="90">
        <f t="shared" si="71"/>
        <v>0</v>
      </c>
    </row>
    <row r="562" spans="1:33" s="91" customFormat="1" ht="15" customHeight="1" x14ac:dyDescent="0.15">
      <c r="A562" s="77">
        <v>9782747082501</v>
      </c>
      <c r="B562" s="78">
        <v>30</v>
      </c>
      <c r="C562" s="78" t="s">
        <v>856</v>
      </c>
      <c r="D562" s="391" t="s">
        <v>981</v>
      </c>
      <c r="E562" s="391" t="s">
        <v>991</v>
      </c>
      <c r="F562" s="391" t="s">
        <v>992</v>
      </c>
      <c r="G562" s="95" t="s">
        <v>993</v>
      </c>
      <c r="H562" s="79">
        <f>VLOOKUP($A562,'04.08.2025'!$A$1:$Z$65000,3,FALSE)</f>
        <v>33</v>
      </c>
      <c r="I562" s="78"/>
      <c r="J562" s="78">
        <v>300</v>
      </c>
      <c r="K562" s="80"/>
      <c r="L562" s="80"/>
      <c r="M562" s="80">
        <v>42963</v>
      </c>
      <c r="N562" s="80"/>
      <c r="O562" s="81">
        <v>9782747082501</v>
      </c>
      <c r="P562" s="94" t="s">
        <v>994</v>
      </c>
      <c r="Q562" s="81">
        <v>5295529</v>
      </c>
      <c r="R562" s="82">
        <v>6.5</v>
      </c>
      <c r="S562" s="82">
        <f t="shared" si="65"/>
        <v>6.1611374407582939</v>
      </c>
      <c r="T562" s="83">
        <v>5.5E-2</v>
      </c>
      <c r="U562" s="84"/>
      <c r="V562" s="37">
        <f t="shared" si="68"/>
        <v>0</v>
      </c>
      <c r="W562" s="37">
        <f t="shared" si="66"/>
        <v>0</v>
      </c>
      <c r="X562" s="85"/>
      <c r="Y562" s="85"/>
      <c r="Z562" s="85"/>
      <c r="AA562" s="85"/>
      <c r="AB562" s="85"/>
      <c r="AC562" s="86">
        <f t="shared" si="69"/>
        <v>0</v>
      </c>
      <c r="AD562" s="87">
        <f>IF($AC$2182&lt;85,AC562,AC562-(AC562*#REF!))</f>
        <v>0</v>
      </c>
      <c r="AE562" s="88">
        <f t="shared" si="67"/>
        <v>5.5E-2</v>
      </c>
      <c r="AF562" s="89">
        <f t="shared" si="70"/>
        <v>0</v>
      </c>
      <c r="AG562" s="90">
        <f t="shared" si="71"/>
        <v>0</v>
      </c>
    </row>
    <row r="563" spans="1:33" s="91" customFormat="1" ht="15" customHeight="1" x14ac:dyDescent="0.15">
      <c r="A563" s="77">
        <v>9782747082518</v>
      </c>
      <c r="B563" s="78">
        <v>30</v>
      </c>
      <c r="C563" s="78" t="s">
        <v>856</v>
      </c>
      <c r="D563" s="391" t="s">
        <v>981</v>
      </c>
      <c r="E563" s="391" t="s">
        <v>991</v>
      </c>
      <c r="F563" s="391" t="s">
        <v>992</v>
      </c>
      <c r="G563" s="95" t="s">
        <v>995</v>
      </c>
      <c r="H563" s="79">
        <f>VLOOKUP($A563,'04.08.2025'!$A$1:$Z$65000,3,FALSE)</f>
        <v>6</v>
      </c>
      <c r="I563" s="78"/>
      <c r="J563" s="78">
        <v>300</v>
      </c>
      <c r="K563" s="80"/>
      <c r="L563" s="80"/>
      <c r="M563" s="80">
        <v>42963</v>
      </c>
      <c r="N563" s="80"/>
      <c r="O563" s="81">
        <v>9782747082518</v>
      </c>
      <c r="P563" s="94" t="s">
        <v>996</v>
      </c>
      <c r="Q563" s="81">
        <v>5295406</v>
      </c>
      <c r="R563" s="82">
        <v>6.5</v>
      </c>
      <c r="S563" s="82">
        <f t="shared" si="65"/>
        <v>6.1611374407582939</v>
      </c>
      <c r="T563" s="83">
        <v>5.5E-2</v>
      </c>
      <c r="U563" s="84"/>
      <c r="V563" s="37">
        <f t="shared" si="68"/>
        <v>0</v>
      </c>
      <c r="W563" s="37">
        <f t="shared" si="66"/>
        <v>0</v>
      </c>
      <c r="X563" s="85"/>
      <c r="Y563" s="85"/>
      <c r="Z563" s="85"/>
      <c r="AA563" s="85"/>
      <c r="AB563" s="85"/>
      <c r="AC563" s="86">
        <f t="shared" si="69"/>
        <v>0</v>
      </c>
      <c r="AD563" s="87">
        <f>IF($AC$2182&lt;85,AC563,AC563-(AC563*#REF!))</f>
        <v>0</v>
      </c>
      <c r="AE563" s="88">
        <f t="shared" si="67"/>
        <v>5.5E-2</v>
      </c>
      <c r="AF563" s="89">
        <f t="shared" si="70"/>
        <v>0</v>
      </c>
      <c r="AG563" s="90">
        <f t="shared" si="71"/>
        <v>0</v>
      </c>
    </row>
    <row r="564" spans="1:33" s="91" customFormat="1" ht="15" customHeight="1" x14ac:dyDescent="0.15">
      <c r="A564" s="393">
        <v>9782747083539</v>
      </c>
      <c r="B564" s="78">
        <v>30</v>
      </c>
      <c r="C564" s="38" t="s">
        <v>856</v>
      </c>
      <c r="D564" s="95" t="s">
        <v>981</v>
      </c>
      <c r="E564" s="95" t="s">
        <v>991</v>
      </c>
      <c r="F564" s="95" t="s">
        <v>992</v>
      </c>
      <c r="G564" s="95" t="s">
        <v>997</v>
      </c>
      <c r="H564" s="79">
        <f>VLOOKUP($A564,'04.08.2025'!$A$1:$Z$65000,3,FALSE)</f>
        <v>209</v>
      </c>
      <c r="I564" s="78"/>
      <c r="J564" s="38">
        <v>300</v>
      </c>
      <c r="K564" s="80"/>
      <c r="L564" s="80"/>
      <c r="M564" s="80">
        <v>43761</v>
      </c>
      <c r="N564" s="80"/>
      <c r="O564" s="79">
        <v>9782747083539</v>
      </c>
      <c r="P564" s="398" t="s">
        <v>998</v>
      </c>
      <c r="Q564" s="79">
        <v>6282748</v>
      </c>
      <c r="R564" s="82">
        <v>6.5</v>
      </c>
      <c r="S564" s="82">
        <f t="shared" si="65"/>
        <v>6.1611374407582939</v>
      </c>
      <c r="T564" s="451">
        <v>5.5E-2</v>
      </c>
      <c r="U564" s="84"/>
      <c r="V564" s="37">
        <f t="shared" si="68"/>
        <v>0</v>
      </c>
      <c r="W564" s="37">
        <f t="shared" si="66"/>
        <v>0</v>
      </c>
      <c r="X564" s="85"/>
      <c r="Y564" s="85"/>
      <c r="Z564" s="85"/>
      <c r="AA564" s="85"/>
      <c r="AB564" s="85"/>
      <c r="AC564" s="86">
        <f t="shared" si="69"/>
        <v>0</v>
      </c>
      <c r="AD564" s="87">
        <f>IF($AC$2182&lt;85,AC564,AC564-(AC564*#REF!))</f>
        <v>0</v>
      </c>
      <c r="AE564" s="88">
        <f t="shared" si="67"/>
        <v>5.5E-2</v>
      </c>
      <c r="AF564" s="89">
        <f t="shared" si="70"/>
        <v>0</v>
      </c>
      <c r="AG564" s="90">
        <f t="shared" si="71"/>
        <v>0</v>
      </c>
    </row>
    <row r="565" spans="1:33" s="91" customFormat="1" ht="15" customHeight="1" x14ac:dyDescent="0.15">
      <c r="A565" s="77">
        <v>9782747097031</v>
      </c>
      <c r="B565" s="78">
        <v>30</v>
      </c>
      <c r="C565" s="38" t="s">
        <v>856</v>
      </c>
      <c r="D565" s="95" t="s">
        <v>981</v>
      </c>
      <c r="E565" s="95" t="s">
        <v>991</v>
      </c>
      <c r="F565" s="95" t="s">
        <v>992</v>
      </c>
      <c r="G565" s="391" t="s">
        <v>999</v>
      </c>
      <c r="H565" s="79">
        <f>VLOOKUP($A565,'04.08.2025'!$A$1:$Z$65000,3,FALSE)</f>
        <v>429</v>
      </c>
      <c r="I565" s="78"/>
      <c r="J565" s="38">
        <v>300</v>
      </c>
      <c r="K565" s="80"/>
      <c r="L565" s="80"/>
      <c r="M565" s="80">
        <v>44608</v>
      </c>
      <c r="N565" s="80"/>
      <c r="O565" s="81">
        <v>9782747097031</v>
      </c>
      <c r="P565" s="94" t="s">
        <v>1000</v>
      </c>
      <c r="Q565" s="81">
        <v>8863195</v>
      </c>
      <c r="R565" s="82">
        <v>6.5</v>
      </c>
      <c r="S565" s="82">
        <f t="shared" si="65"/>
        <v>6.1611374407582939</v>
      </c>
      <c r="T565" s="83">
        <v>5.5E-2</v>
      </c>
      <c r="U565" s="84"/>
      <c r="V565" s="37">
        <f t="shared" si="68"/>
        <v>0</v>
      </c>
      <c r="W565" s="37">
        <f t="shared" si="66"/>
        <v>0</v>
      </c>
      <c r="X565" s="85"/>
      <c r="Y565" s="85"/>
      <c r="Z565" s="85"/>
      <c r="AA565" s="85"/>
      <c r="AB565" s="85"/>
      <c r="AC565" s="86">
        <f t="shared" si="69"/>
        <v>0</v>
      </c>
      <c r="AD565" s="87">
        <f>IF($AC$2182&lt;85,AC565,AC565-(AC565*#REF!))</f>
        <v>0</v>
      </c>
      <c r="AE565" s="88">
        <f t="shared" si="67"/>
        <v>5.5E-2</v>
      </c>
      <c r="AF565" s="89">
        <f t="shared" si="70"/>
        <v>0</v>
      </c>
      <c r="AG565" s="90">
        <f t="shared" si="71"/>
        <v>0</v>
      </c>
    </row>
    <row r="566" spans="1:33" s="91" customFormat="1" ht="15" customHeight="1" x14ac:dyDescent="0.15">
      <c r="A566" s="393">
        <v>9782747097994</v>
      </c>
      <c r="B566" s="78">
        <v>30</v>
      </c>
      <c r="C566" s="38" t="s">
        <v>856</v>
      </c>
      <c r="D566" s="95" t="s">
        <v>981</v>
      </c>
      <c r="E566" s="95" t="s">
        <v>991</v>
      </c>
      <c r="F566" s="95" t="s">
        <v>690</v>
      </c>
      <c r="G566" s="95" t="s">
        <v>1001</v>
      </c>
      <c r="H566" s="79">
        <f>VLOOKUP($A566,'04.08.2025'!$A$1:$Z$65000,3,FALSE)</f>
        <v>640</v>
      </c>
      <c r="I566" s="78"/>
      <c r="J566" s="38">
        <v>300</v>
      </c>
      <c r="K566" s="80"/>
      <c r="L566" s="80"/>
      <c r="M566" s="80">
        <v>43523</v>
      </c>
      <c r="N566" s="80"/>
      <c r="O566" s="79">
        <v>9782747097994</v>
      </c>
      <c r="P566" s="398" t="s">
        <v>1002</v>
      </c>
      <c r="Q566" s="79">
        <v>8612601</v>
      </c>
      <c r="R566" s="82">
        <v>6.5</v>
      </c>
      <c r="S566" s="82">
        <f t="shared" ref="S566:S629" si="72">R566/(1+T566)</f>
        <v>6.1611374407582939</v>
      </c>
      <c r="T566" s="451">
        <v>5.5E-2</v>
      </c>
      <c r="U566" s="84"/>
      <c r="V566" s="37">
        <f t="shared" si="68"/>
        <v>0</v>
      </c>
      <c r="W566" s="37">
        <f t="shared" si="66"/>
        <v>0</v>
      </c>
      <c r="X566" s="85"/>
      <c r="Y566" s="85"/>
      <c r="Z566" s="85"/>
      <c r="AA566" s="85"/>
      <c r="AB566" s="85"/>
      <c r="AC566" s="86">
        <f t="shared" si="69"/>
        <v>0</v>
      </c>
      <c r="AD566" s="87">
        <f>IF($AC$2182&lt;85,AC566,AC566-(AC566*#REF!))</f>
        <v>0</v>
      </c>
      <c r="AE566" s="88">
        <f t="shared" si="67"/>
        <v>5.5E-2</v>
      </c>
      <c r="AF566" s="89">
        <f t="shared" si="70"/>
        <v>0</v>
      </c>
      <c r="AG566" s="90">
        <f t="shared" si="71"/>
        <v>0</v>
      </c>
    </row>
    <row r="567" spans="1:33" s="91" customFormat="1" ht="15" customHeight="1" x14ac:dyDescent="0.15">
      <c r="A567" s="77">
        <v>9791036319914</v>
      </c>
      <c r="B567" s="38">
        <v>30</v>
      </c>
      <c r="C567" s="38" t="s">
        <v>856</v>
      </c>
      <c r="D567" s="95" t="s">
        <v>981</v>
      </c>
      <c r="E567" s="95" t="s">
        <v>991</v>
      </c>
      <c r="F567" s="95" t="s">
        <v>690</v>
      </c>
      <c r="G567" s="391" t="s">
        <v>4597</v>
      </c>
      <c r="H567" s="79">
        <f>VLOOKUP($A567,'04.08.2025'!$A$1:$Z$65000,3,FALSE)</f>
        <v>393</v>
      </c>
      <c r="I567" s="78"/>
      <c r="J567" s="38">
        <v>300</v>
      </c>
      <c r="K567" s="80"/>
      <c r="L567" s="80"/>
      <c r="M567" s="80">
        <v>44482</v>
      </c>
      <c r="N567" s="78"/>
      <c r="O567" s="81">
        <v>9791036319914</v>
      </c>
      <c r="P567" s="78" t="s">
        <v>1003</v>
      </c>
      <c r="Q567" s="78">
        <v>5182208</v>
      </c>
      <c r="R567" s="82">
        <v>6.5</v>
      </c>
      <c r="S567" s="82">
        <f t="shared" si="72"/>
        <v>6.1611374407582939</v>
      </c>
      <c r="T567" s="83">
        <v>5.5E-2</v>
      </c>
      <c r="U567" s="84"/>
      <c r="V567" s="37">
        <f t="shared" si="68"/>
        <v>0</v>
      </c>
      <c r="W567" s="37">
        <f t="shared" si="66"/>
        <v>0</v>
      </c>
      <c r="X567" s="85"/>
      <c r="Y567" s="85"/>
      <c r="Z567" s="85"/>
      <c r="AA567" s="85"/>
      <c r="AB567" s="85"/>
      <c r="AC567" s="86">
        <f t="shared" si="69"/>
        <v>0</v>
      </c>
      <c r="AD567" s="87">
        <f>IF($AC$2182&lt;85,AC567,AC567-(AC567*#REF!))</f>
        <v>0</v>
      </c>
      <c r="AE567" s="88">
        <f t="shared" si="67"/>
        <v>5.5E-2</v>
      </c>
      <c r="AF567" s="89">
        <f t="shared" si="70"/>
        <v>0</v>
      </c>
      <c r="AG567" s="90">
        <f t="shared" si="71"/>
        <v>0</v>
      </c>
    </row>
    <row r="568" spans="1:33" s="91" customFormat="1" ht="15" customHeight="1" x14ac:dyDescent="0.15">
      <c r="A568" s="393">
        <v>9782747098274</v>
      </c>
      <c r="B568" s="38">
        <v>31</v>
      </c>
      <c r="C568" s="38" t="s">
        <v>856</v>
      </c>
      <c r="D568" s="95" t="s">
        <v>981</v>
      </c>
      <c r="E568" s="95" t="s">
        <v>991</v>
      </c>
      <c r="F568" s="95" t="s">
        <v>1004</v>
      </c>
      <c r="G568" s="95" t="s">
        <v>1005</v>
      </c>
      <c r="H568" s="79">
        <f>VLOOKUP($A568,'04.08.2025'!$A$1:$Z$65000,3,FALSE)</f>
        <v>446</v>
      </c>
      <c r="I568" s="78"/>
      <c r="J568" s="38">
        <v>300</v>
      </c>
      <c r="K568" s="80"/>
      <c r="L568" s="80"/>
      <c r="M568" s="80">
        <v>43523</v>
      </c>
      <c r="N568" s="80"/>
      <c r="O568" s="79">
        <v>9782747098274</v>
      </c>
      <c r="P568" s="398" t="s">
        <v>1006</v>
      </c>
      <c r="Q568" s="79">
        <v>8613954</v>
      </c>
      <c r="R568" s="82">
        <v>6.5</v>
      </c>
      <c r="S568" s="82">
        <f t="shared" si="72"/>
        <v>6.1611374407582939</v>
      </c>
      <c r="T568" s="451">
        <v>5.5E-2</v>
      </c>
      <c r="U568" s="84"/>
      <c r="V568" s="37">
        <f t="shared" si="68"/>
        <v>0</v>
      </c>
      <c r="W568" s="37">
        <f t="shared" si="66"/>
        <v>0</v>
      </c>
      <c r="X568" s="85"/>
      <c r="Y568" s="85"/>
      <c r="Z568" s="85"/>
      <c r="AA568" s="85"/>
      <c r="AB568" s="85"/>
      <c r="AC568" s="86">
        <f t="shared" si="69"/>
        <v>0</v>
      </c>
      <c r="AD568" s="87">
        <f>IF($AC$2182&lt;85,AC568,AC568-(AC568*#REF!))</f>
        <v>0</v>
      </c>
      <c r="AE568" s="88">
        <f t="shared" si="67"/>
        <v>5.5E-2</v>
      </c>
      <c r="AF568" s="89">
        <f t="shared" si="70"/>
        <v>0</v>
      </c>
      <c r="AG568" s="90">
        <f t="shared" si="71"/>
        <v>0</v>
      </c>
    </row>
    <row r="569" spans="1:33" s="91" customFormat="1" ht="15" customHeight="1" x14ac:dyDescent="0.15">
      <c r="A569" s="77">
        <v>9791036311543</v>
      </c>
      <c r="B569" s="38">
        <v>31</v>
      </c>
      <c r="C569" s="390" t="s">
        <v>856</v>
      </c>
      <c r="D569" s="391" t="s">
        <v>981</v>
      </c>
      <c r="E569" s="391" t="s">
        <v>991</v>
      </c>
      <c r="F569" s="391" t="s">
        <v>1004</v>
      </c>
      <c r="G569" s="391" t="s">
        <v>1007</v>
      </c>
      <c r="H569" s="79">
        <f>VLOOKUP($A569,'04.08.2025'!$A$1:$Z$65000,3,FALSE)</f>
        <v>907</v>
      </c>
      <c r="I569" s="78"/>
      <c r="J569" s="38">
        <v>300</v>
      </c>
      <c r="K569" s="80"/>
      <c r="L569" s="80"/>
      <c r="M569" s="80">
        <v>43705</v>
      </c>
      <c r="N569" s="80"/>
      <c r="O569" s="81">
        <v>9791036311543</v>
      </c>
      <c r="P569" s="94" t="s">
        <v>1008</v>
      </c>
      <c r="Q569" s="81">
        <v>5326933</v>
      </c>
      <c r="R569" s="82">
        <v>6.5</v>
      </c>
      <c r="S569" s="82">
        <f t="shared" si="72"/>
        <v>6.1611374407582939</v>
      </c>
      <c r="T569" s="83">
        <v>5.5E-2</v>
      </c>
      <c r="U569" s="84"/>
      <c r="V569" s="37">
        <f t="shared" si="68"/>
        <v>0</v>
      </c>
      <c r="W569" s="37">
        <f t="shared" si="66"/>
        <v>0</v>
      </c>
      <c r="X569" s="85"/>
      <c r="Y569" s="85"/>
      <c r="Z569" s="85"/>
      <c r="AA569" s="85"/>
      <c r="AB569" s="85"/>
      <c r="AC569" s="86">
        <f t="shared" si="69"/>
        <v>0</v>
      </c>
      <c r="AD569" s="87">
        <f>IF($AC$2182&lt;85,AC569,AC569-(AC569*#REF!))</f>
        <v>0</v>
      </c>
      <c r="AE569" s="88">
        <f t="shared" si="67"/>
        <v>5.5E-2</v>
      </c>
      <c r="AF569" s="89">
        <f t="shared" si="70"/>
        <v>0</v>
      </c>
      <c r="AG569" s="90">
        <f t="shared" si="71"/>
        <v>0</v>
      </c>
    </row>
    <row r="570" spans="1:33" s="91" customFormat="1" ht="15" customHeight="1" x14ac:dyDescent="0.15">
      <c r="A570" s="77">
        <v>9791036315527</v>
      </c>
      <c r="B570" s="38">
        <v>31</v>
      </c>
      <c r="C570" s="38" t="s">
        <v>856</v>
      </c>
      <c r="D570" s="95" t="s">
        <v>981</v>
      </c>
      <c r="E570" s="95" t="s">
        <v>991</v>
      </c>
      <c r="F570" s="95" t="s">
        <v>1004</v>
      </c>
      <c r="G570" s="391" t="s">
        <v>1009</v>
      </c>
      <c r="H570" s="79">
        <f>VLOOKUP($A570,'04.08.2025'!$A$1:$Z$65000,3,FALSE)</f>
        <v>91</v>
      </c>
      <c r="I570" s="78"/>
      <c r="J570" s="38">
        <v>300</v>
      </c>
      <c r="K570" s="80"/>
      <c r="L570" s="80"/>
      <c r="M570" s="80">
        <v>44118</v>
      </c>
      <c r="N570" s="80"/>
      <c r="O570" s="81">
        <v>9791036315527</v>
      </c>
      <c r="P570" s="94" t="s">
        <v>1010</v>
      </c>
      <c r="Q570" s="81">
        <v>1362715</v>
      </c>
      <c r="R570" s="82">
        <v>6.5</v>
      </c>
      <c r="S570" s="82">
        <f t="shared" si="72"/>
        <v>6.1611374407582939</v>
      </c>
      <c r="T570" s="83">
        <v>5.5E-2</v>
      </c>
      <c r="U570" s="84"/>
      <c r="V570" s="37">
        <f t="shared" si="68"/>
        <v>0</v>
      </c>
      <c r="W570" s="37">
        <f t="shared" si="66"/>
        <v>0</v>
      </c>
      <c r="X570" s="85"/>
      <c r="Y570" s="85"/>
      <c r="Z570" s="85"/>
      <c r="AA570" s="85"/>
      <c r="AB570" s="85"/>
      <c r="AC570" s="86">
        <f t="shared" si="69"/>
        <v>0</v>
      </c>
      <c r="AD570" s="87">
        <f>IF($AC$2182&lt;85,AC570,AC570-(AC570*#REF!))</f>
        <v>0</v>
      </c>
      <c r="AE570" s="88">
        <f t="shared" si="67"/>
        <v>5.5E-2</v>
      </c>
      <c r="AF570" s="89">
        <f t="shared" si="70"/>
        <v>0</v>
      </c>
      <c r="AG570" s="90">
        <f t="shared" si="71"/>
        <v>0</v>
      </c>
    </row>
    <row r="571" spans="1:33" s="91" customFormat="1" ht="15" customHeight="1" x14ac:dyDescent="0.15">
      <c r="A571" s="77">
        <v>9791036326714</v>
      </c>
      <c r="B571" s="38">
        <v>31</v>
      </c>
      <c r="C571" s="390" t="s">
        <v>856</v>
      </c>
      <c r="D571" s="391" t="s">
        <v>981</v>
      </c>
      <c r="E571" s="391" t="s">
        <v>991</v>
      </c>
      <c r="F571" s="391" t="s">
        <v>1004</v>
      </c>
      <c r="G571" s="391" t="s">
        <v>1011</v>
      </c>
      <c r="H571" s="79">
        <f>VLOOKUP($A571,'04.08.2025'!$A$1:$Z$65000,3,FALSE)</f>
        <v>1120</v>
      </c>
      <c r="I571" s="78"/>
      <c r="J571" s="38">
        <v>300</v>
      </c>
      <c r="K571" s="80"/>
      <c r="L571" s="80"/>
      <c r="M571" s="80">
        <v>44342</v>
      </c>
      <c r="N571" s="80"/>
      <c r="O571" s="81">
        <v>9791036326714</v>
      </c>
      <c r="P571" s="94" t="s">
        <v>1012</v>
      </c>
      <c r="Q571" s="81">
        <v>1144416</v>
      </c>
      <c r="R571" s="82">
        <v>6.5</v>
      </c>
      <c r="S571" s="82">
        <f t="shared" si="72"/>
        <v>6.1611374407582939</v>
      </c>
      <c r="T571" s="83">
        <v>5.5E-2</v>
      </c>
      <c r="U571" s="84"/>
      <c r="V571" s="37">
        <f t="shared" si="68"/>
        <v>0</v>
      </c>
      <c r="W571" s="37">
        <f t="shared" si="66"/>
        <v>0</v>
      </c>
      <c r="X571" s="85"/>
      <c r="Y571" s="85"/>
      <c r="Z571" s="85"/>
      <c r="AA571" s="85"/>
      <c r="AB571" s="85"/>
      <c r="AC571" s="86">
        <f t="shared" si="69"/>
        <v>0</v>
      </c>
      <c r="AD571" s="87">
        <f>IF($AC$2182&lt;85,AC571,AC571-(AC571*#REF!))</f>
        <v>0</v>
      </c>
      <c r="AE571" s="88">
        <f t="shared" si="67"/>
        <v>5.5E-2</v>
      </c>
      <c r="AF571" s="89">
        <f t="shared" si="70"/>
        <v>0</v>
      </c>
      <c r="AG571" s="90">
        <f t="shared" si="71"/>
        <v>0</v>
      </c>
    </row>
    <row r="572" spans="1:33" s="117" customFormat="1" ht="15" customHeight="1" x14ac:dyDescent="0.15">
      <c r="A572" s="77">
        <v>9791036333408</v>
      </c>
      <c r="B572" s="38">
        <v>31</v>
      </c>
      <c r="C572" s="390" t="s">
        <v>856</v>
      </c>
      <c r="D572" s="391" t="s">
        <v>981</v>
      </c>
      <c r="E572" s="391" t="s">
        <v>991</v>
      </c>
      <c r="F572" s="391" t="s">
        <v>1004</v>
      </c>
      <c r="G572" s="391" t="s">
        <v>1013</v>
      </c>
      <c r="H572" s="79">
        <f>VLOOKUP($A572,'04.08.2025'!$A$1:$Z$65000,3,FALSE)</f>
        <v>628</v>
      </c>
      <c r="I572" s="78"/>
      <c r="J572" s="38">
        <v>300</v>
      </c>
      <c r="K572" s="80"/>
      <c r="L572" s="80"/>
      <c r="M572" s="80">
        <v>44608</v>
      </c>
      <c r="N572" s="80"/>
      <c r="O572" s="81">
        <v>9791036333408</v>
      </c>
      <c r="P572" s="94" t="s">
        <v>1014</v>
      </c>
      <c r="Q572" s="81">
        <v>5026715</v>
      </c>
      <c r="R572" s="82">
        <v>6.5</v>
      </c>
      <c r="S572" s="82">
        <f t="shared" si="72"/>
        <v>6.1611374407582939</v>
      </c>
      <c r="T572" s="83">
        <v>5.5E-2</v>
      </c>
      <c r="U572" s="84"/>
      <c r="V572" s="37">
        <f t="shared" si="68"/>
        <v>0</v>
      </c>
      <c r="W572" s="37">
        <f t="shared" si="66"/>
        <v>0</v>
      </c>
      <c r="X572" s="116"/>
      <c r="Y572" s="116"/>
      <c r="Z572" s="116"/>
      <c r="AA572" s="116"/>
      <c r="AB572" s="116"/>
      <c r="AC572" s="86">
        <f t="shared" si="69"/>
        <v>0</v>
      </c>
      <c r="AD572" s="87">
        <f>IF($AC$2182&lt;85,AC572,AC572-(AC572*#REF!))</f>
        <v>0</v>
      </c>
      <c r="AE572" s="88">
        <f t="shared" si="67"/>
        <v>5.5E-2</v>
      </c>
      <c r="AF572" s="89">
        <f t="shared" si="70"/>
        <v>0</v>
      </c>
      <c r="AG572" s="90">
        <f t="shared" si="71"/>
        <v>0</v>
      </c>
    </row>
    <row r="573" spans="1:33" s="91" customFormat="1" ht="15" customHeight="1" x14ac:dyDescent="0.15">
      <c r="A573" s="77">
        <v>9782747082457</v>
      </c>
      <c r="B573" s="38">
        <v>31</v>
      </c>
      <c r="C573" s="78" t="s">
        <v>856</v>
      </c>
      <c r="D573" s="391" t="s">
        <v>981</v>
      </c>
      <c r="E573" s="391" t="s">
        <v>1015</v>
      </c>
      <c r="F573" s="391" t="s">
        <v>1017</v>
      </c>
      <c r="G573" s="95" t="s">
        <v>1018</v>
      </c>
      <c r="H573" s="79">
        <f>VLOOKUP($A573,'04.08.2025'!$A$1:$Z$65000,3,FALSE)</f>
        <v>62</v>
      </c>
      <c r="I573" s="78"/>
      <c r="J573" s="78">
        <v>300</v>
      </c>
      <c r="K573" s="80"/>
      <c r="L573" s="80"/>
      <c r="M573" s="80">
        <v>42963</v>
      </c>
      <c r="N573" s="80"/>
      <c r="O573" s="81">
        <v>9782747082457</v>
      </c>
      <c r="P573" s="94" t="s">
        <v>1019</v>
      </c>
      <c r="Q573" s="81">
        <v>5293437</v>
      </c>
      <c r="R573" s="82">
        <v>6.5</v>
      </c>
      <c r="S573" s="82">
        <f t="shared" si="72"/>
        <v>6.1611374407582939</v>
      </c>
      <c r="T573" s="83">
        <v>5.5E-2</v>
      </c>
      <c r="U573" s="84"/>
      <c r="V573" s="37">
        <f t="shared" si="68"/>
        <v>0</v>
      </c>
      <c r="W573" s="37">
        <f t="shared" si="66"/>
        <v>0</v>
      </c>
      <c r="X573" s="85"/>
      <c r="Y573" s="85"/>
      <c r="Z573" s="85"/>
      <c r="AA573" s="85"/>
      <c r="AB573" s="85"/>
      <c r="AC573" s="86">
        <f t="shared" si="69"/>
        <v>0</v>
      </c>
      <c r="AD573" s="87">
        <f>IF($AC$2182&lt;85,AC573,AC573-(AC573*#REF!))</f>
        <v>0</v>
      </c>
      <c r="AE573" s="88">
        <f t="shared" si="67"/>
        <v>5.5E-2</v>
      </c>
      <c r="AF573" s="89">
        <f t="shared" si="70"/>
        <v>0</v>
      </c>
      <c r="AG573" s="90">
        <f t="shared" si="71"/>
        <v>0</v>
      </c>
    </row>
    <row r="574" spans="1:33" s="91" customFormat="1" ht="15" customHeight="1" x14ac:dyDescent="0.15">
      <c r="A574" s="77">
        <v>9782747082488</v>
      </c>
      <c r="B574" s="38">
        <v>31</v>
      </c>
      <c r="C574" s="78" t="s">
        <v>856</v>
      </c>
      <c r="D574" s="391" t="s">
        <v>981</v>
      </c>
      <c r="E574" s="391" t="s">
        <v>1015</v>
      </c>
      <c r="F574" s="391" t="s">
        <v>1017</v>
      </c>
      <c r="G574" s="95" t="s">
        <v>1020</v>
      </c>
      <c r="H574" s="79">
        <f>VLOOKUP($A574,'04.08.2025'!$A$1:$Z$65000,3,FALSE)</f>
        <v>28</v>
      </c>
      <c r="I574" s="78"/>
      <c r="J574" s="78">
        <v>300</v>
      </c>
      <c r="K574" s="80"/>
      <c r="L574" s="80"/>
      <c r="M574" s="80">
        <v>42963</v>
      </c>
      <c r="N574" s="80"/>
      <c r="O574" s="81">
        <v>9782747082488</v>
      </c>
      <c r="P574" s="94" t="s">
        <v>1021</v>
      </c>
      <c r="Q574" s="81">
        <v>5295775</v>
      </c>
      <c r="R574" s="82">
        <v>6.5</v>
      </c>
      <c r="S574" s="82">
        <f t="shared" si="72"/>
        <v>6.1611374407582939</v>
      </c>
      <c r="T574" s="83">
        <v>5.5E-2</v>
      </c>
      <c r="U574" s="84"/>
      <c r="V574" s="37">
        <f t="shared" si="68"/>
        <v>0</v>
      </c>
      <c r="W574" s="37">
        <f t="shared" si="66"/>
        <v>0</v>
      </c>
      <c r="X574" s="85"/>
      <c r="Y574" s="85"/>
      <c r="Z574" s="85"/>
      <c r="AA574" s="85"/>
      <c r="AB574" s="85"/>
      <c r="AC574" s="86">
        <f t="shared" si="69"/>
        <v>0</v>
      </c>
      <c r="AD574" s="87">
        <f>IF($AC$2182&lt;85,AC574,AC574-(AC574*#REF!))</f>
        <v>0</v>
      </c>
      <c r="AE574" s="88">
        <f t="shared" si="67"/>
        <v>5.5E-2</v>
      </c>
      <c r="AF574" s="89">
        <f t="shared" si="70"/>
        <v>0</v>
      </c>
      <c r="AG574" s="90">
        <f t="shared" si="71"/>
        <v>0</v>
      </c>
    </row>
    <row r="575" spans="1:33" s="91" customFormat="1" ht="15" customHeight="1" x14ac:dyDescent="0.15">
      <c r="A575" s="393">
        <v>9782747082792</v>
      </c>
      <c r="B575" s="38">
        <v>31</v>
      </c>
      <c r="C575" s="38" t="s">
        <v>856</v>
      </c>
      <c r="D575" s="95" t="s">
        <v>981</v>
      </c>
      <c r="E575" s="95" t="s">
        <v>1015</v>
      </c>
      <c r="F575" s="95" t="s">
        <v>1017</v>
      </c>
      <c r="G575" s="95" t="s">
        <v>1022</v>
      </c>
      <c r="H575" s="79">
        <f>VLOOKUP($A575,'04.08.2025'!$A$1:$Z$65000,3,FALSE)</f>
        <v>180</v>
      </c>
      <c r="I575" s="78"/>
      <c r="J575" s="38">
        <v>300</v>
      </c>
      <c r="K575" s="80"/>
      <c r="L575" s="80"/>
      <c r="M575" s="80">
        <v>43152</v>
      </c>
      <c r="N575" s="80"/>
      <c r="O575" s="79">
        <v>9782747082792</v>
      </c>
      <c r="P575" s="398" t="s">
        <v>1023</v>
      </c>
      <c r="Q575" s="79">
        <v>5827366</v>
      </c>
      <c r="R575" s="82">
        <v>6.5</v>
      </c>
      <c r="S575" s="82">
        <f t="shared" si="72"/>
        <v>6.1611374407582939</v>
      </c>
      <c r="T575" s="451">
        <v>5.5E-2</v>
      </c>
      <c r="U575" s="84"/>
      <c r="V575" s="37">
        <f t="shared" si="68"/>
        <v>0</v>
      </c>
      <c r="W575" s="37">
        <f t="shared" si="66"/>
        <v>0</v>
      </c>
      <c r="X575" s="85"/>
      <c r="Y575" s="85"/>
      <c r="Z575" s="85"/>
      <c r="AA575" s="85"/>
      <c r="AB575" s="85"/>
      <c r="AC575" s="86">
        <f t="shared" si="69"/>
        <v>0</v>
      </c>
      <c r="AD575" s="87">
        <f>IF($AC$2182&lt;85,AC575,AC575-(AC575*#REF!))</f>
        <v>0</v>
      </c>
      <c r="AE575" s="88">
        <f t="shared" si="67"/>
        <v>5.5E-2</v>
      </c>
      <c r="AF575" s="89">
        <f t="shared" si="70"/>
        <v>0</v>
      </c>
      <c r="AG575" s="90">
        <f t="shared" si="71"/>
        <v>0</v>
      </c>
    </row>
    <row r="576" spans="1:33" s="91" customFormat="1" ht="15" customHeight="1" x14ac:dyDescent="0.15">
      <c r="A576" s="393">
        <v>9782747090773</v>
      </c>
      <c r="B576" s="38">
        <v>31</v>
      </c>
      <c r="C576" s="38" t="s">
        <v>856</v>
      </c>
      <c r="D576" s="95" t="s">
        <v>981</v>
      </c>
      <c r="E576" s="95" t="s">
        <v>1015</v>
      </c>
      <c r="F576" s="95" t="s">
        <v>1017</v>
      </c>
      <c r="G576" s="95" t="s">
        <v>1024</v>
      </c>
      <c r="H576" s="79">
        <f>VLOOKUP($A576,'04.08.2025'!$A$1:$Z$65000,3,FALSE)</f>
        <v>14</v>
      </c>
      <c r="I576" s="78"/>
      <c r="J576" s="38">
        <v>300</v>
      </c>
      <c r="K576" s="80"/>
      <c r="L576" s="80"/>
      <c r="M576" s="80">
        <v>43222</v>
      </c>
      <c r="N576" s="80"/>
      <c r="O576" s="79">
        <v>9782747090773</v>
      </c>
      <c r="P576" s="398" t="s">
        <v>1025</v>
      </c>
      <c r="Q576" s="79">
        <v>2902027</v>
      </c>
      <c r="R576" s="82">
        <v>6.5</v>
      </c>
      <c r="S576" s="82">
        <f t="shared" si="72"/>
        <v>6.1611374407582939</v>
      </c>
      <c r="T576" s="451">
        <v>5.5E-2</v>
      </c>
      <c r="U576" s="84"/>
      <c r="V576" s="37">
        <f t="shared" si="68"/>
        <v>0</v>
      </c>
      <c r="W576" s="37">
        <f t="shared" si="66"/>
        <v>0</v>
      </c>
      <c r="X576" s="85"/>
      <c r="Y576" s="85"/>
      <c r="Z576" s="85"/>
      <c r="AA576" s="85"/>
      <c r="AB576" s="85"/>
      <c r="AC576" s="86">
        <f t="shared" si="69"/>
        <v>0</v>
      </c>
      <c r="AD576" s="87">
        <f>IF($AC$2182&lt;85,AC576,AC576-(AC576*#REF!))</f>
        <v>0</v>
      </c>
      <c r="AE576" s="88">
        <f t="shared" si="67"/>
        <v>5.5E-2</v>
      </c>
      <c r="AF576" s="89">
        <f t="shared" si="70"/>
        <v>0</v>
      </c>
      <c r="AG576" s="90">
        <f t="shared" si="71"/>
        <v>0</v>
      </c>
    </row>
    <row r="577" spans="1:33" s="91" customFormat="1" ht="15" customHeight="1" x14ac:dyDescent="0.15">
      <c r="A577" s="393">
        <v>9782747099004</v>
      </c>
      <c r="B577" s="38">
        <v>31</v>
      </c>
      <c r="C577" s="78" t="s">
        <v>856</v>
      </c>
      <c r="D577" s="95" t="s">
        <v>981</v>
      </c>
      <c r="E577" s="95" t="s">
        <v>1015</v>
      </c>
      <c r="F577" s="391" t="s">
        <v>1017</v>
      </c>
      <c r="G577" s="95" t="s">
        <v>1026</v>
      </c>
      <c r="H577" s="79">
        <f>VLOOKUP($A577,'04.08.2025'!$A$1:$Z$65000,3,FALSE)</f>
        <v>73</v>
      </c>
      <c r="I577" s="38"/>
      <c r="J577" s="38">
        <v>300</v>
      </c>
      <c r="K577" s="80"/>
      <c r="L577" s="80"/>
      <c r="M577" s="80">
        <v>43411</v>
      </c>
      <c r="N577" s="80"/>
      <c r="O577" s="79">
        <v>9782747099004</v>
      </c>
      <c r="P577" s="398" t="s">
        <v>1027</v>
      </c>
      <c r="Q577" s="38">
        <v>4360941</v>
      </c>
      <c r="R577" s="82">
        <v>6.5</v>
      </c>
      <c r="S577" s="82">
        <f t="shared" si="72"/>
        <v>6.1611374407582939</v>
      </c>
      <c r="T577" s="451">
        <v>5.5E-2</v>
      </c>
      <c r="U577" s="84"/>
      <c r="V577" s="37">
        <f t="shared" si="68"/>
        <v>0</v>
      </c>
      <c r="W577" s="37">
        <f t="shared" si="66"/>
        <v>0</v>
      </c>
      <c r="X577" s="85"/>
      <c r="Y577" s="85"/>
      <c r="Z577" s="85"/>
      <c r="AA577" s="85"/>
      <c r="AB577" s="85"/>
      <c r="AC577" s="86">
        <f t="shared" si="69"/>
        <v>0</v>
      </c>
      <c r="AD577" s="87">
        <f>IF($AC$2182&lt;85,AC577,AC577-(AC577*#REF!))</f>
        <v>0</v>
      </c>
      <c r="AE577" s="88">
        <f t="shared" si="67"/>
        <v>5.5E-2</v>
      </c>
      <c r="AF577" s="89">
        <f t="shared" si="70"/>
        <v>0</v>
      </c>
      <c r="AG577" s="90">
        <f t="shared" si="71"/>
        <v>0</v>
      </c>
    </row>
    <row r="578" spans="1:33" s="91" customFormat="1" ht="15" customHeight="1" x14ac:dyDescent="0.15">
      <c r="A578" s="393">
        <v>9782747098717</v>
      </c>
      <c r="B578" s="38">
        <v>31</v>
      </c>
      <c r="C578" s="78" t="s">
        <v>856</v>
      </c>
      <c r="D578" s="95" t="s">
        <v>981</v>
      </c>
      <c r="E578" s="95" t="s">
        <v>1015</v>
      </c>
      <c r="F578" s="391" t="s">
        <v>1017</v>
      </c>
      <c r="G578" s="95" t="s">
        <v>1028</v>
      </c>
      <c r="H578" s="79">
        <f>VLOOKUP($A578,'04.08.2025'!$A$1:$Z$65000,3,FALSE)</f>
        <v>186</v>
      </c>
      <c r="I578" s="38"/>
      <c r="J578" s="38">
        <v>300</v>
      </c>
      <c r="K578" s="80"/>
      <c r="L578" s="80"/>
      <c r="M578" s="80">
        <v>43523</v>
      </c>
      <c r="N578" s="80"/>
      <c r="O578" s="79">
        <v>9782747098717</v>
      </c>
      <c r="P578" s="398" t="s">
        <v>1029</v>
      </c>
      <c r="Q578" s="38">
        <v>4293983</v>
      </c>
      <c r="R578" s="82">
        <v>6.5</v>
      </c>
      <c r="S578" s="82">
        <f t="shared" si="72"/>
        <v>6.1611374407582939</v>
      </c>
      <c r="T578" s="451">
        <v>5.5E-2</v>
      </c>
      <c r="U578" s="84"/>
      <c r="V578" s="37">
        <f t="shared" si="68"/>
        <v>0</v>
      </c>
      <c r="W578" s="37">
        <f t="shared" ref="W578:W641" si="73">$R578*$U578</f>
        <v>0</v>
      </c>
      <c r="X578" s="85"/>
      <c r="Y578" s="85"/>
      <c r="Z578" s="85"/>
      <c r="AA578" s="85"/>
      <c r="AB578" s="85"/>
      <c r="AC578" s="86">
        <f t="shared" si="69"/>
        <v>0</v>
      </c>
      <c r="AD578" s="87">
        <f>IF($AC$2182&lt;85,AC578,AC578-(AC578*#REF!))</f>
        <v>0</v>
      </c>
      <c r="AE578" s="88">
        <f t="shared" ref="AE578:AE641" si="74">IF(T578=5.5%,0.055,IF(T578=20%,0.2))</f>
        <v>5.5E-2</v>
      </c>
      <c r="AF578" s="89">
        <f t="shared" si="70"/>
        <v>0</v>
      </c>
      <c r="AG578" s="90">
        <f t="shared" si="71"/>
        <v>0</v>
      </c>
    </row>
    <row r="579" spans="1:33" s="91" customFormat="1" ht="15" customHeight="1" x14ac:dyDescent="0.15">
      <c r="A579" s="393">
        <v>9782747098748</v>
      </c>
      <c r="B579" s="38">
        <v>31</v>
      </c>
      <c r="C579" s="78" t="s">
        <v>856</v>
      </c>
      <c r="D579" s="95" t="s">
        <v>981</v>
      </c>
      <c r="E579" s="95" t="s">
        <v>1015</v>
      </c>
      <c r="F579" s="391" t="s">
        <v>1017</v>
      </c>
      <c r="G579" s="95" t="s">
        <v>1030</v>
      </c>
      <c r="H579" s="79">
        <f>VLOOKUP($A579,'04.08.2025'!$A$1:$Z$65000,3,FALSE)</f>
        <v>133</v>
      </c>
      <c r="I579" s="38"/>
      <c r="J579" s="38">
        <v>300</v>
      </c>
      <c r="K579" s="80"/>
      <c r="L579" s="80"/>
      <c r="M579" s="80">
        <v>43523</v>
      </c>
      <c r="N579" s="80"/>
      <c r="O579" s="79">
        <v>9782747098748</v>
      </c>
      <c r="P579" s="398" t="s">
        <v>1031</v>
      </c>
      <c r="Q579" s="38">
        <v>1229725</v>
      </c>
      <c r="R579" s="82">
        <v>6.5</v>
      </c>
      <c r="S579" s="82">
        <f t="shared" si="72"/>
        <v>6.1611374407582939</v>
      </c>
      <c r="T579" s="451">
        <v>5.5E-2</v>
      </c>
      <c r="U579" s="84"/>
      <c r="V579" s="37">
        <f t="shared" si="68"/>
        <v>0</v>
      </c>
      <c r="W579" s="37">
        <f t="shared" si="73"/>
        <v>0</v>
      </c>
      <c r="X579" s="85"/>
      <c r="Y579" s="85"/>
      <c r="Z579" s="85"/>
      <c r="AA579" s="85"/>
      <c r="AB579" s="85"/>
      <c r="AC579" s="86">
        <f t="shared" si="69"/>
        <v>0</v>
      </c>
      <c r="AD579" s="87">
        <f>IF($AC$2182&lt;85,AC579,AC579-(AC579*#REF!))</f>
        <v>0</v>
      </c>
      <c r="AE579" s="88">
        <f t="shared" si="74"/>
        <v>5.5E-2</v>
      </c>
      <c r="AF579" s="89">
        <f t="shared" si="70"/>
        <v>0</v>
      </c>
      <c r="AG579" s="90">
        <f t="shared" si="71"/>
        <v>0</v>
      </c>
    </row>
    <row r="580" spans="1:33" s="91" customFormat="1" ht="15" customHeight="1" x14ac:dyDescent="0.15">
      <c r="A580" s="77">
        <v>9791036317217</v>
      </c>
      <c r="B580" s="38">
        <v>31</v>
      </c>
      <c r="C580" s="78" t="s">
        <v>856</v>
      </c>
      <c r="D580" s="95" t="s">
        <v>981</v>
      </c>
      <c r="E580" s="95" t="s">
        <v>1015</v>
      </c>
      <c r="F580" s="391" t="s">
        <v>1017</v>
      </c>
      <c r="G580" s="391" t="s">
        <v>1032</v>
      </c>
      <c r="H580" s="79">
        <f>VLOOKUP($A580,'04.08.2025'!$A$1:$Z$65000,3,FALSE)</f>
        <v>439</v>
      </c>
      <c r="I580" s="78"/>
      <c r="J580" s="38">
        <v>300</v>
      </c>
      <c r="K580" s="80"/>
      <c r="L580" s="80"/>
      <c r="M580" s="80">
        <v>44321</v>
      </c>
      <c r="N580" s="80"/>
      <c r="O580" s="81">
        <v>9791036317217</v>
      </c>
      <c r="P580" s="94" t="s">
        <v>1033</v>
      </c>
      <c r="Q580" s="81">
        <v>3372876</v>
      </c>
      <c r="R580" s="82">
        <v>6.5</v>
      </c>
      <c r="S580" s="82">
        <f t="shared" si="72"/>
        <v>6.1611374407582939</v>
      </c>
      <c r="T580" s="83">
        <v>5.5E-2</v>
      </c>
      <c r="U580" s="84"/>
      <c r="V580" s="37">
        <f t="shared" si="68"/>
        <v>0</v>
      </c>
      <c r="W580" s="37">
        <f t="shared" si="73"/>
        <v>0</v>
      </c>
      <c r="X580" s="85"/>
      <c r="Y580" s="85"/>
      <c r="Z580" s="85"/>
      <c r="AA580" s="85"/>
      <c r="AB580" s="85"/>
      <c r="AC580" s="86">
        <f t="shared" si="69"/>
        <v>0</v>
      </c>
      <c r="AD580" s="87">
        <f>IF($AC$2182&lt;85,AC580,AC580-(AC580*#REF!))</f>
        <v>0</v>
      </c>
      <c r="AE580" s="88">
        <f t="shared" si="74"/>
        <v>5.5E-2</v>
      </c>
      <c r="AF580" s="89">
        <f t="shared" si="70"/>
        <v>0</v>
      </c>
      <c r="AG580" s="90">
        <f t="shared" si="71"/>
        <v>0</v>
      </c>
    </row>
    <row r="581" spans="1:33" s="91" customFormat="1" ht="15" customHeight="1" x14ac:dyDescent="0.15">
      <c r="A581" s="77">
        <v>9782747082426</v>
      </c>
      <c r="B581" s="38">
        <v>31</v>
      </c>
      <c r="C581" s="78" t="s">
        <v>856</v>
      </c>
      <c r="D581" s="391" t="s">
        <v>981</v>
      </c>
      <c r="E581" s="391" t="s">
        <v>1015</v>
      </c>
      <c r="F581" s="391" t="s">
        <v>986</v>
      </c>
      <c r="G581" s="95" t="s">
        <v>4752</v>
      </c>
      <c r="H581" s="79">
        <f>VLOOKUP($A581,'04.08.2025'!$A$1:$Z$65000,3,FALSE)</f>
        <v>1184</v>
      </c>
      <c r="I581" s="78"/>
      <c r="J581" s="78">
        <v>300</v>
      </c>
      <c r="K581" s="80"/>
      <c r="L581" s="80"/>
      <c r="M581" s="80">
        <v>42963</v>
      </c>
      <c r="N581" s="80"/>
      <c r="O581" s="81">
        <v>9782747082426</v>
      </c>
      <c r="P581" s="94" t="s">
        <v>1034</v>
      </c>
      <c r="Q581" s="81">
        <v>5293806</v>
      </c>
      <c r="R581" s="82">
        <v>6.5</v>
      </c>
      <c r="S581" s="82">
        <f t="shared" si="72"/>
        <v>6.1611374407582939</v>
      </c>
      <c r="T581" s="83">
        <v>5.5E-2</v>
      </c>
      <c r="U581" s="84"/>
      <c r="V581" s="37">
        <f t="shared" si="68"/>
        <v>0</v>
      </c>
      <c r="W581" s="37">
        <f t="shared" si="73"/>
        <v>0</v>
      </c>
      <c r="X581" s="85"/>
      <c r="Y581" s="85"/>
      <c r="Z581" s="85"/>
      <c r="AA581" s="85"/>
      <c r="AB581" s="85"/>
      <c r="AC581" s="86">
        <f t="shared" si="69"/>
        <v>0</v>
      </c>
      <c r="AD581" s="87">
        <f>IF($AC$2182&lt;85,AC581,AC581-(AC581*#REF!))</f>
        <v>0</v>
      </c>
      <c r="AE581" s="88">
        <f t="shared" si="74"/>
        <v>5.5E-2</v>
      </c>
      <c r="AF581" s="89">
        <f t="shared" si="70"/>
        <v>0</v>
      </c>
      <c r="AG581" s="90">
        <f t="shared" si="71"/>
        <v>0</v>
      </c>
    </row>
    <row r="582" spans="1:33" s="117" customFormat="1" ht="15" customHeight="1" x14ac:dyDescent="0.15">
      <c r="A582" s="77">
        <v>9782747086301</v>
      </c>
      <c r="B582" s="38">
        <v>31</v>
      </c>
      <c r="C582" s="78" t="s">
        <v>856</v>
      </c>
      <c r="D582" s="391" t="s">
        <v>981</v>
      </c>
      <c r="E582" s="391" t="s">
        <v>1015</v>
      </c>
      <c r="F582" s="391" t="s">
        <v>986</v>
      </c>
      <c r="G582" s="95" t="s">
        <v>1035</v>
      </c>
      <c r="H582" s="79">
        <f>VLOOKUP($A582,'04.08.2025'!$A$1:$Z$65000,3,FALSE)</f>
        <v>1419</v>
      </c>
      <c r="I582" s="78"/>
      <c r="J582" s="78">
        <v>200</v>
      </c>
      <c r="K582" s="80"/>
      <c r="L582" s="80"/>
      <c r="M582" s="80">
        <v>43026</v>
      </c>
      <c r="N582" s="80"/>
      <c r="O582" s="81">
        <v>9782747086301</v>
      </c>
      <c r="P582" s="94" t="s">
        <v>1036</v>
      </c>
      <c r="Q582" s="81">
        <v>8527079</v>
      </c>
      <c r="R582" s="82">
        <v>6.5</v>
      </c>
      <c r="S582" s="82">
        <f t="shared" si="72"/>
        <v>6.1611374407582939</v>
      </c>
      <c r="T582" s="83">
        <v>5.5E-2</v>
      </c>
      <c r="U582" s="84"/>
      <c r="V582" s="37">
        <f t="shared" si="68"/>
        <v>0</v>
      </c>
      <c r="W582" s="37">
        <f t="shared" si="73"/>
        <v>0</v>
      </c>
      <c r="X582" s="116"/>
      <c r="Y582" s="116"/>
      <c r="Z582" s="116"/>
      <c r="AA582" s="116"/>
      <c r="AB582" s="116"/>
      <c r="AC582" s="86">
        <f t="shared" si="69"/>
        <v>0</v>
      </c>
      <c r="AD582" s="87">
        <f>IF($AC$2182&lt;85,AC582,AC582-(AC582*#REF!))</f>
        <v>0</v>
      </c>
      <c r="AE582" s="88">
        <f t="shared" si="74"/>
        <v>5.5E-2</v>
      </c>
      <c r="AF582" s="89">
        <f t="shared" si="70"/>
        <v>0</v>
      </c>
      <c r="AG582" s="90">
        <f t="shared" si="71"/>
        <v>0</v>
      </c>
    </row>
    <row r="583" spans="1:33" s="91" customFormat="1" ht="15" customHeight="1" x14ac:dyDescent="0.15">
      <c r="A583" s="393">
        <v>9782747097024</v>
      </c>
      <c r="B583" s="38">
        <v>31</v>
      </c>
      <c r="C583" s="38" t="s">
        <v>856</v>
      </c>
      <c r="D583" s="95" t="s">
        <v>981</v>
      </c>
      <c r="E583" s="95" t="s">
        <v>1015</v>
      </c>
      <c r="F583" s="95" t="s">
        <v>986</v>
      </c>
      <c r="G583" s="95" t="s">
        <v>1037</v>
      </c>
      <c r="H583" s="79">
        <f>VLOOKUP($A583,'04.08.2025'!$A$1:$Z$65000,3,FALSE)</f>
        <v>343</v>
      </c>
      <c r="I583" s="78"/>
      <c r="J583" s="78">
        <v>200</v>
      </c>
      <c r="K583" s="80"/>
      <c r="L583" s="80"/>
      <c r="M583" s="80">
        <v>43328</v>
      </c>
      <c r="N583" s="80"/>
      <c r="O583" s="79">
        <v>9782747097024</v>
      </c>
      <c r="P583" s="398" t="s">
        <v>1038</v>
      </c>
      <c r="Q583" s="79">
        <v>2165268</v>
      </c>
      <c r="R583" s="82">
        <v>6.5</v>
      </c>
      <c r="S583" s="82">
        <f t="shared" si="72"/>
        <v>6.1611374407582939</v>
      </c>
      <c r="T583" s="451">
        <v>5.5E-2</v>
      </c>
      <c r="U583" s="84"/>
      <c r="V583" s="37">
        <f t="shared" si="68"/>
        <v>0</v>
      </c>
      <c r="W583" s="37">
        <f t="shared" si="73"/>
        <v>0</v>
      </c>
      <c r="X583" s="85"/>
      <c r="Y583" s="85"/>
      <c r="Z583" s="85"/>
      <c r="AA583" s="85"/>
      <c r="AB583" s="85"/>
      <c r="AC583" s="86">
        <f t="shared" si="69"/>
        <v>0</v>
      </c>
      <c r="AD583" s="87">
        <f>IF($AC$2182&lt;85,AC583,AC583-(AC583*#REF!))</f>
        <v>0</v>
      </c>
      <c r="AE583" s="88">
        <f t="shared" si="74"/>
        <v>5.5E-2</v>
      </c>
      <c r="AF583" s="89">
        <f t="shared" si="70"/>
        <v>0</v>
      </c>
      <c r="AG583" s="90">
        <f t="shared" si="71"/>
        <v>0</v>
      </c>
    </row>
    <row r="584" spans="1:33" s="91" customFormat="1" ht="15" customHeight="1" x14ac:dyDescent="0.15">
      <c r="A584" s="393">
        <v>9782747098793</v>
      </c>
      <c r="B584" s="38">
        <v>31</v>
      </c>
      <c r="C584" s="78" t="s">
        <v>856</v>
      </c>
      <c r="D584" s="95" t="s">
        <v>981</v>
      </c>
      <c r="E584" s="95" t="s">
        <v>1015</v>
      </c>
      <c r="F584" s="95" t="s">
        <v>986</v>
      </c>
      <c r="G584" s="95" t="s">
        <v>1039</v>
      </c>
      <c r="H584" s="79">
        <f>VLOOKUP($A584,'04.08.2025'!$A$1:$Z$65000,3,FALSE)</f>
        <v>64</v>
      </c>
      <c r="I584" s="38"/>
      <c r="J584" s="38">
        <v>300</v>
      </c>
      <c r="K584" s="80"/>
      <c r="L584" s="80"/>
      <c r="M584" s="80">
        <v>43411</v>
      </c>
      <c r="N584" s="80"/>
      <c r="O584" s="79">
        <v>9782747098793</v>
      </c>
      <c r="P584" s="398" t="s">
        <v>1040</v>
      </c>
      <c r="Q584" s="38">
        <v>4360818</v>
      </c>
      <c r="R584" s="82">
        <v>6.5</v>
      </c>
      <c r="S584" s="82">
        <f t="shared" si="72"/>
        <v>6.1611374407582939</v>
      </c>
      <c r="T584" s="451">
        <v>5.5E-2</v>
      </c>
      <c r="U584" s="84"/>
      <c r="V584" s="37">
        <f t="shared" si="68"/>
        <v>0</v>
      </c>
      <c r="W584" s="37">
        <f t="shared" si="73"/>
        <v>0</v>
      </c>
      <c r="X584" s="85"/>
      <c r="Y584" s="85"/>
      <c r="Z584" s="85"/>
      <c r="AA584" s="85"/>
      <c r="AB584" s="85"/>
      <c r="AC584" s="86">
        <f t="shared" si="69"/>
        <v>0</v>
      </c>
      <c r="AD584" s="87">
        <f>IF($AC$2182&lt;85,AC584,AC584-(AC584*#REF!))</f>
        <v>0</v>
      </c>
      <c r="AE584" s="88">
        <f t="shared" si="74"/>
        <v>5.5E-2</v>
      </c>
      <c r="AF584" s="89">
        <f t="shared" si="70"/>
        <v>0</v>
      </c>
      <c r="AG584" s="90">
        <f t="shared" si="71"/>
        <v>0</v>
      </c>
    </row>
    <row r="585" spans="1:33" s="91" customFormat="1" ht="15" customHeight="1" x14ac:dyDescent="0.15">
      <c r="A585" s="77">
        <v>9791036310904</v>
      </c>
      <c r="B585" s="38">
        <v>31</v>
      </c>
      <c r="C585" s="390" t="s">
        <v>856</v>
      </c>
      <c r="D585" s="391" t="s">
        <v>981</v>
      </c>
      <c r="E585" s="391" t="s">
        <v>1015</v>
      </c>
      <c r="F585" s="95" t="s">
        <v>986</v>
      </c>
      <c r="G585" s="391" t="s">
        <v>1041</v>
      </c>
      <c r="H585" s="79">
        <f>VLOOKUP($A585,'04.08.2025'!$A$1:$Z$65000,3,FALSE)</f>
        <v>39</v>
      </c>
      <c r="I585" s="78"/>
      <c r="J585" s="38">
        <v>300</v>
      </c>
      <c r="K585" s="80"/>
      <c r="L585" s="80"/>
      <c r="M585" s="80">
        <v>43705</v>
      </c>
      <c r="N585" s="80"/>
      <c r="O585" s="81">
        <v>9791036310904</v>
      </c>
      <c r="P585" s="94" t="s">
        <v>1042</v>
      </c>
      <c r="Q585" s="81">
        <v>5121931</v>
      </c>
      <c r="R585" s="82">
        <v>6.5</v>
      </c>
      <c r="S585" s="82">
        <f t="shared" si="72"/>
        <v>6.1611374407582939</v>
      </c>
      <c r="T585" s="83">
        <v>5.5E-2</v>
      </c>
      <c r="U585" s="84"/>
      <c r="V585" s="37">
        <f t="shared" si="68"/>
        <v>0</v>
      </c>
      <c r="W585" s="37">
        <f t="shared" si="73"/>
        <v>0</v>
      </c>
      <c r="X585" s="85"/>
      <c r="Y585" s="85"/>
      <c r="Z585" s="85"/>
      <c r="AA585" s="85"/>
      <c r="AB585" s="85"/>
      <c r="AC585" s="86">
        <f t="shared" si="69"/>
        <v>0</v>
      </c>
      <c r="AD585" s="87">
        <f>IF($AC$2182&lt;85,AC585,AC585-(AC585*#REF!))</f>
        <v>0</v>
      </c>
      <c r="AE585" s="88">
        <f t="shared" si="74"/>
        <v>5.5E-2</v>
      </c>
      <c r="AF585" s="89">
        <f t="shared" si="70"/>
        <v>0</v>
      </c>
      <c r="AG585" s="90">
        <f t="shared" si="71"/>
        <v>0</v>
      </c>
    </row>
    <row r="586" spans="1:33" s="91" customFormat="1" ht="15" customHeight="1" x14ac:dyDescent="0.15">
      <c r="A586" s="77">
        <v>9791036311727</v>
      </c>
      <c r="B586" s="38">
        <v>31</v>
      </c>
      <c r="C586" s="390" t="s">
        <v>856</v>
      </c>
      <c r="D586" s="391" t="s">
        <v>981</v>
      </c>
      <c r="E586" s="391" t="s">
        <v>1015</v>
      </c>
      <c r="F586" s="95" t="s">
        <v>986</v>
      </c>
      <c r="G586" s="391" t="s">
        <v>1043</v>
      </c>
      <c r="H586" s="79">
        <f>VLOOKUP($A586,'04.08.2025'!$A$1:$Z$65000,3,FALSE)</f>
        <v>284</v>
      </c>
      <c r="I586" s="78"/>
      <c r="J586" s="38">
        <v>300</v>
      </c>
      <c r="K586" s="80"/>
      <c r="L586" s="80"/>
      <c r="M586" s="80">
        <v>43705</v>
      </c>
      <c r="N586" s="80"/>
      <c r="O586" s="81">
        <v>9791036311727</v>
      </c>
      <c r="P586" s="94" t="s">
        <v>1044</v>
      </c>
      <c r="Q586" s="81">
        <v>5360047</v>
      </c>
      <c r="R586" s="82">
        <v>6.5</v>
      </c>
      <c r="S586" s="82">
        <f t="shared" si="72"/>
        <v>6.1611374407582939</v>
      </c>
      <c r="T586" s="83">
        <v>5.5E-2</v>
      </c>
      <c r="U586" s="84"/>
      <c r="V586" s="37">
        <f t="shared" si="68"/>
        <v>0</v>
      </c>
      <c r="W586" s="37">
        <f t="shared" si="73"/>
        <v>0</v>
      </c>
      <c r="X586" s="85"/>
      <c r="Y586" s="85"/>
      <c r="Z586" s="85"/>
      <c r="AA586" s="85"/>
      <c r="AB586" s="85"/>
      <c r="AC586" s="86">
        <f t="shared" si="69"/>
        <v>0</v>
      </c>
      <c r="AD586" s="87">
        <f>IF($AC$2182&lt;85,AC586,AC586-(AC586*#REF!))</f>
        <v>0</v>
      </c>
      <c r="AE586" s="88">
        <f t="shared" si="74"/>
        <v>5.5E-2</v>
      </c>
      <c r="AF586" s="89">
        <f t="shared" si="70"/>
        <v>0</v>
      </c>
      <c r="AG586" s="90">
        <f t="shared" si="71"/>
        <v>0</v>
      </c>
    </row>
    <row r="587" spans="1:33" s="91" customFormat="1" ht="15" customHeight="1" x14ac:dyDescent="0.15">
      <c r="A587" s="77">
        <v>9791036312212</v>
      </c>
      <c r="B587" s="38">
        <v>31</v>
      </c>
      <c r="C587" s="390" t="s">
        <v>856</v>
      </c>
      <c r="D587" s="391" t="s">
        <v>981</v>
      </c>
      <c r="E587" s="391" t="s">
        <v>1015</v>
      </c>
      <c r="F587" s="95" t="s">
        <v>986</v>
      </c>
      <c r="G587" s="391" t="s">
        <v>1045</v>
      </c>
      <c r="H587" s="79">
        <f>VLOOKUP($A587,'04.08.2025'!$A$1:$Z$65000,3,FALSE)</f>
        <v>57</v>
      </c>
      <c r="I587" s="78"/>
      <c r="J587" s="38">
        <v>300</v>
      </c>
      <c r="K587" s="80"/>
      <c r="L587" s="80"/>
      <c r="M587" s="80">
        <v>43747</v>
      </c>
      <c r="N587" s="80"/>
      <c r="O587" s="81">
        <v>9791036312212</v>
      </c>
      <c r="P587" s="94" t="s">
        <v>1046</v>
      </c>
      <c r="Q587" s="81">
        <v>5788760</v>
      </c>
      <c r="R587" s="82">
        <v>6.5</v>
      </c>
      <c r="S587" s="82">
        <f t="shared" si="72"/>
        <v>6.1611374407582939</v>
      </c>
      <c r="T587" s="83">
        <v>5.5E-2</v>
      </c>
      <c r="U587" s="84"/>
      <c r="V587" s="37">
        <f t="shared" si="68"/>
        <v>0</v>
      </c>
      <c r="W587" s="37">
        <f t="shared" si="73"/>
        <v>0</v>
      </c>
      <c r="X587" s="85"/>
      <c r="Y587" s="85"/>
      <c r="Z587" s="85"/>
      <c r="AA587" s="85"/>
      <c r="AB587" s="85"/>
      <c r="AC587" s="86">
        <f t="shared" si="69"/>
        <v>0</v>
      </c>
      <c r="AD587" s="87">
        <f>IF($AC$2182&lt;85,AC587,AC587-(AC587*#REF!))</f>
        <v>0</v>
      </c>
      <c r="AE587" s="88">
        <f t="shared" si="74"/>
        <v>5.5E-2</v>
      </c>
      <c r="AF587" s="89">
        <f t="shared" si="70"/>
        <v>0</v>
      </c>
      <c r="AG587" s="90">
        <f t="shared" si="71"/>
        <v>0</v>
      </c>
    </row>
    <row r="588" spans="1:33" s="91" customFormat="1" ht="15" customHeight="1" x14ac:dyDescent="0.15">
      <c r="A588" s="77">
        <v>9791036312250</v>
      </c>
      <c r="B588" s="38">
        <v>31</v>
      </c>
      <c r="C588" s="390" t="s">
        <v>856</v>
      </c>
      <c r="D588" s="391" t="s">
        <v>981</v>
      </c>
      <c r="E588" s="391" t="s">
        <v>1015</v>
      </c>
      <c r="F588" s="95" t="s">
        <v>986</v>
      </c>
      <c r="G588" s="391" t="s">
        <v>1047</v>
      </c>
      <c r="H588" s="79">
        <f>VLOOKUP($A588,'04.08.2025'!$A$1:$Z$65000,3,FALSE)</f>
        <v>66</v>
      </c>
      <c r="I588" s="78"/>
      <c r="J588" s="38">
        <v>300</v>
      </c>
      <c r="K588" s="80"/>
      <c r="L588" s="80"/>
      <c r="M588" s="80">
        <v>43873</v>
      </c>
      <c r="N588" s="80"/>
      <c r="O588" s="81">
        <v>9791036312250</v>
      </c>
      <c r="P588" s="94" t="s">
        <v>1048</v>
      </c>
      <c r="Q588" s="81">
        <v>5789255</v>
      </c>
      <c r="R588" s="82">
        <v>6.5</v>
      </c>
      <c r="S588" s="82">
        <f t="shared" si="72"/>
        <v>6.1611374407582939</v>
      </c>
      <c r="T588" s="83">
        <v>5.5E-2</v>
      </c>
      <c r="U588" s="84"/>
      <c r="V588" s="37">
        <f t="shared" si="68"/>
        <v>0</v>
      </c>
      <c r="W588" s="37">
        <f t="shared" si="73"/>
        <v>0</v>
      </c>
      <c r="X588" s="85"/>
      <c r="Y588" s="85"/>
      <c r="Z588" s="85"/>
      <c r="AA588" s="85"/>
      <c r="AB588" s="85"/>
      <c r="AC588" s="86">
        <f t="shared" si="69"/>
        <v>0</v>
      </c>
      <c r="AD588" s="87">
        <f>IF($AC$2182&lt;85,AC588,AC588-(AC588*#REF!))</f>
        <v>0</v>
      </c>
      <c r="AE588" s="88">
        <f t="shared" si="74"/>
        <v>5.5E-2</v>
      </c>
      <c r="AF588" s="89">
        <f t="shared" si="70"/>
        <v>0</v>
      </c>
      <c r="AG588" s="90">
        <f t="shared" si="71"/>
        <v>0</v>
      </c>
    </row>
    <row r="589" spans="1:33" s="117" customFormat="1" ht="15" customHeight="1" x14ac:dyDescent="0.15">
      <c r="A589" s="77">
        <v>9791036312199</v>
      </c>
      <c r="B589" s="38">
        <v>32</v>
      </c>
      <c r="C589" s="390" t="s">
        <v>856</v>
      </c>
      <c r="D589" s="391" t="s">
        <v>981</v>
      </c>
      <c r="E589" s="391" t="s">
        <v>1015</v>
      </c>
      <c r="F589" s="95" t="s">
        <v>986</v>
      </c>
      <c r="G589" s="391" t="s">
        <v>4598</v>
      </c>
      <c r="H589" s="79">
        <f>VLOOKUP($A589,'04.08.2025'!$A$1:$Z$65000,3,FALSE)</f>
        <v>137</v>
      </c>
      <c r="I589" s="78"/>
      <c r="J589" s="38">
        <v>300</v>
      </c>
      <c r="K589" s="80"/>
      <c r="L589" s="80"/>
      <c r="M589" s="80">
        <v>43873</v>
      </c>
      <c r="N589" s="80"/>
      <c r="O589" s="81">
        <v>9791036312199</v>
      </c>
      <c r="P589" s="94" t="s">
        <v>1049</v>
      </c>
      <c r="Q589" s="81">
        <v>5788514</v>
      </c>
      <c r="R589" s="82">
        <v>6.5</v>
      </c>
      <c r="S589" s="82">
        <f t="shared" si="72"/>
        <v>6.1611374407582939</v>
      </c>
      <c r="T589" s="83">
        <v>5.5E-2</v>
      </c>
      <c r="U589" s="84"/>
      <c r="V589" s="37">
        <f t="shared" si="68"/>
        <v>0</v>
      </c>
      <c r="W589" s="37">
        <f t="shared" si="73"/>
        <v>0</v>
      </c>
      <c r="X589" s="116"/>
      <c r="Y589" s="116"/>
      <c r="Z589" s="116"/>
      <c r="AA589" s="116"/>
      <c r="AB589" s="116"/>
      <c r="AC589" s="86">
        <f t="shared" si="69"/>
        <v>0</v>
      </c>
      <c r="AD589" s="87">
        <f>IF($AC$2182&lt;85,AC589,AC589-(AC589*#REF!))</f>
        <v>0</v>
      </c>
      <c r="AE589" s="88">
        <f t="shared" si="74"/>
        <v>5.5E-2</v>
      </c>
      <c r="AF589" s="89">
        <f t="shared" si="70"/>
        <v>0</v>
      </c>
      <c r="AG589" s="90">
        <f t="shared" si="71"/>
        <v>0</v>
      </c>
    </row>
    <row r="590" spans="1:33" s="91" customFormat="1" ht="15" customHeight="1" x14ac:dyDescent="0.15">
      <c r="A590" s="77">
        <v>9791036335891</v>
      </c>
      <c r="B590" s="38">
        <v>32</v>
      </c>
      <c r="C590" s="78" t="s">
        <v>856</v>
      </c>
      <c r="D590" s="391" t="s">
        <v>981</v>
      </c>
      <c r="E590" s="391" t="s">
        <v>1015</v>
      </c>
      <c r="F590" s="391" t="s">
        <v>986</v>
      </c>
      <c r="G590" s="95" t="s">
        <v>4599</v>
      </c>
      <c r="H590" s="79">
        <f>VLOOKUP($A590,'04.08.2025'!$A$1:$Z$65000,3,FALSE)</f>
        <v>519</v>
      </c>
      <c r="I590" s="78"/>
      <c r="J590" s="78">
        <v>300</v>
      </c>
      <c r="K590" s="80"/>
      <c r="L590" s="80"/>
      <c r="M590" s="80">
        <v>44461</v>
      </c>
      <c r="N590" s="80"/>
      <c r="O590" s="81">
        <v>9791036335891</v>
      </c>
      <c r="P590" s="94" t="s">
        <v>1050</v>
      </c>
      <c r="Q590" s="81">
        <v>5647828</v>
      </c>
      <c r="R590" s="82">
        <v>6.5</v>
      </c>
      <c r="S590" s="82">
        <f t="shared" si="72"/>
        <v>6.1611374407582939</v>
      </c>
      <c r="T590" s="83">
        <v>5.5E-2</v>
      </c>
      <c r="U590" s="84"/>
      <c r="V590" s="37">
        <f t="shared" si="68"/>
        <v>0</v>
      </c>
      <c r="W590" s="37">
        <f t="shared" si="73"/>
        <v>0</v>
      </c>
      <c r="X590" s="85"/>
      <c r="Y590" s="85"/>
      <c r="Z590" s="85"/>
      <c r="AA590" s="85"/>
      <c r="AB590" s="85"/>
      <c r="AC590" s="86">
        <f t="shared" si="69"/>
        <v>0</v>
      </c>
      <c r="AD590" s="87">
        <f>IF($AC$2182&lt;85,AC590,AC590-(AC590*#REF!))</f>
        <v>0</v>
      </c>
      <c r="AE590" s="88">
        <f t="shared" si="74"/>
        <v>5.5E-2</v>
      </c>
      <c r="AF590" s="89">
        <f t="shared" si="70"/>
        <v>0</v>
      </c>
      <c r="AG590" s="90">
        <f t="shared" si="71"/>
        <v>0</v>
      </c>
    </row>
    <row r="591" spans="1:33" s="117" customFormat="1" ht="15" customHeight="1" x14ac:dyDescent="0.15">
      <c r="A591" s="120">
        <v>9782747098960</v>
      </c>
      <c r="B591" s="105">
        <v>32</v>
      </c>
      <c r="C591" s="121" t="s">
        <v>856</v>
      </c>
      <c r="D591" s="106" t="s">
        <v>981</v>
      </c>
      <c r="E591" s="106" t="s">
        <v>1051</v>
      </c>
      <c r="F591" s="106" t="s">
        <v>1052</v>
      </c>
      <c r="G591" s="106" t="s">
        <v>1053</v>
      </c>
      <c r="H591" s="108">
        <f>VLOOKUP($A591,'04.08.2025'!$A$1:$Z$65000,3,FALSE)</f>
        <v>0</v>
      </c>
      <c r="I591" s="105" t="s">
        <v>97</v>
      </c>
      <c r="J591" s="105">
        <v>700</v>
      </c>
      <c r="K591" s="110"/>
      <c r="L591" s="110"/>
      <c r="M591" s="110">
        <v>43740</v>
      </c>
      <c r="N591" s="110"/>
      <c r="O591" s="122">
        <v>9782747098960</v>
      </c>
      <c r="P591" s="123" t="s">
        <v>1054</v>
      </c>
      <c r="Q591" s="122">
        <v>5764754</v>
      </c>
      <c r="R591" s="112">
        <v>7.5</v>
      </c>
      <c r="S591" s="112">
        <f t="shared" si="72"/>
        <v>7.109004739336493</v>
      </c>
      <c r="T591" s="124">
        <v>5.5E-2</v>
      </c>
      <c r="U591" s="114"/>
      <c r="V591" s="115">
        <f t="shared" si="68"/>
        <v>0</v>
      </c>
      <c r="W591" s="115">
        <f t="shared" si="73"/>
        <v>0</v>
      </c>
      <c r="X591" s="116"/>
      <c r="Y591" s="116"/>
      <c r="Z591" s="116"/>
      <c r="AA591" s="116"/>
      <c r="AB591" s="116"/>
      <c r="AC591" s="86">
        <f t="shared" si="69"/>
        <v>0</v>
      </c>
      <c r="AD591" s="87">
        <f>IF($AC$2182&lt;85,AC591,AC591-(AC591*#REF!))</f>
        <v>0</v>
      </c>
      <c r="AE591" s="88">
        <f t="shared" si="74"/>
        <v>5.5E-2</v>
      </c>
      <c r="AF591" s="89">
        <f t="shared" si="70"/>
        <v>0</v>
      </c>
      <c r="AG591" s="90">
        <f t="shared" si="71"/>
        <v>0</v>
      </c>
    </row>
    <row r="592" spans="1:33" s="91" customFormat="1" ht="15" customHeight="1" x14ac:dyDescent="0.15">
      <c r="A592" s="77">
        <v>9791036318405</v>
      </c>
      <c r="B592" s="78">
        <v>32</v>
      </c>
      <c r="C592" s="390" t="s">
        <v>873</v>
      </c>
      <c r="D592" s="391" t="s">
        <v>981</v>
      </c>
      <c r="E592" s="391" t="s">
        <v>1055</v>
      </c>
      <c r="F592" s="391" t="s">
        <v>1056</v>
      </c>
      <c r="G592" s="391" t="s">
        <v>3954</v>
      </c>
      <c r="H592" s="79">
        <f>VLOOKUP($A592,'04.08.2025'!$A$1:$Z$65000,3,FALSE)</f>
        <v>112</v>
      </c>
      <c r="I592" s="78"/>
      <c r="J592" s="38">
        <v>300</v>
      </c>
      <c r="K592" s="80"/>
      <c r="L592" s="80"/>
      <c r="M592" s="80">
        <v>44090</v>
      </c>
      <c r="N592" s="80"/>
      <c r="O592" s="81">
        <v>9791036318405</v>
      </c>
      <c r="P592" s="94" t="s">
        <v>1057</v>
      </c>
      <c r="Q592" s="81">
        <v>4183267</v>
      </c>
      <c r="R592" s="82">
        <v>6.9</v>
      </c>
      <c r="S592" s="82">
        <f t="shared" si="72"/>
        <v>6.5402843601895739</v>
      </c>
      <c r="T592" s="83">
        <v>5.5E-2</v>
      </c>
      <c r="U592" s="84"/>
      <c r="V592" s="37">
        <f t="shared" si="68"/>
        <v>0</v>
      </c>
      <c r="W592" s="37">
        <f t="shared" si="73"/>
        <v>0</v>
      </c>
      <c r="X592" s="85"/>
      <c r="Y592" s="85"/>
      <c r="Z592" s="85"/>
      <c r="AA592" s="85"/>
      <c r="AB592" s="85"/>
      <c r="AC592" s="86">
        <f t="shared" si="69"/>
        <v>0</v>
      </c>
      <c r="AD592" s="87">
        <f>IF($AC$2182&lt;85,AC592,AC592-(AC592*#REF!))</f>
        <v>0</v>
      </c>
      <c r="AE592" s="88">
        <f t="shared" si="74"/>
        <v>5.5E-2</v>
      </c>
      <c r="AF592" s="89">
        <f t="shared" si="70"/>
        <v>0</v>
      </c>
      <c r="AG592" s="90">
        <f t="shared" si="71"/>
        <v>0</v>
      </c>
    </row>
    <row r="593" spans="1:33" s="91" customFormat="1" ht="15" customHeight="1" x14ac:dyDescent="0.15">
      <c r="A593" s="77">
        <v>9791036305801</v>
      </c>
      <c r="B593" s="450">
        <v>32</v>
      </c>
      <c r="C593" s="450" t="s">
        <v>873</v>
      </c>
      <c r="D593" s="391" t="s">
        <v>981</v>
      </c>
      <c r="E593" s="391" t="s">
        <v>1055</v>
      </c>
      <c r="F593" s="391" t="s">
        <v>1056</v>
      </c>
      <c r="G593" s="391" t="s">
        <v>3955</v>
      </c>
      <c r="H593" s="79">
        <f>VLOOKUP($A593,'04.08.2025'!$A$1:$Z$65000,3,FALSE)</f>
        <v>242</v>
      </c>
      <c r="I593" s="79"/>
      <c r="J593" s="78">
        <v>300</v>
      </c>
      <c r="K593" s="80"/>
      <c r="L593" s="80"/>
      <c r="M593" s="80">
        <v>45364</v>
      </c>
      <c r="N593" s="80"/>
      <c r="O593" s="81">
        <v>9791036305801</v>
      </c>
      <c r="P593" s="81" t="s">
        <v>1058</v>
      </c>
      <c r="Q593" s="81">
        <v>7397376</v>
      </c>
      <c r="R593" s="421">
        <v>6.9</v>
      </c>
      <c r="S593" s="82">
        <f t="shared" si="72"/>
        <v>6.5402843601895739</v>
      </c>
      <c r="T593" s="455">
        <v>5.5E-2</v>
      </c>
      <c r="U593" s="84"/>
      <c r="V593" s="37">
        <f t="shared" si="68"/>
        <v>0</v>
      </c>
      <c r="W593" s="37">
        <f t="shared" si="73"/>
        <v>0</v>
      </c>
      <c r="X593" s="85"/>
      <c r="Y593" s="85"/>
      <c r="Z593" s="85"/>
      <c r="AA593" s="85"/>
      <c r="AB593" s="85"/>
      <c r="AC593" s="86">
        <f t="shared" si="69"/>
        <v>0</v>
      </c>
      <c r="AD593" s="87">
        <f>IF($AC$2182&lt;85,AC593,AC593-(AC593*#REF!))</f>
        <v>0</v>
      </c>
      <c r="AE593" s="88">
        <f t="shared" si="74"/>
        <v>5.5E-2</v>
      </c>
      <c r="AF593" s="89">
        <f t="shared" si="70"/>
        <v>0</v>
      </c>
      <c r="AG593" s="90">
        <f t="shared" si="71"/>
        <v>0</v>
      </c>
    </row>
    <row r="594" spans="1:33" s="91" customFormat="1" ht="15" customHeight="1" x14ac:dyDescent="0.15">
      <c r="A594" s="77">
        <v>9791036318696</v>
      </c>
      <c r="B594" s="78">
        <v>32</v>
      </c>
      <c r="C594" s="390" t="s">
        <v>873</v>
      </c>
      <c r="D594" s="391" t="s">
        <v>981</v>
      </c>
      <c r="E594" s="391" t="s">
        <v>1055</v>
      </c>
      <c r="F594" s="391" t="s">
        <v>1059</v>
      </c>
      <c r="G594" s="391" t="s">
        <v>1060</v>
      </c>
      <c r="H594" s="79">
        <f>VLOOKUP($A594,'04.08.2025'!$A$1:$Z$65000,3,FALSE)</f>
        <v>256</v>
      </c>
      <c r="I594" s="78"/>
      <c r="J594" s="38">
        <v>300</v>
      </c>
      <c r="K594" s="80"/>
      <c r="L594" s="80"/>
      <c r="M594" s="80">
        <v>44090</v>
      </c>
      <c r="N594" s="80"/>
      <c r="O594" s="81">
        <v>9791036318696</v>
      </c>
      <c r="P594" s="94" t="s">
        <v>1061</v>
      </c>
      <c r="Q594" s="81">
        <v>4472600</v>
      </c>
      <c r="R594" s="82">
        <v>6.9</v>
      </c>
      <c r="S594" s="82">
        <f t="shared" si="72"/>
        <v>6.5402843601895739</v>
      </c>
      <c r="T594" s="83">
        <v>5.5E-2</v>
      </c>
      <c r="U594" s="84"/>
      <c r="V594" s="37">
        <f t="shared" si="68"/>
        <v>0</v>
      </c>
      <c r="W594" s="37">
        <f t="shared" si="73"/>
        <v>0</v>
      </c>
      <c r="X594" s="85"/>
      <c r="Y594" s="85"/>
      <c r="Z594" s="85"/>
      <c r="AA594" s="85"/>
      <c r="AB594" s="85"/>
      <c r="AC594" s="86">
        <f t="shared" si="69"/>
        <v>0</v>
      </c>
      <c r="AD594" s="87">
        <f>IF($AC$2182&lt;85,AC594,AC594-(AC594*#REF!))</f>
        <v>0</v>
      </c>
      <c r="AE594" s="88">
        <f t="shared" si="74"/>
        <v>5.5E-2</v>
      </c>
      <c r="AF594" s="89">
        <f t="shared" si="70"/>
        <v>0</v>
      </c>
      <c r="AG594" s="90">
        <f t="shared" si="71"/>
        <v>0</v>
      </c>
    </row>
    <row r="595" spans="1:33" s="41" customFormat="1" ht="15" customHeight="1" x14ac:dyDescent="0.15">
      <c r="A595" s="77">
        <v>9791036342042</v>
      </c>
      <c r="B595" s="78">
        <v>32</v>
      </c>
      <c r="C595" s="390" t="s">
        <v>873</v>
      </c>
      <c r="D595" s="391" t="s">
        <v>981</v>
      </c>
      <c r="E595" s="391" t="s">
        <v>1055</v>
      </c>
      <c r="F595" s="391" t="s">
        <v>1059</v>
      </c>
      <c r="G595" s="391" t="s">
        <v>4814</v>
      </c>
      <c r="H595" s="79">
        <f>VLOOKUP($A595,'04.08.2025'!$A$1:$Z$65000,3,FALSE)</f>
        <v>307</v>
      </c>
      <c r="I595" s="78"/>
      <c r="J595" s="38">
        <v>300</v>
      </c>
      <c r="K595" s="80"/>
      <c r="L595" s="80"/>
      <c r="M595" s="80">
        <v>44664</v>
      </c>
      <c r="N595" s="80"/>
      <c r="O595" s="81">
        <v>9791036342042</v>
      </c>
      <c r="P595" s="94" t="s">
        <v>1062</v>
      </c>
      <c r="Q595" s="81">
        <v>8491239</v>
      </c>
      <c r="R595" s="82">
        <v>6.9</v>
      </c>
      <c r="S595" s="82">
        <f t="shared" si="72"/>
        <v>6.5402843601895739</v>
      </c>
      <c r="T595" s="83">
        <v>5.5E-2</v>
      </c>
      <c r="U595" s="84"/>
      <c r="V595" s="37">
        <f t="shared" si="68"/>
        <v>0</v>
      </c>
      <c r="W595" s="37">
        <f t="shared" si="73"/>
        <v>0</v>
      </c>
      <c r="AC595" s="86">
        <f t="shared" si="69"/>
        <v>0</v>
      </c>
      <c r="AD595" s="87">
        <f>IF($AC$2182&lt;85,AC595,AC595-(AC595*#REF!))</f>
        <v>0</v>
      </c>
      <c r="AE595" s="88">
        <f t="shared" si="74"/>
        <v>5.5E-2</v>
      </c>
      <c r="AF595" s="89">
        <f t="shared" si="70"/>
        <v>0</v>
      </c>
      <c r="AG595" s="90">
        <f t="shared" si="71"/>
        <v>0</v>
      </c>
    </row>
    <row r="596" spans="1:33" s="91" customFormat="1" ht="15" customHeight="1" x14ac:dyDescent="0.15">
      <c r="A596" s="393">
        <v>9791036348600</v>
      </c>
      <c r="B596" s="78">
        <v>32</v>
      </c>
      <c r="C596" s="390" t="s">
        <v>873</v>
      </c>
      <c r="D596" s="391" t="s">
        <v>981</v>
      </c>
      <c r="E596" s="391" t="s">
        <v>1055</v>
      </c>
      <c r="F596" s="391" t="s">
        <v>1059</v>
      </c>
      <c r="G596" s="95" t="s">
        <v>4547</v>
      </c>
      <c r="H596" s="79">
        <f>VLOOKUP($A596,'04.08.2025'!$A$1:$Z$65000,3,FALSE)</f>
        <v>791</v>
      </c>
      <c r="I596" s="38"/>
      <c r="J596" s="38">
        <v>300</v>
      </c>
      <c r="K596" s="397"/>
      <c r="L596" s="397"/>
      <c r="M596" s="397">
        <v>44839</v>
      </c>
      <c r="N596" s="397"/>
      <c r="O596" s="79">
        <v>9791036348600</v>
      </c>
      <c r="P596" s="38" t="s">
        <v>1063</v>
      </c>
      <c r="Q596" s="38">
        <v>4066246</v>
      </c>
      <c r="R596" s="37">
        <v>6.9</v>
      </c>
      <c r="S596" s="82">
        <f t="shared" si="72"/>
        <v>6.5402843601895739</v>
      </c>
      <c r="T596" s="39">
        <v>5.5E-2</v>
      </c>
      <c r="U596" s="84"/>
      <c r="V596" s="37">
        <f t="shared" si="68"/>
        <v>0</v>
      </c>
      <c r="W596" s="37">
        <f t="shared" si="73"/>
        <v>0</v>
      </c>
      <c r="X596" s="85"/>
      <c r="Y596" s="85"/>
      <c r="Z596" s="85"/>
      <c r="AA596" s="85"/>
      <c r="AB596" s="85"/>
      <c r="AC596" s="86">
        <f t="shared" si="69"/>
        <v>0</v>
      </c>
      <c r="AD596" s="87">
        <f>IF($AC$2182&lt;85,AC596,AC596-(AC596*#REF!))</f>
        <v>0</v>
      </c>
      <c r="AE596" s="88">
        <f t="shared" si="74"/>
        <v>5.5E-2</v>
      </c>
      <c r="AF596" s="89">
        <f t="shared" si="70"/>
        <v>0</v>
      </c>
      <c r="AG596" s="90">
        <f t="shared" si="71"/>
        <v>0</v>
      </c>
    </row>
    <row r="597" spans="1:33" s="117" customFormat="1" ht="15" customHeight="1" x14ac:dyDescent="0.15">
      <c r="A597" s="120">
        <v>9782747080866</v>
      </c>
      <c r="B597" s="105">
        <v>32</v>
      </c>
      <c r="C597" s="105" t="s">
        <v>873</v>
      </c>
      <c r="D597" s="106" t="s">
        <v>981</v>
      </c>
      <c r="E597" s="106" t="s">
        <v>1055</v>
      </c>
      <c r="F597" s="106" t="s">
        <v>986</v>
      </c>
      <c r="G597" s="107" t="s">
        <v>1064</v>
      </c>
      <c r="H597" s="108">
        <f>VLOOKUP($A597,'04.08.2025'!$A$1:$Z$65000,3,FALSE)</f>
        <v>0</v>
      </c>
      <c r="I597" s="105" t="s">
        <v>97</v>
      </c>
      <c r="J597" s="105">
        <v>300</v>
      </c>
      <c r="K597" s="110"/>
      <c r="L597" s="110"/>
      <c r="M597" s="110">
        <v>42865</v>
      </c>
      <c r="N597" s="110"/>
      <c r="O597" s="122">
        <v>9782747080866</v>
      </c>
      <c r="P597" s="123" t="s">
        <v>1065</v>
      </c>
      <c r="Q597" s="122">
        <v>3122613</v>
      </c>
      <c r="R597" s="112">
        <v>6.9</v>
      </c>
      <c r="S597" s="112">
        <f t="shared" si="72"/>
        <v>6.5402843601895739</v>
      </c>
      <c r="T597" s="124">
        <v>5.5E-2</v>
      </c>
      <c r="U597" s="114"/>
      <c r="V597" s="115">
        <f t="shared" si="68"/>
        <v>0</v>
      </c>
      <c r="W597" s="115">
        <f t="shared" si="73"/>
        <v>0</v>
      </c>
      <c r="X597" s="116"/>
      <c r="Y597" s="116"/>
      <c r="Z597" s="116"/>
      <c r="AA597" s="116"/>
      <c r="AB597" s="116"/>
      <c r="AC597" s="86">
        <f t="shared" si="69"/>
        <v>0</v>
      </c>
      <c r="AD597" s="87">
        <f>IF($AC$2182&lt;85,AC597,AC597-(AC597*#REF!))</f>
        <v>0</v>
      </c>
      <c r="AE597" s="88">
        <f t="shared" si="74"/>
        <v>5.5E-2</v>
      </c>
      <c r="AF597" s="89">
        <f t="shared" si="70"/>
        <v>0</v>
      </c>
      <c r="AG597" s="90">
        <f t="shared" si="71"/>
        <v>0</v>
      </c>
    </row>
    <row r="598" spans="1:33" s="91" customFormat="1" ht="15" customHeight="1" x14ac:dyDescent="0.15">
      <c r="A598" s="77">
        <v>9782747081030</v>
      </c>
      <c r="B598" s="78">
        <v>32</v>
      </c>
      <c r="C598" s="78" t="s">
        <v>873</v>
      </c>
      <c r="D598" s="391" t="s">
        <v>981</v>
      </c>
      <c r="E598" s="391" t="s">
        <v>1055</v>
      </c>
      <c r="F598" s="391" t="s">
        <v>986</v>
      </c>
      <c r="G598" s="95" t="s">
        <v>1066</v>
      </c>
      <c r="H598" s="79">
        <f>VLOOKUP($A598,'04.08.2025'!$A$1:$Z$65000,3,FALSE)</f>
        <v>402</v>
      </c>
      <c r="I598" s="78"/>
      <c r="J598" s="78">
        <v>300</v>
      </c>
      <c r="K598" s="80"/>
      <c r="L598" s="80"/>
      <c r="M598" s="80">
        <v>42865</v>
      </c>
      <c r="N598" s="80"/>
      <c r="O598" s="81">
        <v>9782747081030</v>
      </c>
      <c r="P598" s="94" t="s">
        <v>1067</v>
      </c>
      <c r="Q598" s="81">
        <v>3505355</v>
      </c>
      <c r="R598" s="82">
        <v>6.9</v>
      </c>
      <c r="S598" s="82">
        <f t="shared" si="72"/>
        <v>6.5402843601895739</v>
      </c>
      <c r="T598" s="83">
        <v>5.5E-2</v>
      </c>
      <c r="U598" s="84"/>
      <c r="V598" s="37">
        <f t="shared" si="68"/>
        <v>0</v>
      </c>
      <c r="W598" s="37">
        <f t="shared" si="73"/>
        <v>0</v>
      </c>
      <c r="X598" s="85"/>
      <c r="Y598" s="85"/>
      <c r="Z598" s="85"/>
      <c r="AA598" s="85"/>
      <c r="AB598" s="85"/>
      <c r="AC598" s="86">
        <f t="shared" si="69"/>
        <v>0</v>
      </c>
      <c r="AD598" s="87">
        <f>IF($AC$2182&lt;85,AC598,AC598-(AC598*#REF!))</f>
        <v>0</v>
      </c>
      <c r="AE598" s="88">
        <f t="shared" si="74"/>
        <v>5.5E-2</v>
      </c>
      <c r="AF598" s="89">
        <f t="shared" si="70"/>
        <v>0</v>
      </c>
      <c r="AG598" s="90">
        <f t="shared" si="71"/>
        <v>0</v>
      </c>
    </row>
    <row r="599" spans="1:33" s="91" customFormat="1" ht="15" customHeight="1" x14ac:dyDescent="0.15">
      <c r="A599" s="77">
        <v>9782747080835</v>
      </c>
      <c r="B599" s="78">
        <v>32</v>
      </c>
      <c r="C599" s="78" t="s">
        <v>873</v>
      </c>
      <c r="D599" s="391" t="s">
        <v>981</v>
      </c>
      <c r="E599" s="391" t="s">
        <v>1055</v>
      </c>
      <c r="F599" s="391" t="s">
        <v>986</v>
      </c>
      <c r="G599" s="95" t="s">
        <v>1068</v>
      </c>
      <c r="H599" s="79">
        <f>VLOOKUP($A599,'04.08.2025'!$A$1:$Z$65000,3,FALSE)</f>
        <v>621</v>
      </c>
      <c r="I599" s="78"/>
      <c r="J599" s="78">
        <v>300</v>
      </c>
      <c r="K599" s="80"/>
      <c r="L599" s="80"/>
      <c r="M599" s="80">
        <v>42865</v>
      </c>
      <c r="N599" s="80"/>
      <c r="O599" s="81">
        <v>9782747080835</v>
      </c>
      <c r="P599" s="94" t="s">
        <v>1069</v>
      </c>
      <c r="Q599" s="81">
        <v>3121505</v>
      </c>
      <c r="R599" s="82">
        <v>6.9</v>
      </c>
      <c r="S599" s="82">
        <f t="shared" si="72"/>
        <v>6.5402843601895739</v>
      </c>
      <c r="T599" s="83">
        <v>5.5E-2</v>
      </c>
      <c r="U599" s="84"/>
      <c r="V599" s="37">
        <f t="shared" si="68"/>
        <v>0</v>
      </c>
      <c r="W599" s="37">
        <f t="shared" si="73"/>
        <v>0</v>
      </c>
      <c r="X599" s="85"/>
      <c r="Y599" s="85"/>
      <c r="Z599" s="85"/>
      <c r="AA599" s="85"/>
      <c r="AB599" s="85"/>
      <c r="AC599" s="86">
        <f t="shared" si="69"/>
        <v>0</v>
      </c>
      <c r="AD599" s="87">
        <f>IF($AC$2182&lt;85,AC599,AC599-(AC599*#REF!))</f>
        <v>0</v>
      </c>
      <c r="AE599" s="88">
        <f t="shared" si="74"/>
        <v>5.5E-2</v>
      </c>
      <c r="AF599" s="89">
        <f t="shared" si="70"/>
        <v>0</v>
      </c>
      <c r="AG599" s="90">
        <f t="shared" si="71"/>
        <v>0</v>
      </c>
    </row>
    <row r="600" spans="1:33" s="91" customFormat="1" ht="15" customHeight="1" x14ac:dyDescent="0.15">
      <c r="A600" s="77">
        <v>9782747080873</v>
      </c>
      <c r="B600" s="78">
        <v>32</v>
      </c>
      <c r="C600" s="78" t="s">
        <v>873</v>
      </c>
      <c r="D600" s="391" t="s">
        <v>981</v>
      </c>
      <c r="E600" s="391" t="s">
        <v>1055</v>
      </c>
      <c r="F600" s="391" t="s">
        <v>986</v>
      </c>
      <c r="G600" s="95" t="s">
        <v>1070</v>
      </c>
      <c r="H600" s="79">
        <f>VLOOKUP($A600,'04.08.2025'!$A$1:$Z$65000,3,FALSE)</f>
        <v>128</v>
      </c>
      <c r="I600" s="78"/>
      <c r="J600" s="78">
        <v>300</v>
      </c>
      <c r="K600" s="80"/>
      <c r="L600" s="80"/>
      <c r="M600" s="80">
        <v>42865</v>
      </c>
      <c r="N600" s="80"/>
      <c r="O600" s="81">
        <v>9782747080873</v>
      </c>
      <c r="P600" s="94" t="s">
        <v>1071</v>
      </c>
      <c r="Q600" s="81">
        <v>3122490</v>
      </c>
      <c r="R600" s="82">
        <v>6.9</v>
      </c>
      <c r="S600" s="82">
        <f t="shared" si="72"/>
        <v>6.5402843601895739</v>
      </c>
      <c r="T600" s="83">
        <v>5.5E-2</v>
      </c>
      <c r="U600" s="84"/>
      <c r="V600" s="37">
        <f t="shared" si="68"/>
        <v>0</v>
      </c>
      <c r="W600" s="37">
        <f t="shared" si="73"/>
        <v>0</v>
      </c>
      <c r="X600" s="85"/>
      <c r="Y600" s="85"/>
      <c r="Z600" s="85"/>
      <c r="AA600" s="85"/>
      <c r="AB600" s="85"/>
      <c r="AC600" s="86">
        <f t="shared" si="69"/>
        <v>0</v>
      </c>
      <c r="AD600" s="87">
        <f>IF($AC$2182&lt;85,AC600,AC600-(AC600*#REF!))</f>
        <v>0</v>
      </c>
      <c r="AE600" s="88">
        <f t="shared" si="74"/>
        <v>5.5E-2</v>
      </c>
      <c r="AF600" s="89">
        <f t="shared" si="70"/>
        <v>0</v>
      </c>
      <c r="AG600" s="90">
        <f t="shared" si="71"/>
        <v>0</v>
      </c>
    </row>
    <row r="601" spans="1:33" s="91" customFormat="1" ht="15" customHeight="1" x14ac:dyDescent="0.15">
      <c r="A601" s="77">
        <v>9782747080828</v>
      </c>
      <c r="B601" s="78">
        <v>32</v>
      </c>
      <c r="C601" s="78" t="s">
        <v>873</v>
      </c>
      <c r="D601" s="391" t="s">
        <v>981</v>
      </c>
      <c r="E601" s="391" t="s">
        <v>1055</v>
      </c>
      <c r="F601" s="391" t="s">
        <v>986</v>
      </c>
      <c r="G601" s="95" t="s">
        <v>4531</v>
      </c>
      <c r="H601" s="79">
        <f>VLOOKUP($A601,'04.08.2025'!$A$1:$Z$65000,3,FALSE)</f>
        <v>873</v>
      </c>
      <c r="I601" s="78"/>
      <c r="J601" s="78">
        <v>200</v>
      </c>
      <c r="K601" s="80"/>
      <c r="L601" s="80"/>
      <c r="M601" s="80">
        <v>42865</v>
      </c>
      <c r="N601" s="80"/>
      <c r="O601" s="81">
        <v>9782747080828</v>
      </c>
      <c r="P601" s="94" t="s">
        <v>1072</v>
      </c>
      <c r="Q601" s="81">
        <v>3121628</v>
      </c>
      <c r="R601" s="82">
        <v>6.9</v>
      </c>
      <c r="S601" s="82">
        <f t="shared" si="72"/>
        <v>6.5402843601895739</v>
      </c>
      <c r="T601" s="83">
        <v>5.5E-2</v>
      </c>
      <c r="U601" s="84"/>
      <c r="V601" s="37">
        <f t="shared" si="68"/>
        <v>0</v>
      </c>
      <c r="W601" s="37">
        <f t="shared" si="73"/>
        <v>0</v>
      </c>
      <c r="X601" s="85"/>
      <c r="Y601" s="85"/>
      <c r="Z601" s="85"/>
      <c r="AA601" s="85"/>
      <c r="AB601" s="85"/>
      <c r="AC601" s="86">
        <f t="shared" si="69"/>
        <v>0</v>
      </c>
      <c r="AD601" s="87">
        <f>IF($AC$2182&lt;85,AC601,AC601-(AC601*#REF!))</f>
        <v>0</v>
      </c>
      <c r="AE601" s="88">
        <f t="shared" si="74"/>
        <v>5.5E-2</v>
      </c>
      <c r="AF601" s="89">
        <f t="shared" si="70"/>
        <v>0</v>
      </c>
      <c r="AG601" s="90">
        <f t="shared" si="71"/>
        <v>0</v>
      </c>
    </row>
    <row r="602" spans="1:33" s="91" customFormat="1" ht="15" customHeight="1" x14ac:dyDescent="0.15">
      <c r="A602" s="77">
        <v>9782747081382</v>
      </c>
      <c r="B602" s="78">
        <v>32</v>
      </c>
      <c r="C602" s="78" t="s">
        <v>873</v>
      </c>
      <c r="D602" s="391" t="s">
        <v>981</v>
      </c>
      <c r="E602" s="391" t="s">
        <v>1055</v>
      </c>
      <c r="F602" s="391" t="s">
        <v>986</v>
      </c>
      <c r="G602" s="95" t="s">
        <v>1073</v>
      </c>
      <c r="H602" s="79">
        <f>VLOOKUP($A602,'04.08.2025'!$A$1:$Z$65000,3,FALSE)</f>
        <v>5</v>
      </c>
      <c r="I602" s="78"/>
      <c r="J602" s="78">
        <v>300</v>
      </c>
      <c r="K602" s="80"/>
      <c r="L602" s="80"/>
      <c r="M602" s="80">
        <v>42865</v>
      </c>
      <c r="N602" s="80"/>
      <c r="O602" s="81">
        <v>9782747081382</v>
      </c>
      <c r="P602" s="94" t="s">
        <v>1074</v>
      </c>
      <c r="Q602" s="81">
        <v>4053376</v>
      </c>
      <c r="R602" s="82">
        <v>6.9</v>
      </c>
      <c r="S602" s="82">
        <f t="shared" si="72"/>
        <v>6.5402843601895739</v>
      </c>
      <c r="T602" s="83">
        <v>5.5E-2</v>
      </c>
      <c r="U602" s="84"/>
      <c r="V602" s="37">
        <f t="shared" si="68"/>
        <v>0</v>
      </c>
      <c r="W602" s="37">
        <f t="shared" si="73"/>
        <v>0</v>
      </c>
      <c r="X602" s="85"/>
      <c r="Y602" s="85"/>
      <c r="Z602" s="85"/>
      <c r="AA602" s="85"/>
      <c r="AB602" s="85"/>
      <c r="AC602" s="86">
        <f t="shared" si="69"/>
        <v>0</v>
      </c>
      <c r="AD602" s="87">
        <f>IF($AC$2182&lt;85,AC602,AC602-(AC602*#REF!))</f>
        <v>0</v>
      </c>
      <c r="AE602" s="88">
        <f t="shared" si="74"/>
        <v>5.5E-2</v>
      </c>
      <c r="AF602" s="89">
        <f t="shared" si="70"/>
        <v>0</v>
      </c>
      <c r="AG602" s="90">
        <f t="shared" si="71"/>
        <v>0</v>
      </c>
    </row>
    <row r="603" spans="1:33" s="91" customFormat="1" ht="15" customHeight="1" x14ac:dyDescent="0.15">
      <c r="A603" s="77">
        <v>9782747080798</v>
      </c>
      <c r="B603" s="78">
        <v>32</v>
      </c>
      <c r="C603" s="78" t="s">
        <v>873</v>
      </c>
      <c r="D603" s="391" t="s">
        <v>981</v>
      </c>
      <c r="E603" s="391" t="s">
        <v>1055</v>
      </c>
      <c r="F603" s="391" t="s">
        <v>986</v>
      </c>
      <c r="G603" s="95" t="s">
        <v>1075</v>
      </c>
      <c r="H603" s="79">
        <f>VLOOKUP($A603,'04.08.2025'!$A$1:$Z$65000,3,FALSE)</f>
        <v>237</v>
      </c>
      <c r="I603" s="78"/>
      <c r="J603" s="78">
        <v>300</v>
      </c>
      <c r="K603" s="80"/>
      <c r="L603" s="80"/>
      <c r="M603" s="80">
        <v>42865</v>
      </c>
      <c r="N603" s="80"/>
      <c r="O603" s="81">
        <v>9782747080798</v>
      </c>
      <c r="P603" s="94" t="s">
        <v>1076</v>
      </c>
      <c r="Q603" s="81">
        <v>1320336</v>
      </c>
      <c r="R603" s="82">
        <v>6.9</v>
      </c>
      <c r="S603" s="82">
        <f t="shared" si="72"/>
        <v>6.5402843601895739</v>
      </c>
      <c r="T603" s="83">
        <v>5.5E-2</v>
      </c>
      <c r="U603" s="84"/>
      <c r="V603" s="37">
        <f t="shared" si="68"/>
        <v>0</v>
      </c>
      <c r="W603" s="37">
        <f t="shared" si="73"/>
        <v>0</v>
      </c>
      <c r="X603" s="85"/>
      <c r="Y603" s="85"/>
      <c r="Z603" s="85"/>
      <c r="AA603" s="85"/>
      <c r="AB603" s="85"/>
      <c r="AC603" s="86">
        <f t="shared" si="69"/>
        <v>0</v>
      </c>
      <c r="AD603" s="87">
        <f>IF($AC$2182&lt;85,AC603,AC603-(AC603*#REF!))</f>
        <v>0</v>
      </c>
      <c r="AE603" s="88">
        <f t="shared" si="74"/>
        <v>5.5E-2</v>
      </c>
      <c r="AF603" s="89">
        <f t="shared" si="70"/>
        <v>0</v>
      </c>
      <c r="AG603" s="90">
        <f t="shared" si="71"/>
        <v>0</v>
      </c>
    </row>
    <row r="604" spans="1:33" s="117" customFormat="1" ht="15" customHeight="1" x14ac:dyDescent="0.15">
      <c r="A604" s="77">
        <v>9782747082419</v>
      </c>
      <c r="B604" s="78">
        <v>32</v>
      </c>
      <c r="C604" s="78" t="s">
        <v>873</v>
      </c>
      <c r="D604" s="391" t="s">
        <v>981</v>
      </c>
      <c r="E604" s="391" t="s">
        <v>1055</v>
      </c>
      <c r="F604" s="391" t="s">
        <v>986</v>
      </c>
      <c r="G604" s="95" t="s">
        <v>1077</v>
      </c>
      <c r="H604" s="79">
        <f>VLOOKUP($A604,'04.08.2025'!$A$1:$Z$65000,3,FALSE)</f>
        <v>817</v>
      </c>
      <c r="I604" s="78"/>
      <c r="J604" s="78">
        <v>300</v>
      </c>
      <c r="K604" s="80"/>
      <c r="L604" s="80"/>
      <c r="M604" s="80">
        <v>42963</v>
      </c>
      <c r="N604" s="80"/>
      <c r="O604" s="81">
        <v>9782747082419</v>
      </c>
      <c r="P604" s="94" t="s">
        <v>1078</v>
      </c>
      <c r="Q604" s="81">
        <v>5293929</v>
      </c>
      <c r="R604" s="82">
        <v>6.9</v>
      </c>
      <c r="S604" s="82">
        <f t="shared" si="72"/>
        <v>6.5402843601895739</v>
      </c>
      <c r="T604" s="83">
        <v>5.5E-2</v>
      </c>
      <c r="U604" s="84"/>
      <c r="V604" s="37">
        <f t="shared" si="68"/>
        <v>0</v>
      </c>
      <c r="W604" s="37">
        <f t="shared" si="73"/>
        <v>0</v>
      </c>
      <c r="X604" s="116"/>
      <c r="Y604" s="116"/>
      <c r="Z604" s="116"/>
      <c r="AA604" s="116"/>
      <c r="AB604" s="116"/>
      <c r="AC604" s="86">
        <f t="shared" si="69"/>
        <v>0</v>
      </c>
      <c r="AD604" s="87">
        <f>IF($AC$2182&lt;85,AC604,AC604-(AC604*#REF!))</f>
        <v>0</v>
      </c>
      <c r="AE604" s="88">
        <f t="shared" si="74"/>
        <v>5.5E-2</v>
      </c>
      <c r="AF604" s="89">
        <f t="shared" si="70"/>
        <v>0</v>
      </c>
      <c r="AG604" s="90">
        <f t="shared" si="71"/>
        <v>0</v>
      </c>
    </row>
    <row r="605" spans="1:33" s="91" customFormat="1" ht="15" customHeight="1" x14ac:dyDescent="0.15">
      <c r="A605" s="77">
        <v>9782747086271</v>
      </c>
      <c r="B605" s="78">
        <v>32</v>
      </c>
      <c r="C605" s="78" t="s">
        <v>873</v>
      </c>
      <c r="D605" s="391" t="s">
        <v>981</v>
      </c>
      <c r="E605" s="391" t="s">
        <v>1055</v>
      </c>
      <c r="F605" s="391" t="s">
        <v>986</v>
      </c>
      <c r="G605" s="95" t="s">
        <v>1079</v>
      </c>
      <c r="H605" s="79">
        <f>VLOOKUP($A605,'04.08.2025'!$A$1:$Z$65000,3,FALSE)</f>
        <v>436</v>
      </c>
      <c r="I605" s="78"/>
      <c r="J605" s="78">
        <v>300</v>
      </c>
      <c r="K605" s="80"/>
      <c r="L605" s="80"/>
      <c r="M605" s="80">
        <v>43005</v>
      </c>
      <c r="N605" s="80"/>
      <c r="O605" s="81">
        <v>9782747086271</v>
      </c>
      <c r="P605" s="94" t="s">
        <v>1080</v>
      </c>
      <c r="Q605" s="81">
        <v>8524496</v>
      </c>
      <c r="R605" s="82">
        <v>6.9</v>
      </c>
      <c r="S605" s="82">
        <f t="shared" si="72"/>
        <v>6.5402843601895739</v>
      </c>
      <c r="T605" s="83">
        <v>5.5E-2</v>
      </c>
      <c r="U605" s="84"/>
      <c r="V605" s="37">
        <f t="shared" si="68"/>
        <v>0</v>
      </c>
      <c r="W605" s="37">
        <f t="shared" si="73"/>
        <v>0</v>
      </c>
      <c r="X605" s="85"/>
      <c r="Y605" s="85"/>
      <c r="Z605" s="85"/>
      <c r="AA605" s="85"/>
      <c r="AB605" s="85"/>
      <c r="AC605" s="86">
        <f t="shared" si="69"/>
        <v>0</v>
      </c>
      <c r="AD605" s="87">
        <f>IF($AC$2182&lt;85,AC605,AC605-(AC605*#REF!))</f>
        <v>0</v>
      </c>
      <c r="AE605" s="88">
        <f t="shared" si="74"/>
        <v>5.5E-2</v>
      </c>
      <c r="AF605" s="89">
        <f t="shared" si="70"/>
        <v>0</v>
      </c>
      <c r="AG605" s="90">
        <f t="shared" si="71"/>
        <v>0</v>
      </c>
    </row>
    <row r="606" spans="1:33" s="117" customFormat="1" ht="15" customHeight="1" x14ac:dyDescent="0.15">
      <c r="A606" s="77">
        <v>9782747086288</v>
      </c>
      <c r="B606" s="78">
        <v>32</v>
      </c>
      <c r="C606" s="78" t="s">
        <v>873</v>
      </c>
      <c r="D606" s="391" t="s">
        <v>981</v>
      </c>
      <c r="E606" s="391" t="s">
        <v>1055</v>
      </c>
      <c r="F606" s="391" t="s">
        <v>986</v>
      </c>
      <c r="G606" s="95" t="s">
        <v>1081</v>
      </c>
      <c r="H606" s="79">
        <f>VLOOKUP($A606,'04.08.2025'!$A$1:$Z$65000,3,FALSE)</f>
        <v>145</v>
      </c>
      <c r="I606" s="78"/>
      <c r="J606" s="78">
        <v>300</v>
      </c>
      <c r="K606" s="80"/>
      <c r="L606" s="80"/>
      <c r="M606" s="80">
        <v>43047</v>
      </c>
      <c r="N606" s="80"/>
      <c r="O606" s="81">
        <v>9782747086288</v>
      </c>
      <c r="P606" s="94" t="s">
        <v>1082</v>
      </c>
      <c r="Q606" s="81">
        <v>8524373</v>
      </c>
      <c r="R606" s="82">
        <v>6.9</v>
      </c>
      <c r="S606" s="82">
        <f t="shared" si="72"/>
        <v>6.5402843601895739</v>
      </c>
      <c r="T606" s="83">
        <v>5.5E-2</v>
      </c>
      <c r="U606" s="84"/>
      <c r="V606" s="37">
        <f t="shared" si="68"/>
        <v>0</v>
      </c>
      <c r="W606" s="37">
        <f t="shared" si="73"/>
        <v>0</v>
      </c>
      <c r="X606" s="116"/>
      <c r="Y606" s="116"/>
      <c r="Z606" s="116"/>
      <c r="AA606" s="116"/>
      <c r="AB606" s="116"/>
      <c r="AC606" s="86">
        <f t="shared" si="69"/>
        <v>0</v>
      </c>
      <c r="AD606" s="87">
        <f>IF($AC$2182&lt;85,AC606,AC606-(AC606*#REF!))</f>
        <v>0</v>
      </c>
      <c r="AE606" s="88">
        <f t="shared" si="74"/>
        <v>5.5E-2</v>
      </c>
      <c r="AF606" s="89">
        <f t="shared" si="70"/>
        <v>0</v>
      </c>
      <c r="AG606" s="90">
        <f t="shared" si="71"/>
        <v>0</v>
      </c>
    </row>
    <row r="607" spans="1:33" s="91" customFormat="1" ht="15" customHeight="1" x14ac:dyDescent="0.15">
      <c r="A607" s="393">
        <v>9782747091343</v>
      </c>
      <c r="B607" s="78">
        <v>33</v>
      </c>
      <c r="C607" s="38" t="s">
        <v>873</v>
      </c>
      <c r="D607" s="95" t="s">
        <v>981</v>
      </c>
      <c r="E607" s="391" t="s">
        <v>1055</v>
      </c>
      <c r="F607" s="391" t="s">
        <v>986</v>
      </c>
      <c r="G607" s="95" t="s">
        <v>1083</v>
      </c>
      <c r="H607" s="79">
        <f>VLOOKUP($A607,'04.08.2025'!$A$1:$Z$65000,3,FALSE)</f>
        <v>79</v>
      </c>
      <c r="I607" s="78"/>
      <c r="J607" s="38">
        <v>300</v>
      </c>
      <c r="K607" s="80"/>
      <c r="L607" s="80"/>
      <c r="M607" s="80">
        <v>43229</v>
      </c>
      <c r="N607" s="80"/>
      <c r="O607" s="79">
        <v>9782747091343</v>
      </c>
      <c r="P607" s="398" t="s">
        <v>1084</v>
      </c>
      <c r="Q607" s="79">
        <v>4018553</v>
      </c>
      <c r="R607" s="82">
        <v>6.9</v>
      </c>
      <c r="S607" s="82">
        <f t="shared" si="72"/>
        <v>6.5402843601895739</v>
      </c>
      <c r="T607" s="451">
        <v>5.5E-2</v>
      </c>
      <c r="U607" s="84"/>
      <c r="V607" s="37">
        <f t="shared" ref="V607:V661" si="75">AC607</f>
        <v>0</v>
      </c>
      <c r="W607" s="37">
        <f t="shared" si="73"/>
        <v>0</v>
      </c>
      <c r="X607" s="85"/>
      <c r="Y607" s="85"/>
      <c r="Z607" s="85"/>
      <c r="AA607" s="85"/>
      <c r="AB607" s="85"/>
      <c r="AC607" s="86">
        <f t="shared" ref="AC607:AC661" si="76">W607/(1+AE607)</f>
        <v>0</v>
      </c>
      <c r="AD607" s="87">
        <f>IF($AC$2182&lt;85,AC607,AC607-(AC607*#REF!))</f>
        <v>0</v>
      </c>
      <c r="AE607" s="88">
        <f t="shared" si="74"/>
        <v>5.5E-2</v>
      </c>
      <c r="AF607" s="89">
        <f t="shared" ref="AF607:AF661" si="77">+AD607*AE607</f>
        <v>0</v>
      </c>
      <c r="AG607" s="90">
        <f t="shared" ref="AG607:AG661" si="78">+AD607+AF607</f>
        <v>0</v>
      </c>
    </row>
    <row r="608" spans="1:33" s="117" customFormat="1" ht="15" customHeight="1" x14ac:dyDescent="0.15">
      <c r="A608" s="393">
        <v>9782747098816</v>
      </c>
      <c r="B608" s="38">
        <v>33</v>
      </c>
      <c r="C608" s="38" t="s">
        <v>873</v>
      </c>
      <c r="D608" s="95" t="s">
        <v>981</v>
      </c>
      <c r="E608" s="95" t="s">
        <v>1055</v>
      </c>
      <c r="F608" s="95" t="s">
        <v>986</v>
      </c>
      <c r="G608" s="95" t="s">
        <v>1085</v>
      </c>
      <c r="H608" s="79">
        <f>VLOOKUP($A608,'04.08.2025'!$A$1:$Z$65000,3,FALSE)</f>
        <v>339</v>
      </c>
      <c r="I608" s="78"/>
      <c r="J608" s="78">
        <v>300</v>
      </c>
      <c r="K608" s="80"/>
      <c r="L608" s="80"/>
      <c r="M608" s="80">
        <v>43348</v>
      </c>
      <c r="N608" s="80"/>
      <c r="O608" s="79">
        <v>9782747098816</v>
      </c>
      <c r="P608" s="398" t="s">
        <v>1086</v>
      </c>
      <c r="Q608" s="79">
        <v>1303737</v>
      </c>
      <c r="R608" s="82">
        <v>6.9</v>
      </c>
      <c r="S608" s="82">
        <f t="shared" si="72"/>
        <v>6.5402843601895739</v>
      </c>
      <c r="T608" s="451">
        <v>5.5E-2</v>
      </c>
      <c r="U608" s="84"/>
      <c r="V608" s="37">
        <f t="shared" si="75"/>
        <v>0</v>
      </c>
      <c r="W608" s="37">
        <f t="shared" si="73"/>
        <v>0</v>
      </c>
      <c r="X608" s="116"/>
      <c r="Y608" s="116"/>
      <c r="Z608" s="116"/>
      <c r="AA608" s="116"/>
      <c r="AB608" s="116"/>
      <c r="AC608" s="86">
        <f t="shared" si="76"/>
        <v>0</v>
      </c>
      <c r="AD608" s="87">
        <f>IF($AC$2182&lt;85,AC608,AC608-(AC608*#REF!))</f>
        <v>0</v>
      </c>
      <c r="AE608" s="88">
        <f t="shared" si="74"/>
        <v>5.5E-2</v>
      </c>
      <c r="AF608" s="89">
        <f t="shared" si="77"/>
        <v>0</v>
      </c>
      <c r="AG608" s="90">
        <f t="shared" si="78"/>
        <v>0</v>
      </c>
    </row>
    <row r="609" spans="1:33" s="117" customFormat="1" ht="15" customHeight="1" x14ac:dyDescent="0.15">
      <c r="A609" s="103">
        <v>9782747099028</v>
      </c>
      <c r="B609" s="109">
        <v>33</v>
      </c>
      <c r="C609" s="105" t="s">
        <v>873</v>
      </c>
      <c r="D609" s="107" t="s">
        <v>981</v>
      </c>
      <c r="E609" s="107" t="s">
        <v>1055</v>
      </c>
      <c r="F609" s="107" t="s">
        <v>986</v>
      </c>
      <c r="G609" s="107" t="s">
        <v>1087</v>
      </c>
      <c r="H609" s="108">
        <f>VLOOKUP($A609,'04.08.2025'!$A$1:$Z$65000,3,FALSE)</f>
        <v>0</v>
      </c>
      <c r="I609" s="109" t="s">
        <v>97</v>
      </c>
      <c r="J609" s="109">
        <v>700</v>
      </c>
      <c r="K609" s="110"/>
      <c r="L609" s="110"/>
      <c r="M609" s="110">
        <v>43474</v>
      </c>
      <c r="N609" s="110"/>
      <c r="O609" s="108">
        <v>9782747099028</v>
      </c>
      <c r="P609" s="111" t="s">
        <v>1088</v>
      </c>
      <c r="Q609" s="109">
        <v>1930876</v>
      </c>
      <c r="R609" s="112">
        <v>6.9</v>
      </c>
      <c r="S609" s="112">
        <f t="shared" si="72"/>
        <v>6.5402843601895739</v>
      </c>
      <c r="T609" s="113">
        <v>5.5E-2</v>
      </c>
      <c r="U609" s="114"/>
      <c r="V609" s="115">
        <f t="shared" si="75"/>
        <v>0</v>
      </c>
      <c r="W609" s="115">
        <f t="shared" si="73"/>
        <v>0</v>
      </c>
      <c r="X609" s="116"/>
      <c r="Y609" s="116"/>
      <c r="Z609" s="116"/>
      <c r="AA609" s="116"/>
      <c r="AB609" s="116"/>
      <c r="AC609" s="86">
        <f t="shared" si="76"/>
        <v>0</v>
      </c>
      <c r="AD609" s="87">
        <f>IF($AC$2182&lt;85,AC609,AC609-(AC609*#REF!))</f>
        <v>0</v>
      </c>
      <c r="AE609" s="88">
        <f t="shared" si="74"/>
        <v>5.5E-2</v>
      </c>
      <c r="AF609" s="89">
        <f t="shared" si="77"/>
        <v>0</v>
      </c>
      <c r="AG609" s="90">
        <f t="shared" si="78"/>
        <v>0</v>
      </c>
    </row>
    <row r="610" spans="1:33" s="117" customFormat="1" ht="15" customHeight="1" x14ac:dyDescent="0.15">
      <c r="A610" s="393">
        <v>9782747098779</v>
      </c>
      <c r="B610" s="78">
        <v>33</v>
      </c>
      <c r="C610" s="78" t="s">
        <v>873</v>
      </c>
      <c r="D610" s="95" t="s">
        <v>981</v>
      </c>
      <c r="E610" s="95" t="s">
        <v>1055</v>
      </c>
      <c r="F610" s="95" t="s">
        <v>986</v>
      </c>
      <c r="G610" s="95" t="s">
        <v>4600</v>
      </c>
      <c r="H610" s="79">
        <f>VLOOKUP($A610,'04.08.2025'!$A$1:$Z$65000,3,FALSE)</f>
        <v>115</v>
      </c>
      <c r="I610" s="38"/>
      <c r="J610" s="38">
        <v>300</v>
      </c>
      <c r="K610" s="80"/>
      <c r="L610" s="80"/>
      <c r="M610" s="80">
        <v>43474</v>
      </c>
      <c r="N610" s="80"/>
      <c r="O610" s="79">
        <v>9782747098779</v>
      </c>
      <c r="P610" s="398" t="s">
        <v>1089</v>
      </c>
      <c r="Q610" s="38">
        <v>1303860</v>
      </c>
      <c r="R610" s="82">
        <v>6.9</v>
      </c>
      <c r="S610" s="82">
        <f t="shared" si="72"/>
        <v>6.5402843601895739</v>
      </c>
      <c r="T610" s="451">
        <v>5.5E-2</v>
      </c>
      <c r="U610" s="84"/>
      <c r="V610" s="37">
        <f t="shared" si="75"/>
        <v>0</v>
      </c>
      <c r="W610" s="37">
        <f t="shared" si="73"/>
        <v>0</v>
      </c>
      <c r="X610" s="116"/>
      <c r="Y610" s="116"/>
      <c r="Z610" s="116"/>
      <c r="AA610" s="116"/>
      <c r="AB610" s="116"/>
      <c r="AC610" s="86">
        <f t="shared" si="76"/>
        <v>0</v>
      </c>
      <c r="AD610" s="87">
        <f>IF($AC$2182&lt;85,AC610,AC610-(AC610*#REF!))</f>
        <v>0</v>
      </c>
      <c r="AE610" s="88">
        <f t="shared" si="74"/>
        <v>5.5E-2</v>
      </c>
      <c r="AF610" s="89">
        <f t="shared" si="77"/>
        <v>0</v>
      </c>
      <c r="AG610" s="90">
        <f t="shared" si="78"/>
        <v>0</v>
      </c>
    </row>
    <row r="611" spans="1:33" s="91" customFormat="1" ht="15" customHeight="1" x14ac:dyDescent="0.15">
      <c r="A611" s="393">
        <v>9782747094856</v>
      </c>
      <c r="B611" s="38">
        <v>33</v>
      </c>
      <c r="C611" s="78" t="s">
        <v>873</v>
      </c>
      <c r="D611" s="95" t="s">
        <v>981</v>
      </c>
      <c r="E611" s="95" t="s">
        <v>1055</v>
      </c>
      <c r="F611" s="95" t="s">
        <v>986</v>
      </c>
      <c r="G611" s="95" t="s">
        <v>1090</v>
      </c>
      <c r="H611" s="79">
        <f>VLOOKUP($A611,'04.08.2025'!$A$1:$Z$65000,3,FALSE)</f>
        <v>12</v>
      </c>
      <c r="I611" s="38"/>
      <c r="J611" s="38">
        <v>300</v>
      </c>
      <c r="K611" s="80"/>
      <c r="L611" s="80"/>
      <c r="M611" s="80">
        <v>43600</v>
      </c>
      <c r="N611" s="80"/>
      <c r="O611" s="79">
        <v>9782747094856</v>
      </c>
      <c r="P611" s="398" t="s">
        <v>1091</v>
      </c>
      <c r="Q611" s="38">
        <v>5888202</v>
      </c>
      <c r="R611" s="82">
        <v>6.9</v>
      </c>
      <c r="S611" s="82">
        <f t="shared" si="72"/>
        <v>6.5402843601895739</v>
      </c>
      <c r="T611" s="451">
        <v>5.5E-2</v>
      </c>
      <c r="U611" s="84"/>
      <c r="V611" s="37">
        <f t="shared" si="75"/>
        <v>0</v>
      </c>
      <c r="W611" s="37">
        <f t="shared" si="73"/>
        <v>0</v>
      </c>
      <c r="X611" s="85"/>
      <c r="Y611" s="85"/>
      <c r="Z611" s="85"/>
      <c r="AA611" s="85"/>
      <c r="AB611" s="85"/>
      <c r="AC611" s="86">
        <f t="shared" si="76"/>
        <v>0</v>
      </c>
      <c r="AD611" s="87">
        <f>IF($AC$2182&lt;85,AC611,AC611-(AC611*#REF!))</f>
        <v>0</v>
      </c>
      <c r="AE611" s="88">
        <f t="shared" si="74"/>
        <v>5.5E-2</v>
      </c>
      <c r="AF611" s="89">
        <f t="shared" si="77"/>
        <v>0</v>
      </c>
      <c r="AG611" s="90">
        <f t="shared" si="78"/>
        <v>0</v>
      </c>
    </row>
    <row r="612" spans="1:33" s="117" customFormat="1" ht="15" customHeight="1" x14ac:dyDescent="0.15">
      <c r="A612" s="120">
        <v>9791036312168</v>
      </c>
      <c r="B612" s="109">
        <v>33</v>
      </c>
      <c r="C612" s="121" t="s">
        <v>873</v>
      </c>
      <c r="D612" s="106" t="s">
        <v>981</v>
      </c>
      <c r="E612" s="106" t="s">
        <v>1055</v>
      </c>
      <c r="F612" s="106" t="s">
        <v>986</v>
      </c>
      <c r="G612" s="106" t="s">
        <v>1092</v>
      </c>
      <c r="H612" s="108">
        <f>VLOOKUP($A612,'04.08.2025'!$A$1:$Z$65000,3,FALSE)</f>
        <v>0</v>
      </c>
      <c r="I612" s="105" t="s">
        <v>97</v>
      </c>
      <c r="J612" s="109">
        <v>300</v>
      </c>
      <c r="K612" s="110"/>
      <c r="L612" s="110"/>
      <c r="M612" s="110">
        <v>43894</v>
      </c>
      <c r="N612" s="110"/>
      <c r="O612" s="122">
        <v>9791036312168</v>
      </c>
      <c r="P612" s="123" t="s">
        <v>1093</v>
      </c>
      <c r="Q612" s="122">
        <v>5788145</v>
      </c>
      <c r="R612" s="112">
        <v>6.9</v>
      </c>
      <c r="S612" s="112">
        <f t="shared" si="72"/>
        <v>6.5402843601895739</v>
      </c>
      <c r="T612" s="124">
        <v>5.5E-2</v>
      </c>
      <c r="U612" s="114"/>
      <c r="V612" s="115">
        <f t="shared" si="75"/>
        <v>0</v>
      </c>
      <c r="W612" s="115">
        <f t="shared" si="73"/>
        <v>0</v>
      </c>
      <c r="X612" s="116"/>
      <c r="Y612" s="116"/>
      <c r="Z612" s="116"/>
      <c r="AA612" s="116"/>
      <c r="AB612" s="116"/>
      <c r="AC612" s="86">
        <f t="shared" si="76"/>
        <v>0</v>
      </c>
      <c r="AD612" s="87">
        <f>IF($AC$2182&lt;85,AC612,AC612-(AC612*#REF!))</f>
        <v>0</v>
      </c>
      <c r="AE612" s="88">
        <f t="shared" si="74"/>
        <v>5.5E-2</v>
      </c>
      <c r="AF612" s="89">
        <f t="shared" si="77"/>
        <v>0</v>
      </c>
      <c r="AG612" s="90">
        <f t="shared" si="78"/>
        <v>0</v>
      </c>
    </row>
    <row r="613" spans="1:33" s="91" customFormat="1" ht="15" customHeight="1" x14ac:dyDescent="0.15">
      <c r="A613" s="77">
        <v>9791036312458</v>
      </c>
      <c r="B613" s="78">
        <v>33</v>
      </c>
      <c r="C613" s="390" t="s">
        <v>873</v>
      </c>
      <c r="D613" s="391" t="s">
        <v>981</v>
      </c>
      <c r="E613" s="391" t="s">
        <v>1055</v>
      </c>
      <c r="F613" s="391" t="s">
        <v>986</v>
      </c>
      <c r="G613" s="391" t="s">
        <v>1094</v>
      </c>
      <c r="H613" s="79">
        <f>VLOOKUP($A613,'04.08.2025'!$A$1:$Z$65000,3,FALSE)</f>
        <v>57</v>
      </c>
      <c r="I613" s="78"/>
      <c r="J613" s="38">
        <v>300</v>
      </c>
      <c r="K613" s="80"/>
      <c r="L613" s="80"/>
      <c r="M613" s="80">
        <v>44090</v>
      </c>
      <c r="N613" s="80"/>
      <c r="O613" s="81">
        <v>9791036312458</v>
      </c>
      <c r="P613" s="94" t="s">
        <v>1095</v>
      </c>
      <c r="Q613" s="81">
        <v>5996088</v>
      </c>
      <c r="R613" s="82">
        <v>6.9</v>
      </c>
      <c r="S613" s="82">
        <f t="shared" si="72"/>
        <v>6.5402843601895739</v>
      </c>
      <c r="T613" s="83">
        <v>5.5E-2</v>
      </c>
      <c r="U613" s="84"/>
      <c r="V613" s="37">
        <f t="shared" si="75"/>
        <v>0</v>
      </c>
      <c r="W613" s="37">
        <f t="shared" si="73"/>
        <v>0</v>
      </c>
      <c r="X613" s="85"/>
      <c r="Y613" s="85"/>
      <c r="Z613" s="85"/>
      <c r="AA613" s="85"/>
      <c r="AB613" s="85"/>
      <c r="AC613" s="86">
        <f t="shared" si="76"/>
        <v>0</v>
      </c>
      <c r="AD613" s="87">
        <f>IF($AC$2182&lt;85,AC613,AC613-(AC613*#REF!))</f>
        <v>0</v>
      </c>
      <c r="AE613" s="88">
        <f t="shared" si="74"/>
        <v>5.5E-2</v>
      </c>
      <c r="AF613" s="89">
        <f t="shared" si="77"/>
        <v>0</v>
      </c>
      <c r="AG613" s="90">
        <f t="shared" si="78"/>
        <v>0</v>
      </c>
    </row>
    <row r="614" spans="1:33" s="160" customFormat="1" ht="15" customHeight="1" x14ac:dyDescent="0.15">
      <c r="A614" s="120">
        <v>9791036332487</v>
      </c>
      <c r="B614" s="105">
        <v>33</v>
      </c>
      <c r="C614" s="121" t="s">
        <v>873</v>
      </c>
      <c r="D614" s="106" t="s">
        <v>981</v>
      </c>
      <c r="E614" s="106" t="s">
        <v>1055</v>
      </c>
      <c r="F614" s="106" t="s">
        <v>986</v>
      </c>
      <c r="G614" s="106" t="s">
        <v>4601</v>
      </c>
      <c r="H614" s="108">
        <f>VLOOKUP($A614,'04.08.2025'!$A$1:$Z$65000,3,FALSE)</f>
        <v>0</v>
      </c>
      <c r="I614" s="105" t="s">
        <v>97</v>
      </c>
      <c r="J614" s="109">
        <v>300</v>
      </c>
      <c r="K614" s="110"/>
      <c r="L614" s="110"/>
      <c r="M614" s="110">
        <v>44433</v>
      </c>
      <c r="N614" s="110"/>
      <c r="O614" s="122">
        <v>9791036332487</v>
      </c>
      <c r="P614" s="123" t="s">
        <v>1096</v>
      </c>
      <c r="Q614" s="122">
        <v>4489224</v>
      </c>
      <c r="R614" s="112">
        <v>6.9</v>
      </c>
      <c r="S614" s="112">
        <f t="shared" si="72"/>
        <v>6.5402843601895739</v>
      </c>
      <c r="T614" s="124">
        <v>5.5E-2</v>
      </c>
      <c r="U614" s="114"/>
      <c r="V614" s="115">
        <f t="shared" si="75"/>
        <v>0</v>
      </c>
      <c r="W614" s="115">
        <f t="shared" si="73"/>
        <v>0</v>
      </c>
      <c r="AC614" s="86">
        <f t="shared" si="76"/>
        <v>0</v>
      </c>
      <c r="AD614" s="87">
        <f>IF($AC$2182&lt;85,AC614,AC614-(AC614*#REF!))</f>
        <v>0</v>
      </c>
      <c r="AE614" s="88">
        <f t="shared" si="74"/>
        <v>5.5E-2</v>
      </c>
      <c r="AF614" s="89">
        <f t="shared" si="77"/>
        <v>0</v>
      </c>
      <c r="AG614" s="90">
        <f t="shared" si="78"/>
        <v>0</v>
      </c>
    </row>
    <row r="615" spans="1:33" s="91" customFormat="1" ht="15" customHeight="1" x14ac:dyDescent="0.15">
      <c r="A615" s="77">
        <v>9791036348631</v>
      </c>
      <c r="B615" s="38">
        <v>33</v>
      </c>
      <c r="C615" s="390" t="s">
        <v>873</v>
      </c>
      <c r="D615" s="391" t="s">
        <v>981</v>
      </c>
      <c r="E615" s="391" t="s">
        <v>1055</v>
      </c>
      <c r="F615" s="391" t="s">
        <v>986</v>
      </c>
      <c r="G615" s="391" t="s">
        <v>4815</v>
      </c>
      <c r="H615" s="79">
        <f>VLOOKUP($A615,'04.08.2025'!$A$1:$Z$65000,3,FALSE)</f>
        <v>486</v>
      </c>
      <c r="I615" s="79"/>
      <c r="J615" s="78">
        <v>300</v>
      </c>
      <c r="K615" s="80"/>
      <c r="L615" s="80"/>
      <c r="M615" s="80">
        <v>45042</v>
      </c>
      <c r="N615" s="80"/>
      <c r="O615" s="81">
        <v>9791036348631</v>
      </c>
      <c r="P615" s="81" t="s">
        <v>1097</v>
      </c>
      <c r="Q615" s="81">
        <v>4066615</v>
      </c>
      <c r="R615" s="421">
        <v>6.9</v>
      </c>
      <c r="S615" s="82">
        <f t="shared" si="72"/>
        <v>6.5402843601895739</v>
      </c>
      <c r="T615" s="83">
        <v>5.5E-2</v>
      </c>
      <c r="U615" s="84"/>
      <c r="V615" s="37">
        <f t="shared" si="75"/>
        <v>0</v>
      </c>
      <c r="W615" s="37">
        <f t="shared" si="73"/>
        <v>0</v>
      </c>
      <c r="X615" s="41"/>
      <c r="Y615" s="41"/>
      <c r="Z615" s="41"/>
      <c r="AA615" s="41"/>
      <c r="AB615" s="41"/>
      <c r="AC615" s="86">
        <f t="shared" si="76"/>
        <v>0</v>
      </c>
      <c r="AD615" s="87">
        <f>IF($AC$2182&lt;85,AC615,AC615-(AC615*#REF!))</f>
        <v>0</v>
      </c>
      <c r="AE615" s="88">
        <f t="shared" si="74"/>
        <v>5.5E-2</v>
      </c>
      <c r="AF615" s="89">
        <f t="shared" si="77"/>
        <v>0</v>
      </c>
      <c r="AG615" s="90">
        <f t="shared" si="78"/>
        <v>0</v>
      </c>
    </row>
    <row r="616" spans="1:33" s="91" customFormat="1" ht="15" customHeight="1" x14ac:dyDescent="0.15">
      <c r="A616" s="77">
        <v>9791036348624</v>
      </c>
      <c r="B616" s="38">
        <v>33</v>
      </c>
      <c r="C616" s="390" t="s">
        <v>873</v>
      </c>
      <c r="D616" s="391" t="s">
        <v>981</v>
      </c>
      <c r="E616" s="391" t="s">
        <v>1055</v>
      </c>
      <c r="F616" s="391" t="s">
        <v>986</v>
      </c>
      <c r="G616" s="391" t="s">
        <v>4718</v>
      </c>
      <c r="H616" s="79">
        <f>VLOOKUP($A616,'04.08.2025'!$A$1:$Z$65000,3,FALSE)</f>
        <v>1285</v>
      </c>
      <c r="I616" s="79"/>
      <c r="J616" s="78">
        <v>300</v>
      </c>
      <c r="K616" s="80"/>
      <c r="L616" s="80"/>
      <c r="M616" s="80">
        <v>45042</v>
      </c>
      <c r="N616" s="80"/>
      <c r="O616" s="81">
        <v>9791036348624</v>
      </c>
      <c r="P616" s="81" t="s">
        <v>1098</v>
      </c>
      <c r="Q616" s="81">
        <v>4066492</v>
      </c>
      <c r="R616" s="421">
        <v>6.9</v>
      </c>
      <c r="S616" s="82">
        <f t="shared" si="72"/>
        <v>6.5402843601895739</v>
      </c>
      <c r="T616" s="83">
        <v>5.5E-2</v>
      </c>
      <c r="U616" s="84"/>
      <c r="V616" s="37">
        <f t="shared" si="75"/>
        <v>0</v>
      </c>
      <c r="W616" s="37">
        <f t="shared" si="73"/>
        <v>0</v>
      </c>
      <c r="X616" s="85"/>
      <c r="Y616" s="85"/>
      <c r="Z616" s="85"/>
      <c r="AA616" s="85"/>
      <c r="AB616" s="85"/>
      <c r="AC616" s="86">
        <f t="shared" si="76"/>
        <v>0</v>
      </c>
      <c r="AD616" s="87">
        <f>IF($AC$2182&lt;85,AC616,AC616-(AC616*#REF!))</f>
        <v>0</v>
      </c>
      <c r="AE616" s="88">
        <f t="shared" si="74"/>
        <v>5.5E-2</v>
      </c>
      <c r="AF616" s="89">
        <f t="shared" si="77"/>
        <v>0</v>
      </c>
      <c r="AG616" s="90">
        <f t="shared" si="78"/>
        <v>0</v>
      </c>
    </row>
    <row r="617" spans="1:33" s="91" customFormat="1" ht="15" customHeight="1" x14ac:dyDescent="0.15">
      <c r="A617" s="77">
        <v>9791036363283</v>
      </c>
      <c r="B617" s="38">
        <v>33</v>
      </c>
      <c r="C617" s="390" t="s">
        <v>873</v>
      </c>
      <c r="D617" s="391" t="s">
        <v>981</v>
      </c>
      <c r="E617" s="391" t="s">
        <v>1055</v>
      </c>
      <c r="F617" s="391" t="s">
        <v>986</v>
      </c>
      <c r="G617" s="95" t="s">
        <v>1099</v>
      </c>
      <c r="H617" s="79">
        <f>VLOOKUP($A617,'04.08.2025'!$A$1:$Z$65000,3,FALSE)</f>
        <v>490</v>
      </c>
      <c r="I617" s="78"/>
      <c r="J617" s="78">
        <v>200</v>
      </c>
      <c r="K617" s="80"/>
      <c r="L617" s="80"/>
      <c r="M617" s="80">
        <v>45224</v>
      </c>
      <c r="N617" s="80"/>
      <c r="O617" s="81">
        <v>9791036363283</v>
      </c>
      <c r="P617" s="94" t="s">
        <v>1100</v>
      </c>
      <c r="Q617" s="81">
        <v>8301838</v>
      </c>
      <c r="R617" s="82">
        <v>6.9</v>
      </c>
      <c r="S617" s="82">
        <f t="shared" si="72"/>
        <v>6.5402843601895739</v>
      </c>
      <c r="T617" s="83">
        <v>5.5E-2</v>
      </c>
      <c r="U617" s="84"/>
      <c r="V617" s="37">
        <f t="shared" si="75"/>
        <v>0</v>
      </c>
      <c r="W617" s="37">
        <f t="shared" si="73"/>
        <v>0</v>
      </c>
      <c r="X617" s="85"/>
      <c r="Y617" s="85"/>
      <c r="Z617" s="85"/>
      <c r="AA617" s="85"/>
      <c r="AB617" s="85"/>
      <c r="AC617" s="86">
        <f t="shared" si="76"/>
        <v>0</v>
      </c>
      <c r="AD617" s="87">
        <f>IF($AC$2182&lt;85,AC617,AC617-(AC617*#REF!))</f>
        <v>0</v>
      </c>
      <c r="AE617" s="88">
        <f t="shared" si="74"/>
        <v>5.5E-2</v>
      </c>
      <c r="AF617" s="89">
        <f t="shared" si="77"/>
        <v>0</v>
      </c>
      <c r="AG617" s="90">
        <f t="shared" si="78"/>
        <v>0</v>
      </c>
    </row>
    <row r="618" spans="1:33" s="91" customFormat="1" ht="15" customHeight="1" x14ac:dyDescent="0.15">
      <c r="A618" s="77">
        <v>9791036363276</v>
      </c>
      <c r="B618" s="38">
        <v>33</v>
      </c>
      <c r="C618" s="390" t="s">
        <v>873</v>
      </c>
      <c r="D618" s="391" t="s">
        <v>981</v>
      </c>
      <c r="E618" s="391" t="s">
        <v>1055</v>
      </c>
      <c r="F618" s="391" t="s">
        <v>986</v>
      </c>
      <c r="G618" s="95" t="s">
        <v>1101</v>
      </c>
      <c r="H618" s="79">
        <f>VLOOKUP($A618,'04.08.2025'!$A$1:$Z$65000,3,FALSE)</f>
        <v>263</v>
      </c>
      <c r="I618" s="78"/>
      <c r="J618" s="78">
        <v>300</v>
      </c>
      <c r="K618" s="80"/>
      <c r="L618" s="80"/>
      <c r="M618" s="80">
        <v>45232</v>
      </c>
      <c r="N618" s="80"/>
      <c r="O618" s="81">
        <v>9791036363276</v>
      </c>
      <c r="P618" s="94" t="s">
        <v>1102</v>
      </c>
      <c r="Q618" s="81">
        <v>8301715</v>
      </c>
      <c r="R618" s="82">
        <v>6.5</v>
      </c>
      <c r="S618" s="82">
        <f t="shared" si="72"/>
        <v>6.1611374407582939</v>
      </c>
      <c r="T618" s="83">
        <v>5.5E-2</v>
      </c>
      <c r="U618" s="84"/>
      <c r="V618" s="37">
        <f t="shared" si="75"/>
        <v>0</v>
      </c>
      <c r="W618" s="37">
        <f t="shared" si="73"/>
        <v>0</v>
      </c>
      <c r="X618" s="422"/>
      <c r="Y618" s="85"/>
      <c r="Z618" s="85"/>
      <c r="AA618" s="85"/>
      <c r="AB618" s="85"/>
      <c r="AC618" s="86">
        <f t="shared" si="76"/>
        <v>0</v>
      </c>
      <c r="AD618" s="87">
        <f>IF($AC$2182&lt;85,AC618,AC618-(AC618*#REF!))</f>
        <v>0</v>
      </c>
      <c r="AE618" s="88">
        <f t="shared" si="74"/>
        <v>5.5E-2</v>
      </c>
      <c r="AF618" s="89">
        <f t="shared" si="77"/>
        <v>0</v>
      </c>
      <c r="AG618" s="90">
        <f t="shared" si="78"/>
        <v>0</v>
      </c>
    </row>
    <row r="619" spans="1:33" s="91" customFormat="1" ht="15" customHeight="1" x14ac:dyDescent="0.15">
      <c r="A619" s="77">
        <v>9791036332470</v>
      </c>
      <c r="B619" s="78">
        <v>33</v>
      </c>
      <c r="C619" s="390" t="s">
        <v>873</v>
      </c>
      <c r="D619" s="391" t="s">
        <v>981</v>
      </c>
      <c r="E619" s="391" t="s">
        <v>1103</v>
      </c>
      <c r="F619" s="391"/>
      <c r="G619" s="391" t="s">
        <v>4602</v>
      </c>
      <c r="H619" s="79">
        <f>VLOOKUP($A619,'04.08.2025'!$A$1:$Z$65000,3,FALSE)</f>
        <v>158</v>
      </c>
      <c r="I619" s="78"/>
      <c r="J619" s="78">
        <v>300</v>
      </c>
      <c r="K619" s="80"/>
      <c r="L619" s="80"/>
      <c r="M619" s="80">
        <v>44433</v>
      </c>
      <c r="N619" s="80"/>
      <c r="O619" s="81">
        <v>9791036332470</v>
      </c>
      <c r="P619" s="94" t="s">
        <v>1104</v>
      </c>
      <c r="Q619" s="81">
        <v>4466569</v>
      </c>
      <c r="R619" s="82">
        <v>6.9</v>
      </c>
      <c r="S619" s="82">
        <f t="shared" si="72"/>
        <v>6.5402843601895739</v>
      </c>
      <c r="T619" s="83">
        <v>5.5E-2</v>
      </c>
      <c r="U619" s="84"/>
      <c r="V619" s="37">
        <f t="shared" si="75"/>
        <v>0</v>
      </c>
      <c r="W619" s="37">
        <f t="shared" si="73"/>
        <v>0</v>
      </c>
      <c r="X619" s="422"/>
      <c r="Y619" s="85"/>
      <c r="Z619" s="85"/>
      <c r="AA619" s="85"/>
      <c r="AB619" s="85"/>
      <c r="AC619" s="86">
        <f t="shared" si="76"/>
        <v>0</v>
      </c>
      <c r="AD619" s="87">
        <f>IF($AC$2182&lt;85,AC619,AC619-(AC619*#REF!))</f>
        <v>0</v>
      </c>
      <c r="AE619" s="88">
        <f t="shared" si="74"/>
        <v>5.5E-2</v>
      </c>
      <c r="AF619" s="89">
        <f t="shared" si="77"/>
        <v>0</v>
      </c>
      <c r="AG619" s="90">
        <f t="shared" si="78"/>
        <v>0</v>
      </c>
    </row>
    <row r="620" spans="1:33" s="91" customFormat="1" ht="15" customHeight="1" x14ac:dyDescent="0.15">
      <c r="A620" s="77">
        <v>9782747072748</v>
      </c>
      <c r="B620" s="78">
        <v>33</v>
      </c>
      <c r="C620" s="390" t="s">
        <v>873</v>
      </c>
      <c r="D620" s="391" t="s">
        <v>981</v>
      </c>
      <c r="E620" s="391" t="s">
        <v>1103</v>
      </c>
      <c r="F620" s="391"/>
      <c r="G620" s="391" t="s">
        <v>4603</v>
      </c>
      <c r="H620" s="79">
        <f>VLOOKUP($A620,'04.08.2025'!$A$1:$Z$65000,3,FALSE)</f>
        <v>248</v>
      </c>
      <c r="I620" s="78"/>
      <c r="J620" s="78">
        <v>300</v>
      </c>
      <c r="K620" s="80"/>
      <c r="L620" s="80"/>
      <c r="M620" s="80">
        <v>44433</v>
      </c>
      <c r="N620" s="80"/>
      <c r="O620" s="81">
        <v>9782747072748</v>
      </c>
      <c r="P620" s="94" t="s">
        <v>1105</v>
      </c>
      <c r="Q620" s="81">
        <v>5431407</v>
      </c>
      <c r="R620" s="82">
        <v>6.9</v>
      </c>
      <c r="S620" s="82">
        <f t="shared" si="72"/>
        <v>6.5402843601895739</v>
      </c>
      <c r="T620" s="83">
        <v>5.5E-2</v>
      </c>
      <c r="U620" s="84"/>
      <c r="V620" s="37">
        <f t="shared" si="75"/>
        <v>0</v>
      </c>
      <c r="W620" s="37">
        <f t="shared" si="73"/>
        <v>0</v>
      </c>
      <c r="X620" s="422"/>
      <c r="Y620" s="85"/>
      <c r="Z620" s="85"/>
      <c r="AA620" s="85"/>
      <c r="AB620" s="85"/>
      <c r="AC620" s="86">
        <f t="shared" si="76"/>
        <v>0</v>
      </c>
      <c r="AD620" s="87">
        <f>IF($AC$2182&lt;85,AC620,AC620-(AC620*#REF!))</f>
        <v>0</v>
      </c>
      <c r="AE620" s="88">
        <f t="shared" si="74"/>
        <v>5.5E-2</v>
      </c>
      <c r="AF620" s="89">
        <f t="shared" si="77"/>
        <v>0</v>
      </c>
      <c r="AG620" s="90">
        <f t="shared" si="78"/>
        <v>0</v>
      </c>
    </row>
    <row r="621" spans="1:33" s="91" customFormat="1" ht="15" customHeight="1" x14ac:dyDescent="0.15">
      <c r="A621" s="77">
        <v>9791036363269</v>
      </c>
      <c r="B621" s="78">
        <v>33</v>
      </c>
      <c r="C621" s="390" t="s">
        <v>873</v>
      </c>
      <c r="D621" s="391" t="s">
        <v>981</v>
      </c>
      <c r="E621" s="391" t="s">
        <v>1103</v>
      </c>
      <c r="F621" s="391"/>
      <c r="G621" s="95" t="s">
        <v>1106</v>
      </c>
      <c r="H621" s="79">
        <f>VLOOKUP($A621,'04.08.2025'!$A$1:$Z$65000,3,FALSE)</f>
        <v>1902</v>
      </c>
      <c r="I621" s="78"/>
      <c r="J621" s="78">
        <v>300</v>
      </c>
      <c r="K621" s="80"/>
      <c r="L621" s="80"/>
      <c r="M621" s="80">
        <v>45224</v>
      </c>
      <c r="N621" s="80"/>
      <c r="O621" s="81">
        <v>9791036363269</v>
      </c>
      <c r="P621" s="94" t="s">
        <v>1107</v>
      </c>
      <c r="Q621" s="81">
        <v>8301592</v>
      </c>
      <c r="R621" s="82">
        <v>6.9</v>
      </c>
      <c r="S621" s="82">
        <f t="shared" si="72"/>
        <v>6.5402843601895739</v>
      </c>
      <c r="T621" s="83">
        <v>5.5E-2</v>
      </c>
      <c r="U621" s="84"/>
      <c r="V621" s="37">
        <f t="shared" si="75"/>
        <v>0</v>
      </c>
      <c r="W621" s="37">
        <f t="shared" si="73"/>
        <v>0</v>
      </c>
      <c r="X621" s="85"/>
      <c r="Y621" s="85"/>
      <c r="Z621" s="85"/>
      <c r="AA621" s="85"/>
      <c r="AB621" s="85"/>
      <c r="AC621" s="86">
        <f t="shared" si="76"/>
        <v>0</v>
      </c>
      <c r="AD621" s="87">
        <f>IF($AC$2182&lt;85,AC621,AC621-(AC621*#REF!))</f>
        <v>0</v>
      </c>
      <c r="AE621" s="88">
        <f t="shared" si="74"/>
        <v>5.5E-2</v>
      </c>
      <c r="AF621" s="89">
        <f t="shared" si="77"/>
        <v>0</v>
      </c>
      <c r="AG621" s="90">
        <f t="shared" si="78"/>
        <v>0</v>
      </c>
    </row>
    <row r="622" spans="1:33" s="160" customFormat="1" ht="15" customHeight="1" x14ac:dyDescent="0.15">
      <c r="A622" s="120">
        <v>9791036363658</v>
      </c>
      <c r="B622" s="149">
        <v>33</v>
      </c>
      <c r="C622" s="149" t="s">
        <v>873</v>
      </c>
      <c r="D622" s="106" t="s">
        <v>981</v>
      </c>
      <c r="E622" s="106" t="s">
        <v>1103</v>
      </c>
      <c r="F622" s="106"/>
      <c r="G622" s="106" t="s">
        <v>1108</v>
      </c>
      <c r="H622" s="108">
        <f>VLOOKUP($A622,'04.08.2025'!$A$1:$Z$65000,3,FALSE)</f>
        <v>0</v>
      </c>
      <c r="I622" s="108" t="s">
        <v>171</v>
      </c>
      <c r="J622" s="105">
        <v>200</v>
      </c>
      <c r="K622" s="110"/>
      <c r="L622" s="110"/>
      <c r="M622" s="110">
        <v>45364</v>
      </c>
      <c r="N622" s="110"/>
      <c r="O622" s="122">
        <v>9791036363658</v>
      </c>
      <c r="P622" s="122" t="s">
        <v>1109</v>
      </c>
      <c r="Q622" s="122">
        <v>8597461</v>
      </c>
      <c r="R622" s="125">
        <v>6.9</v>
      </c>
      <c r="S622" s="112">
        <f t="shared" si="72"/>
        <v>6.5402843601895739</v>
      </c>
      <c r="T622" s="283">
        <v>5.5E-2</v>
      </c>
      <c r="U622" s="114"/>
      <c r="V622" s="115">
        <f t="shared" si="75"/>
        <v>0</v>
      </c>
      <c r="W622" s="115">
        <f t="shared" si="73"/>
        <v>0</v>
      </c>
      <c r="X622" s="116"/>
      <c r="Y622" s="116"/>
      <c r="Z622" s="116"/>
      <c r="AA622" s="116"/>
      <c r="AB622" s="116"/>
      <c r="AC622" s="86">
        <f t="shared" si="76"/>
        <v>0</v>
      </c>
      <c r="AD622" s="87">
        <f>IF($AC$2182&lt;85,AC622,AC622-(AC622*#REF!))</f>
        <v>0</v>
      </c>
      <c r="AE622" s="88">
        <f t="shared" si="74"/>
        <v>5.5E-2</v>
      </c>
      <c r="AF622" s="89">
        <f t="shared" si="77"/>
        <v>0</v>
      </c>
      <c r="AG622" s="90">
        <f t="shared" si="78"/>
        <v>0</v>
      </c>
    </row>
    <row r="623" spans="1:33" s="102" customFormat="1" ht="15" customHeight="1" x14ac:dyDescent="0.15">
      <c r="A623" s="150">
        <v>9791036377716</v>
      </c>
      <c r="B623" s="118">
        <v>34</v>
      </c>
      <c r="C623" s="118" t="s">
        <v>856</v>
      </c>
      <c r="D623" s="93" t="s">
        <v>1110</v>
      </c>
      <c r="E623" s="93" t="s">
        <v>5047</v>
      </c>
      <c r="F623" s="93" t="s">
        <v>5044</v>
      </c>
      <c r="G623" s="93" t="s">
        <v>5043</v>
      </c>
      <c r="H623" s="65">
        <f>VLOOKUP($A623,'04.08.2025'!$A$1:$Z$65000,3,FALSE)</f>
        <v>3198</v>
      </c>
      <c r="I623" s="118"/>
      <c r="J623" s="118">
        <v>200</v>
      </c>
      <c r="K623" s="118"/>
      <c r="L623" s="66"/>
      <c r="M623" s="66">
        <v>45805</v>
      </c>
      <c r="N623" s="118" t="s">
        <v>12</v>
      </c>
      <c r="O623" s="65">
        <v>9791036377716</v>
      </c>
      <c r="P623" s="118" t="s">
        <v>5042</v>
      </c>
      <c r="Q623" s="118">
        <v>3051708</v>
      </c>
      <c r="R623" s="73">
        <v>5.2</v>
      </c>
      <c r="S623" s="70">
        <f t="shared" si="72"/>
        <v>4.9289099526066353</v>
      </c>
      <c r="T623" s="342">
        <v>5.5E-2</v>
      </c>
      <c r="U623" s="72"/>
      <c r="V623" s="73">
        <f t="shared" si="75"/>
        <v>0</v>
      </c>
      <c r="W623" s="73">
        <f t="shared" si="73"/>
        <v>0</v>
      </c>
      <c r="X623" s="74"/>
      <c r="Y623" s="74"/>
      <c r="Z623" s="74"/>
      <c r="AA623" s="74"/>
      <c r="AB623" s="74"/>
      <c r="AC623" s="86">
        <f t="shared" si="76"/>
        <v>0</v>
      </c>
      <c r="AD623" s="87">
        <f>IF($AC$2182&lt;85,AC623,AC623-(AC623*#REF!))</f>
        <v>0</v>
      </c>
      <c r="AE623" s="88">
        <f t="shared" si="74"/>
        <v>5.5E-2</v>
      </c>
      <c r="AF623" s="89">
        <f t="shared" si="77"/>
        <v>0</v>
      </c>
      <c r="AG623" s="90">
        <f t="shared" si="78"/>
        <v>0</v>
      </c>
    </row>
    <row r="624" spans="1:33" s="162" customFormat="1" ht="15" customHeight="1" x14ac:dyDescent="0.15">
      <c r="A624" s="452">
        <v>9791036377723</v>
      </c>
      <c r="B624" s="453">
        <v>34</v>
      </c>
      <c r="C624" s="453" t="s">
        <v>856</v>
      </c>
      <c r="D624" s="454" t="s">
        <v>1110</v>
      </c>
      <c r="E624" s="454" t="s">
        <v>5047</v>
      </c>
      <c r="F624" s="454" t="s">
        <v>5044</v>
      </c>
      <c r="G624" s="454" t="s">
        <v>5046</v>
      </c>
      <c r="H624" s="139">
        <f>VLOOKUP($A624,'04.08.2025'!$A$1:$Z$65000,3,FALSE)</f>
        <v>0</v>
      </c>
      <c r="I624" s="453"/>
      <c r="J624" s="453">
        <v>100</v>
      </c>
      <c r="K624" s="453"/>
      <c r="L624" s="417">
        <v>46143</v>
      </c>
      <c r="M624" s="453"/>
      <c r="N624" s="453" t="s">
        <v>12</v>
      </c>
      <c r="O624" s="139">
        <v>9791036377723</v>
      </c>
      <c r="P624" s="453" t="s">
        <v>5045</v>
      </c>
      <c r="Q624" s="453">
        <v>3051831</v>
      </c>
      <c r="R624" s="143">
        <v>5.2</v>
      </c>
      <c r="S624" s="140">
        <f t="shared" si="72"/>
        <v>4.9289099526066353</v>
      </c>
      <c r="T624" s="152">
        <v>5.5E-2</v>
      </c>
      <c r="U624" s="142"/>
      <c r="V624" s="143">
        <f t="shared" si="75"/>
        <v>0</v>
      </c>
      <c r="W624" s="143">
        <f t="shared" si="73"/>
        <v>0</v>
      </c>
      <c r="X624" s="144"/>
      <c r="Y624" s="144"/>
      <c r="Z624" s="144"/>
      <c r="AA624" s="144"/>
      <c r="AB624" s="144"/>
      <c r="AC624" s="86">
        <f t="shared" si="76"/>
        <v>0</v>
      </c>
      <c r="AD624" s="87">
        <f>IF($AC$2182&lt;85,AC624,AC624-(AC624*#REF!))</f>
        <v>0</v>
      </c>
      <c r="AE624" s="88">
        <f t="shared" si="74"/>
        <v>5.5E-2</v>
      </c>
      <c r="AF624" s="89">
        <f t="shared" si="77"/>
        <v>0</v>
      </c>
      <c r="AG624" s="90">
        <f t="shared" si="78"/>
        <v>0</v>
      </c>
    </row>
    <row r="625" spans="1:35" s="75" customFormat="1" ht="15" customHeight="1" x14ac:dyDescent="0.15">
      <c r="A625" s="452">
        <v>9791036381263</v>
      </c>
      <c r="B625" s="453"/>
      <c r="C625" s="453" t="s">
        <v>856</v>
      </c>
      <c r="D625" s="454" t="s">
        <v>1110</v>
      </c>
      <c r="E625" s="454"/>
      <c r="F625" s="454"/>
      <c r="G625" s="454" t="s">
        <v>5713</v>
      </c>
      <c r="H625" s="139">
        <v>0</v>
      </c>
      <c r="I625" s="453"/>
      <c r="J625" s="453">
        <v>100</v>
      </c>
      <c r="K625" s="453"/>
      <c r="L625" s="417">
        <v>45931</v>
      </c>
      <c r="M625" s="453"/>
      <c r="N625" s="453" t="s">
        <v>12</v>
      </c>
      <c r="O625" s="139">
        <v>9791036381263</v>
      </c>
      <c r="P625" s="453" t="s">
        <v>5714</v>
      </c>
      <c r="Q625" s="453">
        <v>5208256</v>
      </c>
      <c r="R625" s="143">
        <v>9.9</v>
      </c>
      <c r="S625" s="140">
        <f t="shared" si="72"/>
        <v>9.3838862559241711</v>
      </c>
      <c r="T625" s="152">
        <v>5.5E-2</v>
      </c>
      <c r="U625" s="142"/>
      <c r="V625" s="143">
        <f t="shared" si="75"/>
        <v>0</v>
      </c>
      <c r="W625" s="143">
        <f t="shared" si="73"/>
        <v>0</v>
      </c>
      <c r="X625" s="74"/>
      <c r="Y625" s="74"/>
      <c r="Z625" s="74"/>
      <c r="AA625" s="74"/>
      <c r="AB625" s="74"/>
      <c r="AC625" s="86">
        <f t="shared" si="76"/>
        <v>0</v>
      </c>
      <c r="AD625" s="87">
        <f>IF($AC$2182&lt;85,AC625,AC625-(AC625*#REF!))</f>
        <v>0</v>
      </c>
      <c r="AE625" s="88">
        <f t="shared" si="74"/>
        <v>5.5E-2</v>
      </c>
      <c r="AF625" s="89">
        <f t="shared" si="77"/>
        <v>0</v>
      </c>
      <c r="AG625" s="90">
        <f t="shared" si="78"/>
        <v>0</v>
      </c>
      <c r="AI625" s="76"/>
    </row>
    <row r="626" spans="1:35" s="41" customFormat="1" ht="15" customHeight="1" x14ac:dyDescent="0.15">
      <c r="A626" s="77">
        <v>9791036366000</v>
      </c>
      <c r="B626" s="395">
        <v>34</v>
      </c>
      <c r="C626" s="78" t="s">
        <v>856</v>
      </c>
      <c r="D626" s="391" t="s">
        <v>1110</v>
      </c>
      <c r="E626" s="391" t="s">
        <v>1111</v>
      </c>
      <c r="F626" s="391" t="s">
        <v>1016</v>
      </c>
      <c r="G626" s="391" t="s">
        <v>1112</v>
      </c>
      <c r="H626" s="79">
        <f>VLOOKUP($A626,'04.08.2025'!$A$1:$Z$65000,3,FALSE)</f>
        <v>1612</v>
      </c>
      <c r="I626" s="78"/>
      <c r="J626" s="78">
        <v>200</v>
      </c>
      <c r="K626" s="80"/>
      <c r="L626" s="80"/>
      <c r="M626" s="80">
        <v>45448</v>
      </c>
      <c r="N626" s="80"/>
      <c r="O626" s="81">
        <v>9791036366000</v>
      </c>
      <c r="P626" s="94" t="s">
        <v>1113</v>
      </c>
      <c r="Q626" s="78">
        <v>3216703</v>
      </c>
      <c r="R626" s="82">
        <v>5.2</v>
      </c>
      <c r="S626" s="82">
        <f t="shared" si="72"/>
        <v>4.9289099526066353</v>
      </c>
      <c r="T626" s="83">
        <v>5.5E-2</v>
      </c>
      <c r="U626" s="84"/>
      <c r="V626" s="37">
        <f t="shared" si="75"/>
        <v>0</v>
      </c>
      <c r="W626" s="37">
        <f t="shared" si="73"/>
        <v>0</v>
      </c>
      <c r="X626" s="85"/>
      <c r="Y626" s="85"/>
      <c r="Z626" s="85"/>
      <c r="AA626" s="85"/>
      <c r="AB626" s="85"/>
      <c r="AC626" s="86">
        <f t="shared" si="76"/>
        <v>0</v>
      </c>
      <c r="AD626" s="87">
        <f>IF($AC$2182&lt;85,AC626,AC626-(AC626*#REF!))</f>
        <v>0</v>
      </c>
      <c r="AE626" s="88">
        <f t="shared" si="74"/>
        <v>5.5E-2</v>
      </c>
      <c r="AF626" s="89">
        <f t="shared" si="77"/>
        <v>0</v>
      </c>
      <c r="AG626" s="90">
        <f t="shared" si="78"/>
        <v>0</v>
      </c>
    </row>
    <row r="627" spans="1:35" s="162" customFormat="1" ht="15" customHeight="1" x14ac:dyDescent="0.15">
      <c r="A627" s="150">
        <v>9791036369919</v>
      </c>
      <c r="B627" s="118">
        <v>34</v>
      </c>
      <c r="C627" s="118" t="s">
        <v>856</v>
      </c>
      <c r="D627" s="93" t="s">
        <v>1110</v>
      </c>
      <c r="E627" s="93" t="s">
        <v>1111</v>
      </c>
      <c r="F627" s="93" t="s">
        <v>1016</v>
      </c>
      <c r="G627" s="93" t="s">
        <v>3916</v>
      </c>
      <c r="H627" s="65">
        <f>VLOOKUP($A627,'04.08.2025'!$A$1:$Z$65000,3,FALSE)</f>
        <v>1913</v>
      </c>
      <c r="I627" s="118"/>
      <c r="J627" s="118">
        <v>200</v>
      </c>
      <c r="K627" s="118"/>
      <c r="L627" s="66"/>
      <c r="M627" s="66">
        <v>45686</v>
      </c>
      <c r="N627" s="118" t="s">
        <v>12</v>
      </c>
      <c r="O627" s="65">
        <v>9791036369919</v>
      </c>
      <c r="P627" s="118" t="s">
        <v>3915</v>
      </c>
      <c r="Q627" s="118">
        <v>5954630</v>
      </c>
      <c r="R627" s="73">
        <v>5.2</v>
      </c>
      <c r="S627" s="70">
        <f t="shared" si="72"/>
        <v>4.9289099526066353</v>
      </c>
      <c r="T627" s="71">
        <v>5.5E-2</v>
      </c>
      <c r="U627" s="72"/>
      <c r="V627" s="73">
        <f t="shared" si="75"/>
        <v>0</v>
      </c>
      <c r="W627" s="73">
        <f t="shared" si="73"/>
        <v>0</v>
      </c>
      <c r="X627" s="144"/>
      <c r="Y627" s="144"/>
      <c r="Z627" s="144"/>
      <c r="AA627" s="144"/>
      <c r="AB627" s="144"/>
      <c r="AC627" s="86">
        <f t="shared" si="76"/>
        <v>0</v>
      </c>
      <c r="AD627" s="87">
        <f>IF($AC$2182&lt;85,AC627,AC627-(AC627*#REF!))</f>
        <v>0</v>
      </c>
      <c r="AE627" s="88">
        <f t="shared" si="74"/>
        <v>5.5E-2</v>
      </c>
      <c r="AF627" s="89">
        <f t="shared" si="77"/>
        <v>0</v>
      </c>
      <c r="AG627" s="90">
        <f t="shared" si="78"/>
        <v>0</v>
      </c>
    </row>
    <row r="628" spans="1:35" s="75" customFormat="1" ht="15" customHeight="1" x14ac:dyDescent="0.15">
      <c r="A628" s="150">
        <v>9791036382826</v>
      </c>
      <c r="B628" s="118">
        <v>34</v>
      </c>
      <c r="C628" s="118" t="s">
        <v>856</v>
      </c>
      <c r="D628" s="93" t="s">
        <v>1110</v>
      </c>
      <c r="E628" s="93" t="s">
        <v>1111</v>
      </c>
      <c r="F628" s="93" t="s">
        <v>1016</v>
      </c>
      <c r="G628" s="93" t="s">
        <v>5057</v>
      </c>
      <c r="H628" s="65">
        <f>VLOOKUP($A628,'04.08.2025'!$A$1:$Z$65000,3,FALSE)</f>
        <v>3248</v>
      </c>
      <c r="I628" s="118"/>
      <c r="J628" s="118">
        <v>200</v>
      </c>
      <c r="K628" s="118"/>
      <c r="L628" s="66"/>
      <c r="M628" s="66">
        <v>45812</v>
      </c>
      <c r="N628" s="118" t="s">
        <v>12</v>
      </c>
      <c r="O628" s="65">
        <v>9791036382826</v>
      </c>
      <c r="P628" s="118" t="s">
        <v>5056</v>
      </c>
      <c r="Q628" s="118">
        <v>6987335</v>
      </c>
      <c r="R628" s="73">
        <v>5.2</v>
      </c>
      <c r="S628" s="70">
        <f t="shared" si="72"/>
        <v>4.9289099526066353</v>
      </c>
      <c r="T628" s="342">
        <v>5.5E-2</v>
      </c>
      <c r="U628" s="72"/>
      <c r="V628" s="73">
        <f t="shared" si="75"/>
        <v>0</v>
      </c>
      <c r="W628" s="73">
        <f t="shared" si="73"/>
        <v>0</v>
      </c>
      <c r="X628" s="102"/>
      <c r="Y628" s="102"/>
      <c r="Z628" s="102"/>
      <c r="AA628" s="102"/>
      <c r="AB628" s="102"/>
      <c r="AC628" s="86">
        <f t="shared" si="76"/>
        <v>0</v>
      </c>
      <c r="AD628" s="87">
        <f>IF($AC$2182&lt;85,AC628,AC628-(AC628*#REF!))</f>
        <v>0</v>
      </c>
      <c r="AE628" s="88">
        <f t="shared" si="74"/>
        <v>5.5E-2</v>
      </c>
      <c r="AF628" s="89">
        <f t="shared" si="77"/>
        <v>0</v>
      </c>
      <c r="AG628" s="90">
        <f t="shared" si="78"/>
        <v>0</v>
      </c>
      <c r="AI628" s="76"/>
    </row>
    <row r="629" spans="1:35" s="91" customFormat="1" ht="15" customHeight="1" x14ac:dyDescent="0.15">
      <c r="A629" s="77">
        <v>9791036366024</v>
      </c>
      <c r="B629" s="395">
        <v>34</v>
      </c>
      <c r="C629" s="78" t="s">
        <v>856</v>
      </c>
      <c r="D629" s="391" t="s">
        <v>1110</v>
      </c>
      <c r="E629" s="391" t="s">
        <v>1114</v>
      </c>
      <c r="F629" s="391" t="s">
        <v>1004</v>
      </c>
      <c r="G629" s="391" t="s">
        <v>1115</v>
      </c>
      <c r="H629" s="79">
        <f>VLOOKUP($A629,'04.08.2025'!$A$1:$Z$65000,3,FALSE)</f>
        <v>404</v>
      </c>
      <c r="I629" s="78"/>
      <c r="J629" s="78">
        <v>200</v>
      </c>
      <c r="K629" s="80">
        <v>45887</v>
      </c>
      <c r="L629" s="80"/>
      <c r="M629" s="80">
        <v>45434</v>
      </c>
      <c r="N629" s="80"/>
      <c r="O629" s="81">
        <v>9791036366024</v>
      </c>
      <c r="P629" s="94" t="s">
        <v>1116</v>
      </c>
      <c r="Q629" s="78">
        <v>3216826</v>
      </c>
      <c r="R629" s="82">
        <v>5.2</v>
      </c>
      <c r="S629" s="82">
        <f t="shared" si="72"/>
        <v>4.9289099526066353</v>
      </c>
      <c r="T629" s="83">
        <v>5.5E-2</v>
      </c>
      <c r="U629" s="84"/>
      <c r="V629" s="37">
        <f t="shared" si="75"/>
        <v>0</v>
      </c>
      <c r="W629" s="37">
        <f t="shared" si="73"/>
        <v>0</v>
      </c>
      <c r="X629" s="41"/>
      <c r="Y629" s="41"/>
      <c r="Z629" s="41"/>
      <c r="AA629" s="41"/>
      <c r="AB629" s="41"/>
      <c r="AC629" s="86">
        <f t="shared" si="76"/>
        <v>0</v>
      </c>
      <c r="AD629" s="87">
        <f>IF($AC$2182&lt;85,AC629,AC629-(AC629*#REF!))</f>
        <v>0</v>
      </c>
      <c r="AE629" s="88">
        <f t="shared" si="74"/>
        <v>5.5E-2</v>
      </c>
      <c r="AF629" s="89">
        <f t="shared" si="77"/>
        <v>0</v>
      </c>
      <c r="AG629" s="90">
        <f t="shared" si="78"/>
        <v>0</v>
      </c>
      <c r="AI629" s="449"/>
    </row>
    <row r="630" spans="1:35" s="41" customFormat="1" ht="15" customHeight="1" x14ac:dyDescent="0.15">
      <c r="A630" s="77">
        <v>9791036366017</v>
      </c>
      <c r="B630" s="395">
        <v>34</v>
      </c>
      <c r="C630" s="78" t="s">
        <v>856</v>
      </c>
      <c r="D630" s="391" t="s">
        <v>1110</v>
      </c>
      <c r="E630" s="391" t="s">
        <v>1114</v>
      </c>
      <c r="F630" s="391" t="s">
        <v>1004</v>
      </c>
      <c r="G630" s="391" t="s">
        <v>1117</v>
      </c>
      <c r="H630" s="79">
        <f>VLOOKUP($A630,'04.08.2025'!$A$1:$Z$65000,3,FALSE)</f>
        <v>2112</v>
      </c>
      <c r="I630" s="78"/>
      <c r="J630" s="78">
        <v>200</v>
      </c>
      <c r="K630" s="80">
        <v>45887</v>
      </c>
      <c r="L630" s="80"/>
      <c r="M630" s="80">
        <v>45434</v>
      </c>
      <c r="N630" s="80"/>
      <c r="O630" s="81">
        <v>9791036366017</v>
      </c>
      <c r="P630" s="94" t="s">
        <v>1118</v>
      </c>
      <c r="Q630" s="78">
        <v>3257576</v>
      </c>
      <c r="R630" s="82">
        <v>5.2</v>
      </c>
      <c r="S630" s="82">
        <f t="shared" ref="S630:S693" si="79">R630/(1+T630)</f>
        <v>4.9289099526066353</v>
      </c>
      <c r="T630" s="83">
        <v>5.5E-2</v>
      </c>
      <c r="U630" s="84"/>
      <c r="V630" s="37">
        <f t="shared" si="75"/>
        <v>0</v>
      </c>
      <c r="W630" s="37">
        <f t="shared" si="73"/>
        <v>0</v>
      </c>
      <c r="AC630" s="86">
        <f t="shared" si="76"/>
        <v>0</v>
      </c>
      <c r="AD630" s="87">
        <f>IF($AC$2182&lt;85,AC630,AC630-(AC630*#REF!))</f>
        <v>0</v>
      </c>
      <c r="AE630" s="88">
        <f t="shared" si="74"/>
        <v>5.5E-2</v>
      </c>
      <c r="AF630" s="89">
        <f t="shared" si="77"/>
        <v>0</v>
      </c>
      <c r="AG630" s="90">
        <f t="shared" si="78"/>
        <v>0</v>
      </c>
    </row>
    <row r="631" spans="1:35" s="75" customFormat="1" ht="15" customHeight="1" x14ac:dyDescent="0.15">
      <c r="A631" s="150">
        <v>9791036382437</v>
      </c>
      <c r="B631" s="118">
        <v>34</v>
      </c>
      <c r="C631" s="118" t="s">
        <v>856</v>
      </c>
      <c r="D631" s="93" t="s">
        <v>1110</v>
      </c>
      <c r="E631" s="93" t="s">
        <v>1114</v>
      </c>
      <c r="F631" s="93" t="s">
        <v>1004</v>
      </c>
      <c r="G631" s="93" t="s">
        <v>5055</v>
      </c>
      <c r="H631" s="65">
        <f>VLOOKUP($A631,'04.08.2025'!$A$1:$Z$65000,3,FALSE)</f>
        <v>2153</v>
      </c>
      <c r="I631" s="118"/>
      <c r="J631" s="118">
        <v>200</v>
      </c>
      <c r="K631" s="118">
        <v>45887</v>
      </c>
      <c r="L631" s="66"/>
      <c r="M631" s="66">
        <v>45812</v>
      </c>
      <c r="N631" s="118" t="s">
        <v>12</v>
      </c>
      <c r="O631" s="65">
        <v>9791036382437</v>
      </c>
      <c r="P631" s="118" t="s">
        <v>5054</v>
      </c>
      <c r="Q631" s="118">
        <v>6703204</v>
      </c>
      <c r="R631" s="73">
        <v>5.2</v>
      </c>
      <c r="S631" s="70">
        <f t="shared" si="79"/>
        <v>4.9289099526066353</v>
      </c>
      <c r="T631" s="342">
        <v>5.5E-2</v>
      </c>
      <c r="U631" s="72"/>
      <c r="V631" s="73">
        <f t="shared" si="75"/>
        <v>0</v>
      </c>
      <c r="W631" s="73">
        <f t="shared" si="73"/>
        <v>0</v>
      </c>
      <c r="X631" s="74"/>
      <c r="Y631" s="74"/>
      <c r="Z631" s="74"/>
      <c r="AA631" s="74"/>
      <c r="AB631" s="74"/>
      <c r="AC631" s="86">
        <f t="shared" si="76"/>
        <v>0</v>
      </c>
      <c r="AD631" s="87">
        <f>IF($AC$2182&lt;85,AC631,AC631-(AC631*#REF!))</f>
        <v>0</v>
      </c>
      <c r="AE631" s="88">
        <f t="shared" si="74"/>
        <v>5.5E-2</v>
      </c>
      <c r="AF631" s="89">
        <f t="shared" si="77"/>
        <v>0</v>
      </c>
      <c r="AG631" s="90">
        <f t="shared" si="78"/>
        <v>0</v>
      </c>
    </row>
    <row r="632" spans="1:35" s="91" customFormat="1" ht="15" customHeight="1" x14ac:dyDescent="0.15">
      <c r="A632" s="77">
        <v>9791036319204</v>
      </c>
      <c r="B632" s="38">
        <v>34</v>
      </c>
      <c r="C632" s="78" t="s">
        <v>873</v>
      </c>
      <c r="D632" s="391" t="s">
        <v>1119</v>
      </c>
      <c r="E632" s="391" t="s">
        <v>1120</v>
      </c>
      <c r="F632" s="391" t="s">
        <v>1121</v>
      </c>
      <c r="G632" s="391" t="s">
        <v>1122</v>
      </c>
      <c r="H632" s="79">
        <f>VLOOKUP($A632,'04.08.2025'!$A$1:$Z$65000,3,FALSE)</f>
        <v>3077</v>
      </c>
      <c r="I632" s="78"/>
      <c r="J632" s="78">
        <v>200</v>
      </c>
      <c r="K632" s="80">
        <v>45887</v>
      </c>
      <c r="L632" s="80"/>
      <c r="M632" s="80">
        <v>44706</v>
      </c>
      <c r="N632" s="80"/>
      <c r="O632" s="81">
        <v>9791036319204</v>
      </c>
      <c r="P632" s="398" t="s">
        <v>1123</v>
      </c>
      <c r="Q632" s="38">
        <v>4624368</v>
      </c>
      <c r="R632" s="82">
        <v>5.9</v>
      </c>
      <c r="S632" s="82">
        <f t="shared" si="79"/>
        <v>5.5924170616113749</v>
      </c>
      <c r="T632" s="83">
        <v>5.5E-2</v>
      </c>
      <c r="U632" s="84"/>
      <c r="V632" s="37">
        <f t="shared" si="75"/>
        <v>0</v>
      </c>
      <c r="W632" s="37">
        <f t="shared" si="73"/>
        <v>0</v>
      </c>
      <c r="X632" s="85"/>
      <c r="Y632" s="85"/>
      <c r="Z632" s="85"/>
      <c r="AA632" s="85"/>
      <c r="AB632" s="85"/>
      <c r="AC632" s="86">
        <f t="shared" si="76"/>
        <v>0</v>
      </c>
      <c r="AD632" s="87">
        <f>IF($AC$2182&lt;85,AC632,AC632-(AC632*#REF!))</f>
        <v>0</v>
      </c>
      <c r="AE632" s="88">
        <f t="shared" si="74"/>
        <v>5.5E-2</v>
      </c>
      <c r="AF632" s="89">
        <f t="shared" si="77"/>
        <v>0</v>
      </c>
      <c r="AG632" s="90">
        <f t="shared" si="78"/>
        <v>0</v>
      </c>
    </row>
    <row r="633" spans="1:35" s="91" customFormat="1" ht="15" customHeight="1" x14ac:dyDescent="0.15">
      <c r="A633" s="77">
        <v>9791036319211</v>
      </c>
      <c r="B633" s="38">
        <v>34</v>
      </c>
      <c r="C633" s="78" t="s">
        <v>873</v>
      </c>
      <c r="D633" s="391" t="s">
        <v>1119</v>
      </c>
      <c r="E633" s="391" t="s">
        <v>1120</v>
      </c>
      <c r="F633" s="391" t="s">
        <v>1121</v>
      </c>
      <c r="G633" s="391" t="s">
        <v>3956</v>
      </c>
      <c r="H633" s="79">
        <f>VLOOKUP($A633,'04.08.2025'!$A$1:$Z$65000,3,FALSE)</f>
        <v>413</v>
      </c>
      <c r="I633" s="78"/>
      <c r="J633" s="78">
        <v>200</v>
      </c>
      <c r="K633" s="80">
        <v>45887</v>
      </c>
      <c r="L633" s="80"/>
      <c r="M633" s="80">
        <v>44706</v>
      </c>
      <c r="N633" s="80"/>
      <c r="O633" s="81">
        <v>9791036319211</v>
      </c>
      <c r="P633" s="398" t="s">
        <v>1124</v>
      </c>
      <c r="Q633" s="38">
        <v>4625845</v>
      </c>
      <c r="R633" s="82">
        <v>5.9</v>
      </c>
      <c r="S633" s="82">
        <f t="shared" si="79"/>
        <v>5.5924170616113749</v>
      </c>
      <c r="T633" s="83">
        <v>5.5E-2</v>
      </c>
      <c r="U633" s="84"/>
      <c r="V633" s="37">
        <f t="shared" si="75"/>
        <v>0</v>
      </c>
      <c r="W633" s="37">
        <f t="shared" si="73"/>
        <v>0</v>
      </c>
      <c r="X633" s="85"/>
      <c r="Y633" s="85"/>
      <c r="Z633" s="85"/>
      <c r="AA633" s="85"/>
      <c r="AB633" s="85"/>
      <c r="AC633" s="86">
        <f t="shared" si="76"/>
        <v>0</v>
      </c>
      <c r="AD633" s="87">
        <f>IF($AC$2182&lt;85,AC633,AC633-(AC633*#REF!))</f>
        <v>0</v>
      </c>
      <c r="AE633" s="88">
        <f t="shared" si="74"/>
        <v>5.5E-2</v>
      </c>
      <c r="AF633" s="89">
        <f t="shared" si="77"/>
        <v>0</v>
      </c>
      <c r="AG633" s="90">
        <f t="shared" si="78"/>
        <v>0</v>
      </c>
    </row>
    <row r="634" spans="1:35" s="91" customFormat="1" ht="15" customHeight="1" x14ac:dyDescent="0.15">
      <c r="A634" s="77">
        <v>9791036348228</v>
      </c>
      <c r="B634" s="38">
        <v>34</v>
      </c>
      <c r="C634" s="78" t="s">
        <v>873</v>
      </c>
      <c r="D634" s="391" t="s">
        <v>1119</v>
      </c>
      <c r="E634" s="391" t="s">
        <v>1120</v>
      </c>
      <c r="F634" s="391" t="s">
        <v>1121</v>
      </c>
      <c r="G634" s="393" t="s">
        <v>1125</v>
      </c>
      <c r="H634" s="79">
        <f>VLOOKUP($A634,'04.08.2025'!$A$1:$Z$65000,3,FALSE)</f>
        <v>1492</v>
      </c>
      <c r="I634" s="78"/>
      <c r="J634" s="78">
        <v>200</v>
      </c>
      <c r="K634" s="80">
        <v>45887</v>
      </c>
      <c r="L634" s="80"/>
      <c r="M634" s="80">
        <v>44951</v>
      </c>
      <c r="N634" s="81"/>
      <c r="O634" s="81">
        <v>9791036348228</v>
      </c>
      <c r="P634" s="81" t="s">
        <v>1126</v>
      </c>
      <c r="Q634" s="394">
        <v>4065754</v>
      </c>
      <c r="R634" s="82">
        <v>5.9</v>
      </c>
      <c r="S634" s="82">
        <f t="shared" si="79"/>
        <v>5.5924170616113749</v>
      </c>
      <c r="T634" s="392">
        <v>5.5E-2</v>
      </c>
      <c r="U634" s="84"/>
      <c r="V634" s="37">
        <f t="shared" si="75"/>
        <v>0</v>
      </c>
      <c r="W634" s="37">
        <f t="shared" si="73"/>
        <v>0</v>
      </c>
      <c r="X634" s="85"/>
      <c r="Y634" s="85"/>
      <c r="Z634" s="85"/>
      <c r="AA634" s="85"/>
      <c r="AB634" s="85"/>
      <c r="AC634" s="86">
        <f t="shared" si="76"/>
        <v>0</v>
      </c>
      <c r="AD634" s="87">
        <f>IF($AC$2182&lt;85,AC634,AC634-(AC634*#REF!))</f>
        <v>0</v>
      </c>
      <c r="AE634" s="88">
        <f t="shared" si="74"/>
        <v>5.5E-2</v>
      </c>
      <c r="AF634" s="89">
        <f t="shared" si="77"/>
        <v>0</v>
      </c>
      <c r="AG634" s="90">
        <f t="shared" si="78"/>
        <v>0</v>
      </c>
    </row>
    <row r="635" spans="1:35" s="75" customFormat="1" ht="15" customHeight="1" x14ac:dyDescent="0.15">
      <c r="A635" s="77">
        <v>9791036348235</v>
      </c>
      <c r="B635" s="38">
        <v>34</v>
      </c>
      <c r="C635" s="78" t="s">
        <v>873</v>
      </c>
      <c r="D635" s="391" t="s">
        <v>1119</v>
      </c>
      <c r="E635" s="391" t="s">
        <v>1120</v>
      </c>
      <c r="F635" s="391" t="s">
        <v>1121</v>
      </c>
      <c r="G635" s="393" t="s">
        <v>1127</v>
      </c>
      <c r="H635" s="79">
        <f>VLOOKUP($A635,'04.08.2025'!$A$1:$Z$65000,3,FALSE)</f>
        <v>454</v>
      </c>
      <c r="I635" s="78"/>
      <c r="J635" s="78">
        <v>200</v>
      </c>
      <c r="K635" s="80">
        <v>45887</v>
      </c>
      <c r="L635" s="80"/>
      <c r="M635" s="80">
        <v>45315</v>
      </c>
      <c r="N635" s="81"/>
      <c r="O635" s="81">
        <v>9791036348235</v>
      </c>
      <c r="P635" s="81" t="s">
        <v>1128</v>
      </c>
      <c r="Q635" s="394">
        <v>4063663</v>
      </c>
      <c r="R635" s="82">
        <v>5.9</v>
      </c>
      <c r="S635" s="82">
        <f t="shared" si="79"/>
        <v>5.5924170616113749</v>
      </c>
      <c r="T635" s="392">
        <v>5.5E-2</v>
      </c>
      <c r="U635" s="84"/>
      <c r="V635" s="37">
        <f t="shared" si="75"/>
        <v>0</v>
      </c>
      <c r="W635" s="37">
        <f t="shared" si="73"/>
        <v>0</v>
      </c>
      <c r="X635" s="74"/>
      <c r="Y635" s="74"/>
      <c r="Z635" s="74"/>
      <c r="AA635" s="74"/>
      <c r="AB635" s="74"/>
      <c r="AC635" s="86">
        <f t="shared" si="76"/>
        <v>0</v>
      </c>
      <c r="AD635" s="87">
        <f>IF($AC$2182&lt;85,AC635,AC635-(AC635*#REF!))</f>
        <v>0</v>
      </c>
      <c r="AE635" s="88">
        <f t="shared" si="74"/>
        <v>5.5E-2</v>
      </c>
      <c r="AF635" s="89">
        <f t="shared" si="77"/>
        <v>0</v>
      </c>
      <c r="AG635" s="90">
        <f t="shared" si="78"/>
        <v>0</v>
      </c>
      <c r="AI635" s="76"/>
    </row>
    <row r="636" spans="1:35" s="41" customFormat="1" ht="15" customHeight="1" x14ac:dyDescent="0.15">
      <c r="A636" s="77">
        <v>9791036357428</v>
      </c>
      <c r="B636" s="395">
        <v>34</v>
      </c>
      <c r="C636" s="78" t="s">
        <v>873</v>
      </c>
      <c r="D636" s="391" t="s">
        <v>1119</v>
      </c>
      <c r="E636" s="391" t="s">
        <v>1120</v>
      </c>
      <c r="F636" s="391" t="s">
        <v>1121</v>
      </c>
      <c r="G636" s="391" t="s">
        <v>1129</v>
      </c>
      <c r="H636" s="79">
        <f>VLOOKUP($A636,'04.08.2025'!$A$1:$Z$65000,3,FALSE)</f>
        <v>373</v>
      </c>
      <c r="I636" s="78"/>
      <c r="J636" s="78">
        <v>200</v>
      </c>
      <c r="K636" s="80">
        <v>45887</v>
      </c>
      <c r="L636" s="80"/>
      <c r="M636" s="80">
        <v>45448</v>
      </c>
      <c r="N636" s="80"/>
      <c r="O636" s="81">
        <v>9791036357428</v>
      </c>
      <c r="P636" s="94" t="s">
        <v>1130</v>
      </c>
      <c r="Q636" s="78">
        <v>2773498</v>
      </c>
      <c r="R636" s="82">
        <v>5.9</v>
      </c>
      <c r="S636" s="82">
        <f t="shared" si="79"/>
        <v>5.5924170616113749</v>
      </c>
      <c r="T636" s="83">
        <v>5.5E-2</v>
      </c>
      <c r="U636" s="84"/>
      <c r="V636" s="37">
        <f t="shared" si="75"/>
        <v>0</v>
      </c>
      <c r="W636" s="37">
        <f t="shared" si="73"/>
        <v>0</v>
      </c>
      <c r="X636" s="85"/>
      <c r="Y636" s="85"/>
      <c r="Z636" s="85"/>
      <c r="AA636" s="85"/>
      <c r="AB636" s="85"/>
      <c r="AC636" s="86">
        <f t="shared" si="76"/>
        <v>0</v>
      </c>
      <c r="AD636" s="87">
        <f>IF($AC$2182&lt;85,AC636,AC636-(AC636*#REF!))</f>
        <v>0</v>
      </c>
      <c r="AE636" s="88">
        <f t="shared" si="74"/>
        <v>5.5E-2</v>
      </c>
      <c r="AF636" s="89">
        <f t="shared" si="77"/>
        <v>0</v>
      </c>
      <c r="AG636" s="90">
        <f t="shared" si="78"/>
        <v>0</v>
      </c>
    </row>
    <row r="637" spans="1:35" s="162" customFormat="1" ht="15" customHeight="1" x14ac:dyDescent="0.15">
      <c r="A637" s="150">
        <v>9791036357435</v>
      </c>
      <c r="B637" s="118">
        <v>34</v>
      </c>
      <c r="C637" s="118" t="s">
        <v>873</v>
      </c>
      <c r="D637" s="93" t="s">
        <v>1119</v>
      </c>
      <c r="E637" s="93" t="s">
        <v>1120</v>
      </c>
      <c r="F637" s="93" t="s">
        <v>1121</v>
      </c>
      <c r="G637" s="93" t="s">
        <v>3914</v>
      </c>
      <c r="H637" s="65">
        <f>VLOOKUP($A637,'04.08.2025'!$A$1:$Z$65000,3,FALSE)</f>
        <v>951</v>
      </c>
      <c r="I637" s="118"/>
      <c r="J637" s="118">
        <v>200</v>
      </c>
      <c r="K637" s="118"/>
      <c r="L637" s="66"/>
      <c r="M637" s="66">
        <v>45686</v>
      </c>
      <c r="N637" s="118" t="s">
        <v>12</v>
      </c>
      <c r="O637" s="65">
        <v>9791036357435</v>
      </c>
      <c r="P637" s="118" t="s">
        <v>3913</v>
      </c>
      <c r="Q637" s="118">
        <v>2773621</v>
      </c>
      <c r="R637" s="73">
        <v>5.9</v>
      </c>
      <c r="S637" s="70">
        <f t="shared" si="79"/>
        <v>5.5924170616113749</v>
      </c>
      <c r="T637" s="71">
        <v>5.5E-2</v>
      </c>
      <c r="U637" s="72"/>
      <c r="V637" s="73">
        <f t="shared" si="75"/>
        <v>0</v>
      </c>
      <c r="W637" s="73">
        <f t="shared" si="73"/>
        <v>0</v>
      </c>
      <c r="X637" s="144"/>
      <c r="Y637" s="144"/>
      <c r="Z637" s="144"/>
      <c r="AA637" s="144"/>
      <c r="AB637" s="144"/>
      <c r="AC637" s="86">
        <f t="shared" si="76"/>
        <v>0</v>
      </c>
      <c r="AD637" s="87">
        <f>IF($AC$2182&lt;85,AC637,AC637-(AC637*#REF!))</f>
        <v>0</v>
      </c>
      <c r="AE637" s="88">
        <f t="shared" si="74"/>
        <v>5.5E-2</v>
      </c>
      <c r="AF637" s="89">
        <f t="shared" si="77"/>
        <v>0</v>
      </c>
      <c r="AG637" s="90">
        <f t="shared" si="78"/>
        <v>0</v>
      </c>
    </row>
    <row r="638" spans="1:35" s="91" customFormat="1" ht="15" customHeight="1" x14ac:dyDescent="0.15">
      <c r="A638" s="452">
        <v>9791036370021</v>
      </c>
      <c r="B638" s="453">
        <v>34</v>
      </c>
      <c r="C638" s="453" t="s">
        <v>873</v>
      </c>
      <c r="D638" s="454" t="s">
        <v>1119</v>
      </c>
      <c r="E638" s="454" t="s">
        <v>1120</v>
      </c>
      <c r="F638" s="454" t="s">
        <v>1121</v>
      </c>
      <c r="G638" s="454" t="s">
        <v>5039</v>
      </c>
      <c r="H638" s="139">
        <f>VLOOKUP($A638,'04.08.2025'!$A$1:$Z$65000,3,FALSE)</f>
        <v>0</v>
      </c>
      <c r="I638" s="453"/>
      <c r="J638" s="453">
        <v>100</v>
      </c>
      <c r="K638" s="453"/>
      <c r="L638" s="417">
        <v>46023</v>
      </c>
      <c r="M638" s="453"/>
      <c r="N638" s="453" t="s">
        <v>12</v>
      </c>
      <c r="O638" s="139">
        <v>9791036370021</v>
      </c>
      <c r="P638" s="453" t="s">
        <v>5038</v>
      </c>
      <c r="Q638" s="453">
        <v>5956728</v>
      </c>
      <c r="R638" s="143">
        <v>5.9</v>
      </c>
      <c r="S638" s="140">
        <f t="shared" si="79"/>
        <v>5.5924170616113749</v>
      </c>
      <c r="T638" s="152">
        <v>5.5E-2</v>
      </c>
      <c r="U638" s="142"/>
      <c r="V638" s="143">
        <f t="shared" si="75"/>
        <v>0</v>
      </c>
      <c r="W638" s="143">
        <f t="shared" si="73"/>
        <v>0</v>
      </c>
      <c r="X638" s="85"/>
      <c r="Y638" s="85"/>
      <c r="Z638" s="85"/>
      <c r="AA638" s="85"/>
      <c r="AB638" s="85"/>
      <c r="AC638" s="86">
        <f t="shared" si="76"/>
        <v>0</v>
      </c>
      <c r="AD638" s="87">
        <f>IF($AC$2182&lt;85,AC638,AC638-(AC638*#REF!))</f>
        <v>0</v>
      </c>
      <c r="AE638" s="88">
        <f t="shared" si="74"/>
        <v>5.5E-2</v>
      </c>
      <c r="AF638" s="89">
        <f t="shared" si="77"/>
        <v>0</v>
      </c>
      <c r="AG638" s="90">
        <f t="shared" si="78"/>
        <v>0</v>
      </c>
    </row>
    <row r="639" spans="1:35" s="91" customFormat="1" ht="15" customHeight="1" x14ac:dyDescent="0.15">
      <c r="A639" s="77">
        <v>9791036317699</v>
      </c>
      <c r="B639" s="78">
        <v>34</v>
      </c>
      <c r="C639" s="78" t="s">
        <v>873</v>
      </c>
      <c r="D639" s="391" t="s">
        <v>1110</v>
      </c>
      <c r="E639" s="391" t="s">
        <v>1131</v>
      </c>
      <c r="F639" s="391" t="s">
        <v>1132</v>
      </c>
      <c r="G639" s="95" t="s">
        <v>1133</v>
      </c>
      <c r="H639" s="79">
        <f>VLOOKUP($A639,'04.08.2025'!$A$1:$Z$65000,3,FALSE)</f>
        <v>25208</v>
      </c>
      <c r="I639" s="78"/>
      <c r="J639" s="78">
        <v>200</v>
      </c>
      <c r="K639" s="80"/>
      <c r="L639" s="80"/>
      <c r="M639" s="80">
        <v>43985</v>
      </c>
      <c r="N639" s="80"/>
      <c r="O639" s="81">
        <v>9791036317699</v>
      </c>
      <c r="P639" s="94" t="s">
        <v>1134</v>
      </c>
      <c r="Q639" s="81">
        <v>3808322</v>
      </c>
      <c r="R639" s="82">
        <v>5.8</v>
      </c>
      <c r="S639" s="82">
        <f t="shared" si="79"/>
        <v>5.4976303317535544</v>
      </c>
      <c r="T639" s="83">
        <v>5.5E-2</v>
      </c>
      <c r="U639" s="84"/>
      <c r="V639" s="37">
        <f t="shared" si="75"/>
        <v>0</v>
      </c>
      <c r="W639" s="37">
        <f t="shared" si="73"/>
        <v>0</v>
      </c>
      <c r="X639" s="85"/>
      <c r="Y639" s="85"/>
      <c r="Z639" s="85"/>
      <c r="AA639" s="85"/>
      <c r="AB639" s="85"/>
      <c r="AC639" s="86">
        <f t="shared" si="76"/>
        <v>0</v>
      </c>
      <c r="AD639" s="87">
        <f>IF($AC$2182&lt;85,AC639,AC639-(AC639*#REF!))</f>
        <v>0</v>
      </c>
      <c r="AE639" s="88">
        <f t="shared" si="74"/>
        <v>5.5E-2</v>
      </c>
      <c r="AF639" s="89">
        <f t="shared" si="77"/>
        <v>0</v>
      </c>
      <c r="AG639" s="90">
        <f t="shared" si="78"/>
        <v>0</v>
      </c>
    </row>
    <row r="640" spans="1:35" s="91" customFormat="1" ht="15" customHeight="1" x14ac:dyDescent="0.15">
      <c r="A640" s="77">
        <v>9791036317705</v>
      </c>
      <c r="B640" s="78">
        <v>34</v>
      </c>
      <c r="C640" s="78" t="s">
        <v>873</v>
      </c>
      <c r="D640" s="391" t="s">
        <v>1110</v>
      </c>
      <c r="E640" s="391" t="s">
        <v>1131</v>
      </c>
      <c r="F640" s="391" t="s">
        <v>1132</v>
      </c>
      <c r="G640" s="95" t="s">
        <v>1135</v>
      </c>
      <c r="H640" s="79">
        <f>VLOOKUP($A640,'04.08.2025'!$A$1:$Z$65000,3,FALSE)</f>
        <v>4802</v>
      </c>
      <c r="I640" s="78"/>
      <c r="J640" s="78">
        <v>200</v>
      </c>
      <c r="K640" s="80">
        <v>45891</v>
      </c>
      <c r="L640" s="80"/>
      <c r="M640" s="80">
        <v>43985</v>
      </c>
      <c r="N640" s="80"/>
      <c r="O640" s="81">
        <v>9791036317705</v>
      </c>
      <c r="P640" s="94" t="s">
        <v>1136</v>
      </c>
      <c r="Q640" s="81">
        <v>3807830</v>
      </c>
      <c r="R640" s="82">
        <v>5.8</v>
      </c>
      <c r="S640" s="82">
        <f t="shared" si="79"/>
        <v>5.4976303317535544</v>
      </c>
      <c r="T640" s="83">
        <v>5.5E-2</v>
      </c>
      <c r="U640" s="84"/>
      <c r="V640" s="37">
        <f t="shared" si="75"/>
        <v>0</v>
      </c>
      <c r="W640" s="37">
        <f t="shared" si="73"/>
        <v>0</v>
      </c>
      <c r="X640" s="85"/>
      <c r="Y640" s="85"/>
      <c r="Z640" s="85"/>
      <c r="AA640" s="85"/>
      <c r="AB640" s="85"/>
      <c r="AC640" s="86">
        <f t="shared" si="76"/>
        <v>0</v>
      </c>
      <c r="AD640" s="87">
        <f>IF($AC$2182&lt;85,AC640,AC640-(AC640*#REF!))</f>
        <v>0</v>
      </c>
      <c r="AE640" s="88">
        <f t="shared" si="74"/>
        <v>5.5E-2</v>
      </c>
      <c r="AF640" s="89">
        <f t="shared" si="77"/>
        <v>0</v>
      </c>
      <c r="AG640" s="90">
        <f t="shared" si="78"/>
        <v>0</v>
      </c>
    </row>
    <row r="641" spans="1:33" s="91" customFormat="1" ht="15" customHeight="1" x14ac:dyDescent="0.15">
      <c r="A641" s="77">
        <v>9791036317712</v>
      </c>
      <c r="B641" s="78">
        <v>34</v>
      </c>
      <c r="C641" s="78" t="s">
        <v>873</v>
      </c>
      <c r="D641" s="391" t="s">
        <v>1110</v>
      </c>
      <c r="E641" s="391" t="s">
        <v>1131</v>
      </c>
      <c r="F641" s="391" t="s">
        <v>1132</v>
      </c>
      <c r="G641" s="95" t="s">
        <v>1137</v>
      </c>
      <c r="H641" s="79">
        <f>VLOOKUP($A641,'04.08.2025'!$A$1:$Z$65000,3,FALSE)</f>
        <v>14334</v>
      </c>
      <c r="I641" s="78"/>
      <c r="J641" s="78">
        <v>200</v>
      </c>
      <c r="K641" s="80"/>
      <c r="L641" s="80"/>
      <c r="M641" s="80">
        <v>43985</v>
      </c>
      <c r="N641" s="80"/>
      <c r="O641" s="81">
        <v>9791036317712</v>
      </c>
      <c r="P641" s="94" t="s">
        <v>1138</v>
      </c>
      <c r="Q641" s="81">
        <v>3808445</v>
      </c>
      <c r="R641" s="82">
        <v>5.8</v>
      </c>
      <c r="S641" s="82">
        <f t="shared" si="79"/>
        <v>5.4976303317535544</v>
      </c>
      <c r="T641" s="83">
        <v>5.5E-2</v>
      </c>
      <c r="U641" s="84"/>
      <c r="V641" s="37">
        <f t="shared" si="75"/>
        <v>0</v>
      </c>
      <c r="W641" s="37">
        <f t="shared" si="73"/>
        <v>0</v>
      </c>
      <c r="X641" s="85"/>
      <c r="Y641" s="85"/>
      <c r="Z641" s="85"/>
      <c r="AA641" s="85"/>
      <c r="AB641" s="85"/>
      <c r="AC641" s="86">
        <f t="shared" si="76"/>
        <v>0</v>
      </c>
      <c r="AD641" s="87">
        <f>IF($AC$2182&lt;85,AC641,AC641-(AC641*#REF!))</f>
        <v>0</v>
      </c>
      <c r="AE641" s="88">
        <f t="shared" si="74"/>
        <v>5.5E-2</v>
      </c>
      <c r="AF641" s="89">
        <f t="shared" si="77"/>
        <v>0</v>
      </c>
      <c r="AG641" s="90">
        <f t="shared" si="78"/>
        <v>0</v>
      </c>
    </row>
    <row r="642" spans="1:33" s="91" customFormat="1" ht="15" customHeight="1" x14ac:dyDescent="0.15">
      <c r="A642" s="77">
        <v>9791036317729</v>
      </c>
      <c r="B642" s="78">
        <v>34</v>
      </c>
      <c r="C642" s="78" t="s">
        <v>873</v>
      </c>
      <c r="D642" s="391" t="s">
        <v>1110</v>
      </c>
      <c r="E642" s="391" t="s">
        <v>1131</v>
      </c>
      <c r="F642" s="391" t="s">
        <v>1132</v>
      </c>
      <c r="G642" s="95" t="s">
        <v>1139</v>
      </c>
      <c r="H642" s="79">
        <f>VLOOKUP($A642,'04.08.2025'!$A$1:$Z$65000,3,FALSE)</f>
        <v>11103</v>
      </c>
      <c r="I642" s="78"/>
      <c r="J642" s="78">
        <v>200</v>
      </c>
      <c r="K642" s="80"/>
      <c r="L642" s="80"/>
      <c r="M642" s="80">
        <v>43985</v>
      </c>
      <c r="N642" s="80"/>
      <c r="O642" s="81">
        <v>9791036317729</v>
      </c>
      <c r="P642" s="94" t="s">
        <v>1140</v>
      </c>
      <c r="Q642" s="81">
        <v>3809676</v>
      </c>
      <c r="R642" s="82">
        <v>5.8</v>
      </c>
      <c r="S642" s="82">
        <f t="shared" si="79"/>
        <v>5.4976303317535544</v>
      </c>
      <c r="T642" s="83">
        <v>5.5E-2</v>
      </c>
      <c r="U642" s="84"/>
      <c r="V642" s="37">
        <f t="shared" si="75"/>
        <v>0</v>
      </c>
      <c r="W642" s="37">
        <f t="shared" ref="W642:W705" si="80">$R642*$U642</f>
        <v>0</v>
      </c>
      <c r="X642" s="85"/>
      <c r="Y642" s="85"/>
      <c r="Z642" s="85"/>
      <c r="AA642" s="85"/>
      <c r="AB642" s="85"/>
      <c r="AC642" s="86">
        <f t="shared" si="76"/>
        <v>0</v>
      </c>
      <c r="AD642" s="87">
        <f>IF($AC$2182&lt;85,AC642,AC642-(AC642*#REF!))</f>
        <v>0</v>
      </c>
      <c r="AE642" s="88">
        <f t="shared" ref="AE642:AE705" si="81">IF(T642=5.5%,0.055,IF(T642=20%,0.2))</f>
        <v>5.5E-2</v>
      </c>
      <c r="AF642" s="89">
        <f t="shared" si="77"/>
        <v>0</v>
      </c>
      <c r="AG642" s="90">
        <f t="shared" si="78"/>
        <v>0</v>
      </c>
    </row>
    <row r="643" spans="1:33" s="91" customFormat="1" ht="15" customHeight="1" x14ac:dyDescent="0.15">
      <c r="A643" s="77">
        <v>9791036317736</v>
      </c>
      <c r="B643" s="78">
        <v>34</v>
      </c>
      <c r="C643" s="78" t="s">
        <v>873</v>
      </c>
      <c r="D643" s="391" t="s">
        <v>1110</v>
      </c>
      <c r="E643" s="391" t="s">
        <v>1131</v>
      </c>
      <c r="F643" s="391" t="s">
        <v>1132</v>
      </c>
      <c r="G643" s="95" t="s">
        <v>4816</v>
      </c>
      <c r="H643" s="79">
        <f>VLOOKUP($A643,'04.08.2025'!$A$1:$Z$65000,3,FALSE)</f>
        <v>2458</v>
      </c>
      <c r="I643" s="78"/>
      <c r="J643" s="78">
        <v>200</v>
      </c>
      <c r="K643" s="80">
        <v>45891</v>
      </c>
      <c r="L643" s="80"/>
      <c r="M643" s="80">
        <v>43999</v>
      </c>
      <c r="N643" s="80"/>
      <c r="O643" s="81">
        <v>9791036317736</v>
      </c>
      <c r="P643" s="94" t="s">
        <v>1141</v>
      </c>
      <c r="Q643" s="81">
        <v>3809799</v>
      </c>
      <c r="R643" s="82">
        <v>5.8</v>
      </c>
      <c r="S643" s="82">
        <f t="shared" si="79"/>
        <v>5.4976303317535544</v>
      </c>
      <c r="T643" s="83">
        <v>5.5E-2</v>
      </c>
      <c r="U643" s="84"/>
      <c r="V643" s="37">
        <f t="shared" si="75"/>
        <v>0</v>
      </c>
      <c r="W643" s="37">
        <f t="shared" si="80"/>
        <v>0</v>
      </c>
      <c r="X643" s="85"/>
      <c r="Y643" s="85"/>
      <c r="Z643" s="85"/>
      <c r="AA643" s="85"/>
      <c r="AB643" s="85"/>
      <c r="AC643" s="86">
        <f t="shared" si="76"/>
        <v>0</v>
      </c>
      <c r="AD643" s="87">
        <f>IF($AC$2182&lt;85,AC643,AC643-(AC643*#REF!))</f>
        <v>0</v>
      </c>
      <c r="AE643" s="88">
        <f t="shared" si="81"/>
        <v>5.5E-2</v>
      </c>
      <c r="AF643" s="89">
        <f t="shared" si="77"/>
        <v>0</v>
      </c>
      <c r="AG643" s="90">
        <f t="shared" si="78"/>
        <v>0</v>
      </c>
    </row>
    <row r="644" spans="1:33" s="91" customFormat="1" ht="15" customHeight="1" x14ac:dyDescent="0.15">
      <c r="A644" s="77">
        <v>9791036317743</v>
      </c>
      <c r="B644" s="78">
        <v>34</v>
      </c>
      <c r="C644" s="78" t="s">
        <v>873</v>
      </c>
      <c r="D644" s="391" t="s">
        <v>1110</v>
      </c>
      <c r="E644" s="391" t="s">
        <v>1131</v>
      </c>
      <c r="F644" s="391" t="s">
        <v>1132</v>
      </c>
      <c r="G644" s="95" t="s">
        <v>1142</v>
      </c>
      <c r="H644" s="79">
        <f>VLOOKUP($A644,'04.08.2025'!$A$1:$Z$65000,3,FALSE)</f>
        <v>1602</v>
      </c>
      <c r="I644" s="78"/>
      <c r="J644" s="78">
        <v>200</v>
      </c>
      <c r="K644" s="80">
        <v>45891</v>
      </c>
      <c r="L644" s="80"/>
      <c r="M644" s="80">
        <v>43985</v>
      </c>
      <c r="N644" s="80"/>
      <c r="O644" s="81">
        <v>9791036317743</v>
      </c>
      <c r="P644" s="94" t="s">
        <v>1143</v>
      </c>
      <c r="Q644" s="81">
        <v>3808568</v>
      </c>
      <c r="R644" s="82">
        <v>5.8</v>
      </c>
      <c r="S644" s="82">
        <f t="shared" si="79"/>
        <v>5.4976303317535544</v>
      </c>
      <c r="T644" s="83">
        <v>5.5E-2</v>
      </c>
      <c r="U644" s="84"/>
      <c r="V644" s="37">
        <f t="shared" si="75"/>
        <v>0</v>
      </c>
      <c r="W644" s="37">
        <f t="shared" si="80"/>
        <v>0</v>
      </c>
      <c r="X644" s="85"/>
      <c r="Y644" s="85"/>
      <c r="Z644" s="85"/>
      <c r="AA644" s="85"/>
      <c r="AB644" s="85"/>
      <c r="AC644" s="86">
        <f t="shared" si="76"/>
        <v>0</v>
      </c>
      <c r="AD644" s="87">
        <f>IF($AC$2182&lt;85,AC644,AC644-(AC644*#REF!))</f>
        <v>0</v>
      </c>
      <c r="AE644" s="88">
        <f t="shared" si="81"/>
        <v>5.5E-2</v>
      </c>
      <c r="AF644" s="89">
        <f t="shared" si="77"/>
        <v>0</v>
      </c>
      <c r="AG644" s="90">
        <f t="shared" si="78"/>
        <v>0</v>
      </c>
    </row>
    <row r="645" spans="1:33" s="91" customFormat="1" ht="15" customHeight="1" x14ac:dyDescent="0.15">
      <c r="A645" s="77">
        <v>9791036317750</v>
      </c>
      <c r="B645" s="78">
        <v>35</v>
      </c>
      <c r="C645" s="78" t="s">
        <v>873</v>
      </c>
      <c r="D645" s="391" t="s">
        <v>1110</v>
      </c>
      <c r="E645" s="391" t="s">
        <v>1131</v>
      </c>
      <c r="F645" s="391" t="s">
        <v>1132</v>
      </c>
      <c r="G645" s="95" t="s">
        <v>1144</v>
      </c>
      <c r="H645" s="79">
        <f>VLOOKUP($A645,'04.08.2025'!$A$1:$Z$65000,3,FALSE)</f>
        <v>8194</v>
      </c>
      <c r="I645" s="78"/>
      <c r="J645" s="78">
        <v>200</v>
      </c>
      <c r="K645" s="80"/>
      <c r="L645" s="80"/>
      <c r="M645" s="80">
        <v>43999</v>
      </c>
      <c r="N645" s="80"/>
      <c r="O645" s="81">
        <v>9791036317750</v>
      </c>
      <c r="P645" s="94" t="s">
        <v>1145</v>
      </c>
      <c r="Q645" s="81">
        <v>3809922</v>
      </c>
      <c r="R645" s="82">
        <v>5.8</v>
      </c>
      <c r="S645" s="82">
        <f t="shared" si="79"/>
        <v>5.4976303317535544</v>
      </c>
      <c r="T645" s="83">
        <v>5.5E-2</v>
      </c>
      <c r="U645" s="84"/>
      <c r="V645" s="37">
        <f t="shared" si="75"/>
        <v>0</v>
      </c>
      <c r="W645" s="37">
        <f t="shared" si="80"/>
        <v>0</v>
      </c>
      <c r="X645" s="85"/>
      <c r="Y645" s="85"/>
      <c r="Z645" s="85"/>
      <c r="AA645" s="85"/>
      <c r="AB645" s="85"/>
      <c r="AC645" s="86">
        <f t="shared" si="76"/>
        <v>0</v>
      </c>
      <c r="AD645" s="87">
        <f>IF($AC$2182&lt;85,AC645,AC645-(AC645*#REF!))</f>
        <v>0</v>
      </c>
      <c r="AE645" s="88">
        <f t="shared" si="81"/>
        <v>5.5E-2</v>
      </c>
      <c r="AF645" s="89">
        <f t="shared" si="77"/>
        <v>0</v>
      </c>
      <c r="AG645" s="90">
        <f t="shared" si="78"/>
        <v>0</v>
      </c>
    </row>
    <row r="646" spans="1:33" s="91" customFormat="1" ht="15" customHeight="1" x14ac:dyDescent="0.15">
      <c r="A646" s="77">
        <v>9791036317767</v>
      </c>
      <c r="B646" s="78">
        <v>35</v>
      </c>
      <c r="C646" s="78" t="s">
        <v>873</v>
      </c>
      <c r="D646" s="391" t="s">
        <v>1110</v>
      </c>
      <c r="E646" s="391" t="s">
        <v>1131</v>
      </c>
      <c r="F646" s="391" t="s">
        <v>1132</v>
      </c>
      <c r="G646" s="95" t="s">
        <v>1146</v>
      </c>
      <c r="H646" s="79">
        <f>VLOOKUP($A646,'04.08.2025'!$A$1:$Z$65000,3,FALSE)</f>
        <v>6618</v>
      </c>
      <c r="I646" s="38"/>
      <c r="J646" s="78">
        <v>200</v>
      </c>
      <c r="K646" s="80"/>
      <c r="L646" s="80"/>
      <c r="M646" s="80">
        <v>43985</v>
      </c>
      <c r="N646" s="80"/>
      <c r="O646" s="81">
        <v>9791036317767</v>
      </c>
      <c r="P646" s="94" t="s">
        <v>1147</v>
      </c>
      <c r="Q646" s="81">
        <v>3810045</v>
      </c>
      <c r="R646" s="82">
        <v>5.8</v>
      </c>
      <c r="S646" s="82">
        <f t="shared" si="79"/>
        <v>5.4976303317535544</v>
      </c>
      <c r="T646" s="83">
        <v>5.5E-2</v>
      </c>
      <c r="U646" s="84"/>
      <c r="V646" s="37">
        <f t="shared" si="75"/>
        <v>0</v>
      </c>
      <c r="W646" s="37">
        <f t="shared" si="80"/>
        <v>0</v>
      </c>
      <c r="X646" s="85"/>
      <c r="Y646" s="85"/>
      <c r="Z646" s="85"/>
      <c r="AA646" s="85"/>
      <c r="AB646" s="85"/>
      <c r="AC646" s="86">
        <f t="shared" si="76"/>
        <v>0</v>
      </c>
      <c r="AD646" s="87">
        <f>IF($AC$2182&lt;85,AC646,AC646-(AC646*#REF!))</f>
        <v>0</v>
      </c>
      <c r="AE646" s="88">
        <f t="shared" si="81"/>
        <v>5.5E-2</v>
      </c>
      <c r="AF646" s="89">
        <f t="shared" si="77"/>
        <v>0</v>
      </c>
      <c r="AG646" s="90">
        <f t="shared" si="78"/>
        <v>0</v>
      </c>
    </row>
    <row r="647" spans="1:33" s="91" customFormat="1" ht="15" customHeight="1" x14ac:dyDescent="0.15">
      <c r="A647" s="77">
        <v>9791036317774</v>
      </c>
      <c r="B647" s="78">
        <v>35</v>
      </c>
      <c r="C647" s="78" t="s">
        <v>873</v>
      </c>
      <c r="D647" s="391" t="s">
        <v>1110</v>
      </c>
      <c r="E647" s="391" t="s">
        <v>1131</v>
      </c>
      <c r="F647" s="391" t="s">
        <v>1132</v>
      </c>
      <c r="G647" s="95" t="s">
        <v>1148</v>
      </c>
      <c r="H647" s="79">
        <f>VLOOKUP($A647,'04.08.2025'!$A$1:$Z$65000,3,FALSE)</f>
        <v>2098</v>
      </c>
      <c r="I647" s="78"/>
      <c r="J647" s="78">
        <v>200</v>
      </c>
      <c r="K647" s="80">
        <v>45924</v>
      </c>
      <c r="L647" s="80"/>
      <c r="M647" s="80">
        <v>43985</v>
      </c>
      <c r="N647" s="80"/>
      <c r="O647" s="81">
        <v>9791036317774</v>
      </c>
      <c r="P647" s="94" t="s">
        <v>1149</v>
      </c>
      <c r="Q647" s="81">
        <v>3807953</v>
      </c>
      <c r="R647" s="82">
        <v>5.8</v>
      </c>
      <c r="S647" s="82">
        <f t="shared" si="79"/>
        <v>5.4976303317535544</v>
      </c>
      <c r="T647" s="83">
        <v>5.5E-2</v>
      </c>
      <c r="U647" s="84"/>
      <c r="V647" s="37">
        <f t="shared" si="75"/>
        <v>0</v>
      </c>
      <c r="W647" s="37">
        <f t="shared" si="80"/>
        <v>0</v>
      </c>
      <c r="X647" s="85"/>
      <c r="Y647" s="85"/>
      <c r="Z647" s="85"/>
      <c r="AA647" s="85"/>
      <c r="AB647" s="85"/>
      <c r="AC647" s="86">
        <f t="shared" si="76"/>
        <v>0</v>
      </c>
      <c r="AD647" s="87">
        <f>IF($AC$2182&lt;85,AC647,AC647-(AC647*#REF!))</f>
        <v>0</v>
      </c>
      <c r="AE647" s="88">
        <f t="shared" si="81"/>
        <v>5.5E-2</v>
      </c>
      <c r="AF647" s="89">
        <f t="shared" si="77"/>
        <v>0</v>
      </c>
      <c r="AG647" s="90">
        <f t="shared" si="78"/>
        <v>0</v>
      </c>
    </row>
    <row r="648" spans="1:33" s="91" customFormat="1" ht="15" customHeight="1" x14ac:dyDescent="0.15">
      <c r="A648" s="77">
        <v>9791036317781</v>
      </c>
      <c r="B648" s="78">
        <v>35</v>
      </c>
      <c r="C648" s="78" t="s">
        <v>873</v>
      </c>
      <c r="D648" s="391" t="s">
        <v>1110</v>
      </c>
      <c r="E648" s="391" t="s">
        <v>1131</v>
      </c>
      <c r="F648" s="391" t="s">
        <v>1132</v>
      </c>
      <c r="G648" s="95" t="s">
        <v>1150</v>
      </c>
      <c r="H648" s="79">
        <f>VLOOKUP($A648,'04.08.2025'!$A$1:$Z$65000,3,FALSE)</f>
        <v>1318</v>
      </c>
      <c r="I648" s="78"/>
      <c r="J648" s="78">
        <v>200</v>
      </c>
      <c r="K648" s="80">
        <v>45891</v>
      </c>
      <c r="L648" s="80"/>
      <c r="M648" s="80">
        <v>43985</v>
      </c>
      <c r="N648" s="80"/>
      <c r="O648" s="81">
        <v>9791036317781</v>
      </c>
      <c r="P648" s="94" t="s">
        <v>1151</v>
      </c>
      <c r="Q648" s="81">
        <v>3810168</v>
      </c>
      <c r="R648" s="82">
        <v>5.8</v>
      </c>
      <c r="S648" s="82">
        <f t="shared" si="79"/>
        <v>5.4976303317535544</v>
      </c>
      <c r="T648" s="83">
        <v>5.5E-2</v>
      </c>
      <c r="U648" s="84"/>
      <c r="V648" s="37">
        <f t="shared" si="75"/>
        <v>0</v>
      </c>
      <c r="W648" s="37">
        <f t="shared" si="80"/>
        <v>0</v>
      </c>
      <c r="X648" s="85"/>
      <c r="Y648" s="85"/>
      <c r="Z648" s="85"/>
      <c r="AA648" s="85"/>
      <c r="AB648" s="85"/>
      <c r="AC648" s="86">
        <f t="shared" si="76"/>
        <v>0</v>
      </c>
      <c r="AD648" s="87">
        <f>IF($AC$2182&lt;85,AC648,AC648-(AC648*#REF!))</f>
        <v>0</v>
      </c>
      <c r="AE648" s="88">
        <f t="shared" si="81"/>
        <v>5.5E-2</v>
      </c>
      <c r="AF648" s="89">
        <f t="shared" si="77"/>
        <v>0</v>
      </c>
      <c r="AG648" s="90">
        <f t="shared" si="78"/>
        <v>0</v>
      </c>
    </row>
    <row r="649" spans="1:33" s="91" customFormat="1" ht="15" customHeight="1" x14ac:dyDescent="0.15">
      <c r="A649" s="77">
        <v>9791036317798</v>
      </c>
      <c r="B649" s="78">
        <v>35</v>
      </c>
      <c r="C649" s="78" t="s">
        <v>873</v>
      </c>
      <c r="D649" s="391" t="s">
        <v>1110</v>
      </c>
      <c r="E649" s="391" t="s">
        <v>1131</v>
      </c>
      <c r="F649" s="391" t="s">
        <v>1132</v>
      </c>
      <c r="G649" s="95" t="s">
        <v>1152</v>
      </c>
      <c r="H649" s="79">
        <f>VLOOKUP($A649,'04.08.2025'!$A$1:$Z$65000,3,FALSE)</f>
        <v>6072</v>
      </c>
      <c r="I649" s="78"/>
      <c r="J649" s="78">
        <v>200</v>
      </c>
      <c r="K649" s="80"/>
      <c r="L649" s="80"/>
      <c r="M649" s="80">
        <v>43985</v>
      </c>
      <c r="N649" s="80"/>
      <c r="O649" s="81">
        <v>9791036317798</v>
      </c>
      <c r="P649" s="94" t="s">
        <v>1153</v>
      </c>
      <c r="Q649" s="81">
        <v>3843407</v>
      </c>
      <c r="R649" s="82">
        <v>5.8</v>
      </c>
      <c r="S649" s="82">
        <f t="shared" si="79"/>
        <v>5.4976303317535544</v>
      </c>
      <c r="T649" s="83">
        <v>5.5E-2</v>
      </c>
      <c r="U649" s="84"/>
      <c r="V649" s="37">
        <f t="shared" si="75"/>
        <v>0</v>
      </c>
      <c r="W649" s="37">
        <f t="shared" si="80"/>
        <v>0</v>
      </c>
      <c r="X649" s="85"/>
      <c r="Y649" s="85"/>
      <c r="Z649" s="85"/>
      <c r="AA649" s="85"/>
      <c r="AB649" s="85"/>
      <c r="AC649" s="86">
        <f t="shared" si="76"/>
        <v>0</v>
      </c>
      <c r="AD649" s="87">
        <f>IF($AC$2182&lt;85,AC649,AC649-(AC649*#REF!))</f>
        <v>0</v>
      </c>
      <c r="AE649" s="88">
        <f t="shared" si="81"/>
        <v>5.5E-2</v>
      </c>
      <c r="AF649" s="89">
        <f t="shared" si="77"/>
        <v>0</v>
      </c>
      <c r="AG649" s="90">
        <f t="shared" si="78"/>
        <v>0</v>
      </c>
    </row>
    <row r="650" spans="1:33" s="91" customFormat="1" ht="15" customHeight="1" x14ac:dyDescent="0.15">
      <c r="A650" s="77">
        <v>9791036317804</v>
      </c>
      <c r="B650" s="78">
        <v>35</v>
      </c>
      <c r="C650" s="78" t="s">
        <v>873</v>
      </c>
      <c r="D650" s="391" t="s">
        <v>1110</v>
      </c>
      <c r="E650" s="391" t="s">
        <v>1131</v>
      </c>
      <c r="F650" s="391" t="s">
        <v>1132</v>
      </c>
      <c r="G650" s="95" t="s">
        <v>1154</v>
      </c>
      <c r="H650" s="79">
        <f>VLOOKUP($A650,'04.08.2025'!$A$1:$Z$65000,3,FALSE)</f>
        <v>5722</v>
      </c>
      <c r="I650" s="78"/>
      <c r="J650" s="78">
        <v>200</v>
      </c>
      <c r="K650" s="80"/>
      <c r="L650" s="80"/>
      <c r="M650" s="80">
        <v>43985</v>
      </c>
      <c r="N650" s="80"/>
      <c r="O650" s="81">
        <v>9791036317804</v>
      </c>
      <c r="P650" s="94" t="s">
        <v>1155</v>
      </c>
      <c r="Q650" s="81">
        <v>3808076</v>
      </c>
      <c r="R650" s="82">
        <v>5.8</v>
      </c>
      <c r="S650" s="82">
        <f t="shared" si="79"/>
        <v>5.4976303317535544</v>
      </c>
      <c r="T650" s="83">
        <v>5.5E-2</v>
      </c>
      <c r="U650" s="84"/>
      <c r="V650" s="37">
        <f t="shared" si="75"/>
        <v>0</v>
      </c>
      <c r="W650" s="37">
        <f t="shared" si="80"/>
        <v>0</v>
      </c>
      <c r="X650" s="85"/>
      <c r="Y650" s="85"/>
      <c r="Z650" s="85"/>
      <c r="AA650" s="85"/>
      <c r="AB650" s="85"/>
      <c r="AC650" s="86">
        <f t="shared" si="76"/>
        <v>0</v>
      </c>
      <c r="AD650" s="87">
        <f>IF($AC$2182&lt;85,AC650,AC650-(AC650*#REF!))</f>
        <v>0</v>
      </c>
      <c r="AE650" s="88">
        <f t="shared" si="81"/>
        <v>5.5E-2</v>
      </c>
      <c r="AF650" s="89">
        <f t="shared" si="77"/>
        <v>0</v>
      </c>
      <c r="AG650" s="90">
        <f t="shared" si="78"/>
        <v>0</v>
      </c>
    </row>
    <row r="651" spans="1:33" s="91" customFormat="1" ht="15" customHeight="1" x14ac:dyDescent="0.15">
      <c r="A651" s="77">
        <v>9791036317811</v>
      </c>
      <c r="B651" s="78">
        <v>35</v>
      </c>
      <c r="C651" s="78" t="s">
        <v>873</v>
      </c>
      <c r="D651" s="391" t="s">
        <v>1110</v>
      </c>
      <c r="E651" s="391" t="s">
        <v>1131</v>
      </c>
      <c r="F651" s="391" t="s">
        <v>1132</v>
      </c>
      <c r="G651" s="95" t="s">
        <v>1156</v>
      </c>
      <c r="H651" s="79">
        <f>VLOOKUP($A651,'04.08.2025'!$A$1:$Z$65000,3,FALSE)</f>
        <v>1580</v>
      </c>
      <c r="I651" s="494"/>
      <c r="J651" s="78">
        <v>200</v>
      </c>
      <c r="K651" s="80">
        <v>45924</v>
      </c>
      <c r="L651" s="80"/>
      <c r="M651" s="80">
        <v>43985</v>
      </c>
      <c r="N651" s="80"/>
      <c r="O651" s="81">
        <v>9791036317811</v>
      </c>
      <c r="P651" s="94" t="s">
        <v>1157</v>
      </c>
      <c r="Q651" s="81">
        <v>3809184</v>
      </c>
      <c r="R651" s="82">
        <v>5.8</v>
      </c>
      <c r="S651" s="82">
        <f t="shared" si="79"/>
        <v>5.4976303317535544</v>
      </c>
      <c r="T651" s="83">
        <v>5.5E-2</v>
      </c>
      <c r="U651" s="84"/>
      <c r="V651" s="37">
        <f t="shared" si="75"/>
        <v>0</v>
      </c>
      <c r="W651" s="37">
        <f t="shared" si="80"/>
        <v>0</v>
      </c>
      <c r="X651" s="85"/>
      <c r="Y651" s="85"/>
      <c r="Z651" s="85"/>
      <c r="AA651" s="85"/>
      <c r="AB651" s="85"/>
      <c r="AC651" s="86">
        <f t="shared" si="76"/>
        <v>0</v>
      </c>
      <c r="AD651" s="87">
        <f>IF($AC$2182&lt;85,AC651,AC651-(AC651*#REF!))</f>
        <v>0</v>
      </c>
      <c r="AE651" s="88">
        <f t="shared" si="81"/>
        <v>5.5E-2</v>
      </c>
      <c r="AF651" s="89">
        <f t="shared" si="77"/>
        <v>0</v>
      </c>
      <c r="AG651" s="90">
        <f t="shared" si="78"/>
        <v>0</v>
      </c>
    </row>
    <row r="652" spans="1:33" s="91" customFormat="1" ht="15" customHeight="1" x14ac:dyDescent="0.15">
      <c r="A652" s="77">
        <v>9791036317828</v>
      </c>
      <c r="B652" s="78">
        <v>35</v>
      </c>
      <c r="C652" s="78" t="s">
        <v>873</v>
      </c>
      <c r="D652" s="391" t="s">
        <v>1110</v>
      </c>
      <c r="E652" s="391" t="s">
        <v>1131</v>
      </c>
      <c r="F652" s="391" t="s">
        <v>1132</v>
      </c>
      <c r="G652" s="95" t="s">
        <v>1158</v>
      </c>
      <c r="H652" s="79">
        <f>VLOOKUP($A652,'04.08.2025'!$A$1:$Z$65000,3,FALSE)</f>
        <v>628</v>
      </c>
      <c r="I652" s="78"/>
      <c r="J652" s="78">
        <v>200</v>
      </c>
      <c r="K652" s="80">
        <v>45891</v>
      </c>
      <c r="L652" s="80"/>
      <c r="M652" s="80">
        <v>43985</v>
      </c>
      <c r="N652" s="80"/>
      <c r="O652" s="81">
        <v>9791036317828</v>
      </c>
      <c r="P652" s="94" t="s">
        <v>1159</v>
      </c>
      <c r="Q652" s="81">
        <v>3810291</v>
      </c>
      <c r="R652" s="82">
        <v>5.8</v>
      </c>
      <c r="S652" s="82">
        <f t="shared" si="79"/>
        <v>5.4976303317535544</v>
      </c>
      <c r="T652" s="83">
        <v>5.5E-2</v>
      </c>
      <c r="U652" s="84"/>
      <c r="V652" s="37">
        <f t="shared" si="75"/>
        <v>0</v>
      </c>
      <c r="W652" s="37">
        <f t="shared" si="80"/>
        <v>0</v>
      </c>
      <c r="X652" s="85"/>
      <c r="Y652" s="85"/>
      <c r="Z652" s="85"/>
      <c r="AA652" s="85"/>
      <c r="AB652" s="85"/>
      <c r="AC652" s="86">
        <f t="shared" si="76"/>
        <v>0</v>
      </c>
      <c r="AD652" s="87">
        <f>IF($AC$2182&lt;85,AC652,AC652-(AC652*#REF!))</f>
        <v>0</v>
      </c>
      <c r="AE652" s="88">
        <f t="shared" si="81"/>
        <v>5.5E-2</v>
      </c>
      <c r="AF652" s="89">
        <f t="shared" si="77"/>
        <v>0</v>
      </c>
      <c r="AG652" s="90">
        <f t="shared" si="78"/>
        <v>0</v>
      </c>
    </row>
    <row r="653" spans="1:33" s="91" customFormat="1" ht="15" customHeight="1" x14ac:dyDescent="0.15">
      <c r="A653" s="77">
        <v>9791036317835</v>
      </c>
      <c r="B653" s="78">
        <v>35</v>
      </c>
      <c r="C653" s="78" t="s">
        <v>873</v>
      </c>
      <c r="D653" s="391" t="s">
        <v>1110</v>
      </c>
      <c r="E653" s="391" t="s">
        <v>1131</v>
      </c>
      <c r="F653" s="391" t="s">
        <v>1132</v>
      </c>
      <c r="G653" s="95" t="s">
        <v>1160</v>
      </c>
      <c r="H653" s="79">
        <f>VLOOKUP($A653,'04.08.2025'!$A$1:$Z$65000,3,FALSE)</f>
        <v>587</v>
      </c>
      <c r="I653" s="78"/>
      <c r="J653" s="78">
        <v>200</v>
      </c>
      <c r="K653" s="80">
        <v>45891</v>
      </c>
      <c r="L653" s="80"/>
      <c r="M653" s="80">
        <v>43985</v>
      </c>
      <c r="N653" s="80"/>
      <c r="O653" s="81">
        <v>9791036317835</v>
      </c>
      <c r="P653" s="94" t="s">
        <v>1161</v>
      </c>
      <c r="Q653" s="81">
        <v>3810414</v>
      </c>
      <c r="R653" s="82">
        <v>5.8</v>
      </c>
      <c r="S653" s="82">
        <f t="shared" si="79"/>
        <v>5.4976303317535544</v>
      </c>
      <c r="T653" s="83">
        <v>5.5E-2</v>
      </c>
      <c r="U653" s="84"/>
      <c r="V653" s="37">
        <f t="shared" si="75"/>
        <v>0</v>
      </c>
      <c r="W653" s="37">
        <f t="shared" si="80"/>
        <v>0</v>
      </c>
      <c r="X653" s="85"/>
      <c r="Y653" s="85"/>
      <c r="Z653" s="85"/>
      <c r="AA653" s="85"/>
      <c r="AB653" s="85"/>
      <c r="AC653" s="86">
        <f t="shared" si="76"/>
        <v>0</v>
      </c>
      <c r="AD653" s="87">
        <f>IF($AC$2182&lt;85,AC653,AC653-(AC653*#REF!))</f>
        <v>0</v>
      </c>
      <c r="AE653" s="88">
        <f t="shared" si="81"/>
        <v>5.5E-2</v>
      </c>
      <c r="AF653" s="89">
        <f t="shared" si="77"/>
        <v>0</v>
      </c>
      <c r="AG653" s="90">
        <f t="shared" si="78"/>
        <v>0</v>
      </c>
    </row>
    <row r="654" spans="1:33" s="91" customFormat="1" ht="15" customHeight="1" x14ac:dyDescent="0.15">
      <c r="A654" s="77">
        <v>9791036317842</v>
      </c>
      <c r="B654" s="78">
        <v>35</v>
      </c>
      <c r="C654" s="78" t="s">
        <v>873</v>
      </c>
      <c r="D654" s="391" t="s">
        <v>1110</v>
      </c>
      <c r="E654" s="391" t="s">
        <v>1131</v>
      </c>
      <c r="F654" s="391" t="s">
        <v>1132</v>
      </c>
      <c r="G654" s="95" t="s">
        <v>1162</v>
      </c>
      <c r="H654" s="79">
        <f>VLOOKUP($A654,'04.08.2025'!$A$1:$Z$65000,3,FALSE)</f>
        <v>4773</v>
      </c>
      <c r="I654" s="78"/>
      <c r="J654" s="78">
        <v>200</v>
      </c>
      <c r="K654" s="80"/>
      <c r="L654" s="80"/>
      <c r="M654" s="80">
        <v>43985</v>
      </c>
      <c r="N654" s="80"/>
      <c r="O654" s="81">
        <v>9791036317842</v>
      </c>
      <c r="P654" s="94" t="s">
        <v>1163</v>
      </c>
      <c r="Q654" s="81">
        <v>3808691</v>
      </c>
      <c r="R654" s="82">
        <v>5.8</v>
      </c>
      <c r="S654" s="82">
        <f t="shared" si="79"/>
        <v>5.4976303317535544</v>
      </c>
      <c r="T654" s="83">
        <v>5.5E-2</v>
      </c>
      <c r="U654" s="84"/>
      <c r="V654" s="37">
        <f t="shared" si="75"/>
        <v>0</v>
      </c>
      <c r="W654" s="37">
        <f t="shared" si="80"/>
        <v>0</v>
      </c>
      <c r="X654" s="85"/>
      <c r="Y654" s="85"/>
      <c r="Z654" s="85"/>
      <c r="AA654" s="85"/>
      <c r="AB654" s="85"/>
      <c r="AC654" s="86">
        <f t="shared" si="76"/>
        <v>0</v>
      </c>
      <c r="AD654" s="87">
        <f>IF($AC$2182&lt;85,AC654,AC654-(AC654*#REF!))</f>
        <v>0</v>
      </c>
      <c r="AE654" s="88">
        <f t="shared" si="81"/>
        <v>5.5E-2</v>
      </c>
      <c r="AF654" s="89">
        <f t="shared" si="77"/>
        <v>0</v>
      </c>
      <c r="AG654" s="90">
        <f t="shared" si="78"/>
        <v>0</v>
      </c>
    </row>
    <row r="655" spans="1:33" s="91" customFormat="1" ht="15" customHeight="1" x14ac:dyDescent="0.15">
      <c r="A655" s="77">
        <v>9791036317859</v>
      </c>
      <c r="B655" s="78">
        <v>35</v>
      </c>
      <c r="C655" s="78" t="s">
        <v>873</v>
      </c>
      <c r="D655" s="391" t="s">
        <v>1110</v>
      </c>
      <c r="E655" s="391" t="s">
        <v>1131</v>
      </c>
      <c r="F655" s="391" t="s">
        <v>1132</v>
      </c>
      <c r="G655" s="95" t="s">
        <v>1164</v>
      </c>
      <c r="H655" s="79">
        <f>VLOOKUP($A655,'04.08.2025'!$A$1:$Z$65000,3,FALSE)</f>
        <v>643</v>
      </c>
      <c r="I655" s="78"/>
      <c r="J655" s="78">
        <v>200</v>
      </c>
      <c r="K655" s="80">
        <v>45891</v>
      </c>
      <c r="L655" s="80"/>
      <c r="M655" s="80">
        <v>43985</v>
      </c>
      <c r="N655" s="80"/>
      <c r="O655" s="81">
        <v>9791036317859</v>
      </c>
      <c r="P655" s="94" t="s">
        <v>1165</v>
      </c>
      <c r="Q655" s="81">
        <v>3810537</v>
      </c>
      <c r="R655" s="82">
        <v>5.8</v>
      </c>
      <c r="S655" s="82">
        <f t="shared" si="79"/>
        <v>5.4976303317535544</v>
      </c>
      <c r="T655" s="83">
        <v>5.5E-2</v>
      </c>
      <c r="U655" s="84"/>
      <c r="V655" s="37">
        <f t="shared" si="75"/>
        <v>0</v>
      </c>
      <c r="W655" s="37">
        <f t="shared" si="80"/>
        <v>0</v>
      </c>
      <c r="X655" s="85"/>
      <c r="Y655" s="85"/>
      <c r="Z655" s="85"/>
      <c r="AA655" s="85"/>
      <c r="AB655" s="85"/>
      <c r="AC655" s="86">
        <f t="shared" si="76"/>
        <v>0</v>
      </c>
      <c r="AD655" s="87">
        <f>IF($AC$2182&lt;85,AC655,AC655-(AC655*#REF!))</f>
        <v>0</v>
      </c>
      <c r="AE655" s="88">
        <f t="shared" si="81"/>
        <v>5.5E-2</v>
      </c>
      <c r="AF655" s="89">
        <f t="shared" si="77"/>
        <v>0</v>
      </c>
      <c r="AG655" s="90">
        <f t="shared" si="78"/>
        <v>0</v>
      </c>
    </row>
    <row r="656" spans="1:33" s="91" customFormat="1" ht="15" customHeight="1" x14ac:dyDescent="0.15">
      <c r="A656" s="77">
        <v>9791036317866</v>
      </c>
      <c r="B656" s="78">
        <v>35</v>
      </c>
      <c r="C656" s="78" t="s">
        <v>873</v>
      </c>
      <c r="D656" s="391" t="s">
        <v>1110</v>
      </c>
      <c r="E656" s="391" t="s">
        <v>1131</v>
      </c>
      <c r="F656" s="391" t="s">
        <v>1132</v>
      </c>
      <c r="G656" s="95" t="s">
        <v>1166</v>
      </c>
      <c r="H656" s="79">
        <f>VLOOKUP($A656,'04.08.2025'!$A$1:$Z$65000,3,FALSE)</f>
        <v>1790</v>
      </c>
      <c r="I656" s="78"/>
      <c r="J656" s="78">
        <v>200</v>
      </c>
      <c r="K656" s="80"/>
      <c r="L656" s="80"/>
      <c r="M656" s="80">
        <v>43985</v>
      </c>
      <c r="N656" s="80"/>
      <c r="O656" s="81">
        <v>9791036317866</v>
      </c>
      <c r="P656" s="94" t="s">
        <v>1167</v>
      </c>
      <c r="Q656" s="81">
        <v>3807461</v>
      </c>
      <c r="R656" s="82">
        <v>5.8</v>
      </c>
      <c r="S656" s="82">
        <f t="shared" si="79"/>
        <v>5.4976303317535544</v>
      </c>
      <c r="T656" s="83">
        <v>5.5E-2</v>
      </c>
      <c r="U656" s="84"/>
      <c r="V656" s="37">
        <f t="shared" si="75"/>
        <v>0</v>
      </c>
      <c r="W656" s="37">
        <f t="shared" si="80"/>
        <v>0</v>
      </c>
      <c r="X656" s="85"/>
      <c r="Y656" s="85"/>
      <c r="Z656" s="85"/>
      <c r="AA656" s="85"/>
      <c r="AB656" s="85"/>
      <c r="AC656" s="86">
        <f t="shared" si="76"/>
        <v>0</v>
      </c>
      <c r="AD656" s="87">
        <f>IF($AC$2182&lt;85,AC656,AC656-(AC656*#REF!))</f>
        <v>0</v>
      </c>
      <c r="AE656" s="88">
        <f t="shared" si="81"/>
        <v>5.5E-2</v>
      </c>
      <c r="AF656" s="89">
        <f t="shared" si="77"/>
        <v>0</v>
      </c>
      <c r="AG656" s="90">
        <f t="shared" si="78"/>
        <v>0</v>
      </c>
    </row>
    <row r="657" spans="1:33" s="91" customFormat="1" ht="15" customHeight="1" x14ac:dyDescent="0.15">
      <c r="A657" s="77">
        <v>9791036317873</v>
      </c>
      <c r="B657" s="78">
        <v>35</v>
      </c>
      <c r="C657" s="78" t="s">
        <v>873</v>
      </c>
      <c r="D657" s="391" t="s">
        <v>1110</v>
      </c>
      <c r="E657" s="391" t="s">
        <v>1131</v>
      </c>
      <c r="F657" s="391" t="s">
        <v>1132</v>
      </c>
      <c r="G657" s="95" t="s">
        <v>1168</v>
      </c>
      <c r="H657" s="79">
        <f>VLOOKUP($A657,'04.08.2025'!$A$1:$Z$65000,3,FALSE)</f>
        <v>1769</v>
      </c>
      <c r="I657" s="78"/>
      <c r="J657" s="78">
        <v>200</v>
      </c>
      <c r="K657" s="80"/>
      <c r="L657" s="80"/>
      <c r="M657" s="80">
        <v>43985</v>
      </c>
      <c r="N657" s="80"/>
      <c r="O657" s="81">
        <v>9791036317873</v>
      </c>
      <c r="P657" s="94" t="s">
        <v>1169</v>
      </c>
      <c r="Q657" s="81">
        <v>3808814</v>
      </c>
      <c r="R657" s="82">
        <v>5.8</v>
      </c>
      <c r="S657" s="82">
        <f t="shared" si="79"/>
        <v>5.4976303317535544</v>
      </c>
      <c r="T657" s="83">
        <v>5.5E-2</v>
      </c>
      <c r="U657" s="84"/>
      <c r="V657" s="37">
        <f t="shared" si="75"/>
        <v>0</v>
      </c>
      <c r="W657" s="37">
        <f t="shared" si="80"/>
        <v>0</v>
      </c>
      <c r="X657" s="85"/>
      <c r="Y657" s="85"/>
      <c r="Z657" s="85"/>
      <c r="AA657" s="85"/>
      <c r="AB657" s="85"/>
      <c r="AC657" s="86">
        <f t="shared" si="76"/>
        <v>0</v>
      </c>
      <c r="AD657" s="87">
        <f>IF($AC$2182&lt;85,AC657,AC657-(AC657*#REF!))</f>
        <v>0</v>
      </c>
      <c r="AE657" s="88">
        <f t="shared" si="81"/>
        <v>5.5E-2</v>
      </c>
      <c r="AF657" s="89">
        <f t="shared" si="77"/>
        <v>0</v>
      </c>
      <c r="AG657" s="90">
        <f t="shared" si="78"/>
        <v>0</v>
      </c>
    </row>
    <row r="658" spans="1:33" s="91" customFormat="1" ht="15" customHeight="1" x14ac:dyDescent="0.15">
      <c r="A658" s="77">
        <v>9791036317880</v>
      </c>
      <c r="B658" s="78">
        <v>35</v>
      </c>
      <c r="C658" s="78" t="s">
        <v>873</v>
      </c>
      <c r="D658" s="391" t="s">
        <v>1110</v>
      </c>
      <c r="E658" s="391" t="s">
        <v>1131</v>
      </c>
      <c r="F658" s="391" t="s">
        <v>1132</v>
      </c>
      <c r="G658" s="95" t="s">
        <v>1170</v>
      </c>
      <c r="H658" s="79">
        <f>VLOOKUP($A658,'04.08.2025'!$A$1:$Z$65000,3,FALSE)</f>
        <v>2789</v>
      </c>
      <c r="I658" s="78"/>
      <c r="J658" s="78">
        <v>200</v>
      </c>
      <c r="K658" s="80"/>
      <c r="L658" s="80"/>
      <c r="M658" s="80">
        <v>43985</v>
      </c>
      <c r="N658" s="80"/>
      <c r="O658" s="81">
        <v>9791036317880</v>
      </c>
      <c r="P658" s="94" t="s">
        <v>1171</v>
      </c>
      <c r="Q658" s="81">
        <v>3809307</v>
      </c>
      <c r="R658" s="82">
        <v>5.8</v>
      </c>
      <c r="S658" s="82">
        <f t="shared" si="79"/>
        <v>5.4976303317535544</v>
      </c>
      <c r="T658" s="83">
        <v>5.5E-2</v>
      </c>
      <c r="U658" s="84"/>
      <c r="V658" s="37">
        <f t="shared" si="75"/>
        <v>0</v>
      </c>
      <c r="W658" s="37">
        <f t="shared" si="80"/>
        <v>0</v>
      </c>
      <c r="X658" s="85"/>
      <c r="Y658" s="85"/>
      <c r="Z658" s="85"/>
      <c r="AA658" s="85"/>
      <c r="AB658" s="85"/>
      <c r="AC658" s="86">
        <f t="shared" si="76"/>
        <v>0</v>
      </c>
      <c r="AD658" s="87">
        <f>IF($AC$2182&lt;85,AC658,AC658-(AC658*#REF!))</f>
        <v>0</v>
      </c>
      <c r="AE658" s="88">
        <f t="shared" si="81"/>
        <v>5.5E-2</v>
      </c>
      <c r="AF658" s="89">
        <f t="shared" si="77"/>
        <v>0</v>
      </c>
      <c r="AG658" s="90">
        <f t="shared" si="78"/>
        <v>0</v>
      </c>
    </row>
    <row r="659" spans="1:33" s="91" customFormat="1" ht="15" customHeight="1" x14ac:dyDescent="0.15">
      <c r="A659" s="77">
        <v>9791036317897</v>
      </c>
      <c r="B659" s="78">
        <v>35</v>
      </c>
      <c r="C659" s="78" t="s">
        <v>873</v>
      </c>
      <c r="D659" s="391" t="s">
        <v>1110</v>
      </c>
      <c r="E659" s="391" t="s">
        <v>1131</v>
      </c>
      <c r="F659" s="391" t="s">
        <v>1132</v>
      </c>
      <c r="G659" s="95" t="s">
        <v>1172</v>
      </c>
      <c r="H659" s="79">
        <f>VLOOKUP($A659,'04.08.2025'!$A$1:$Z$65000,3,FALSE)</f>
        <v>2502</v>
      </c>
      <c r="I659" s="78"/>
      <c r="J659" s="78">
        <v>200</v>
      </c>
      <c r="K659" s="80"/>
      <c r="L659" s="80"/>
      <c r="M659" s="80">
        <v>43985</v>
      </c>
      <c r="N659" s="80"/>
      <c r="O659" s="81">
        <v>9791036317897</v>
      </c>
      <c r="P659" s="94" t="s">
        <v>1173</v>
      </c>
      <c r="Q659" s="81">
        <v>3807584</v>
      </c>
      <c r="R659" s="82">
        <v>5.8</v>
      </c>
      <c r="S659" s="82">
        <f t="shared" si="79"/>
        <v>5.4976303317535544</v>
      </c>
      <c r="T659" s="83">
        <v>5.5E-2</v>
      </c>
      <c r="U659" s="84"/>
      <c r="V659" s="37">
        <f t="shared" si="75"/>
        <v>0</v>
      </c>
      <c r="W659" s="37">
        <f t="shared" si="80"/>
        <v>0</v>
      </c>
      <c r="X659" s="85"/>
      <c r="Y659" s="85"/>
      <c r="Z659" s="85"/>
      <c r="AA659" s="85"/>
      <c r="AB659" s="85"/>
      <c r="AC659" s="86">
        <f t="shared" si="76"/>
        <v>0</v>
      </c>
      <c r="AD659" s="87">
        <f>IF($AC$2182&lt;85,AC659,AC659-(AC659*#REF!))</f>
        <v>0</v>
      </c>
      <c r="AE659" s="88">
        <f t="shared" si="81"/>
        <v>5.5E-2</v>
      </c>
      <c r="AF659" s="89">
        <f t="shared" si="77"/>
        <v>0</v>
      </c>
      <c r="AG659" s="90">
        <f t="shared" si="78"/>
        <v>0</v>
      </c>
    </row>
    <row r="660" spans="1:33" s="91" customFormat="1" ht="15" customHeight="1" x14ac:dyDescent="0.15">
      <c r="A660" s="77">
        <v>9791036317903</v>
      </c>
      <c r="B660" s="78">
        <v>35</v>
      </c>
      <c r="C660" s="78" t="s">
        <v>873</v>
      </c>
      <c r="D660" s="391" t="s">
        <v>1110</v>
      </c>
      <c r="E660" s="391" t="s">
        <v>1131</v>
      </c>
      <c r="F660" s="391" t="s">
        <v>1132</v>
      </c>
      <c r="G660" s="95" t="s">
        <v>1174</v>
      </c>
      <c r="H660" s="79">
        <f>VLOOKUP($A660,'04.08.2025'!$A$1:$Z$65000,3,FALSE)</f>
        <v>2094</v>
      </c>
      <c r="I660" s="78"/>
      <c r="J660" s="78">
        <v>200</v>
      </c>
      <c r="K660" s="80"/>
      <c r="L660" s="80"/>
      <c r="M660" s="80">
        <v>43985</v>
      </c>
      <c r="N660" s="80"/>
      <c r="O660" s="81">
        <v>9791036317903</v>
      </c>
      <c r="P660" s="94" t="s">
        <v>1175</v>
      </c>
      <c r="Q660" s="81">
        <v>3808937</v>
      </c>
      <c r="R660" s="82">
        <v>5.8</v>
      </c>
      <c r="S660" s="82">
        <f t="shared" si="79"/>
        <v>5.4976303317535544</v>
      </c>
      <c r="T660" s="83">
        <v>5.5E-2</v>
      </c>
      <c r="U660" s="84"/>
      <c r="V660" s="37">
        <f t="shared" si="75"/>
        <v>0</v>
      </c>
      <c r="W660" s="37">
        <f t="shared" si="80"/>
        <v>0</v>
      </c>
      <c r="X660" s="85"/>
      <c r="Y660" s="85"/>
      <c r="Z660" s="85"/>
      <c r="AA660" s="85"/>
      <c r="AB660" s="85"/>
      <c r="AC660" s="86">
        <f t="shared" si="76"/>
        <v>0</v>
      </c>
      <c r="AD660" s="87">
        <f>IF($AC$2182&lt;85,AC660,AC660-(AC660*#REF!))</f>
        <v>0</v>
      </c>
      <c r="AE660" s="88">
        <f t="shared" si="81"/>
        <v>5.5E-2</v>
      </c>
      <c r="AF660" s="89">
        <f t="shared" si="77"/>
        <v>0</v>
      </c>
      <c r="AG660" s="90">
        <f t="shared" si="78"/>
        <v>0</v>
      </c>
    </row>
    <row r="661" spans="1:33" s="91" customFormat="1" ht="15" customHeight="1" x14ac:dyDescent="0.15">
      <c r="A661" s="77">
        <v>9791036317910</v>
      </c>
      <c r="B661" s="78">
        <v>35</v>
      </c>
      <c r="C661" s="78" t="s">
        <v>873</v>
      </c>
      <c r="D661" s="391" t="s">
        <v>1110</v>
      </c>
      <c r="E661" s="391" t="s">
        <v>1131</v>
      </c>
      <c r="F661" s="391" t="s">
        <v>1132</v>
      </c>
      <c r="G661" s="95" t="s">
        <v>1176</v>
      </c>
      <c r="H661" s="79">
        <f>VLOOKUP($A661,'04.08.2025'!$A$1:$Z$65000,3,FALSE)</f>
        <v>929</v>
      </c>
      <c r="I661" s="78"/>
      <c r="J661" s="78">
        <v>200</v>
      </c>
      <c r="K661" s="80">
        <v>45891</v>
      </c>
      <c r="L661" s="80"/>
      <c r="M661" s="80">
        <v>43985</v>
      </c>
      <c r="N661" s="80"/>
      <c r="O661" s="81">
        <v>9791036317910</v>
      </c>
      <c r="P661" s="94" t="s">
        <v>1177</v>
      </c>
      <c r="Q661" s="81">
        <v>3808199</v>
      </c>
      <c r="R661" s="82">
        <v>5.8</v>
      </c>
      <c r="S661" s="82">
        <f t="shared" si="79"/>
        <v>5.4976303317535544</v>
      </c>
      <c r="T661" s="83">
        <v>5.5E-2</v>
      </c>
      <c r="U661" s="84"/>
      <c r="V661" s="37">
        <f t="shared" si="75"/>
        <v>0</v>
      </c>
      <c r="W661" s="37">
        <f t="shared" si="80"/>
        <v>0</v>
      </c>
      <c r="X661" s="85"/>
      <c r="Y661" s="85"/>
      <c r="Z661" s="85"/>
      <c r="AA661" s="85"/>
      <c r="AB661" s="85"/>
      <c r="AC661" s="86">
        <f t="shared" si="76"/>
        <v>0</v>
      </c>
      <c r="AD661" s="87">
        <f>IF($AC$2182&lt;85,AC661,AC661-(AC661*#REF!))</f>
        <v>0</v>
      </c>
      <c r="AE661" s="88">
        <f t="shared" si="81"/>
        <v>5.5E-2</v>
      </c>
      <c r="AF661" s="89">
        <f t="shared" si="77"/>
        <v>0</v>
      </c>
      <c r="AG661" s="90">
        <f t="shared" si="78"/>
        <v>0</v>
      </c>
    </row>
    <row r="662" spans="1:33" s="91" customFormat="1" ht="15" customHeight="1" x14ac:dyDescent="0.15">
      <c r="A662" s="77">
        <v>9791036324444</v>
      </c>
      <c r="B662" s="78">
        <v>35</v>
      </c>
      <c r="C662" s="78" t="s">
        <v>873</v>
      </c>
      <c r="D662" s="391" t="s">
        <v>1110</v>
      </c>
      <c r="E662" s="391" t="s">
        <v>1131</v>
      </c>
      <c r="F662" s="391" t="s">
        <v>1132</v>
      </c>
      <c r="G662" s="95" t="s">
        <v>1178</v>
      </c>
      <c r="H662" s="79">
        <f>VLOOKUP($A662,'04.08.2025'!$A$1:$Z$65000,3,FALSE)</f>
        <v>382</v>
      </c>
      <c r="I662" s="78"/>
      <c r="J662" s="78">
        <v>200</v>
      </c>
      <c r="K662" s="80">
        <v>45891</v>
      </c>
      <c r="L662" s="80"/>
      <c r="M662" s="80">
        <v>44223</v>
      </c>
      <c r="N662" s="80"/>
      <c r="O662" s="81">
        <v>9791036324444</v>
      </c>
      <c r="P662" s="94" t="s">
        <v>1179</v>
      </c>
      <c r="Q662" s="81">
        <v>7379529</v>
      </c>
      <c r="R662" s="82">
        <v>6.9</v>
      </c>
      <c r="S662" s="82">
        <f t="shared" si="79"/>
        <v>6.5402843601895739</v>
      </c>
      <c r="T662" s="83">
        <v>5.5E-2</v>
      </c>
      <c r="U662" s="84"/>
      <c r="V662" s="37">
        <f t="shared" ref="V662:V722" si="82">AC662</f>
        <v>0</v>
      </c>
      <c r="W662" s="37">
        <f t="shared" si="80"/>
        <v>0</v>
      </c>
      <c r="X662" s="85"/>
      <c r="Y662" s="85"/>
      <c r="Z662" s="85"/>
      <c r="AA662" s="85"/>
      <c r="AB662" s="85"/>
      <c r="AC662" s="86">
        <f t="shared" ref="AC662:AC722" si="83">W662/(1+AE662)</f>
        <v>0</v>
      </c>
      <c r="AD662" s="87">
        <f>IF($AC$2182&lt;85,AC662,AC662-(AC662*#REF!))</f>
        <v>0</v>
      </c>
      <c r="AE662" s="88">
        <f t="shared" si="81"/>
        <v>5.5E-2</v>
      </c>
      <c r="AF662" s="89">
        <f t="shared" ref="AF662:AF722" si="84">+AD662*AE662</f>
        <v>0</v>
      </c>
      <c r="AG662" s="90">
        <f t="shared" ref="AG662:AG722" si="85">+AD662+AF662</f>
        <v>0</v>
      </c>
    </row>
    <row r="663" spans="1:33" s="91" customFormat="1" ht="15" customHeight="1" x14ac:dyDescent="0.15">
      <c r="A663" s="77">
        <v>9791036324451</v>
      </c>
      <c r="B663" s="78">
        <v>35</v>
      </c>
      <c r="C663" s="78" t="s">
        <v>873</v>
      </c>
      <c r="D663" s="391" t="s">
        <v>1110</v>
      </c>
      <c r="E663" s="391" t="s">
        <v>1131</v>
      </c>
      <c r="F663" s="391" t="s">
        <v>1132</v>
      </c>
      <c r="G663" s="95" t="s">
        <v>1180</v>
      </c>
      <c r="H663" s="79">
        <f>VLOOKUP($A663,'04.08.2025'!$A$1:$Z$65000,3,FALSE)</f>
        <v>3327</v>
      </c>
      <c r="I663" s="78"/>
      <c r="J663" s="78">
        <v>200</v>
      </c>
      <c r="K663" s="80"/>
      <c r="L663" s="80"/>
      <c r="M663" s="80">
        <v>44223</v>
      </c>
      <c r="N663" s="80"/>
      <c r="O663" s="81">
        <v>9791036324451</v>
      </c>
      <c r="P663" s="94" t="s">
        <v>1181</v>
      </c>
      <c r="Q663" s="81">
        <v>7379652</v>
      </c>
      <c r="R663" s="82">
        <v>6.9</v>
      </c>
      <c r="S663" s="82">
        <f t="shared" si="79"/>
        <v>6.5402843601895739</v>
      </c>
      <c r="T663" s="83">
        <v>5.5E-2</v>
      </c>
      <c r="U663" s="84"/>
      <c r="V663" s="37">
        <f t="shared" si="82"/>
        <v>0</v>
      </c>
      <c r="W663" s="37">
        <f t="shared" si="80"/>
        <v>0</v>
      </c>
      <c r="X663" s="85"/>
      <c r="Y663" s="85"/>
      <c r="Z663" s="85"/>
      <c r="AA663" s="85"/>
      <c r="AB663" s="85"/>
      <c r="AC663" s="86">
        <f t="shared" si="83"/>
        <v>0</v>
      </c>
      <c r="AD663" s="87">
        <f>IF($AC$2182&lt;85,AC663,AC663-(AC663*#REF!))</f>
        <v>0</v>
      </c>
      <c r="AE663" s="88">
        <f t="shared" si="81"/>
        <v>5.5E-2</v>
      </c>
      <c r="AF663" s="89">
        <f t="shared" si="84"/>
        <v>0</v>
      </c>
      <c r="AG663" s="90">
        <f t="shared" si="85"/>
        <v>0</v>
      </c>
    </row>
    <row r="664" spans="1:33" s="91" customFormat="1" ht="15" customHeight="1" x14ac:dyDescent="0.15">
      <c r="A664" s="77">
        <v>9791036324468</v>
      </c>
      <c r="B664" s="78">
        <v>35</v>
      </c>
      <c r="C664" s="78" t="s">
        <v>873</v>
      </c>
      <c r="D664" s="391" t="s">
        <v>1110</v>
      </c>
      <c r="E664" s="391" t="s">
        <v>1131</v>
      </c>
      <c r="F664" s="391" t="s">
        <v>1132</v>
      </c>
      <c r="G664" s="95" t="s">
        <v>4719</v>
      </c>
      <c r="H664" s="79">
        <f>VLOOKUP($A664,'04.08.2025'!$A$1:$Z$65000,3,FALSE)</f>
        <v>672</v>
      </c>
      <c r="I664" s="78"/>
      <c r="J664" s="78">
        <v>200</v>
      </c>
      <c r="K664" s="80">
        <v>45924</v>
      </c>
      <c r="L664" s="80"/>
      <c r="M664" s="80">
        <v>44223</v>
      </c>
      <c r="N664" s="80"/>
      <c r="O664" s="81">
        <v>9791036324468</v>
      </c>
      <c r="P664" s="94" t="s">
        <v>1182</v>
      </c>
      <c r="Q664" s="81">
        <v>7379775</v>
      </c>
      <c r="R664" s="82">
        <v>6.9</v>
      </c>
      <c r="S664" s="82">
        <f t="shared" si="79"/>
        <v>6.5402843601895739</v>
      </c>
      <c r="T664" s="83">
        <v>5.5E-2</v>
      </c>
      <c r="U664" s="84"/>
      <c r="V664" s="37">
        <f t="shared" si="82"/>
        <v>0</v>
      </c>
      <c r="W664" s="37">
        <f t="shared" si="80"/>
        <v>0</v>
      </c>
      <c r="X664" s="85"/>
      <c r="Y664" s="85"/>
      <c r="Z664" s="85"/>
      <c r="AA664" s="85"/>
      <c r="AB664" s="85"/>
      <c r="AC664" s="86">
        <f t="shared" si="83"/>
        <v>0</v>
      </c>
      <c r="AD664" s="87">
        <f>IF($AC$2182&lt;85,AC664,AC664-(AC664*#REF!))</f>
        <v>0</v>
      </c>
      <c r="AE664" s="88">
        <f t="shared" si="81"/>
        <v>5.5E-2</v>
      </c>
      <c r="AF664" s="89">
        <f t="shared" si="84"/>
        <v>0</v>
      </c>
      <c r="AG664" s="90">
        <f t="shared" si="85"/>
        <v>0</v>
      </c>
    </row>
    <row r="665" spans="1:33" s="91" customFormat="1" ht="15" customHeight="1" x14ac:dyDescent="0.15">
      <c r="A665" s="77">
        <v>9791036324475</v>
      </c>
      <c r="B665" s="78">
        <v>35</v>
      </c>
      <c r="C665" s="78" t="s">
        <v>873</v>
      </c>
      <c r="D665" s="391" t="s">
        <v>1110</v>
      </c>
      <c r="E665" s="391" t="s">
        <v>1131</v>
      </c>
      <c r="F665" s="391" t="s">
        <v>1132</v>
      </c>
      <c r="G665" s="95" t="s">
        <v>1183</v>
      </c>
      <c r="H665" s="79">
        <f>VLOOKUP($A665,'04.08.2025'!$A$1:$Z$65000,3,FALSE)</f>
        <v>1635</v>
      </c>
      <c r="I665" s="78"/>
      <c r="J665" s="78">
        <v>200</v>
      </c>
      <c r="K665" s="80"/>
      <c r="L665" s="80"/>
      <c r="M665" s="80">
        <v>44223</v>
      </c>
      <c r="N665" s="80"/>
      <c r="O665" s="81">
        <v>9791036324475</v>
      </c>
      <c r="P665" s="94" t="s">
        <v>1184</v>
      </c>
      <c r="Q665" s="81">
        <v>7379898</v>
      </c>
      <c r="R665" s="82">
        <v>6.9</v>
      </c>
      <c r="S665" s="82">
        <f t="shared" si="79"/>
        <v>6.5402843601895739</v>
      </c>
      <c r="T665" s="83">
        <v>5.5E-2</v>
      </c>
      <c r="U665" s="84"/>
      <c r="V665" s="37">
        <f t="shared" si="82"/>
        <v>0</v>
      </c>
      <c r="W665" s="37">
        <f t="shared" si="80"/>
        <v>0</v>
      </c>
      <c r="X665" s="85"/>
      <c r="Y665" s="85"/>
      <c r="Z665" s="85"/>
      <c r="AA665" s="85"/>
      <c r="AB665" s="85"/>
      <c r="AC665" s="86">
        <f t="shared" si="83"/>
        <v>0</v>
      </c>
      <c r="AD665" s="87">
        <f>IF($AC$2182&lt;85,AC665,AC665-(AC665*#REF!))</f>
        <v>0</v>
      </c>
      <c r="AE665" s="88">
        <f t="shared" si="81"/>
        <v>5.5E-2</v>
      </c>
      <c r="AF665" s="89">
        <f t="shared" si="84"/>
        <v>0</v>
      </c>
      <c r="AG665" s="90">
        <f t="shared" si="85"/>
        <v>0</v>
      </c>
    </row>
    <row r="666" spans="1:33" s="91" customFormat="1" ht="15" customHeight="1" x14ac:dyDescent="0.15">
      <c r="A666" s="77">
        <v>9791036324482</v>
      </c>
      <c r="B666" s="78">
        <v>35</v>
      </c>
      <c r="C666" s="78" t="s">
        <v>873</v>
      </c>
      <c r="D666" s="391" t="s">
        <v>1110</v>
      </c>
      <c r="E666" s="391" t="s">
        <v>1131</v>
      </c>
      <c r="F666" s="391" t="s">
        <v>1132</v>
      </c>
      <c r="G666" s="95" t="s">
        <v>4604</v>
      </c>
      <c r="H666" s="79">
        <f>VLOOKUP($A666,'04.08.2025'!$A$1:$Z$65000,3,FALSE)</f>
        <v>912</v>
      </c>
      <c r="I666" s="78"/>
      <c r="J666" s="78">
        <v>200</v>
      </c>
      <c r="K666" s="80">
        <v>45924</v>
      </c>
      <c r="L666" s="80"/>
      <c r="M666" s="80">
        <v>44223</v>
      </c>
      <c r="N666" s="80"/>
      <c r="O666" s="81">
        <v>9791036324482</v>
      </c>
      <c r="P666" s="94" t="s">
        <v>1185</v>
      </c>
      <c r="Q666" s="81">
        <v>7380021</v>
      </c>
      <c r="R666" s="82">
        <v>6.9</v>
      </c>
      <c r="S666" s="82">
        <f t="shared" si="79"/>
        <v>6.5402843601895739</v>
      </c>
      <c r="T666" s="83">
        <v>5.5E-2</v>
      </c>
      <c r="U666" s="84"/>
      <c r="V666" s="37">
        <f t="shared" si="82"/>
        <v>0</v>
      </c>
      <c r="W666" s="37">
        <f t="shared" si="80"/>
        <v>0</v>
      </c>
      <c r="X666" s="85"/>
      <c r="Y666" s="85"/>
      <c r="Z666" s="85"/>
      <c r="AA666" s="85"/>
      <c r="AB666" s="85"/>
      <c r="AC666" s="86">
        <f t="shared" si="83"/>
        <v>0</v>
      </c>
      <c r="AD666" s="87">
        <f>IF($AC$2182&lt;85,AC666,AC666-(AC666*#REF!))</f>
        <v>0</v>
      </c>
      <c r="AE666" s="88">
        <f t="shared" si="81"/>
        <v>5.5E-2</v>
      </c>
      <c r="AF666" s="89">
        <f t="shared" si="84"/>
        <v>0</v>
      </c>
      <c r="AG666" s="90">
        <f t="shared" si="85"/>
        <v>0</v>
      </c>
    </row>
    <row r="667" spans="1:33" s="91" customFormat="1" ht="15" customHeight="1" x14ac:dyDescent="0.15">
      <c r="A667" s="77">
        <v>9791036324499</v>
      </c>
      <c r="B667" s="78">
        <v>35</v>
      </c>
      <c r="C667" s="78" t="s">
        <v>873</v>
      </c>
      <c r="D667" s="391" t="s">
        <v>1110</v>
      </c>
      <c r="E667" s="391" t="s">
        <v>1131</v>
      </c>
      <c r="F667" s="391" t="s">
        <v>1132</v>
      </c>
      <c r="G667" s="95" t="s">
        <v>4817</v>
      </c>
      <c r="H667" s="79">
        <f>VLOOKUP($A667,'04.08.2025'!$A$1:$Z$65000,3,FALSE)</f>
        <v>1466</v>
      </c>
      <c r="I667" s="78"/>
      <c r="J667" s="78">
        <v>200</v>
      </c>
      <c r="K667" s="80"/>
      <c r="L667" s="80"/>
      <c r="M667" s="80">
        <v>44223</v>
      </c>
      <c r="N667" s="80"/>
      <c r="O667" s="81">
        <v>9791036324499</v>
      </c>
      <c r="P667" s="94" t="s">
        <v>1186</v>
      </c>
      <c r="Q667" s="81">
        <v>7380144</v>
      </c>
      <c r="R667" s="82">
        <v>6.9</v>
      </c>
      <c r="S667" s="82">
        <f t="shared" si="79"/>
        <v>6.5402843601895739</v>
      </c>
      <c r="T667" s="83">
        <v>5.5E-2</v>
      </c>
      <c r="U667" s="84"/>
      <c r="V667" s="37">
        <f t="shared" si="82"/>
        <v>0</v>
      </c>
      <c r="W667" s="37">
        <f t="shared" si="80"/>
        <v>0</v>
      </c>
      <c r="X667" s="85"/>
      <c r="Y667" s="85"/>
      <c r="Z667" s="85"/>
      <c r="AA667" s="85"/>
      <c r="AB667" s="85"/>
      <c r="AC667" s="86">
        <f t="shared" si="83"/>
        <v>0</v>
      </c>
      <c r="AD667" s="87">
        <f>IF($AC$2182&lt;85,AC667,AC667-(AC667*#REF!))</f>
        <v>0</v>
      </c>
      <c r="AE667" s="88">
        <f t="shared" si="81"/>
        <v>5.5E-2</v>
      </c>
      <c r="AF667" s="89">
        <f t="shared" si="84"/>
        <v>0</v>
      </c>
      <c r="AG667" s="90">
        <f t="shared" si="85"/>
        <v>0</v>
      </c>
    </row>
    <row r="668" spans="1:33" s="91" customFormat="1" ht="15" customHeight="1" x14ac:dyDescent="0.15">
      <c r="A668" s="77">
        <v>9791036324505</v>
      </c>
      <c r="B668" s="78">
        <v>35</v>
      </c>
      <c r="C668" s="78" t="s">
        <v>873</v>
      </c>
      <c r="D668" s="391" t="s">
        <v>1110</v>
      </c>
      <c r="E668" s="391" t="s">
        <v>1131</v>
      </c>
      <c r="F668" s="391" t="s">
        <v>1132</v>
      </c>
      <c r="G668" s="95" t="s">
        <v>1187</v>
      </c>
      <c r="H668" s="79">
        <f>VLOOKUP($A668,'04.08.2025'!$A$1:$Z$65000,3,FALSE)</f>
        <v>1011</v>
      </c>
      <c r="I668" s="78"/>
      <c r="J668" s="78">
        <v>200</v>
      </c>
      <c r="K668" s="80">
        <v>45891</v>
      </c>
      <c r="L668" s="80"/>
      <c r="M668" s="80">
        <v>44223</v>
      </c>
      <c r="N668" s="80"/>
      <c r="O668" s="81">
        <v>9791036324505</v>
      </c>
      <c r="P668" s="94" t="s">
        <v>1188</v>
      </c>
      <c r="Q668" s="81">
        <v>7380267</v>
      </c>
      <c r="R668" s="82">
        <v>6.9</v>
      </c>
      <c r="S668" s="82">
        <f t="shared" si="79"/>
        <v>6.5402843601895739</v>
      </c>
      <c r="T668" s="83">
        <v>5.5E-2</v>
      </c>
      <c r="U668" s="84"/>
      <c r="V668" s="37">
        <f t="shared" si="82"/>
        <v>0</v>
      </c>
      <c r="W668" s="37">
        <f t="shared" si="80"/>
        <v>0</v>
      </c>
      <c r="X668" s="85"/>
      <c r="Y668" s="85"/>
      <c r="Z668" s="85"/>
      <c r="AA668" s="85"/>
      <c r="AB668" s="85"/>
      <c r="AC668" s="86">
        <f t="shared" si="83"/>
        <v>0</v>
      </c>
      <c r="AD668" s="87">
        <f>IF($AC$2182&lt;85,AC668,AC668-(AC668*#REF!))</f>
        <v>0</v>
      </c>
      <c r="AE668" s="88">
        <f t="shared" si="81"/>
        <v>5.5E-2</v>
      </c>
      <c r="AF668" s="89">
        <f t="shared" si="84"/>
        <v>0</v>
      </c>
      <c r="AG668" s="90">
        <f t="shared" si="85"/>
        <v>0</v>
      </c>
    </row>
    <row r="669" spans="1:33" s="91" customFormat="1" ht="15" customHeight="1" x14ac:dyDescent="0.15">
      <c r="A669" s="77">
        <v>9791036324512</v>
      </c>
      <c r="B669" s="78">
        <v>35</v>
      </c>
      <c r="C669" s="78" t="s">
        <v>873</v>
      </c>
      <c r="D669" s="391" t="s">
        <v>1110</v>
      </c>
      <c r="E669" s="391" t="s">
        <v>1131</v>
      </c>
      <c r="F669" s="391" t="s">
        <v>1132</v>
      </c>
      <c r="G669" s="95" t="s">
        <v>1189</v>
      </c>
      <c r="H669" s="79">
        <f>VLOOKUP($A669,'04.08.2025'!$A$1:$Z$65000,3,FALSE)</f>
        <v>2045</v>
      </c>
      <c r="I669" s="78"/>
      <c r="J669" s="78">
        <v>200</v>
      </c>
      <c r="K669" s="80"/>
      <c r="L669" s="80"/>
      <c r="M669" s="80">
        <v>44223</v>
      </c>
      <c r="N669" s="80"/>
      <c r="O669" s="81">
        <v>9791036324512</v>
      </c>
      <c r="P669" s="94" t="s">
        <v>1190</v>
      </c>
      <c r="Q669" s="81">
        <v>7380390</v>
      </c>
      <c r="R669" s="82">
        <v>6.9</v>
      </c>
      <c r="S669" s="82">
        <f t="shared" si="79"/>
        <v>6.5402843601895739</v>
      </c>
      <c r="T669" s="83">
        <v>5.5E-2</v>
      </c>
      <c r="U669" s="84"/>
      <c r="V669" s="37">
        <f t="shared" si="82"/>
        <v>0</v>
      </c>
      <c r="W669" s="37">
        <f t="shared" si="80"/>
        <v>0</v>
      </c>
      <c r="X669" s="85"/>
      <c r="Y669" s="85"/>
      <c r="Z669" s="85"/>
      <c r="AA669" s="85"/>
      <c r="AB669" s="85"/>
      <c r="AC669" s="86">
        <f t="shared" si="83"/>
        <v>0</v>
      </c>
      <c r="AD669" s="87">
        <f>IF($AC$2182&lt;85,AC669,AC669-(AC669*#REF!))</f>
        <v>0</v>
      </c>
      <c r="AE669" s="88">
        <f t="shared" si="81"/>
        <v>5.5E-2</v>
      </c>
      <c r="AF669" s="89">
        <f t="shared" si="84"/>
        <v>0</v>
      </c>
      <c r="AG669" s="90">
        <f t="shared" si="85"/>
        <v>0</v>
      </c>
    </row>
    <row r="670" spans="1:33" s="91" customFormat="1" ht="15" customHeight="1" x14ac:dyDescent="0.15">
      <c r="A670" s="77">
        <v>9791036324529</v>
      </c>
      <c r="B670" s="78">
        <v>35</v>
      </c>
      <c r="C670" s="78" t="s">
        <v>873</v>
      </c>
      <c r="D670" s="391" t="s">
        <v>1110</v>
      </c>
      <c r="E670" s="391" t="s">
        <v>1131</v>
      </c>
      <c r="F670" s="391" t="s">
        <v>1132</v>
      </c>
      <c r="G670" s="95" t="s">
        <v>1191</v>
      </c>
      <c r="H670" s="79">
        <f>VLOOKUP($A670,'04.08.2025'!$A$1:$Z$65000,3,FALSE)</f>
        <v>2453</v>
      </c>
      <c r="I670" s="78"/>
      <c r="J670" s="78">
        <v>200</v>
      </c>
      <c r="K670" s="459"/>
      <c r="L670" s="80"/>
      <c r="M670" s="80">
        <v>44223</v>
      </c>
      <c r="N670" s="80"/>
      <c r="O670" s="81">
        <v>9791036324529</v>
      </c>
      <c r="P670" s="94" t="s">
        <v>1192</v>
      </c>
      <c r="Q670" s="81">
        <v>7380513</v>
      </c>
      <c r="R670" s="82">
        <v>6.9</v>
      </c>
      <c r="S670" s="82">
        <f t="shared" si="79"/>
        <v>6.5402843601895739</v>
      </c>
      <c r="T670" s="83">
        <v>5.5E-2</v>
      </c>
      <c r="U670" s="84"/>
      <c r="V670" s="37">
        <f t="shared" si="82"/>
        <v>0</v>
      </c>
      <c r="W670" s="37">
        <f t="shared" si="80"/>
        <v>0</v>
      </c>
      <c r="X670" s="85"/>
      <c r="Y670" s="85"/>
      <c r="Z670" s="85"/>
      <c r="AA670" s="85"/>
      <c r="AB670" s="85"/>
      <c r="AC670" s="86">
        <f t="shared" si="83"/>
        <v>0</v>
      </c>
      <c r="AD670" s="87">
        <f>IF($AC$2182&lt;85,AC670,AC670-(AC670*#REF!))</f>
        <v>0</v>
      </c>
      <c r="AE670" s="88">
        <f t="shared" si="81"/>
        <v>5.5E-2</v>
      </c>
      <c r="AF670" s="89">
        <f t="shared" si="84"/>
        <v>0</v>
      </c>
      <c r="AG670" s="90">
        <f t="shared" si="85"/>
        <v>0</v>
      </c>
    </row>
    <row r="671" spans="1:33" s="91" customFormat="1" ht="15" customHeight="1" x14ac:dyDescent="0.15">
      <c r="A671" s="77">
        <v>9791036324536</v>
      </c>
      <c r="B671" s="78">
        <v>35</v>
      </c>
      <c r="C671" s="78" t="s">
        <v>873</v>
      </c>
      <c r="D671" s="391" t="s">
        <v>1110</v>
      </c>
      <c r="E671" s="391" t="s">
        <v>1131</v>
      </c>
      <c r="F671" s="391" t="s">
        <v>1132</v>
      </c>
      <c r="G671" s="95" t="s">
        <v>4605</v>
      </c>
      <c r="H671" s="79">
        <f>VLOOKUP($A671,'04.08.2025'!$A$1:$Z$65000,3,FALSE)</f>
        <v>999</v>
      </c>
      <c r="I671" s="78"/>
      <c r="J671" s="78">
        <v>200</v>
      </c>
      <c r="K671" s="80">
        <v>45891</v>
      </c>
      <c r="L671" s="80"/>
      <c r="M671" s="80">
        <v>44223</v>
      </c>
      <c r="N671" s="80"/>
      <c r="O671" s="81">
        <v>9791036324536</v>
      </c>
      <c r="P671" s="94" t="s">
        <v>1193</v>
      </c>
      <c r="Q671" s="81">
        <v>7380636</v>
      </c>
      <c r="R671" s="82">
        <v>6.9</v>
      </c>
      <c r="S671" s="82">
        <f t="shared" si="79"/>
        <v>6.5402843601895739</v>
      </c>
      <c r="T671" s="83">
        <v>5.5E-2</v>
      </c>
      <c r="U671" s="84"/>
      <c r="V671" s="37">
        <f t="shared" si="82"/>
        <v>0</v>
      </c>
      <c r="W671" s="37">
        <f t="shared" si="80"/>
        <v>0</v>
      </c>
      <c r="X671" s="85"/>
      <c r="Y671" s="85"/>
      <c r="Z671" s="85"/>
      <c r="AA671" s="85"/>
      <c r="AB671" s="85"/>
      <c r="AC671" s="86">
        <f t="shared" si="83"/>
        <v>0</v>
      </c>
      <c r="AD671" s="87">
        <f>IF($AC$2182&lt;85,AC671,AC671-(AC671*#REF!))</f>
        <v>0</v>
      </c>
      <c r="AE671" s="88">
        <f t="shared" si="81"/>
        <v>5.5E-2</v>
      </c>
      <c r="AF671" s="89">
        <f t="shared" si="84"/>
        <v>0</v>
      </c>
      <c r="AG671" s="90">
        <f t="shared" si="85"/>
        <v>0</v>
      </c>
    </row>
    <row r="672" spans="1:33" s="91" customFormat="1" ht="15" customHeight="1" x14ac:dyDescent="0.15">
      <c r="A672" s="77">
        <v>9791036324543</v>
      </c>
      <c r="B672" s="78">
        <v>35</v>
      </c>
      <c r="C672" s="78" t="s">
        <v>873</v>
      </c>
      <c r="D672" s="391" t="s">
        <v>1110</v>
      </c>
      <c r="E672" s="391" t="s">
        <v>1131</v>
      </c>
      <c r="F672" s="391" t="s">
        <v>1132</v>
      </c>
      <c r="G672" s="95" t="s">
        <v>1194</v>
      </c>
      <c r="H672" s="79">
        <f>VLOOKUP($A672,'04.08.2025'!$A$1:$Z$65000,3,FALSE)</f>
        <v>1899</v>
      </c>
      <c r="I672" s="78"/>
      <c r="J672" s="78">
        <v>200</v>
      </c>
      <c r="K672" s="80"/>
      <c r="L672" s="80"/>
      <c r="M672" s="80">
        <v>44223</v>
      </c>
      <c r="N672" s="80"/>
      <c r="O672" s="81">
        <v>9791036324543</v>
      </c>
      <c r="P672" s="94" t="s">
        <v>1195</v>
      </c>
      <c r="Q672" s="81">
        <v>7380759</v>
      </c>
      <c r="R672" s="82">
        <v>6.9</v>
      </c>
      <c r="S672" s="82">
        <f t="shared" si="79"/>
        <v>6.5402843601895739</v>
      </c>
      <c r="T672" s="83">
        <v>5.5E-2</v>
      </c>
      <c r="U672" s="84"/>
      <c r="V672" s="37">
        <f t="shared" si="82"/>
        <v>0</v>
      </c>
      <c r="W672" s="37">
        <f t="shared" si="80"/>
        <v>0</v>
      </c>
      <c r="X672" s="85"/>
      <c r="Y672" s="85"/>
      <c r="Z672" s="85"/>
      <c r="AA672" s="85"/>
      <c r="AB672" s="85"/>
      <c r="AC672" s="86">
        <f t="shared" si="83"/>
        <v>0</v>
      </c>
      <c r="AD672" s="87">
        <f>IF($AC$2182&lt;85,AC672,AC672-(AC672*#REF!))</f>
        <v>0</v>
      </c>
      <c r="AE672" s="88">
        <f t="shared" si="81"/>
        <v>5.5E-2</v>
      </c>
      <c r="AF672" s="89">
        <f t="shared" si="84"/>
        <v>0</v>
      </c>
      <c r="AG672" s="90">
        <f t="shared" si="85"/>
        <v>0</v>
      </c>
    </row>
    <row r="673" spans="1:33" s="91" customFormat="1" ht="15" customHeight="1" x14ac:dyDescent="0.15">
      <c r="A673" s="77">
        <v>9791036324550</v>
      </c>
      <c r="B673" s="78">
        <v>35</v>
      </c>
      <c r="C673" s="78" t="s">
        <v>873</v>
      </c>
      <c r="D673" s="391" t="s">
        <v>1110</v>
      </c>
      <c r="E673" s="391" t="s">
        <v>1131</v>
      </c>
      <c r="F673" s="391" t="s">
        <v>1132</v>
      </c>
      <c r="G673" s="95" t="s">
        <v>1196</v>
      </c>
      <c r="H673" s="79">
        <f>VLOOKUP($A673,'04.08.2025'!$A$1:$Z$65000,3,FALSE)</f>
        <v>2356</v>
      </c>
      <c r="I673" s="78"/>
      <c r="J673" s="78">
        <v>200</v>
      </c>
      <c r="K673" s="80"/>
      <c r="L673" s="80"/>
      <c r="M673" s="80">
        <v>44223</v>
      </c>
      <c r="N673" s="80"/>
      <c r="O673" s="81">
        <v>9791036324550</v>
      </c>
      <c r="P673" s="94" t="s">
        <v>1197</v>
      </c>
      <c r="Q673" s="81">
        <v>7380882</v>
      </c>
      <c r="R673" s="82">
        <v>6.9</v>
      </c>
      <c r="S673" s="82">
        <f t="shared" si="79"/>
        <v>6.5402843601895739</v>
      </c>
      <c r="T673" s="83">
        <v>5.5E-2</v>
      </c>
      <c r="U673" s="84"/>
      <c r="V673" s="37">
        <f t="shared" si="82"/>
        <v>0</v>
      </c>
      <c r="W673" s="37">
        <f t="shared" si="80"/>
        <v>0</v>
      </c>
      <c r="X673" s="85"/>
      <c r="Y673" s="85"/>
      <c r="Z673" s="85"/>
      <c r="AA673" s="85"/>
      <c r="AB673" s="85"/>
      <c r="AC673" s="86">
        <f t="shared" si="83"/>
        <v>0</v>
      </c>
      <c r="AD673" s="87">
        <f>IF($AC$2182&lt;85,AC673,AC673-(AC673*#REF!))</f>
        <v>0</v>
      </c>
      <c r="AE673" s="88">
        <f t="shared" si="81"/>
        <v>5.5E-2</v>
      </c>
      <c r="AF673" s="89">
        <f t="shared" si="84"/>
        <v>0</v>
      </c>
      <c r="AG673" s="90">
        <f t="shared" si="85"/>
        <v>0</v>
      </c>
    </row>
    <row r="674" spans="1:33" s="91" customFormat="1" ht="15" customHeight="1" x14ac:dyDescent="0.15">
      <c r="A674" s="77">
        <v>9791036324567</v>
      </c>
      <c r="B674" s="78">
        <v>35</v>
      </c>
      <c r="C674" s="78" t="s">
        <v>873</v>
      </c>
      <c r="D674" s="391" t="s">
        <v>1110</v>
      </c>
      <c r="E674" s="391" t="s">
        <v>1131</v>
      </c>
      <c r="F674" s="391" t="s">
        <v>1132</v>
      </c>
      <c r="G674" s="95" t="s">
        <v>4818</v>
      </c>
      <c r="H674" s="79">
        <f>VLOOKUP($A674,'04.08.2025'!$A$1:$Z$65000,3,FALSE)</f>
        <v>549</v>
      </c>
      <c r="I674" s="78"/>
      <c r="J674" s="78">
        <v>200</v>
      </c>
      <c r="K674" s="80">
        <v>45924</v>
      </c>
      <c r="L674" s="80"/>
      <c r="M674" s="80">
        <v>44223</v>
      </c>
      <c r="N674" s="80"/>
      <c r="O674" s="81">
        <v>9791036324567</v>
      </c>
      <c r="P674" s="94" t="s">
        <v>1198</v>
      </c>
      <c r="Q674" s="81">
        <v>7381005</v>
      </c>
      <c r="R674" s="82">
        <v>6.9</v>
      </c>
      <c r="S674" s="82">
        <f t="shared" si="79"/>
        <v>6.5402843601895739</v>
      </c>
      <c r="T674" s="83">
        <v>5.5E-2</v>
      </c>
      <c r="U674" s="84"/>
      <c r="V674" s="37">
        <f t="shared" si="82"/>
        <v>0</v>
      </c>
      <c r="W674" s="37">
        <f t="shared" si="80"/>
        <v>0</v>
      </c>
      <c r="X674" s="85"/>
      <c r="Y674" s="85"/>
      <c r="Z674" s="85"/>
      <c r="AA674" s="85"/>
      <c r="AB674" s="85"/>
      <c r="AC674" s="86">
        <f t="shared" si="83"/>
        <v>0</v>
      </c>
      <c r="AD674" s="87">
        <f>IF($AC$2182&lt;85,AC674,AC674-(AC674*#REF!))</f>
        <v>0</v>
      </c>
      <c r="AE674" s="88">
        <f t="shared" si="81"/>
        <v>5.5E-2</v>
      </c>
      <c r="AF674" s="89">
        <f t="shared" si="84"/>
        <v>0</v>
      </c>
      <c r="AG674" s="90">
        <f t="shared" si="85"/>
        <v>0</v>
      </c>
    </row>
    <row r="675" spans="1:33" s="91" customFormat="1" ht="15" customHeight="1" x14ac:dyDescent="0.15">
      <c r="A675" s="77">
        <v>9791036324574</v>
      </c>
      <c r="B675" s="78">
        <v>35</v>
      </c>
      <c r="C675" s="78" t="s">
        <v>873</v>
      </c>
      <c r="D675" s="391" t="s">
        <v>1110</v>
      </c>
      <c r="E675" s="391" t="s">
        <v>1131</v>
      </c>
      <c r="F675" s="391" t="s">
        <v>1132</v>
      </c>
      <c r="G675" s="95" t="s">
        <v>4559</v>
      </c>
      <c r="H675" s="79">
        <f>VLOOKUP($A675,'04.08.2025'!$A$1:$Z$65000,3,FALSE)</f>
        <v>466</v>
      </c>
      <c r="I675" s="78"/>
      <c r="J675" s="78">
        <v>200</v>
      </c>
      <c r="K675" s="80">
        <v>45891</v>
      </c>
      <c r="L675" s="80"/>
      <c r="M675" s="80">
        <v>44223</v>
      </c>
      <c r="N675" s="80"/>
      <c r="O675" s="81">
        <v>9791036324574</v>
      </c>
      <c r="P675" s="94" t="s">
        <v>1199</v>
      </c>
      <c r="Q675" s="81">
        <v>7381128</v>
      </c>
      <c r="R675" s="82">
        <v>6.9</v>
      </c>
      <c r="S675" s="82">
        <f t="shared" si="79"/>
        <v>6.5402843601895739</v>
      </c>
      <c r="T675" s="83">
        <v>5.5E-2</v>
      </c>
      <c r="U675" s="84"/>
      <c r="V675" s="37">
        <f t="shared" si="82"/>
        <v>0</v>
      </c>
      <c r="W675" s="37">
        <f t="shared" si="80"/>
        <v>0</v>
      </c>
      <c r="X675" s="85"/>
      <c r="Y675" s="85"/>
      <c r="Z675" s="85"/>
      <c r="AA675" s="85"/>
      <c r="AB675" s="85"/>
      <c r="AC675" s="86">
        <f t="shared" si="83"/>
        <v>0</v>
      </c>
      <c r="AD675" s="87">
        <f>IF($AC$2182&lt;85,AC675,AC675-(AC675*#REF!))</f>
        <v>0</v>
      </c>
      <c r="AE675" s="88">
        <f t="shared" si="81"/>
        <v>5.5E-2</v>
      </c>
      <c r="AF675" s="89">
        <f t="shared" si="84"/>
        <v>0</v>
      </c>
      <c r="AG675" s="90">
        <f t="shared" si="85"/>
        <v>0</v>
      </c>
    </row>
    <row r="676" spans="1:33" s="91" customFormat="1" ht="15" customHeight="1" x14ac:dyDescent="0.15">
      <c r="A676" s="77">
        <v>9791036324581</v>
      </c>
      <c r="B676" s="78">
        <v>35</v>
      </c>
      <c r="C676" s="78" t="s">
        <v>873</v>
      </c>
      <c r="D676" s="391" t="s">
        <v>1110</v>
      </c>
      <c r="E676" s="391" t="s">
        <v>1131</v>
      </c>
      <c r="F676" s="391" t="s">
        <v>1132</v>
      </c>
      <c r="G676" s="95" t="s">
        <v>1200</v>
      </c>
      <c r="H676" s="79">
        <f>VLOOKUP($A676,'04.08.2025'!$A$1:$Z$65000,3,FALSE)</f>
        <v>908</v>
      </c>
      <c r="I676" s="78"/>
      <c r="J676" s="78">
        <v>200</v>
      </c>
      <c r="K676" s="80"/>
      <c r="L676" s="80"/>
      <c r="M676" s="80">
        <v>44223</v>
      </c>
      <c r="N676" s="80"/>
      <c r="O676" s="81">
        <v>9791036324581</v>
      </c>
      <c r="P676" s="94" t="s">
        <v>1201</v>
      </c>
      <c r="Q676" s="81">
        <v>7381251</v>
      </c>
      <c r="R676" s="82">
        <v>6.9</v>
      </c>
      <c r="S676" s="82">
        <f t="shared" si="79"/>
        <v>6.5402843601895739</v>
      </c>
      <c r="T676" s="83">
        <v>5.5E-2</v>
      </c>
      <c r="U676" s="84"/>
      <c r="V676" s="37">
        <f t="shared" si="82"/>
        <v>0</v>
      </c>
      <c r="W676" s="37">
        <f t="shared" si="80"/>
        <v>0</v>
      </c>
      <c r="X676" s="85"/>
      <c r="Y676" s="85"/>
      <c r="Z676" s="85"/>
      <c r="AA676" s="85"/>
      <c r="AB676" s="85"/>
      <c r="AC676" s="86">
        <f t="shared" si="83"/>
        <v>0</v>
      </c>
      <c r="AD676" s="87">
        <f>IF($AC$2182&lt;85,AC676,AC676-(AC676*#REF!))</f>
        <v>0</v>
      </c>
      <c r="AE676" s="88">
        <f t="shared" si="81"/>
        <v>5.5E-2</v>
      </c>
      <c r="AF676" s="89">
        <f t="shared" si="84"/>
        <v>0</v>
      </c>
      <c r="AG676" s="90">
        <f t="shared" si="85"/>
        <v>0</v>
      </c>
    </row>
    <row r="677" spans="1:33" s="91" customFormat="1" ht="15" customHeight="1" x14ac:dyDescent="0.15">
      <c r="A677" s="77">
        <v>9791036324598</v>
      </c>
      <c r="B677" s="78">
        <v>35</v>
      </c>
      <c r="C677" s="78" t="s">
        <v>873</v>
      </c>
      <c r="D677" s="391" t="s">
        <v>1110</v>
      </c>
      <c r="E677" s="391" t="s">
        <v>1131</v>
      </c>
      <c r="F677" s="391" t="s">
        <v>1132</v>
      </c>
      <c r="G677" s="95" t="s">
        <v>1202</v>
      </c>
      <c r="H677" s="79">
        <f>VLOOKUP($A677,'04.08.2025'!$A$1:$Z$65000,3,FALSE)</f>
        <v>563</v>
      </c>
      <c r="I677" s="78"/>
      <c r="J677" s="78">
        <v>200</v>
      </c>
      <c r="K677" s="80">
        <v>45924</v>
      </c>
      <c r="L677" s="80"/>
      <c r="M677" s="80">
        <v>44223</v>
      </c>
      <c r="N677" s="80"/>
      <c r="O677" s="81">
        <v>9791036324598</v>
      </c>
      <c r="P677" s="94" t="s">
        <v>1203</v>
      </c>
      <c r="Q677" s="81">
        <v>7381374</v>
      </c>
      <c r="R677" s="82">
        <v>6.9</v>
      </c>
      <c r="S677" s="82">
        <f t="shared" si="79"/>
        <v>6.5402843601895739</v>
      </c>
      <c r="T677" s="83">
        <v>5.5E-2</v>
      </c>
      <c r="U677" s="84"/>
      <c r="V677" s="37">
        <f t="shared" si="82"/>
        <v>0</v>
      </c>
      <c r="W677" s="37">
        <f t="shared" si="80"/>
        <v>0</v>
      </c>
      <c r="X677" s="85"/>
      <c r="Y677" s="85"/>
      <c r="Z677" s="85"/>
      <c r="AA677" s="85"/>
      <c r="AB677" s="85"/>
      <c r="AC677" s="86">
        <f t="shared" si="83"/>
        <v>0</v>
      </c>
      <c r="AD677" s="87">
        <f>IF($AC$2182&lt;85,AC677,AC677-(AC677*#REF!))</f>
        <v>0</v>
      </c>
      <c r="AE677" s="88">
        <f t="shared" si="81"/>
        <v>5.5E-2</v>
      </c>
      <c r="AF677" s="89">
        <f t="shared" si="84"/>
        <v>0</v>
      </c>
      <c r="AG677" s="90">
        <f t="shared" si="85"/>
        <v>0</v>
      </c>
    </row>
    <row r="678" spans="1:33" s="91" customFormat="1" ht="15" customHeight="1" x14ac:dyDescent="0.15">
      <c r="A678" s="77">
        <v>9791036324604</v>
      </c>
      <c r="B678" s="78">
        <v>35</v>
      </c>
      <c r="C678" s="78" t="s">
        <v>873</v>
      </c>
      <c r="D678" s="391" t="s">
        <v>1110</v>
      </c>
      <c r="E678" s="391" t="s">
        <v>1131</v>
      </c>
      <c r="F678" s="391" t="s">
        <v>1132</v>
      </c>
      <c r="G678" s="95" t="s">
        <v>1204</v>
      </c>
      <c r="H678" s="79">
        <f>VLOOKUP($A678,'04.08.2025'!$A$1:$Z$65000,3,FALSE)</f>
        <v>934</v>
      </c>
      <c r="I678" s="78"/>
      <c r="J678" s="78">
        <v>200</v>
      </c>
      <c r="K678" s="80"/>
      <c r="L678" s="80"/>
      <c r="M678" s="80">
        <v>44223</v>
      </c>
      <c r="N678" s="80"/>
      <c r="O678" s="81">
        <v>9791036324604</v>
      </c>
      <c r="P678" s="94" t="s">
        <v>1205</v>
      </c>
      <c r="Q678" s="81">
        <v>7381497</v>
      </c>
      <c r="R678" s="82">
        <v>6.9</v>
      </c>
      <c r="S678" s="82">
        <f t="shared" si="79"/>
        <v>6.5402843601895739</v>
      </c>
      <c r="T678" s="83">
        <v>5.5E-2</v>
      </c>
      <c r="U678" s="84"/>
      <c r="V678" s="37">
        <f t="shared" si="82"/>
        <v>0</v>
      </c>
      <c r="W678" s="37">
        <f t="shared" si="80"/>
        <v>0</v>
      </c>
      <c r="X678" s="85"/>
      <c r="Y678" s="85"/>
      <c r="Z678" s="85"/>
      <c r="AA678" s="85"/>
      <c r="AB678" s="85"/>
      <c r="AC678" s="86">
        <f t="shared" si="83"/>
        <v>0</v>
      </c>
      <c r="AD678" s="87">
        <f>IF($AC$2182&lt;85,AC678,AC678-(AC678*#REF!))</f>
        <v>0</v>
      </c>
      <c r="AE678" s="88">
        <f t="shared" si="81"/>
        <v>5.5E-2</v>
      </c>
      <c r="AF678" s="89">
        <f t="shared" si="84"/>
        <v>0</v>
      </c>
      <c r="AG678" s="90">
        <f t="shared" si="85"/>
        <v>0</v>
      </c>
    </row>
    <row r="679" spans="1:33" s="91" customFormat="1" ht="15" customHeight="1" x14ac:dyDescent="0.15">
      <c r="A679" s="77">
        <v>9791036324611</v>
      </c>
      <c r="B679" s="78">
        <v>35</v>
      </c>
      <c r="C679" s="78" t="s">
        <v>873</v>
      </c>
      <c r="D679" s="391" t="s">
        <v>1110</v>
      </c>
      <c r="E679" s="391" t="s">
        <v>1131</v>
      </c>
      <c r="F679" s="391" t="s">
        <v>1132</v>
      </c>
      <c r="G679" s="95" t="s">
        <v>1206</v>
      </c>
      <c r="H679" s="79">
        <f>VLOOKUP($A679,'04.08.2025'!$A$1:$Z$65000,3,FALSE)</f>
        <v>2404</v>
      </c>
      <c r="I679" s="78"/>
      <c r="J679" s="78">
        <v>200</v>
      </c>
      <c r="K679" s="80"/>
      <c r="L679" s="80"/>
      <c r="M679" s="80">
        <v>44223</v>
      </c>
      <c r="N679" s="80"/>
      <c r="O679" s="81">
        <v>9791036324611</v>
      </c>
      <c r="P679" s="94" t="s">
        <v>1207</v>
      </c>
      <c r="Q679" s="81">
        <v>7381620</v>
      </c>
      <c r="R679" s="82">
        <v>6.9</v>
      </c>
      <c r="S679" s="82">
        <f t="shared" si="79"/>
        <v>6.5402843601895739</v>
      </c>
      <c r="T679" s="83">
        <v>5.5E-2</v>
      </c>
      <c r="U679" s="84"/>
      <c r="V679" s="37">
        <f t="shared" si="82"/>
        <v>0</v>
      </c>
      <c r="W679" s="37">
        <f t="shared" si="80"/>
        <v>0</v>
      </c>
      <c r="X679" s="85"/>
      <c r="Y679" s="85"/>
      <c r="Z679" s="85"/>
      <c r="AA679" s="85"/>
      <c r="AB679" s="85"/>
      <c r="AC679" s="86">
        <f t="shared" si="83"/>
        <v>0</v>
      </c>
      <c r="AD679" s="87">
        <f>IF($AC$2182&lt;85,AC679,AC679-(AC679*#REF!))</f>
        <v>0</v>
      </c>
      <c r="AE679" s="88">
        <f t="shared" si="81"/>
        <v>5.5E-2</v>
      </c>
      <c r="AF679" s="89">
        <f t="shared" si="84"/>
        <v>0</v>
      </c>
      <c r="AG679" s="90">
        <f t="shared" si="85"/>
        <v>0</v>
      </c>
    </row>
    <row r="680" spans="1:33" s="91" customFormat="1" ht="15" customHeight="1" x14ac:dyDescent="0.15">
      <c r="A680" s="77">
        <v>9791036324628</v>
      </c>
      <c r="B680" s="78">
        <v>35</v>
      </c>
      <c r="C680" s="78" t="s">
        <v>873</v>
      </c>
      <c r="D680" s="391" t="s">
        <v>1110</v>
      </c>
      <c r="E680" s="391" t="s">
        <v>1131</v>
      </c>
      <c r="F680" s="391" t="s">
        <v>1132</v>
      </c>
      <c r="G680" s="95" t="s">
        <v>1208</v>
      </c>
      <c r="H680" s="79">
        <f>VLOOKUP($A680,'04.08.2025'!$A$1:$Z$65000,3,FALSE)</f>
        <v>862</v>
      </c>
      <c r="I680" s="78"/>
      <c r="J680" s="78">
        <v>200</v>
      </c>
      <c r="K680" s="80"/>
      <c r="L680" s="80"/>
      <c r="M680" s="80">
        <v>44223</v>
      </c>
      <c r="N680" s="80"/>
      <c r="O680" s="81">
        <v>9791036324628</v>
      </c>
      <c r="P680" s="94" t="s">
        <v>1209</v>
      </c>
      <c r="Q680" s="81">
        <v>7381743</v>
      </c>
      <c r="R680" s="82">
        <v>6.9</v>
      </c>
      <c r="S680" s="82">
        <f t="shared" si="79"/>
        <v>6.5402843601895739</v>
      </c>
      <c r="T680" s="83">
        <v>5.5E-2</v>
      </c>
      <c r="U680" s="84"/>
      <c r="V680" s="37">
        <f t="shared" si="82"/>
        <v>0</v>
      </c>
      <c r="W680" s="37">
        <f t="shared" si="80"/>
        <v>0</v>
      </c>
      <c r="X680" s="85"/>
      <c r="Y680" s="85"/>
      <c r="Z680" s="85"/>
      <c r="AA680" s="85"/>
      <c r="AB680" s="85"/>
      <c r="AC680" s="86">
        <f t="shared" si="83"/>
        <v>0</v>
      </c>
      <c r="AD680" s="87">
        <f>IF($AC$2182&lt;85,AC680,AC680-(AC680*#REF!))</f>
        <v>0</v>
      </c>
      <c r="AE680" s="88">
        <f t="shared" si="81"/>
        <v>5.5E-2</v>
      </c>
      <c r="AF680" s="89">
        <f t="shared" si="84"/>
        <v>0</v>
      </c>
      <c r="AG680" s="90">
        <f t="shared" si="85"/>
        <v>0</v>
      </c>
    </row>
    <row r="681" spans="1:33" s="91" customFormat="1" ht="15" customHeight="1" x14ac:dyDescent="0.15">
      <c r="A681" s="77">
        <v>9791036324635</v>
      </c>
      <c r="B681" s="78">
        <v>36</v>
      </c>
      <c r="C681" s="78" t="s">
        <v>873</v>
      </c>
      <c r="D681" s="391" t="s">
        <v>1110</v>
      </c>
      <c r="E681" s="391" t="s">
        <v>1131</v>
      </c>
      <c r="F681" s="391" t="s">
        <v>1132</v>
      </c>
      <c r="G681" s="95" t="s">
        <v>1210</v>
      </c>
      <c r="H681" s="79">
        <f>VLOOKUP($A681,'04.08.2025'!$A$1:$Z$65000,3,FALSE)</f>
        <v>186</v>
      </c>
      <c r="I681" s="78"/>
      <c r="J681" s="78">
        <v>200</v>
      </c>
      <c r="K681" s="80">
        <v>45891</v>
      </c>
      <c r="L681" s="80"/>
      <c r="M681" s="80">
        <v>44223</v>
      </c>
      <c r="N681" s="80"/>
      <c r="O681" s="81">
        <v>9791036324635</v>
      </c>
      <c r="P681" s="94" t="s">
        <v>1211</v>
      </c>
      <c r="Q681" s="81">
        <v>7381867</v>
      </c>
      <c r="R681" s="82">
        <v>6.9</v>
      </c>
      <c r="S681" s="82">
        <f t="shared" si="79"/>
        <v>6.5402843601895739</v>
      </c>
      <c r="T681" s="83">
        <v>5.5E-2</v>
      </c>
      <c r="U681" s="84"/>
      <c r="V681" s="37">
        <f t="shared" si="82"/>
        <v>0</v>
      </c>
      <c r="W681" s="37">
        <f t="shared" si="80"/>
        <v>0</v>
      </c>
      <c r="X681" s="85"/>
      <c r="Y681" s="85"/>
      <c r="Z681" s="85"/>
      <c r="AA681" s="85"/>
      <c r="AB681" s="85"/>
      <c r="AC681" s="86">
        <f t="shared" si="83"/>
        <v>0</v>
      </c>
      <c r="AD681" s="87">
        <f>IF($AC$2182&lt;85,AC681,AC681-(AC681*#REF!))</f>
        <v>0</v>
      </c>
      <c r="AE681" s="88">
        <f t="shared" si="81"/>
        <v>5.5E-2</v>
      </c>
      <c r="AF681" s="89">
        <f t="shared" si="84"/>
        <v>0</v>
      </c>
      <c r="AG681" s="90">
        <f t="shared" si="85"/>
        <v>0</v>
      </c>
    </row>
    <row r="682" spans="1:33" s="91" customFormat="1" ht="15" customHeight="1" x14ac:dyDescent="0.15">
      <c r="A682" s="77">
        <v>9791036324642</v>
      </c>
      <c r="B682" s="78">
        <v>36</v>
      </c>
      <c r="C682" s="78" t="s">
        <v>873</v>
      </c>
      <c r="D682" s="391" t="s">
        <v>1110</v>
      </c>
      <c r="E682" s="391" t="s">
        <v>1131</v>
      </c>
      <c r="F682" s="391" t="s">
        <v>1132</v>
      </c>
      <c r="G682" s="95" t="s">
        <v>1212</v>
      </c>
      <c r="H682" s="79">
        <f>VLOOKUP($A682,'04.08.2025'!$A$1:$Z$65000,3,FALSE)</f>
        <v>1019</v>
      </c>
      <c r="I682" s="78"/>
      <c r="J682" s="78">
        <v>200</v>
      </c>
      <c r="K682" s="80"/>
      <c r="L682" s="80"/>
      <c r="M682" s="80">
        <v>44223</v>
      </c>
      <c r="N682" s="80"/>
      <c r="O682" s="81">
        <v>9791036324642</v>
      </c>
      <c r="P682" s="94" t="s">
        <v>1213</v>
      </c>
      <c r="Q682" s="81">
        <v>7381990</v>
      </c>
      <c r="R682" s="82">
        <v>6.9</v>
      </c>
      <c r="S682" s="82">
        <f t="shared" si="79"/>
        <v>6.5402843601895739</v>
      </c>
      <c r="T682" s="83">
        <v>5.5E-2</v>
      </c>
      <c r="U682" s="84"/>
      <c r="V682" s="37">
        <f t="shared" si="82"/>
        <v>0</v>
      </c>
      <c r="W682" s="37">
        <f t="shared" si="80"/>
        <v>0</v>
      </c>
      <c r="X682" s="85"/>
      <c r="Y682" s="85"/>
      <c r="Z682" s="85"/>
      <c r="AA682" s="85"/>
      <c r="AB682" s="85"/>
      <c r="AC682" s="86">
        <f t="shared" si="83"/>
        <v>0</v>
      </c>
      <c r="AD682" s="87">
        <f>IF($AC$2182&lt;85,AC682,AC682-(AC682*#REF!))</f>
        <v>0</v>
      </c>
      <c r="AE682" s="88">
        <f t="shared" si="81"/>
        <v>5.5E-2</v>
      </c>
      <c r="AF682" s="89">
        <f t="shared" si="84"/>
        <v>0</v>
      </c>
      <c r="AG682" s="90">
        <f t="shared" si="85"/>
        <v>0</v>
      </c>
    </row>
    <row r="683" spans="1:33" s="91" customFormat="1" ht="15" customHeight="1" x14ac:dyDescent="0.15">
      <c r="A683" s="77">
        <v>9791036324659</v>
      </c>
      <c r="B683" s="78">
        <v>36</v>
      </c>
      <c r="C683" s="78" t="s">
        <v>873</v>
      </c>
      <c r="D683" s="391" t="s">
        <v>1110</v>
      </c>
      <c r="E683" s="391" t="s">
        <v>1131</v>
      </c>
      <c r="F683" s="391" t="s">
        <v>1132</v>
      </c>
      <c r="G683" s="95" t="s">
        <v>1214</v>
      </c>
      <c r="H683" s="79">
        <f>VLOOKUP($A683,'04.08.2025'!$A$1:$Z$65000,3,FALSE)</f>
        <v>1263</v>
      </c>
      <c r="I683" s="78"/>
      <c r="J683" s="78">
        <v>200</v>
      </c>
      <c r="K683" s="80"/>
      <c r="L683" s="80"/>
      <c r="M683" s="80">
        <v>44223</v>
      </c>
      <c r="N683" s="80"/>
      <c r="O683" s="81">
        <v>9791036324659</v>
      </c>
      <c r="P683" s="94" t="s">
        <v>1215</v>
      </c>
      <c r="Q683" s="81">
        <v>7382113</v>
      </c>
      <c r="R683" s="82">
        <v>6.9</v>
      </c>
      <c r="S683" s="82">
        <f t="shared" si="79"/>
        <v>6.5402843601895739</v>
      </c>
      <c r="T683" s="83">
        <v>5.5E-2</v>
      </c>
      <c r="U683" s="84"/>
      <c r="V683" s="37">
        <f t="shared" si="82"/>
        <v>0</v>
      </c>
      <c r="W683" s="37">
        <f t="shared" si="80"/>
        <v>0</v>
      </c>
      <c r="X683" s="85"/>
      <c r="Y683" s="85"/>
      <c r="Z683" s="85"/>
      <c r="AA683" s="85"/>
      <c r="AB683" s="85"/>
      <c r="AC683" s="86">
        <f t="shared" si="83"/>
        <v>0</v>
      </c>
      <c r="AD683" s="87">
        <f>IF($AC$2182&lt;85,AC683,AC683-(AC683*#REF!))</f>
        <v>0</v>
      </c>
      <c r="AE683" s="88">
        <f t="shared" si="81"/>
        <v>5.5E-2</v>
      </c>
      <c r="AF683" s="89">
        <f t="shared" si="84"/>
        <v>0</v>
      </c>
      <c r="AG683" s="90">
        <f t="shared" si="85"/>
        <v>0</v>
      </c>
    </row>
    <row r="684" spans="1:33" s="91" customFormat="1" ht="15" customHeight="1" x14ac:dyDescent="0.15">
      <c r="A684" s="77">
        <v>9791036324666</v>
      </c>
      <c r="B684" s="78">
        <v>36</v>
      </c>
      <c r="C684" s="78" t="s">
        <v>873</v>
      </c>
      <c r="D684" s="391" t="s">
        <v>1110</v>
      </c>
      <c r="E684" s="391" t="s">
        <v>1131</v>
      </c>
      <c r="F684" s="391" t="s">
        <v>1132</v>
      </c>
      <c r="G684" s="95" t="s">
        <v>1216</v>
      </c>
      <c r="H684" s="79">
        <f>VLOOKUP($A684,'04.08.2025'!$A$1:$Z$65000,3,FALSE)</f>
        <v>1353</v>
      </c>
      <c r="I684" s="78"/>
      <c r="J684" s="78">
        <v>200</v>
      </c>
      <c r="K684" s="80"/>
      <c r="L684" s="80"/>
      <c r="M684" s="80">
        <v>44223</v>
      </c>
      <c r="N684" s="80"/>
      <c r="O684" s="81">
        <v>9791036324666</v>
      </c>
      <c r="P684" s="94" t="s">
        <v>1217</v>
      </c>
      <c r="Q684" s="81">
        <v>7629420</v>
      </c>
      <c r="R684" s="82">
        <v>6.9</v>
      </c>
      <c r="S684" s="82">
        <f t="shared" si="79"/>
        <v>6.5402843601895739</v>
      </c>
      <c r="T684" s="83">
        <v>5.5E-2</v>
      </c>
      <c r="U684" s="84"/>
      <c r="V684" s="37">
        <f t="shared" si="82"/>
        <v>0</v>
      </c>
      <c r="W684" s="37">
        <f t="shared" si="80"/>
        <v>0</v>
      </c>
      <c r="X684" s="85"/>
      <c r="Y684" s="85"/>
      <c r="Z684" s="85"/>
      <c r="AA684" s="85"/>
      <c r="AB684" s="85"/>
      <c r="AC684" s="86">
        <f t="shared" si="83"/>
        <v>0</v>
      </c>
      <c r="AD684" s="87">
        <f>IF($AC$2182&lt;85,AC684,AC684-(AC684*#REF!))</f>
        <v>0</v>
      </c>
      <c r="AE684" s="88">
        <f t="shared" si="81"/>
        <v>5.5E-2</v>
      </c>
      <c r="AF684" s="89">
        <f t="shared" si="84"/>
        <v>0</v>
      </c>
      <c r="AG684" s="90">
        <f t="shared" si="85"/>
        <v>0</v>
      </c>
    </row>
    <row r="685" spans="1:33" s="91" customFormat="1" ht="15" customHeight="1" x14ac:dyDescent="0.15">
      <c r="A685" s="77">
        <v>9791036324673</v>
      </c>
      <c r="B685" s="78">
        <v>36</v>
      </c>
      <c r="C685" s="78" t="s">
        <v>873</v>
      </c>
      <c r="D685" s="391" t="s">
        <v>1110</v>
      </c>
      <c r="E685" s="391" t="s">
        <v>1131</v>
      </c>
      <c r="F685" s="391" t="s">
        <v>1132</v>
      </c>
      <c r="G685" s="95" t="s">
        <v>4753</v>
      </c>
      <c r="H685" s="79">
        <f>VLOOKUP($A685,'04.08.2025'!$A$1:$Z$65000,3,FALSE)</f>
        <v>2184</v>
      </c>
      <c r="I685" s="78"/>
      <c r="J685" s="78">
        <v>200</v>
      </c>
      <c r="K685" s="80"/>
      <c r="L685" s="80"/>
      <c r="M685" s="80">
        <v>44223</v>
      </c>
      <c r="N685" s="80"/>
      <c r="O685" s="81">
        <v>9791036324673</v>
      </c>
      <c r="P685" s="94" t="s">
        <v>1218</v>
      </c>
      <c r="Q685" s="81">
        <v>7382236</v>
      </c>
      <c r="R685" s="82">
        <v>6.9</v>
      </c>
      <c r="S685" s="82">
        <f t="shared" si="79"/>
        <v>6.5402843601895739</v>
      </c>
      <c r="T685" s="83">
        <v>5.5E-2</v>
      </c>
      <c r="U685" s="84"/>
      <c r="V685" s="37">
        <f t="shared" si="82"/>
        <v>0</v>
      </c>
      <c r="W685" s="37">
        <f t="shared" si="80"/>
        <v>0</v>
      </c>
      <c r="X685" s="85"/>
      <c r="Y685" s="85"/>
      <c r="Z685" s="85"/>
      <c r="AA685" s="85"/>
      <c r="AB685" s="85"/>
      <c r="AC685" s="86">
        <f t="shared" si="83"/>
        <v>0</v>
      </c>
      <c r="AD685" s="87">
        <f>IF($AC$2182&lt;85,AC685,AC685-(AC685*#REF!))</f>
        <v>0</v>
      </c>
      <c r="AE685" s="88">
        <f t="shared" si="81"/>
        <v>5.5E-2</v>
      </c>
      <c r="AF685" s="89">
        <f t="shared" si="84"/>
        <v>0</v>
      </c>
      <c r="AG685" s="90">
        <f t="shared" si="85"/>
        <v>0</v>
      </c>
    </row>
    <row r="686" spans="1:33" s="91" customFormat="1" ht="15" customHeight="1" x14ac:dyDescent="0.15">
      <c r="A686" s="77">
        <v>9791036324680</v>
      </c>
      <c r="B686" s="78">
        <v>36</v>
      </c>
      <c r="C686" s="78" t="s">
        <v>873</v>
      </c>
      <c r="D686" s="391" t="s">
        <v>1110</v>
      </c>
      <c r="E686" s="391" t="s">
        <v>1131</v>
      </c>
      <c r="F686" s="391" t="s">
        <v>1132</v>
      </c>
      <c r="G686" s="95" t="s">
        <v>1219</v>
      </c>
      <c r="H686" s="79">
        <f>VLOOKUP($A686,'04.08.2025'!$A$1:$Z$65000,3,FALSE)</f>
        <v>832</v>
      </c>
      <c r="I686" s="78"/>
      <c r="J686" s="78">
        <v>200</v>
      </c>
      <c r="K686" s="80"/>
      <c r="L686" s="80"/>
      <c r="M686" s="80">
        <v>44223</v>
      </c>
      <c r="N686" s="80"/>
      <c r="O686" s="81">
        <v>9791036324680</v>
      </c>
      <c r="P686" s="94" t="s">
        <v>1220</v>
      </c>
      <c r="Q686" s="81">
        <v>7382359</v>
      </c>
      <c r="R686" s="82">
        <v>6.9</v>
      </c>
      <c r="S686" s="82">
        <f t="shared" si="79"/>
        <v>6.5402843601895739</v>
      </c>
      <c r="T686" s="83">
        <v>5.5E-2</v>
      </c>
      <c r="U686" s="84"/>
      <c r="V686" s="37">
        <f t="shared" si="82"/>
        <v>0</v>
      </c>
      <c r="W686" s="37">
        <f t="shared" si="80"/>
        <v>0</v>
      </c>
      <c r="X686" s="85"/>
      <c r="Y686" s="85"/>
      <c r="Z686" s="85"/>
      <c r="AA686" s="85"/>
      <c r="AB686" s="85"/>
      <c r="AC686" s="86">
        <f t="shared" si="83"/>
        <v>0</v>
      </c>
      <c r="AD686" s="87">
        <f>IF($AC$2182&lt;85,AC686,AC686-(AC686*#REF!))</f>
        <v>0</v>
      </c>
      <c r="AE686" s="88">
        <f t="shared" si="81"/>
        <v>5.5E-2</v>
      </c>
      <c r="AF686" s="89">
        <f t="shared" si="84"/>
        <v>0</v>
      </c>
      <c r="AG686" s="90">
        <f t="shared" si="85"/>
        <v>0</v>
      </c>
    </row>
    <row r="687" spans="1:33" s="91" customFormat="1" ht="15" customHeight="1" x14ac:dyDescent="0.15">
      <c r="A687" s="77">
        <v>9791036324697</v>
      </c>
      <c r="B687" s="78">
        <v>36</v>
      </c>
      <c r="C687" s="78" t="s">
        <v>873</v>
      </c>
      <c r="D687" s="391" t="s">
        <v>1110</v>
      </c>
      <c r="E687" s="391" t="s">
        <v>1131</v>
      </c>
      <c r="F687" s="391" t="s">
        <v>1132</v>
      </c>
      <c r="G687" s="95" t="s">
        <v>4532</v>
      </c>
      <c r="H687" s="79">
        <f>VLOOKUP($A687,'04.08.2025'!$A$1:$Z$65000,3,FALSE)</f>
        <v>1268</v>
      </c>
      <c r="I687" s="78"/>
      <c r="J687" s="78">
        <v>200</v>
      </c>
      <c r="K687" s="80"/>
      <c r="L687" s="80"/>
      <c r="M687" s="80">
        <v>44223</v>
      </c>
      <c r="N687" s="80"/>
      <c r="O687" s="81">
        <v>9791036324697</v>
      </c>
      <c r="P687" s="94" t="s">
        <v>1221</v>
      </c>
      <c r="Q687" s="81">
        <v>7382482</v>
      </c>
      <c r="R687" s="82">
        <v>6.9</v>
      </c>
      <c r="S687" s="82">
        <f t="shared" si="79"/>
        <v>6.5402843601895739</v>
      </c>
      <c r="T687" s="83">
        <v>5.5E-2</v>
      </c>
      <c r="U687" s="84"/>
      <c r="V687" s="37">
        <f t="shared" si="82"/>
        <v>0</v>
      </c>
      <c r="W687" s="37">
        <f t="shared" si="80"/>
        <v>0</v>
      </c>
      <c r="X687" s="85"/>
      <c r="Y687" s="85"/>
      <c r="Z687" s="85"/>
      <c r="AA687" s="85"/>
      <c r="AB687" s="85"/>
      <c r="AC687" s="86">
        <f t="shared" si="83"/>
        <v>0</v>
      </c>
      <c r="AD687" s="87">
        <f>IF($AC$2182&lt;85,AC687,AC687-(AC687*#REF!))</f>
        <v>0</v>
      </c>
      <c r="AE687" s="88">
        <f t="shared" si="81"/>
        <v>5.5E-2</v>
      </c>
      <c r="AF687" s="89">
        <f t="shared" si="84"/>
        <v>0</v>
      </c>
      <c r="AG687" s="90">
        <f t="shared" si="85"/>
        <v>0</v>
      </c>
    </row>
    <row r="688" spans="1:33" s="91" customFormat="1" ht="15" customHeight="1" x14ac:dyDescent="0.15">
      <c r="A688" s="77">
        <v>9791036324703</v>
      </c>
      <c r="B688" s="78">
        <v>36</v>
      </c>
      <c r="C688" s="78" t="s">
        <v>873</v>
      </c>
      <c r="D688" s="391" t="s">
        <v>1110</v>
      </c>
      <c r="E688" s="391" t="s">
        <v>1131</v>
      </c>
      <c r="F688" s="391" t="s">
        <v>1132</v>
      </c>
      <c r="G688" s="95" t="s">
        <v>1222</v>
      </c>
      <c r="H688" s="79">
        <f>VLOOKUP($A688,'04.08.2025'!$A$1:$Z$65000,3,FALSE)</f>
        <v>952</v>
      </c>
      <c r="I688" s="78"/>
      <c r="J688" s="78">
        <v>200</v>
      </c>
      <c r="K688" s="80">
        <v>45924</v>
      </c>
      <c r="L688" s="80"/>
      <c r="M688" s="80">
        <v>44223</v>
      </c>
      <c r="N688" s="80"/>
      <c r="O688" s="81">
        <v>9791036324703</v>
      </c>
      <c r="P688" s="94" t="s">
        <v>1223</v>
      </c>
      <c r="Q688" s="81">
        <v>7382605</v>
      </c>
      <c r="R688" s="82">
        <v>6.9</v>
      </c>
      <c r="S688" s="82">
        <f t="shared" si="79"/>
        <v>6.5402843601895739</v>
      </c>
      <c r="T688" s="83">
        <v>5.5E-2</v>
      </c>
      <c r="U688" s="84"/>
      <c r="V688" s="37">
        <f t="shared" si="82"/>
        <v>0</v>
      </c>
      <c r="W688" s="37">
        <f t="shared" si="80"/>
        <v>0</v>
      </c>
      <c r="X688" s="85"/>
      <c r="Y688" s="85"/>
      <c r="Z688" s="85"/>
      <c r="AA688" s="85"/>
      <c r="AB688" s="85"/>
      <c r="AC688" s="86">
        <f t="shared" si="83"/>
        <v>0</v>
      </c>
      <c r="AD688" s="87">
        <f>IF($AC$2182&lt;85,AC688,AC688-(AC688*#REF!))</f>
        <v>0</v>
      </c>
      <c r="AE688" s="88">
        <f t="shared" si="81"/>
        <v>5.5E-2</v>
      </c>
      <c r="AF688" s="89">
        <f t="shared" si="84"/>
        <v>0</v>
      </c>
      <c r="AG688" s="90">
        <f t="shared" si="85"/>
        <v>0</v>
      </c>
    </row>
    <row r="689" spans="1:35" s="91" customFormat="1" ht="15" customHeight="1" x14ac:dyDescent="0.15">
      <c r="A689" s="77">
        <v>9791036324710</v>
      </c>
      <c r="B689" s="78">
        <v>36</v>
      </c>
      <c r="C689" s="78" t="s">
        <v>873</v>
      </c>
      <c r="D689" s="391" t="s">
        <v>1110</v>
      </c>
      <c r="E689" s="391" t="s">
        <v>1131</v>
      </c>
      <c r="F689" s="391" t="s">
        <v>1132</v>
      </c>
      <c r="G689" s="95" t="s">
        <v>1224</v>
      </c>
      <c r="H689" s="79">
        <f>VLOOKUP($A689,'04.08.2025'!$A$1:$Z$65000,3,FALSE)</f>
        <v>1070</v>
      </c>
      <c r="I689" s="78"/>
      <c r="J689" s="78">
        <v>200</v>
      </c>
      <c r="K689" s="80"/>
      <c r="L689" s="80"/>
      <c r="M689" s="80">
        <v>44223</v>
      </c>
      <c r="N689" s="80"/>
      <c r="O689" s="81">
        <v>9791036324710</v>
      </c>
      <c r="P689" s="94" t="s">
        <v>1225</v>
      </c>
      <c r="Q689" s="81">
        <v>7382728</v>
      </c>
      <c r="R689" s="82">
        <v>6.9</v>
      </c>
      <c r="S689" s="82">
        <f t="shared" si="79"/>
        <v>6.5402843601895739</v>
      </c>
      <c r="T689" s="83">
        <v>5.5E-2</v>
      </c>
      <c r="U689" s="84"/>
      <c r="V689" s="37">
        <f t="shared" si="82"/>
        <v>0</v>
      </c>
      <c r="W689" s="37">
        <f t="shared" si="80"/>
        <v>0</v>
      </c>
      <c r="X689" s="85"/>
      <c r="Y689" s="85"/>
      <c r="Z689" s="85"/>
      <c r="AA689" s="85"/>
      <c r="AB689" s="85"/>
      <c r="AC689" s="86">
        <f t="shared" si="83"/>
        <v>0</v>
      </c>
      <c r="AD689" s="87">
        <f>IF($AC$2182&lt;85,AC689,AC689-(AC689*#REF!))</f>
        <v>0</v>
      </c>
      <c r="AE689" s="88">
        <f t="shared" si="81"/>
        <v>5.5E-2</v>
      </c>
      <c r="AF689" s="89">
        <f t="shared" si="84"/>
        <v>0</v>
      </c>
      <c r="AG689" s="90">
        <f t="shared" si="85"/>
        <v>0</v>
      </c>
    </row>
    <row r="690" spans="1:35" s="91" customFormat="1" ht="15" customHeight="1" x14ac:dyDescent="0.15">
      <c r="A690" s="77">
        <v>9791036324727</v>
      </c>
      <c r="B690" s="78">
        <v>36</v>
      </c>
      <c r="C690" s="78" t="s">
        <v>873</v>
      </c>
      <c r="D690" s="391" t="s">
        <v>1110</v>
      </c>
      <c r="E690" s="391" t="s">
        <v>1131</v>
      </c>
      <c r="F690" s="391" t="s">
        <v>1132</v>
      </c>
      <c r="G690" s="95" t="s">
        <v>1226</v>
      </c>
      <c r="H690" s="79">
        <f>VLOOKUP($A690,'04.08.2025'!$A$1:$Z$65000,3,FALSE)</f>
        <v>454</v>
      </c>
      <c r="I690" s="78"/>
      <c r="J690" s="78">
        <v>200</v>
      </c>
      <c r="K690" s="80">
        <v>45924</v>
      </c>
      <c r="L690" s="80"/>
      <c r="M690" s="80">
        <v>44223</v>
      </c>
      <c r="N690" s="80"/>
      <c r="O690" s="81">
        <v>9791036324727</v>
      </c>
      <c r="P690" s="94" t="s">
        <v>1227</v>
      </c>
      <c r="Q690" s="81">
        <v>7629543</v>
      </c>
      <c r="R690" s="82">
        <v>6.9</v>
      </c>
      <c r="S690" s="82">
        <f t="shared" si="79"/>
        <v>6.5402843601895739</v>
      </c>
      <c r="T690" s="83">
        <v>5.5E-2</v>
      </c>
      <c r="U690" s="84"/>
      <c r="V690" s="37">
        <f t="shared" si="82"/>
        <v>0</v>
      </c>
      <c r="W690" s="37">
        <f t="shared" si="80"/>
        <v>0</v>
      </c>
      <c r="X690" s="85"/>
      <c r="Y690" s="85"/>
      <c r="Z690" s="85"/>
      <c r="AA690" s="85"/>
      <c r="AB690" s="85"/>
      <c r="AC690" s="86">
        <f t="shared" si="83"/>
        <v>0</v>
      </c>
      <c r="AD690" s="87">
        <f>IF($AC$2182&lt;85,AC690,AC690-(AC690*#REF!))</f>
        <v>0</v>
      </c>
      <c r="AE690" s="88">
        <f t="shared" si="81"/>
        <v>5.5E-2</v>
      </c>
      <c r="AF690" s="89">
        <f t="shared" si="84"/>
        <v>0</v>
      </c>
      <c r="AG690" s="90">
        <f t="shared" si="85"/>
        <v>0</v>
      </c>
    </row>
    <row r="691" spans="1:35" s="91" customFormat="1" ht="15" customHeight="1" x14ac:dyDescent="0.15">
      <c r="A691" s="77">
        <v>9791036324734</v>
      </c>
      <c r="B691" s="78">
        <v>36</v>
      </c>
      <c r="C691" s="78" t="s">
        <v>873</v>
      </c>
      <c r="D691" s="391" t="s">
        <v>1110</v>
      </c>
      <c r="E691" s="391" t="s">
        <v>1131</v>
      </c>
      <c r="F691" s="391" t="s">
        <v>1132</v>
      </c>
      <c r="G691" s="95" t="s">
        <v>4606</v>
      </c>
      <c r="H691" s="79">
        <f>VLOOKUP($A691,'04.08.2025'!$A$1:$Z$65000,3,FALSE)</f>
        <v>300</v>
      </c>
      <c r="I691" s="78"/>
      <c r="J691" s="78">
        <v>200</v>
      </c>
      <c r="K691" s="80">
        <v>45891</v>
      </c>
      <c r="L691" s="80"/>
      <c r="M691" s="80">
        <v>44223</v>
      </c>
      <c r="N691" s="80"/>
      <c r="O691" s="81">
        <v>9791036324734</v>
      </c>
      <c r="P691" s="94" t="s">
        <v>1228</v>
      </c>
      <c r="Q691" s="81">
        <v>7382851</v>
      </c>
      <c r="R691" s="82">
        <v>6.9</v>
      </c>
      <c r="S691" s="82">
        <f t="shared" si="79"/>
        <v>6.5402843601895739</v>
      </c>
      <c r="T691" s="83">
        <v>5.5E-2</v>
      </c>
      <c r="U691" s="84"/>
      <c r="V691" s="37">
        <f t="shared" si="82"/>
        <v>0</v>
      </c>
      <c r="W691" s="37">
        <f t="shared" si="80"/>
        <v>0</v>
      </c>
      <c r="X691" s="85"/>
      <c r="Y691" s="85"/>
      <c r="Z691" s="85"/>
      <c r="AA691" s="85"/>
      <c r="AB691" s="85"/>
      <c r="AC691" s="86">
        <f t="shared" si="83"/>
        <v>0</v>
      </c>
      <c r="AD691" s="87">
        <f>IF($AC$2182&lt;85,AC691,AC691-(AC691*#REF!))</f>
        <v>0</v>
      </c>
      <c r="AE691" s="88">
        <f t="shared" si="81"/>
        <v>5.5E-2</v>
      </c>
      <c r="AF691" s="89">
        <f t="shared" si="84"/>
        <v>0</v>
      </c>
      <c r="AG691" s="90">
        <f t="shared" si="85"/>
        <v>0</v>
      </c>
    </row>
    <row r="692" spans="1:35" s="91" customFormat="1" ht="15" customHeight="1" x14ac:dyDescent="0.15">
      <c r="A692" s="77">
        <v>9791036318832</v>
      </c>
      <c r="B692" s="78">
        <v>36</v>
      </c>
      <c r="C692" s="78" t="s">
        <v>873</v>
      </c>
      <c r="D692" s="391" t="s">
        <v>1110</v>
      </c>
      <c r="E692" s="391" t="s">
        <v>1131</v>
      </c>
      <c r="F692" s="391" t="s">
        <v>1132</v>
      </c>
      <c r="G692" s="95" t="s">
        <v>4607</v>
      </c>
      <c r="H692" s="79">
        <f>VLOOKUP($A692,'04.08.2025'!$A$1:$Z$65000,3,FALSE)</f>
        <v>544</v>
      </c>
      <c r="I692" s="78"/>
      <c r="J692" s="78">
        <v>200</v>
      </c>
      <c r="K692" s="80">
        <v>45924</v>
      </c>
      <c r="L692" s="80"/>
      <c r="M692" s="80">
        <v>44349</v>
      </c>
      <c r="N692" s="80"/>
      <c r="O692" s="81">
        <v>9791036318832</v>
      </c>
      <c r="P692" s="94" t="s">
        <v>1229</v>
      </c>
      <c r="Q692" s="81">
        <v>4569231</v>
      </c>
      <c r="R692" s="82">
        <v>6.9</v>
      </c>
      <c r="S692" s="82">
        <f t="shared" si="79"/>
        <v>6.5402843601895739</v>
      </c>
      <c r="T692" s="83">
        <v>5.5E-2</v>
      </c>
      <c r="U692" s="84"/>
      <c r="V692" s="37">
        <f t="shared" si="82"/>
        <v>0</v>
      </c>
      <c r="W692" s="37">
        <f t="shared" si="80"/>
        <v>0</v>
      </c>
      <c r="X692" s="85"/>
      <c r="Y692" s="85"/>
      <c r="Z692" s="85"/>
      <c r="AA692" s="85"/>
      <c r="AB692" s="85"/>
      <c r="AC692" s="86">
        <f t="shared" si="83"/>
        <v>0</v>
      </c>
      <c r="AD692" s="87">
        <f>IF($AC$2182&lt;85,AC692,AC692-(AC692*#REF!))</f>
        <v>0</v>
      </c>
      <c r="AE692" s="88">
        <f t="shared" si="81"/>
        <v>5.5E-2</v>
      </c>
      <c r="AF692" s="89">
        <f t="shared" si="84"/>
        <v>0</v>
      </c>
      <c r="AG692" s="90">
        <f t="shared" si="85"/>
        <v>0</v>
      </c>
    </row>
    <row r="693" spans="1:35" s="91" customFormat="1" ht="15" customHeight="1" x14ac:dyDescent="0.15">
      <c r="A693" s="77">
        <v>9791036332890</v>
      </c>
      <c r="B693" s="78">
        <v>36</v>
      </c>
      <c r="C693" s="78" t="s">
        <v>873</v>
      </c>
      <c r="D693" s="391" t="s">
        <v>1110</v>
      </c>
      <c r="E693" s="391" t="s">
        <v>1131</v>
      </c>
      <c r="F693" s="391" t="s">
        <v>1132</v>
      </c>
      <c r="G693" s="95" t="s">
        <v>1230</v>
      </c>
      <c r="H693" s="79">
        <f>VLOOKUP($A693,'04.08.2025'!$A$1:$Z$65000,3,FALSE)</f>
        <v>1638</v>
      </c>
      <c r="I693" s="78"/>
      <c r="J693" s="78">
        <v>200</v>
      </c>
      <c r="K693" s="80"/>
      <c r="L693" s="80"/>
      <c r="M693" s="80">
        <v>44720</v>
      </c>
      <c r="N693" s="80"/>
      <c r="O693" s="81">
        <v>9791036332890</v>
      </c>
      <c r="P693" s="94" t="s">
        <v>1231</v>
      </c>
      <c r="Q693" s="81">
        <v>4543760</v>
      </c>
      <c r="R693" s="82">
        <v>6.9</v>
      </c>
      <c r="S693" s="82">
        <f t="shared" si="79"/>
        <v>6.5402843601895739</v>
      </c>
      <c r="T693" s="83">
        <v>5.5E-2</v>
      </c>
      <c r="U693" s="84"/>
      <c r="V693" s="37">
        <f t="shared" si="82"/>
        <v>0</v>
      </c>
      <c r="W693" s="37">
        <f t="shared" si="80"/>
        <v>0</v>
      </c>
      <c r="X693" s="85"/>
      <c r="Y693" s="85"/>
      <c r="Z693" s="85"/>
      <c r="AA693" s="85"/>
      <c r="AB693" s="85"/>
      <c r="AC693" s="86">
        <f t="shared" si="83"/>
        <v>0</v>
      </c>
      <c r="AD693" s="87">
        <f>IF($AC$2182&lt;85,AC693,AC693-(AC693*#REF!))</f>
        <v>0</v>
      </c>
      <c r="AE693" s="88">
        <f t="shared" si="81"/>
        <v>5.5E-2</v>
      </c>
      <c r="AF693" s="89">
        <f t="shared" si="84"/>
        <v>0</v>
      </c>
      <c r="AG693" s="90">
        <f t="shared" si="85"/>
        <v>0</v>
      </c>
    </row>
    <row r="694" spans="1:35" s="75" customFormat="1" ht="15" customHeight="1" x14ac:dyDescent="0.15">
      <c r="A694" s="77">
        <v>9791036345869</v>
      </c>
      <c r="B694" s="38">
        <v>36</v>
      </c>
      <c r="C694" s="78" t="s">
        <v>873</v>
      </c>
      <c r="D694" s="391" t="s">
        <v>1110</v>
      </c>
      <c r="E694" s="391" t="s">
        <v>1131</v>
      </c>
      <c r="F694" s="391" t="s">
        <v>1132</v>
      </c>
      <c r="G694" s="393" t="s">
        <v>1232</v>
      </c>
      <c r="H694" s="79">
        <f>VLOOKUP($A694,'04.08.2025'!$A$1:$Z$65000,3,FALSE)</f>
        <v>3740</v>
      </c>
      <c r="I694" s="78"/>
      <c r="J694" s="78">
        <v>200</v>
      </c>
      <c r="K694" s="80"/>
      <c r="L694" s="80"/>
      <c r="M694" s="80">
        <v>45084</v>
      </c>
      <c r="N694" s="81"/>
      <c r="O694" s="81">
        <v>9791036345869</v>
      </c>
      <c r="P694" s="81" t="s">
        <v>1233</v>
      </c>
      <c r="Q694" s="394">
        <v>3058683</v>
      </c>
      <c r="R694" s="82">
        <v>6.9</v>
      </c>
      <c r="S694" s="82">
        <f t="shared" ref="S694:S757" si="86">R694/(1+T694)</f>
        <v>6.5402843601895739</v>
      </c>
      <c r="T694" s="392">
        <v>5.5E-2</v>
      </c>
      <c r="U694" s="84"/>
      <c r="V694" s="37">
        <f t="shared" si="82"/>
        <v>0</v>
      </c>
      <c r="W694" s="37">
        <f t="shared" si="80"/>
        <v>0</v>
      </c>
      <c r="X694" s="74"/>
      <c r="Y694" s="74"/>
      <c r="Z694" s="74"/>
      <c r="AA694" s="74"/>
      <c r="AB694" s="74"/>
      <c r="AC694" s="86">
        <f t="shared" si="83"/>
        <v>0</v>
      </c>
      <c r="AD694" s="87">
        <f>IF($AC$2182&lt;85,AC694,AC694-(AC694*#REF!))</f>
        <v>0</v>
      </c>
      <c r="AE694" s="88">
        <f t="shared" si="81"/>
        <v>5.5E-2</v>
      </c>
      <c r="AF694" s="89">
        <f t="shared" si="84"/>
        <v>0</v>
      </c>
      <c r="AG694" s="90">
        <f t="shared" si="85"/>
        <v>0</v>
      </c>
      <c r="AI694" s="76"/>
    </row>
    <row r="695" spans="1:35" s="41" customFormat="1" ht="15" customHeight="1" x14ac:dyDescent="0.15">
      <c r="A695" s="77">
        <v>9791036357671</v>
      </c>
      <c r="B695" s="395">
        <v>36</v>
      </c>
      <c r="C695" s="78" t="s">
        <v>873</v>
      </c>
      <c r="D695" s="391" t="s">
        <v>1110</v>
      </c>
      <c r="E695" s="391" t="s">
        <v>1131</v>
      </c>
      <c r="F695" s="391" t="s">
        <v>1132</v>
      </c>
      <c r="G695" s="391" t="s">
        <v>1234</v>
      </c>
      <c r="H695" s="79">
        <f>VLOOKUP($A695,'04.08.2025'!$A$1:$Z$65000,3,FALSE)</f>
        <v>130</v>
      </c>
      <c r="I695" s="78"/>
      <c r="J695" s="78">
        <v>200</v>
      </c>
      <c r="K695" s="80">
        <v>45874</v>
      </c>
      <c r="L695" s="80"/>
      <c r="M695" s="80">
        <v>45448</v>
      </c>
      <c r="N695" s="80"/>
      <c r="O695" s="81">
        <v>9791036357671</v>
      </c>
      <c r="P695" s="94" t="s">
        <v>1235</v>
      </c>
      <c r="Q695" s="78">
        <v>2823266</v>
      </c>
      <c r="R695" s="82">
        <v>6.9</v>
      </c>
      <c r="S695" s="82">
        <f t="shared" si="86"/>
        <v>6.5402843601895739</v>
      </c>
      <c r="T695" s="83">
        <v>5.5E-2</v>
      </c>
      <c r="U695" s="84"/>
      <c r="V695" s="37">
        <f t="shared" si="82"/>
        <v>0</v>
      </c>
      <c r="W695" s="37">
        <f t="shared" si="80"/>
        <v>0</v>
      </c>
      <c r="X695" s="85"/>
      <c r="Y695" s="85"/>
      <c r="Z695" s="85"/>
      <c r="AA695" s="85"/>
      <c r="AB695" s="85"/>
      <c r="AC695" s="86">
        <f t="shared" si="83"/>
        <v>0</v>
      </c>
      <c r="AD695" s="87">
        <f>IF($AC$2182&lt;85,AC695,AC695-(AC695*#REF!))</f>
        <v>0</v>
      </c>
      <c r="AE695" s="88">
        <f t="shared" si="81"/>
        <v>5.5E-2</v>
      </c>
      <c r="AF695" s="89">
        <f t="shared" si="84"/>
        <v>0</v>
      </c>
      <c r="AG695" s="90">
        <f t="shared" si="85"/>
        <v>0</v>
      </c>
    </row>
    <row r="696" spans="1:35" s="75" customFormat="1" ht="15" customHeight="1" x14ac:dyDescent="0.15">
      <c r="A696" s="150">
        <v>9791036369209</v>
      </c>
      <c r="B696" s="118">
        <v>36</v>
      </c>
      <c r="C696" s="118" t="s">
        <v>873</v>
      </c>
      <c r="D696" s="93" t="s">
        <v>1110</v>
      </c>
      <c r="E696" s="93" t="s">
        <v>1131</v>
      </c>
      <c r="F696" s="93" t="s">
        <v>1132</v>
      </c>
      <c r="G696" s="93" t="s">
        <v>5022</v>
      </c>
      <c r="H696" s="65">
        <f>VLOOKUP($A696,'04.08.2025'!$A$1:$Z$65000,3,FALSE)</f>
        <v>8202</v>
      </c>
      <c r="I696" s="118"/>
      <c r="J696" s="118">
        <v>200</v>
      </c>
      <c r="K696" s="118"/>
      <c r="L696" s="66"/>
      <c r="M696" s="66">
        <v>45812</v>
      </c>
      <c r="N696" s="118" t="s">
        <v>12</v>
      </c>
      <c r="O696" s="65">
        <v>9791036369209</v>
      </c>
      <c r="P696" s="118" t="s">
        <v>5021</v>
      </c>
      <c r="Q696" s="118">
        <v>5470867</v>
      </c>
      <c r="R696" s="73">
        <v>6.9</v>
      </c>
      <c r="S696" s="70">
        <f t="shared" si="86"/>
        <v>6.5402843601895739</v>
      </c>
      <c r="T696" s="342">
        <v>5.5E-2</v>
      </c>
      <c r="U696" s="72"/>
      <c r="V696" s="73">
        <f t="shared" si="82"/>
        <v>0</v>
      </c>
      <c r="W696" s="73">
        <f t="shared" si="80"/>
        <v>0</v>
      </c>
      <c r="X696" s="74"/>
      <c r="Y696" s="74"/>
      <c r="Z696" s="74"/>
      <c r="AA696" s="74"/>
      <c r="AB696" s="74"/>
      <c r="AC696" s="86">
        <f t="shared" si="83"/>
        <v>0</v>
      </c>
      <c r="AD696" s="87">
        <f>IF($AC$2182&lt;85,AC696,AC696-(AC696*#REF!))</f>
        <v>0</v>
      </c>
      <c r="AE696" s="88">
        <f t="shared" si="81"/>
        <v>5.5E-2</v>
      </c>
      <c r="AF696" s="89">
        <f t="shared" si="84"/>
        <v>0</v>
      </c>
      <c r="AG696" s="90">
        <f t="shared" si="85"/>
        <v>0</v>
      </c>
    </row>
    <row r="697" spans="1:35" s="162" customFormat="1" ht="15" customHeight="1" x14ac:dyDescent="0.15">
      <c r="A697" s="61">
        <v>9791036372742</v>
      </c>
      <c r="B697" s="96">
        <v>36</v>
      </c>
      <c r="C697" s="96" t="s">
        <v>873</v>
      </c>
      <c r="D697" s="64" t="s">
        <v>1110</v>
      </c>
      <c r="E697" s="64" t="s">
        <v>1131</v>
      </c>
      <c r="F697" s="64" t="s">
        <v>1242</v>
      </c>
      <c r="G697" s="64" t="s">
        <v>1243</v>
      </c>
      <c r="H697" s="65">
        <f>VLOOKUP($A697,'04.08.2025'!$A$1:$Z$65000,3,FALSE)</f>
        <v>1522</v>
      </c>
      <c r="I697" s="65"/>
      <c r="J697" s="63">
        <v>300</v>
      </c>
      <c r="K697" s="67"/>
      <c r="L697" s="67"/>
      <c r="M697" s="67">
        <v>45567</v>
      </c>
      <c r="N697" s="67" t="s">
        <v>12</v>
      </c>
      <c r="O697" s="68">
        <v>9791036372742</v>
      </c>
      <c r="P697" s="68" t="s">
        <v>1244</v>
      </c>
      <c r="Q697" s="68">
        <v>7908305</v>
      </c>
      <c r="R697" s="97">
        <v>17.899999999999999</v>
      </c>
      <c r="S697" s="70">
        <f t="shared" si="86"/>
        <v>16.966824644549764</v>
      </c>
      <c r="T697" s="99">
        <v>5.5E-2</v>
      </c>
      <c r="U697" s="72"/>
      <c r="V697" s="73">
        <f t="shared" si="82"/>
        <v>0</v>
      </c>
      <c r="W697" s="73">
        <f t="shared" si="80"/>
        <v>0</v>
      </c>
      <c r="X697" s="144"/>
      <c r="Y697" s="144"/>
      <c r="Z697" s="144"/>
      <c r="AA697" s="144"/>
      <c r="AB697" s="144"/>
      <c r="AC697" s="86">
        <f t="shared" si="83"/>
        <v>0</v>
      </c>
      <c r="AD697" s="87">
        <f>IF($AC$2182&lt;85,AC697,AC697-(AC697*#REF!))</f>
        <v>0</v>
      </c>
      <c r="AE697" s="88">
        <f t="shared" si="81"/>
        <v>5.5E-2</v>
      </c>
      <c r="AF697" s="89">
        <f t="shared" si="84"/>
        <v>0</v>
      </c>
      <c r="AG697" s="90">
        <f t="shared" si="85"/>
        <v>0</v>
      </c>
    </row>
    <row r="698" spans="1:35" s="91" customFormat="1" ht="15" customHeight="1" x14ac:dyDescent="0.15">
      <c r="A698" s="452">
        <v>9791036384981</v>
      </c>
      <c r="B698" s="453"/>
      <c r="C698" s="453" t="s">
        <v>873</v>
      </c>
      <c r="D698" s="454" t="s">
        <v>1110</v>
      </c>
      <c r="E698" s="454" t="s">
        <v>1131</v>
      </c>
      <c r="F698" s="454" t="s">
        <v>1242</v>
      </c>
      <c r="G698" s="454" t="s">
        <v>5712</v>
      </c>
      <c r="H698" s="139">
        <v>0</v>
      </c>
      <c r="I698" s="453"/>
      <c r="J698" s="453">
        <v>100</v>
      </c>
      <c r="K698" s="453"/>
      <c r="L698" s="417">
        <v>45945</v>
      </c>
      <c r="M698" s="453"/>
      <c r="N698" s="453" t="s">
        <v>12</v>
      </c>
      <c r="O698" s="139">
        <v>9791036384981</v>
      </c>
      <c r="P698" s="453" t="s">
        <v>5711</v>
      </c>
      <c r="Q698" s="453">
        <v>8265458</v>
      </c>
      <c r="R698" s="143">
        <v>17.899999999999999</v>
      </c>
      <c r="S698" s="140">
        <f t="shared" si="86"/>
        <v>16.966824644549764</v>
      </c>
      <c r="T698" s="152">
        <v>5.5E-2</v>
      </c>
      <c r="U698" s="142"/>
      <c r="V698" s="143">
        <f t="shared" si="82"/>
        <v>0</v>
      </c>
      <c r="W698" s="143">
        <f t="shared" si="80"/>
        <v>0</v>
      </c>
      <c r="X698" s="85"/>
      <c r="Y698" s="85"/>
      <c r="Z698" s="85"/>
      <c r="AA698" s="85"/>
      <c r="AB698" s="85"/>
      <c r="AC698" s="86">
        <f t="shared" si="83"/>
        <v>0</v>
      </c>
      <c r="AD698" s="87">
        <f>IF($AC$2182&lt;85,AC698,AC698-(AC698*#REF!))</f>
        <v>0</v>
      </c>
      <c r="AE698" s="88">
        <f t="shared" si="81"/>
        <v>5.5E-2</v>
      </c>
      <c r="AF698" s="89">
        <f t="shared" si="84"/>
        <v>0</v>
      </c>
      <c r="AG698" s="90">
        <f t="shared" si="85"/>
        <v>0</v>
      </c>
    </row>
    <row r="699" spans="1:35" s="91" customFormat="1" ht="15" customHeight="1" x14ac:dyDescent="0.15">
      <c r="A699" s="77">
        <v>9791036336058</v>
      </c>
      <c r="B699" s="78">
        <v>36</v>
      </c>
      <c r="C699" s="78" t="s">
        <v>873</v>
      </c>
      <c r="D699" s="391" t="s">
        <v>1110</v>
      </c>
      <c r="E699" s="391" t="s">
        <v>1131</v>
      </c>
      <c r="F699" s="391" t="s">
        <v>1236</v>
      </c>
      <c r="G699" s="95" t="s">
        <v>4608</v>
      </c>
      <c r="H699" s="79">
        <f>VLOOKUP($A699,'04.08.2025'!$A$1:$Z$65000,3,FALSE)</f>
        <v>3762</v>
      </c>
      <c r="I699" s="78"/>
      <c r="J699" s="78">
        <v>200</v>
      </c>
      <c r="K699" s="80"/>
      <c r="L699" s="80"/>
      <c r="M699" s="80">
        <v>44587</v>
      </c>
      <c r="N699" s="80"/>
      <c r="O699" s="81">
        <v>9791036336058</v>
      </c>
      <c r="P699" s="94" t="s">
        <v>1237</v>
      </c>
      <c r="Q699" s="81">
        <v>5999049</v>
      </c>
      <c r="R699" s="82">
        <v>12.9</v>
      </c>
      <c r="S699" s="82">
        <f t="shared" si="86"/>
        <v>12.227488151658768</v>
      </c>
      <c r="T699" s="83">
        <v>5.5E-2</v>
      </c>
      <c r="U699" s="84"/>
      <c r="V699" s="37">
        <f t="shared" si="82"/>
        <v>0</v>
      </c>
      <c r="W699" s="37">
        <f t="shared" si="80"/>
        <v>0</v>
      </c>
      <c r="X699" s="85"/>
      <c r="Y699" s="85"/>
      <c r="Z699" s="85"/>
      <c r="AA699" s="85"/>
      <c r="AB699" s="85"/>
      <c r="AC699" s="86">
        <f t="shared" si="83"/>
        <v>0</v>
      </c>
      <c r="AD699" s="87">
        <f>IF($AC$2182&lt;85,AC699,AC699-(AC699*#REF!))</f>
        <v>0</v>
      </c>
      <c r="AE699" s="88">
        <f t="shared" si="81"/>
        <v>5.5E-2</v>
      </c>
      <c r="AF699" s="89">
        <f t="shared" si="84"/>
        <v>0</v>
      </c>
      <c r="AG699" s="90">
        <f t="shared" si="85"/>
        <v>0</v>
      </c>
    </row>
    <row r="700" spans="1:35" s="91" customFormat="1" ht="15" customHeight="1" x14ac:dyDescent="0.15">
      <c r="A700" s="77">
        <v>9791036336065</v>
      </c>
      <c r="B700" s="78">
        <v>36</v>
      </c>
      <c r="C700" s="78" t="s">
        <v>873</v>
      </c>
      <c r="D700" s="391" t="s">
        <v>1110</v>
      </c>
      <c r="E700" s="391" t="s">
        <v>1131</v>
      </c>
      <c r="F700" s="391" t="s">
        <v>1236</v>
      </c>
      <c r="G700" s="393" t="s">
        <v>1238</v>
      </c>
      <c r="H700" s="79">
        <f>VLOOKUP($A700,'04.08.2025'!$A$1:$Z$65000,3,FALSE)</f>
        <v>4923</v>
      </c>
      <c r="I700" s="78"/>
      <c r="J700" s="78">
        <v>200</v>
      </c>
      <c r="K700" s="80"/>
      <c r="L700" s="80"/>
      <c r="M700" s="80">
        <v>44951</v>
      </c>
      <c r="N700" s="81"/>
      <c r="O700" s="81">
        <v>9791036336065</v>
      </c>
      <c r="P700" s="81" t="s">
        <v>1239</v>
      </c>
      <c r="Q700" s="394">
        <v>5999172</v>
      </c>
      <c r="R700" s="82">
        <v>12.9</v>
      </c>
      <c r="S700" s="82">
        <f t="shared" si="86"/>
        <v>12.227488151658768</v>
      </c>
      <c r="T700" s="392">
        <v>5.5E-2</v>
      </c>
      <c r="U700" s="84"/>
      <c r="V700" s="37">
        <f t="shared" si="82"/>
        <v>0</v>
      </c>
      <c r="W700" s="37">
        <f t="shared" si="80"/>
        <v>0</v>
      </c>
      <c r="X700" s="85"/>
      <c r="Y700" s="85"/>
      <c r="Z700" s="85"/>
      <c r="AA700" s="85"/>
      <c r="AB700" s="85"/>
      <c r="AC700" s="86">
        <f t="shared" si="83"/>
        <v>0</v>
      </c>
      <c r="AD700" s="87">
        <f>IF($AC$2182&lt;85,AC700,AC700-(AC700*#REF!))</f>
        <v>0</v>
      </c>
      <c r="AE700" s="88">
        <f t="shared" si="81"/>
        <v>5.5E-2</v>
      </c>
      <c r="AF700" s="89">
        <f t="shared" si="84"/>
        <v>0</v>
      </c>
      <c r="AG700" s="90">
        <f t="shared" si="85"/>
        <v>0</v>
      </c>
    </row>
    <row r="701" spans="1:35" s="102" customFormat="1" ht="15" customHeight="1" x14ac:dyDescent="0.15">
      <c r="A701" s="77">
        <v>9791036336072</v>
      </c>
      <c r="B701" s="450">
        <v>36</v>
      </c>
      <c r="C701" s="450" t="s">
        <v>873</v>
      </c>
      <c r="D701" s="391" t="s">
        <v>1110</v>
      </c>
      <c r="E701" s="391" t="s">
        <v>1131</v>
      </c>
      <c r="F701" s="391" t="s">
        <v>1236</v>
      </c>
      <c r="G701" s="391" t="s">
        <v>1240</v>
      </c>
      <c r="H701" s="79">
        <f>VLOOKUP($A701,'04.08.2025'!$A$1:$Z$65000,3,FALSE)</f>
        <v>3241</v>
      </c>
      <c r="I701" s="79"/>
      <c r="J701" s="78">
        <v>200</v>
      </c>
      <c r="K701" s="80"/>
      <c r="L701" s="80"/>
      <c r="M701" s="80">
        <v>45315</v>
      </c>
      <c r="N701" s="80"/>
      <c r="O701" s="81">
        <v>9791036336072</v>
      </c>
      <c r="P701" s="81" t="s">
        <v>1241</v>
      </c>
      <c r="Q701" s="81">
        <v>5999295</v>
      </c>
      <c r="R701" s="421">
        <v>12.9</v>
      </c>
      <c r="S701" s="82">
        <f t="shared" si="86"/>
        <v>12.227488151658768</v>
      </c>
      <c r="T701" s="455">
        <v>5.5E-2</v>
      </c>
      <c r="U701" s="84"/>
      <c r="V701" s="37">
        <f t="shared" si="82"/>
        <v>0</v>
      </c>
      <c r="W701" s="37">
        <f t="shared" si="80"/>
        <v>0</v>
      </c>
      <c r="X701" s="74"/>
      <c r="Y701" s="74"/>
      <c r="Z701" s="74"/>
      <c r="AA701" s="74"/>
      <c r="AB701" s="74"/>
      <c r="AC701" s="86">
        <f t="shared" si="83"/>
        <v>0</v>
      </c>
      <c r="AD701" s="87">
        <f>IF($AC$2182&lt;85,AC701,AC701-(AC701*#REF!))</f>
        <v>0</v>
      </c>
      <c r="AE701" s="88">
        <f t="shared" si="81"/>
        <v>5.5E-2</v>
      </c>
      <c r="AF701" s="89">
        <f t="shared" si="84"/>
        <v>0</v>
      </c>
      <c r="AG701" s="90">
        <f t="shared" si="85"/>
        <v>0</v>
      </c>
    </row>
    <row r="702" spans="1:35" s="91" customFormat="1" ht="15" customHeight="1" x14ac:dyDescent="0.15">
      <c r="A702" s="150">
        <v>9791036336089</v>
      </c>
      <c r="B702" s="118">
        <v>36</v>
      </c>
      <c r="C702" s="118" t="s">
        <v>873</v>
      </c>
      <c r="D702" s="93" t="s">
        <v>1110</v>
      </c>
      <c r="E702" s="93" t="s">
        <v>1131</v>
      </c>
      <c r="F702" s="93" t="s">
        <v>1236</v>
      </c>
      <c r="G702" s="93" t="s">
        <v>3912</v>
      </c>
      <c r="H702" s="65">
        <f>VLOOKUP($A702,'04.08.2025'!$A$1:$Z$65000,3,FALSE)</f>
        <v>4462</v>
      </c>
      <c r="I702" s="118"/>
      <c r="J702" s="118">
        <v>200</v>
      </c>
      <c r="K702" s="118"/>
      <c r="L702" s="66"/>
      <c r="M702" s="66">
        <v>45686</v>
      </c>
      <c r="N702" s="118" t="s">
        <v>12</v>
      </c>
      <c r="O702" s="65">
        <v>9791036336089</v>
      </c>
      <c r="P702" s="118" t="s">
        <v>3911</v>
      </c>
      <c r="Q702" s="118">
        <v>5999418</v>
      </c>
      <c r="R702" s="73">
        <v>12.9</v>
      </c>
      <c r="S702" s="70">
        <f t="shared" si="86"/>
        <v>12.227488151658768</v>
      </c>
      <c r="T702" s="98">
        <v>5.5E-2</v>
      </c>
      <c r="U702" s="72"/>
      <c r="V702" s="73">
        <f t="shared" si="82"/>
        <v>0</v>
      </c>
      <c r="W702" s="73">
        <f t="shared" si="80"/>
        <v>0</v>
      </c>
      <c r="X702" s="85"/>
      <c r="Y702" s="85"/>
      <c r="Z702" s="85"/>
      <c r="AA702" s="85"/>
      <c r="AB702" s="85"/>
      <c r="AC702" s="86">
        <f t="shared" si="83"/>
        <v>0</v>
      </c>
      <c r="AD702" s="87">
        <f>IF($AC$2182&lt;85,AC702,AC702-(AC702*#REF!))</f>
        <v>0</v>
      </c>
      <c r="AE702" s="88">
        <f t="shared" si="81"/>
        <v>5.5E-2</v>
      </c>
      <c r="AF702" s="89">
        <f t="shared" si="84"/>
        <v>0</v>
      </c>
      <c r="AG702" s="90">
        <f t="shared" si="85"/>
        <v>0</v>
      </c>
    </row>
    <row r="703" spans="1:35" s="91" customFormat="1" ht="15" customHeight="1" x14ac:dyDescent="0.15">
      <c r="A703" s="393">
        <v>9791036311222</v>
      </c>
      <c r="B703" s="78">
        <v>36</v>
      </c>
      <c r="C703" s="78" t="s">
        <v>873</v>
      </c>
      <c r="D703" s="391" t="s">
        <v>1110</v>
      </c>
      <c r="E703" s="95" t="s">
        <v>1131</v>
      </c>
      <c r="F703" s="95" t="s">
        <v>1245</v>
      </c>
      <c r="G703" s="95" t="s">
        <v>1246</v>
      </c>
      <c r="H703" s="79">
        <f>VLOOKUP($A703,'04.08.2025'!$A$1:$Z$65000,3,FALSE)</f>
        <v>735</v>
      </c>
      <c r="I703" s="78"/>
      <c r="J703" s="38">
        <v>200</v>
      </c>
      <c r="K703" s="80"/>
      <c r="L703" s="80"/>
      <c r="M703" s="80">
        <v>44090</v>
      </c>
      <c r="N703" s="80"/>
      <c r="O703" s="79">
        <v>9791036311222</v>
      </c>
      <c r="P703" s="398" t="s">
        <v>1247</v>
      </c>
      <c r="Q703" s="79">
        <v>5242343</v>
      </c>
      <c r="R703" s="82">
        <v>7.2</v>
      </c>
      <c r="S703" s="82">
        <f t="shared" si="86"/>
        <v>6.8246445497630335</v>
      </c>
      <c r="T703" s="451">
        <v>5.5E-2</v>
      </c>
      <c r="U703" s="84"/>
      <c r="V703" s="37">
        <f t="shared" si="82"/>
        <v>0</v>
      </c>
      <c r="W703" s="37">
        <f t="shared" si="80"/>
        <v>0</v>
      </c>
      <c r="X703" s="85"/>
      <c r="Y703" s="85"/>
      <c r="Z703" s="85"/>
      <c r="AA703" s="85"/>
      <c r="AB703" s="85"/>
      <c r="AC703" s="86">
        <f t="shared" si="83"/>
        <v>0</v>
      </c>
      <c r="AD703" s="87">
        <f>IF($AC$2182&lt;85,AC703,AC703-(AC703*#REF!))</f>
        <v>0</v>
      </c>
      <c r="AE703" s="88">
        <f t="shared" si="81"/>
        <v>5.5E-2</v>
      </c>
      <c r="AF703" s="89">
        <f t="shared" si="84"/>
        <v>0</v>
      </c>
      <c r="AG703" s="90">
        <f t="shared" si="85"/>
        <v>0</v>
      </c>
    </row>
    <row r="704" spans="1:35" s="91" customFormat="1" ht="15" customHeight="1" x14ac:dyDescent="0.15">
      <c r="A704" s="393">
        <v>9791036311239</v>
      </c>
      <c r="B704" s="78">
        <v>36</v>
      </c>
      <c r="C704" s="38" t="s">
        <v>873</v>
      </c>
      <c r="D704" s="95" t="s">
        <v>1110</v>
      </c>
      <c r="E704" s="95" t="s">
        <v>1131</v>
      </c>
      <c r="F704" s="95" t="s">
        <v>1245</v>
      </c>
      <c r="G704" s="95" t="s">
        <v>1248</v>
      </c>
      <c r="H704" s="79">
        <f>VLOOKUP($A704,'04.08.2025'!$A$1:$Z$65000,3,FALSE)</f>
        <v>1240</v>
      </c>
      <c r="I704" s="78"/>
      <c r="J704" s="38">
        <v>300</v>
      </c>
      <c r="K704" s="80"/>
      <c r="L704" s="80"/>
      <c r="M704" s="80">
        <v>44090</v>
      </c>
      <c r="N704" s="80"/>
      <c r="O704" s="79">
        <v>9791036311239</v>
      </c>
      <c r="P704" s="398" t="s">
        <v>1249</v>
      </c>
      <c r="Q704" s="79">
        <v>5242467</v>
      </c>
      <c r="R704" s="82">
        <v>7.2</v>
      </c>
      <c r="S704" s="82">
        <f t="shared" si="86"/>
        <v>6.8246445497630335</v>
      </c>
      <c r="T704" s="451">
        <v>5.5E-2</v>
      </c>
      <c r="U704" s="84"/>
      <c r="V704" s="37">
        <f t="shared" si="82"/>
        <v>0</v>
      </c>
      <c r="W704" s="37">
        <f t="shared" si="80"/>
        <v>0</v>
      </c>
      <c r="X704" s="85"/>
      <c r="Y704" s="85"/>
      <c r="Z704" s="85"/>
      <c r="AA704" s="85"/>
      <c r="AB704" s="85"/>
      <c r="AC704" s="86">
        <f t="shared" si="83"/>
        <v>0</v>
      </c>
      <c r="AD704" s="87">
        <f>IF($AC$2182&lt;85,AC704,AC704-(AC704*#REF!))</f>
        <v>0</v>
      </c>
      <c r="AE704" s="88">
        <f t="shared" si="81"/>
        <v>5.5E-2</v>
      </c>
      <c r="AF704" s="89">
        <f t="shared" si="84"/>
        <v>0</v>
      </c>
      <c r="AG704" s="90">
        <f t="shared" si="85"/>
        <v>0</v>
      </c>
    </row>
    <row r="705" spans="1:35" s="91" customFormat="1" ht="15" customHeight="1" x14ac:dyDescent="0.15">
      <c r="A705" s="393">
        <v>9791036312564</v>
      </c>
      <c r="B705" s="78">
        <v>36</v>
      </c>
      <c r="C705" s="78" t="s">
        <v>873</v>
      </c>
      <c r="D705" s="391" t="s">
        <v>1110</v>
      </c>
      <c r="E705" s="95" t="s">
        <v>1131</v>
      </c>
      <c r="F705" s="95" t="s">
        <v>1245</v>
      </c>
      <c r="G705" s="95" t="s">
        <v>1250</v>
      </c>
      <c r="H705" s="79">
        <f>VLOOKUP($A705,'04.08.2025'!$A$1:$Z$65000,3,FALSE)</f>
        <v>861</v>
      </c>
      <c r="I705" s="78"/>
      <c r="J705" s="38">
        <v>300</v>
      </c>
      <c r="K705" s="80"/>
      <c r="L705" s="80"/>
      <c r="M705" s="80">
        <v>44223</v>
      </c>
      <c r="N705" s="80"/>
      <c r="O705" s="79">
        <v>9791036312564</v>
      </c>
      <c r="P705" s="398" t="s">
        <v>1251</v>
      </c>
      <c r="Q705" s="79">
        <v>6056036</v>
      </c>
      <c r="R705" s="82">
        <v>7.2</v>
      </c>
      <c r="S705" s="82">
        <f t="shared" si="86"/>
        <v>6.8246445497630335</v>
      </c>
      <c r="T705" s="451">
        <v>5.5E-2</v>
      </c>
      <c r="U705" s="84"/>
      <c r="V705" s="37">
        <f t="shared" si="82"/>
        <v>0</v>
      </c>
      <c r="W705" s="37">
        <f t="shared" si="80"/>
        <v>0</v>
      </c>
      <c r="X705" s="85"/>
      <c r="Y705" s="85"/>
      <c r="Z705" s="85"/>
      <c r="AA705" s="85"/>
      <c r="AB705" s="85"/>
      <c r="AC705" s="86">
        <f t="shared" si="83"/>
        <v>0</v>
      </c>
      <c r="AD705" s="87">
        <f>IF($AC$2182&lt;85,AC705,AC705-(AC705*#REF!))</f>
        <v>0</v>
      </c>
      <c r="AE705" s="88">
        <f t="shared" si="81"/>
        <v>5.5E-2</v>
      </c>
      <c r="AF705" s="89">
        <f t="shared" si="84"/>
        <v>0</v>
      </c>
      <c r="AG705" s="90">
        <f t="shared" si="85"/>
        <v>0</v>
      </c>
    </row>
    <row r="706" spans="1:35" s="91" customFormat="1" ht="15" customHeight="1" x14ac:dyDescent="0.15">
      <c r="A706" s="393">
        <v>9791036312571</v>
      </c>
      <c r="B706" s="78">
        <v>36</v>
      </c>
      <c r="C706" s="38" t="s">
        <v>873</v>
      </c>
      <c r="D706" s="95" t="s">
        <v>1110</v>
      </c>
      <c r="E706" s="95" t="s">
        <v>1131</v>
      </c>
      <c r="F706" s="95" t="s">
        <v>1245</v>
      </c>
      <c r="G706" s="95" t="s">
        <v>1252</v>
      </c>
      <c r="H706" s="79">
        <f>VLOOKUP($A706,'04.08.2025'!$A$1:$Z$65000,3,FALSE)</f>
        <v>419</v>
      </c>
      <c r="I706" s="78"/>
      <c r="J706" s="38">
        <v>300</v>
      </c>
      <c r="K706" s="80"/>
      <c r="L706" s="80"/>
      <c r="M706" s="80">
        <v>44349</v>
      </c>
      <c r="N706" s="80"/>
      <c r="O706" s="79">
        <v>9791036312571</v>
      </c>
      <c r="P706" s="398" t="s">
        <v>1253</v>
      </c>
      <c r="Q706" s="79">
        <v>6056159</v>
      </c>
      <c r="R706" s="82">
        <v>7.2</v>
      </c>
      <c r="S706" s="82">
        <f t="shared" si="86"/>
        <v>6.8246445497630335</v>
      </c>
      <c r="T706" s="451">
        <v>5.5E-2</v>
      </c>
      <c r="U706" s="84"/>
      <c r="V706" s="37">
        <f t="shared" si="82"/>
        <v>0</v>
      </c>
      <c r="W706" s="37">
        <f t="shared" ref="W706:W769" si="87">$R706*$U706</f>
        <v>0</v>
      </c>
      <c r="X706" s="85"/>
      <c r="Y706" s="85"/>
      <c r="Z706" s="85"/>
      <c r="AA706" s="85"/>
      <c r="AB706" s="85"/>
      <c r="AC706" s="86">
        <f t="shared" si="83"/>
        <v>0</v>
      </c>
      <c r="AD706" s="87">
        <f>IF($AC$2182&lt;85,AC706,AC706-(AC706*#REF!))</f>
        <v>0</v>
      </c>
      <c r="AE706" s="88">
        <f t="shared" ref="AE706:AE769" si="88">IF(T706=5.5%,0.055,IF(T706=20%,0.2))</f>
        <v>5.5E-2</v>
      </c>
      <c r="AF706" s="89">
        <f t="shared" si="84"/>
        <v>0</v>
      </c>
      <c r="AG706" s="90">
        <f t="shared" si="85"/>
        <v>0</v>
      </c>
    </row>
    <row r="707" spans="1:35" s="91" customFormat="1" ht="15" customHeight="1" x14ac:dyDescent="0.15">
      <c r="A707" s="393">
        <v>9791036319259</v>
      </c>
      <c r="B707" s="78">
        <v>36</v>
      </c>
      <c r="C707" s="38" t="s">
        <v>873</v>
      </c>
      <c r="D707" s="95" t="s">
        <v>1110</v>
      </c>
      <c r="E707" s="95" t="s">
        <v>1131</v>
      </c>
      <c r="F707" s="95" t="s">
        <v>1245</v>
      </c>
      <c r="G707" s="95" t="s">
        <v>1254</v>
      </c>
      <c r="H707" s="79">
        <f>VLOOKUP($A707,'04.08.2025'!$A$1:$Z$65000,3,FALSE)</f>
        <v>452</v>
      </c>
      <c r="I707" s="78"/>
      <c r="J707" s="38">
        <v>300</v>
      </c>
      <c r="K707" s="80"/>
      <c r="L707" s="80"/>
      <c r="M707" s="80">
        <v>44510</v>
      </c>
      <c r="N707" s="78"/>
      <c r="O707" s="79">
        <v>9791036319259</v>
      </c>
      <c r="P707" s="38" t="s">
        <v>1255</v>
      </c>
      <c r="Q707" s="38">
        <v>4626215</v>
      </c>
      <c r="R707" s="82">
        <v>7.2</v>
      </c>
      <c r="S707" s="82">
        <f t="shared" si="86"/>
        <v>6.8246445497630335</v>
      </c>
      <c r="T707" s="451">
        <v>5.5E-2</v>
      </c>
      <c r="U707" s="84"/>
      <c r="V707" s="37">
        <f t="shared" si="82"/>
        <v>0</v>
      </c>
      <c r="W707" s="37">
        <f t="shared" si="87"/>
        <v>0</v>
      </c>
      <c r="X707" s="85"/>
      <c r="Y707" s="85"/>
      <c r="Z707" s="85"/>
      <c r="AA707" s="85"/>
      <c r="AB707" s="85"/>
      <c r="AC707" s="86">
        <f t="shared" si="83"/>
        <v>0</v>
      </c>
      <c r="AD707" s="87">
        <f>IF($AC$2182&lt;85,AC707,AC707-(AC707*#REF!))</f>
        <v>0</v>
      </c>
      <c r="AE707" s="88">
        <f t="shared" si="88"/>
        <v>5.5E-2</v>
      </c>
      <c r="AF707" s="89">
        <f t="shared" si="84"/>
        <v>0</v>
      </c>
      <c r="AG707" s="90">
        <f t="shared" si="85"/>
        <v>0</v>
      </c>
    </row>
    <row r="708" spans="1:35" s="91" customFormat="1" ht="15" customHeight="1" x14ac:dyDescent="0.15">
      <c r="A708" s="393">
        <v>9791036332807</v>
      </c>
      <c r="B708" s="78">
        <v>36</v>
      </c>
      <c r="C708" s="38" t="s">
        <v>873</v>
      </c>
      <c r="D708" s="95" t="s">
        <v>1110</v>
      </c>
      <c r="E708" s="95" t="s">
        <v>1131</v>
      </c>
      <c r="F708" s="95" t="s">
        <v>1245</v>
      </c>
      <c r="G708" s="95" t="s">
        <v>1256</v>
      </c>
      <c r="H708" s="79">
        <f>VLOOKUP($A708,'04.08.2025'!$A$1:$Z$65000,3,FALSE)</f>
        <v>1935</v>
      </c>
      <c r="I708" s="78"/>
      <c r="J708" s="38">
        <v>300</v>
      </c>
      <c r="K708" s="80"/>
      <c r="L708" s="80"/>
      <c r="M708" s="80">
        <v>44951</v>
      </c>
      <c r="N708" s="78"/>
      <c r="O708" s="79">
        <v>9791036332807</v>
      </c>
      <c r="P708" s="38" t="s">
        <v>1257</v>
      </c>
      <c r="Q708" s="38">
        <v>4502151</v>
      </c>
      <c r="R708" s="82">
        <v>7.2</v>
      </c>
      <c r="S708" s="82">
        <f t="shared" si="86"/>
        <v>6.8246445497630335</v>
      </c>
      <c r="T708" s="451">
        <v>5.5E-2</v>
      </c>
      <c r="U708" s="84"/>
      <c r="V708" s="37">
        <f t="shared" si="82"/>
        <v>0</v>
      </c>
      <c r="W708" s="37">
        <f t="shared" si="87"/>
        <v>0</v>
      </c>
      <c r="X708" s="85"/>
      <c r="Y708" s="85"/>
      <c r="Z708" s="85"/>
      <c r="AA708" s="85"/>
      <c r="AB708" s="85"/>
      <c r="AC708" s="86">
        <f t="shared" si="83"/>
        <v>0</v>
      </c>
      <c r="AD708" s="87">
        <f>IF($AC$2182&lt;85,AC708,AC708-(AC708*#REF!))</f>
        <v>0</v>
      </c>
      <c r="AE708" s="88">
        <f t="shared" si="88"/>
        <v>5.5E-2</v>
      </c>
      <c r="AF708" s="89">
        <f t="shared" si="84"/>
        <v>0</v>
      </c>
      <c r="AG708" s="90">
        <f t="shared" si="85"/>
        <v>0</v>
      </c>
    </row>
    <row r="709" spans="1:35" s="91" customFormat="1" ht="15" customHeight="1" x14ac:dyDescent="0.15">
      <c r="A709" s="77">
        <v>9791036305351</v>
      </c>
      <c r="B709" s="78">
        <v>37</v>
      </c>
      <c r="C709" s="78" t="s">
        <v>873</v>
      </c>
      <c r="D709" s="391" t="s">
        <v>1110</v>
      </c>
      <c r="E709" s="391" t="s">
        <v>1131</v>
      </c>
      <c r="F709" s="391" t="s">
        <v>1258</v>
      </c>
      <c r="G709" s="95" t="s">
        <v>1259</v>
      </c>
      <c r="H709" s="79">
        <f>VLOOKUP($A709,'04.08.2025'!$A$1:$Z$65000,3,FALSE)</f>
        <v>1202</v>
      </c>
      <c r="I709" s="78"/>
      <c r="J709" s="78">
        <v>200</v>
      </c>
      <c r="K709" s="80"/>
      <c r="L709" s="80"/>
      <c r="M709" s="80">
        <v>43565</v>
      </c>
      <c r="N709" s="80"/>
      <c r="O709" s="81">
        <v>9791036305351</v>
      </c>
      <c r="P709" s="94" t="s">
        <v>1260</v>
      </c>
      <c r="Q709" s="81">
        <v>6394579</v>
      </c>
      <c r="R709" s="82">
        <v>7.2</v>
      </c>
      <c r="S709" s="82">
        <f t="shared" si="86"/>
        <v>6.8246445497630335</v>
      </c>
      <c r="T709" s="83">
        <v>5.5E-2</v>
      </c>
      <c r="U709" s="84"/>
      <c r="V709" s="37">
        <f t="shared" si="82"/>
        <v>0</v>
      </c>
      <c r="W709" s="37">
        <f t="shared" si="87"/>
        <v>0</v>
      </c>
      <c r="X709" s="85"/>
      <c r="Y709" s="85"/>
      <c r="Z709" s="85"/>
      <c r="AA709" s="85"/>
      <c r="AB709" s="85"/>
      <c r="AC709" s="86">
        <f t="shared" si="83"/>
        <v>0</v>
      </c>
      <c r="AD709" s="87">
        <f>IF($AC$2182&lt;85,AC709,AC709-(AC709*#REF!))</f>
        <v>0</v>
      </c>
      <c r="AE709" s="88">
        <f t="shared" si="88"/>
        <v>5.5E-2</v>
      </c>
      <c r="AF709" s="89">
        <f t="shared" si="84"/>
        <v>0</v>
      </c>
      <c r="AG709" s="90">
        <f t="shared" si="85"/>
        <v>0</v>
      </c>
    </row>
    <row r="710" spans="1:35" s="91" customFormat="1" ht="15" customHeight="1" x14ac:dyDescent="0.15">
      <c r="A710" s="77">
        <v>9791036305368</v>
      </c>
      <c r="B710" s="78">
        <v>37</v>
      </c>
      <c r="C710" s="78" t="s">
        <v>873</v>
      </c>
      <c r="D710" s="391" t="s">
        <v>1110</v>
      </c>
      <c r="E710" s="391" t="s">
        <v>1131</v>
      </c>
      <c r="F710" s="391" t="s">
        <v>1258</v>
      </c>
      <c r="G710" s="95" t="s">
        <v>1261</v>
      </c>
      <c r="H710" s="79">
        <f>VLOOKUP($A710,'04.08.2025'!$A$1:$Z$65000,3,FALSE)</f>
        <v>1773</v>
      </c>
      <c r="I710" s="78"/>
      <c r="J710" s="78">
        <v>300</v>
      </c>
      <c r="K710" s="80"/>
      <c r="L710" s="80"/>
      <c r="M710" s="80">
        <v>43565</v>
      </c>
      <c r="N710" s="80"/>
      <c r="O710" s="81">
        <v>9791036305368</v>
      </c>
      <c r="P710" s="94" t="s">
        <v>1262</v>
      </c>
      <c r="Q710" s="81">
        <v>6394702</v>
      </c>
      <c r="R710" s="82">
        <v>7.2</v>
      </c>
      <c r="S710" s="82">
        <f t="shared" si="86"/>
        <v>6.8246445497630335</v>
      </c>
      <c r="T710" s="83">
        <v>5.5E-2</v>
      </c>
      <c r="U710" s="84"/>
      <c r="V710" s="37">
        <f t="shared" si="82"/>
        <v>0</v>
      </c>
      <c r="W710" s="37">
        <f t="shared" si="87"/>
        <v>0</v>
      </c>
      <c r="X710" s="85"/>
      <c r="Y710" s="85"/>
      <c r="Z710" s="85"/>
      <c r="AA710" s="85"/>
      <c r="AB710" s="85"/>
      <c r="AC710" s="86">
        <f t="shared" si="83"/>
        <v>0</v>
      </c>
      <c r="AD710" s="87">
        <f>IF($AC$2182&lt;85,AC710,AC710-(AC710*#REF!))</f>
        <v>0</v>
      </c>
      <c r="AE710" s="88">
        <f t="shared" si="88"/>
        <v>5.5E-2</v>
      </c>
      <c r="AF710" s="89">
        <f t="shared" si="84"/>
        <v>0</v>
      </c>
      <c r="AG710" s="90">
        <f t="shared" si="85"/>
        <v>0</v>
      </c>
    </row>
    <row r="711" spans="1:35" s="117" customFormat="1" ht="15" customHeight="1" x14ac:dyDescent="0.15">
      <c r="A711" s="77">
        <v>9791036310744</v>
      </c>
      <c r="B711" s="78">
        <v>37</v>
      </c>
      <c r="C711" s="390" t="s">
        <v>873</v>
      </c>
      <c r="D711" s="391" t="s">
        <v>1110</v>
      </c>
      <c r="E711" s="391" t="s">
        <v>1131</v>
      </c>
      <c r="F711" s="391" t="s">
        <v>1258</v>
      </c>
      <c r="G711" s="391" t="s">
        <v>1263</v>
      </c>
      <c r="H711" s="79">
        <f>VLOOKUP($A711,'04.08.2025'!$A$1:$Z$65000,3,FALSE)</f>
        <v>523</v>
      </c>
      <c r="I711" s="78"/>
      <c r="J711" s="38">
        <v>300</v>
      </c>
      <c r="K711" s="80"/>
      <c r="L711" s="80"/>
      <c r="M711" s="80">
        <v>43754</v>
      </c>
      <c r="N711" s="80"/>
      <c r="O711" s="81">
        <v>9791036310744</v>
      </c>
      <c r="P711" s="94" t="s">
        <v>1264</v>
      </c>
      <c r="Q711" s="81">
        <v>5069857</v>
      </c>
      <c r="R711" s="82">
        <v>7.2</v>
      </c>
      <c r="S711" s="82">
        <f t="shared" si="86"/>
        <v>6.8246445497630335</v>
      </c>
      <c r="T711" s="83">
        <v>5.5E-2</v>
      </c>
      <c r="U711" s="84"/>
      <c r="V711" s="37">
        <f t="shared" si="82"/>
        <v>0</v>
      </c>
      <c r="W711" s="37">
        <f t="shared" si="87"/>
        <v>0</v>
      </c>
      <c r="X711" s="116"/>
      <c r="Y711" s="116"/>
      <c r="Z711" s="116"/>
      <c r="AA711" s="116"/>
      <c r="AB711" s="116"/>
      <c r="AC711" s="86">
        <f t="shared" si="83"/>
        <v>0</v>
      </c>
      <c r="AD711" s="87">
        <f>IF($AC$2182&lt;85,AC711,AC711-(AC711*#REF!))</f>
        <v>0</v>
      </c>
      <c r="AE711" s="88">
        <f t="shared" si="88"/>
        <v>5.5E-2</v>
      </c>
      <c r="AF711" s="89">
        <f t="shared" si="84"/>
        <v>0</v>
      </c>
      <c r="AG711" s="90">
        <f t="shared" si="85"/>
        <v>0</v>
      </c>
    </row>
    <row r="712" spans="1:35" s="91" customFormat="1" ht="15" customHeight="1" x14ac:dyDescent="0.15">
      <c r="A712" s="393">
        <v>9791036319242</v>
      </c>
      <c r="B712" s="78">
        <v>37</v>
      </c>
      <c r="C712" s="390" t="s">
        <v>873</v>
      </c>
      <c r="D712" s="391" t="s">
        <v>1110</v>
      </c>
      <c r="E712" s="391" t="s">
        <v>1131</v>
      </c>
      <c r="F712" s="391" t="s">
        <v>1258</v>
      </c>
      <c r="G712" s="95" t="s">
        <v>4819</v>
      </c>
      <c r="H712" s="79">
        <f>VLOOKUP($A712,'04.08.2025'!$A$1:$Z$65000,3,FALSE)</f>
        <v>339</v>
      </c>
      <c r="I712" s="38"/>
      <c r="J712" s="78">
        <v>300</v>
      </c>
      <c r="K712" s="80"/>
      <c r="L712" s="80"/>
      <c r="M712" s="80">
        <v>44587</v>
      </c>
      <c r="N712" s="78"/>
      <c r="O712" s="79">
        <v>9791036319242</v>
      </c>
      <c r="P712" s="38" t="s">
        <v>1265</v>
      </c>
      <c r="Q712" s="38">
        <v>4624491</v>
      </c>
      <c r="R712" s="82">
        <v>7.2</v>
      </c>
      <c r="S712" s="82">
        <f t="shared" si="86"/>
        <v>6.8246445497630335</v>
      </c>
      <c r="T712" s="451">
        <v>5.5E-2</v>
      </c>
      <c r="U712" s="84"/>
      <c r="V712" s="37">
        <f t="shared" si="82"/>
        <v>0</v>
      </c>
      <c r="W712" s="37">
        <f t="shared" si="87"/>
        <v>0</v>
      </c>
      <c r="X712" s="422"/>
      <c r="Y712" s="85"/>
      <c r="Z712" s="85"/>
      <c r="AA712" s="85"/>
      <c r="AB712" s="85"/>
      <c r="AC712" s="86">
        <f t="shared" si="83"/>
        <v>0</v>
      </c>
      <c r="AD712" s="87">
        <f>IF($AC$2182&lt;85,AC712,AC712-(AC712*#REF!))</f>
        <v>0</v>
      </c>
      <c r="AE712" s="88">
        <f t="shared" si="88"/>
        <v>5.5E-2</v>
      </c>
      <c r="AF712" s="89">
        <f t="shared" si="84"/>
        <v>0</v>
      </c>
      <c r="AG712" s="90">
        <f t="shared" si="85"/>
        <v>0</v>
      </c>
      <c r="AH712" s="119"/>
    </row>
    <row r="713" spans="1:35" s="91" customFormat="1" ht="15" customHeight="1" x14ac:dyDescent="0.15">
      <c r="A713" s="77">
        <v>9791036332937</v>
      </c>
      <c r="B713" s="78">
        <v>37</v>
      </c>
      <c r="C713" s="390" t="s">
        <v>873</v>
      </c>
      <c r="D713" s="391" t="s">
        <v>1110</v>
      </c>
      <c r="E713" s="391" t="s">
        <v>1131</v>
      </c>
      <c r="F713" s="391" t="s">
        <v>1258</v>
      </c>
      <c r="G713" s="391" t="s">
        <v>4609</v>
      </c>
      <c r="H713" s="79">
        <f>VLOOKUP($A713,'04.08.2025'!$A$1:$Z$65000,3,FALSE)</f>
        <v>1192</v>
      </c>
      <c r="I713" s="79"/>
      <c r="J713" s="78">
        <v>300</v>
      </c>
      <c r="K713" s="80"/>
      <c r="L713" s="80"/>
      <c r="M713" s="80">
        <v>44832</v>
      </c>
      <c r="N713" s="80"/>
      <c r="O713" s="81">
        <v>9791036332937</v>
      </c>
      <c r="P713" s="81" t="s">
        <v>1266</v>
      </c>
      <c r="Q713" s="81">
        <v>4544252</v>
      </c>
      <c r="R713" s="421">
        <v>7.2</v>
      </c>
      <c r="S713" s="82">
        <f t="shared" si="86"/>
        <v>6.8246445497630335</v>
      </c>
      <c r="T713" s="451">
        <v>5.5E-2</v>
      </c>
      <c r="U713" s="84"/>
      <c r="V713" s="37">
        <f t="shared" si="82"/>
        <v>0</v>
      </c>
      <c r="W713" s="37">
        <f t="shared" si="87"/>
        <v>0</v>
      </c>
      <c r="X713" s="85"/>
      <c r="Y713" s="85"/>
      <c r="Z713" s="85"/>
      <c r="AA713" s="85"/>
      <c r="AB713" s="85"/>
      <c r="AC713" s="86">
        <f t="shared" si="83"/>
        <v>0</v>
      </c>
      <c r="AD713" s="87">
        <f>IF($AC$2182&lt;85,AC713,AC713-(AC713*#REF!))</f>
        <v>0</v>
      </c>
      <c r="AE713" s="88">
        <f t="shared" si="88"/>
        <v>5.5E-2</v>
      </c>
      <c r="AF713" s="89">
        <f t="shared" si="84"/>
        <v>0</v>
      </c>
      <c r="AG713" s="90">
        <f t="shared" si="85"/>
        <v>0</v>
      </c>
    </row>
    <row r="714" spans="1:35" s="91" customFormat="1" ht="15" customHeight="1" x14ac:dyDescent="0.15">
      <c r="A714" s="77">
        <v>9791036345852</v>
      </c>
      <c r="B714" s="78">
        <v>37</v>
      </c>
      <c r="C714" s="38" t="s">
        <v>873</v>
      </c>
      <c r="D714" s="95" t="s">
        <v>1110</v>
      </c>
      <c r="E714" s="95" t="s">
        <v>1131</v>
      </c>
      <c r="F714" s="391" t="s">
        <v>3957</v>
      </c>
      <c r="G714" s="393" t="s">
        <v>1267</v>
      </c>
      <c r="H714" s="79">
        <f>VLOOKUP($A714,'04.08.2025'!$A$1:$Z$65000,3,FALSE)</f>
        <v>625</v>
      </c>
      <c r="I714" s="78"/>
      <c r="J714" s="78">
        <v>200</v>
      </c>
      <c r="K714" s="80">
        <v>45887</v>
      </c>
      <c r="L714" s="80"/>
      <c r="M714" s="80">
        <v>44951</v>
      </c>
      <c r="N714" s="81"/>
      <c r="O714" s="81">
        <v>9791036345852</v>
      </c>
      <c r="P714" s="81" t="s">
        <v>1268</v>
      </c>
      <c r="Q714" s="394">
        <v>3058560</v>
      </c>
      <c r="R714" s="82">
        <v>5.8</v>
      </c>
      <c r="S714" s="82">
        <f t="shared" si="86"/>
        <v>5.4976303317535544</v>
      </c>
      <c r="T714" s="392">
        <v>5.5E-2</v>
      </c>
      <c r="U714" s="84"/>
      <c r="V714" s="37">
        <f t="shared" si="82"/>
        <v>0</v>
      </c>
      <c r="W714" s="37">
        <f t="shared" si="87"/>
        <v>0</v>
      </c>
      <c r="X714" s="85"/>
      <c r="Y714" s="85"/>
      <c r="Z714" s="85"/>
      <c r="AA714" s="85"/>
      <c r="AB714" s="85"/>
      <c r="AC714" s="86">
        <f t="shared" si="83"/>
        <v>0</v>
      </c>
      <c r="AD714" s="87">
        <f>IF($AC$2182&lt;85,AC714,AC714-(AC714*#REF!))</f>
        <v>0</v>
      </c>
      <c r="AE714" s="88">
        <f t="shared" si="88"/>
        <v>5.5E-2</v>
      </c>
      <c r="AF714" s="89">
        <f t="shared" si="84"/>
        <v>0</v>
      </c>
      <c r="AG714" s="90">
        <f t="shared" si="85"/>
        <v>0</v>
      </c>
    </row>
    <row r="715" spans="1:35" s="91" customFormat="1" ht="15" customHeight="1" x14ac:dyDescent="0.15">
      <c r="A715" s="77">
        <v>9791036352805</v>
      </c>
      <c r="B715" s="78">
        <v>37</v>
      </c>
      <c r="C715" s="38" t="s">
        <v>873</v>
      </c>
      <c r="D715" s="95" t="s">
        <v>1110</v>
      </c>
      <c r="E715" s="95" t="s">
        <v>1131</v>
      </c>
      <c r="F715" s="391" t="s">
        <v>3957</v>
      </c>
      <c r="G715" s="393" t="s">
        <v>4610</v>
      </c>
      <c r="H715" s="79">
        <f>VLOOKUP($A715,'04.08.2025'!$A$1:$Z$65000,3,FALSE)</f>
        <v>2095</v>
      </c>
      <c r="I715" s="78"/>
      <c r="J715" s="78">
        <v>200</v>
      </c>
      <c r="K715" s="80"/>
      <c r="L715" s="80"/>
      <c r="M715" s="80">
        <v>44951</v>
      </c>
      <c r="N715" s="81"/>
      <c r="O715" s="81">
        <v>9791036352805</v>
      </c>
      <c r="P715" s="81" t="s">
        <v>1269</v>
      </c>
      <c r="Q715" s="394">
        <v>6736119</v>
      </c>
      <c r="R715" s="82">
        <v>5.8</v>
      </c>
      <c r="S715" s="82">
        <f t="shared" si="86"/>
        <v>5.4976303317535544</v>
      </c>
      <c r="T715" s="392">
        <v>5.5E-2</v>
      </c>
      <c r="U715" s="84"/>
      <c r="V715" s="37">
        <f t="shared" si="82"/>
        <v>0</v>
      </c>
      <c r="W715" s="37">
        <f t="shared" si="87"/>
        <v>0</v>
      </c>
      <c r="X715" s="85"/>
      <c r="Y715" s="85"/>
      <c r="Z715" s="85"/>
      <c r="AA715" s="85"/>
      <c r="AB715" s="85"/>
      <c r="AC715" s="86">
        <f t="shared" si="83"/>
        <v>0</v>
      </c>
      <c r="AD715" s="87">
        <f>IF($AC$2182&lt;85,AC715,AC715-(AC715*#REF!))</f>
        <v>0</v>
      </c>
      <c r="AE715" s="88">
        <f t="shared" si="88"/>
        <v>5.5E-2</v>
      </c>
      <c r="AF715" s="89">
        <f t="shared" si="84"/>
        <v>0</v>
      </c>
      <c r="AG715" s="90">
        <f t="shared" si="85"/>
        <v>0</v>
      </c>
    </row>
    <row r="716" spans="1:35" s="91" customFormat="1" ht="15" customHeight="1" x14ac:dyDescent="0.15">
      <c r="A716" s="77">
        <v>9791036345845</v>
      </c>
      <c r="B716" s="78">
        <v>37</v>
      </c>
      <c r="C716" s="38" t="s">
        <v>873</v>
      </c>
      <c r="D716" s="95" t="s">
        <v>1110</v>
      </c>
      <c r="E716" s="95" t="s">
        <v>1131</v>
      </c>
      <c r="F716" s="391" t="s">
        <v>3957</v>
      </c>
      <c r="G716" s="393" t="s">
        <v>4611</v>
      </c>
      <c r="H716" s="79">
        <f>VLOOKUP($A716,'04.08.2025'!$A$1:$Z$65000,3,FALSE)</f>
        <v>497</v>
      </c>
      <c r="I716" s="78"/>
      <c r="J716" s="78">
        <v>300</v>
      </c>
      <c r="K716" s="80"/>
      <c r="L716" s="80"/>
      <c r="M716" s="80">
        <v>45084</v>
      </c>
      <c r="N716" s="81"/>
      <c r="O716" s="81">
        <v>9791036345845</v>
      </c>
      <c r="P716" s="81" t="s">
        <v>1270</v>
      </c>
      <c r="Q716" s="394">
        <v>3059914</v>
      </c>
      <c r="R716" s="82">
        <v>5.8</v>
      </c>
      <c r="S716" s="82">
        <f t="shared" si="86"/>
        <v>5.4976303317535544</v>
      </c>
      <c r="T716" s="392">
        <v>5.5E-2</v>
      </c>
      <c r="U716" s="84"/>
      <c r="V716" s="37">
        <f t="shared" si="82"/>
        <v>0</v>
      </c>
      <c r="W716" s="37">
        <f t="shared" si="87"/>
        <v>0</v>
      </c>
      <c r="X716" s="85"/>
      <c r="Y716" s="85"/>
      <c r="Z716" s="85"/>
      <c r="AA716" s="85"/>
      <c r="AB716" s="85"/>
      <c r="AC716" s="86">
        <f t="shared" si="83"/>
        <v>0</v>
      </c>
      <c r="AD716" s="87">
        <f>IF($AC$2182&lt;85,AC716,AC716-(AC716*#REF!))</f>
        <v>0</v>
      </c>
      <c r="AE716" s="88">
        <f t="shared" si="88"/>
        <v>5.5E-2</v>
      </c>
      <c r="AF716" s="89">
        <f t="shared" si="84"/>
        <v>0</v>
      </c>
      <c r="AG716" s="90">
        <f t="shared" si="85"/>
        <v>0</v>
      </c>
    </row>
    <row r="717" spans="1:35" s="75" customFormat="1" ht="15" customHeight="1" x14ac:dyDescent="0.15">
      <c r="A717" s="77">
        <v>9791036357664</v>
      </c>
      <c r="B717" s="450">
        <v>37</v>
      </c>
      <c r="C717" s="450" t="s">
        <v>873</v>
      </c>
      <c r="D717" s="391" t="s">
        <v>1110</v>
      </c>
      <c r="E717" s="391" t="s">
        <v>1131</v>
      </c>
      <c r="F717" s="391" t="s">
        <v>3957</v>
      </c>
      <c r="G717" s="391" t="s">
        <v>1271</v>
      </c>
      <c r="H717" s="79">
        <f>VLOOKUP($A717,'04.08.2025'!$A$1:$Z$65000,3,FALSE)</f>
        <v>1376</v>
      </c>
      <c r="I717" s="79"/>
      <c r="J717" s="78">
        <v>300</v>
      </c>
      <c r="K717" s="80"/>
      <c r="L717" s="80"/>
      <c r="M717" s="80">
        <v>45315</v>
      </c>
      <c r="N717" s="80"/>
      <c r="O717" s="81">
        <v>9791036357664</v>
      </c>
      <c r="P717" s="81" t="s">
        <v>1272</v>
      </c>
      <c r="Q717" s="81">
        <v>2823143</v>
      </c>
      <c r="R717" s="421">
        <v>5.8</v>
      </c>
      <c r="S717" s="82">
        <f t="shared" si="86"/>
        <v>5.4976303317535544</v>
      </c>
      <c r="T717" s="455">
        <v>5.5E-2</v>
      </c>
      <c r="U717" s="84"/>
      <c r="V717" s="37">
        <f t="shared" si="82"/>
        <v>0</v>
      </c>
      <c r="W717" s="37">
        <f t="shared" si="87"/>
        <v>0</v>
      </c>
      <c r="X717" s="74"/>
      <c r="Y717" s="74"/>
      <c r="Z717" s="74"/>
      <c r="AA717" s="74"/>
      <c r="AB717" s="74"/>
      <c r="AC717" s="86">
        <f t="shared" si="83"/>
        <v>0</v>
      </c>
      <c r="AD717" s="87">
        <f>IF($AC$2182&lt;85,AC717,AC717-(AC717*#REF!))</f>
        <v>0</v>
      </c>
      <c r="AE717" s="88">
        <f t="shared" si="88"/>
        <v>5.5E-2</v>
      </c>
      <c r="AF717" s="89">
        <f t="shared" si="84"/>
        <v>0</v>
      </c>
      <c r="AG717" s="90">
        <f t="shared" si="85"/>
        <v>0</v>
      </c>
      <c r="AI717" s="76"/>
    </row>
    <row r="718" spans="1:35" s="91" customFormat="1" ht="15" customHeight="1" x14ac:dyDescent="0.15">
      <c r="A718" s="77">
        <v>9791036369605</v>
      </c>
      <c r="B718" s="395">
        <v>37</v>
      </c>
      <c r="C718" s="78" t="s">
        <v>873</v>
      </c>
      <c r="D718" s="391" t="s">
        <v>1110</v>
      </c>
      <c r="E718" s="391" t="s">
        <v>1131</v>
      </c>
      <c r="F718" s="391" t="s">
        <v>3957</v>
      </c>
      <c r="G718" s="391" t="s">
        <v>1273</v>
      </c>
      <c r="H718" s="79">
        <f>VLOOKUP($A718,'04.08.2025'!$A$1:$Z$65000,3,FALSE)</f>
        <v>824</v>
      </c>
      <c r="I718" s="78"/>
      <c r="J718" s="78">
        <v>200</v>
      </c>
      <c r="K718" s="80"/>
      <c r="L718" s="80"/>
      <c r="M718" s="80">
        <v>45448</v>
      </c>
      <c r="N718" s="80"/>
      <c r="O718" s="81">
        <v>9791036369605</v>
      </c>
      <c r="P718" s="94" t="s">
        <v>1274</v>
      </c>
      <c r="Q718" s="78">
        <v>5774766</v>
      </c>
      <c r="R718" s="82">
        <v>5.8</v>
      </c>
      <c r="S718" s="82">
        <f t="shared" si="86"/>
        <v>5.4976303317535544</v>
      </c>
      <c r="T718" s="83">
        <v>5.5E-2</v>
      </c>
      <c r="U718" s="84"/>
      <c r="V718" s="37">
        <f t="shared" si="82"/>
        <v>0</v>
      </c>
      <c r="W718" s="37">
        <f t="shared" si="87"/>
        <v>0</v>
      </c>
      <c r="X718" s="85"/>
      <c r="Y718" s="85"/>
      <c r="Z718" s="85"/>
      <c r="AA718" s="85"/>
      <c r="AB718" s="85"/>
      <c r="AC718" s="86">
        <f t="shared" si="83"/>
        <v>0</v>
      </c>
      <c r="AD718" s="87">
        <f>IF($AC$2182&lt;85,AC718,AC718-(AC718*#REF!))</f>
        <v>0</v>
      </c>
      <c r="AE718" s="88">
        <f t="shared" si="88"/>
        <v>5.5E-2</v>
      </c>
      <c r="AF718" s="89">
        <f t="shared" si="84"/>
        <v>0</v>
      </c>
      <c r="AG718" s="90">
        <f t="shared" si="85"/>
        <v>0</v>
      </c>
    </row>
    <row r="719" spans="1:35" s="91" customFormat="1" ht="15" customHeight="1" x14ac:dyDescent="0.15">
      <c r="A719" s="77">
        <v>9791036340659</v>
      </c>
      <c r="B719" s="78">
        <v>37</v>
      </c>
      <c r="C719" s="38" t="s">
        <v>873</v>
      </c>
      <c r="D719" s="95" t="s">
        <v>1110</v>
      </c>
      <c r="E719" s="95" t="s">
        <v>1131</v>
      </c>
      <c r="F719" s="391" t="s">
        <v>1275</v>
      </c>
      <c r="G719" s="95" t="s">
        <v>1276</v>
      </c>
      <c r="H719" s="79">
        <f>VLOOKUP($A719,'04.08.2025'!$A$1:$Z$65000,3,FALSE)</f>
        <v>1667</v>
      </c>
      <c r="I719" s="78"/>
      <c r="J719" s="78">
        <v>200</v>
      </c>
      <c r="K719" s="80"/>
      <c r="L719" s="80"/>
      <c r="M719" s="80">
        <v>45182</v>
      </c>
      <c r="N719" s="80"/>
      <c r="O719" s="81">
        <v>9791036340659</v>
      </c>
      <c r="P719" s="94" t="s">
        <v>1277</v>
      </c>
      <c r="Q719" s="81">
        <v>8228466</v>
      </c>
      <c r="R719" s="82">
        <v>5.8</v>
      </c>
      <c r="S719" s="82">
        <f t="shared" si="86"/>
        <v>5.4976303317535544</v>
      </c>
      <c r="T719" s="392">
        <v>5.5E-2</v>
      </c>
      <c r="U719" s="84"/>
      <c r="V719" s="37">
        <f t="shared" si="82"/>
        <v>0</v>
      </c>
      <c r="W719" s="37">
        <f t="shared" si="87"/>
        <v>0</v>
      </c>
      <c r="X719" s="85"/>
      <c r="Y719" s="85"/>
      <c r="Z719" s="85"/>
      <c r="AA719" s="85"/>
      <c r="AB719" s="85"/>
      <c r="AC719" s="86">
        <f t="shared" si="83"/>
        <v>0</v>
      </c>
      <c r="AD719" s="87">
        <f>IF($AC$2182&lt;85,AC719,AC719-(AC719*#REF!))</f>
        <v>0</v>
      </c>
      <c r="AE719" s="88">
        <f t="shared" si="88"/>
        <v>5.5E-2</v>
      </c>
      <c r="AF719" s="89">
        <f t="shared" si="84"/>
        <v>0</v>
      </c>
      <c r="AG719" s="90">
        <f t="shared" si="85"/>
        <v>0</v>
      </c>
    </row>
    <row r="720" spans="1:35" s="91" customFormat="1" ht="15" customHeight="1" x14ac:dyDescent="0.15">
      <c r="A720" s="77">
        <v>9791036340666</v>
      </c>
      <c r="B720" s="78">
        <v>37</v>
      </c>
      <c r="C720" s="38" t="s">
        <v>873</v>
      </c>
      <c r="D720" s="95" t="s">
        <v>1110</v>
      </c>
      <c r="E720" s="95" t="s">
        <v>1131</v>
      </c>
      <c r="F720" s="391" t="s">
        <v>1275</v>
      </c>
      <c r="G720" s="95" t="s">
        <v>1278</v>
      </c>
      <c r="H720" s="79">
        <f>VLOOKUP($A720,'04.08.2025'!$A$1:$Z$65000,3,FALSE)</f>
        <v>2621</v>
      </c>
      <c r="I720" s="78"/>
      <c r="J720" s="78">
        <v>300</v>
      </c>
      <c r="K720" s="80"/>
      <c r="L720" s="80"/>
      <c r="M720" s="80">
        <v>45182</v>
      </c>
      <c r="N720" s="80"/>
      <c r="O720" s="81">
        <v>9791036340666</v>
      </c>
      <c r="P720" s="94" t="s">
        <v>1279</v>
      </c>
      <c r="Q720" s="81">
        <v>8228589</v>
      </c>
      <c r="R720" s="82">
        <v>5.8</v>
      </c>
      <c r="S720" s="82">
        <f t="shared" si="86"/>
        <v>5.4976303317535544</v>
      </c>
      <c r="T720" s="392">
        <v>5.5E-2</v>
      </c>
      <c r="U720" s="84"/>
      <c r="V720" s="37">
        <f t="shared" si="82"/>
        <v>0</v>
      </c>
      <c r="W720" s="37">
        <f t="shared" si="87"/>
        <v>0</v>
      </c>
      <c r="X720" s="85"/>
      <c r="Y720" s="85"/>
      <c r="Z720" s="85"/>
      <c r="AA720" s="85"/>
      <c r="AB720" s="85"/>
      <c r="AC720" s="86">
        <f t="shared" si="83"/>
        <v>0</v>
      </c>
      <c r="AD720" s="87">
        <f>IF($AC$2182&lt;85,AC720,AC720-(AC720*#REF!))</f>
        <v>0</v>
      </c>
      <c r="AE720" s="88">
        <f t="shared" si="88"/>
        <v>5.5E-2</v>
      </c>
      <c r="AF720" s="89">
        <f t="shared" si="84"/>
        <v>0</v>
      </c>
      <c r="AG720" s="90">
        <f t="shared" si="85"/>
        <v>0</v>
      </c>
    </row>
    <row r="721" spans="1:36" s="75" customFormat="1" ht="15" customHeight="1" x14ac:dyDescent="0.15">
      <c r="A721" s="77">
        <v>9791036340673</v>
      </c>
      <c r="B721" s="450">
        <v>37</v>
      </c>
      <c r="C721" s="450" t="s">
        <v>873</v>
      </c>
      <c r="D721" s="391" t="s">
        <v>1110</v>
      </c>
      <c r="E721" s="391" t="s">
        <v>1131</v>
      </c>
      <c r="F721" s="391" t="s">
        <v>1275</v>
      </c>
      <c r="G721" s="391" t="s">
        <v>1280</v>
      </c>
      <c r="H721" s="79">
        <f>VLOOKUP($A721,'04.08.2025'!$A$1:$Z$65000,3,FALSE)</f>
        <v>1513</v>
      </c>
      <c r="I721" s="79"/>
      <c r="J721" s="78">
        <v>300</v>
      </c>
      <c r="K721" s="80"/>
      <c r="L721" s="80"/>
      <c r="M721" s="80">
        <v>45315</v>
      </c>
      <c r="N721" s="80"/>
      <c r="O721" s="81">
        <v>9791036340673</v>
      </c>
      <c r="P721" s="81" t="s">
        <v>1281</v>
      </c>
      <c r="Q721" s="81">
        <v>8228712</v>
      </c>
      <c r="R721" s="421">
        <v>5.8</v>
      </c>
      <c r="S721" s="82">
        <f t="shared" si="86"/>
        <v>5.4976303317535544</v>
      </c>
      <c r="T721" s="455">
        <v>5.5E-2</v>
      </c>
      <c r="U721" s="84"/>
      <c r="V721" s="37">
        <f t="shared" si="82"/>
        <v>0</v>
      </c>
      <c r="W721" s="37">
        <f t="shared" si="87"/>
        <v>0</v>
      </c>
      <c r="X721" s="74"/>
      <c r="Y721" s="74"/>
      <c r="Z721" s="74"/>
      <c r="AA721" s="74"/>
      <c r="AB721" s="74"/>
      <c r="AC721" s="86">
        <f t="shared" si="83"/>
        <v>0</v>
      </c>
      <c r="AD721" s="87">
        <f>IF($AC$2182&lt;85,AC721,AC721-(AC721*#REF!))</f>
        <v>0</v>
      </c>
      <c r="AE721" s="88">
        <f t="shared" si="88"/>
        <v>5.5E-2</v>
      </c>
      <c r="AF721" s="89">
        <f t="shared" si="84"/>
        <v>0</v>
      </c>
      <c r="AG721" s="90">
        <f t="shared" si="85"/>
        <v>0</v>
      </c>
      <c r="AI721" s="76"/>
    </row>
    <row r="722" spans="1:36" s="91" customFormat="1" ht="15" customHeight="1" x14ac:dyDescent="0.15">
      <c r="A722" s="77">
        <v>9791036360879</v>
      </c>
      <c r="B722" s="395">
        <v>37</v>
      </c>
      <c r="C722" s="78" t="s">
        <v>873</v>
      </c>
      <c r="D722" s="391" t="s">
        <v>1110</v>
      </c>
      <c r="E722" s="391" t="s">
        <v>1131</v>
      </c>
      <c r="F722" s="391" t="s">
        <v>1275</v>
      </c>
      <c r="G722" s="391" t="s">
        <v>1282</v>
      </c>
      <c r="H722" s="79">
        <f>VLOOKUP($A722,'04.08.2025'!$A$1:$Z$65000,3,FALSE)</f>
        <v>1097</v>
      </c>
      <c r="I722" s="78"/>
      <c r="J722" s="78">
        <v>200</v>
      </c>
      <c r="K722" s="80"/>
      <c r="L722" s="80"/>
      <c r="M722" s="80">
        <v>45448</v>
      </c>
      <c r="N722" s="80"/>
      <c r="O722" s="81">
        <v>9791036360879</v>
      </c>
      <c r="P722" s="94" t="s">
        <v>1283</v>
      </c>
      <c r="Q722" s="78">
        <v>6144742</v>
      </c>
      <c r="R722" s="82">
        <v>5.8</v>
      </c>
      <c r="S722" s="82">
        <f t="shared" si="86"/>
        <v>5.4976303317535544</v>
      </c>
      <c r="T722" s="83">
        <v>5.5E-2</v>
      </c>
      <c r="U722" s="84"/>
      <c r="V722" s="37">
        <f t="shared" si="82"/>
        <v>0</v>
      </c>
      <c r="W722" s="37">
        <f t="shared" si="87"/>
        <v>0</v>
      </c>
      <c r="X722" s="85"/>
      <c r="Y722" s="85"/>
      <c r="Z722" s="85"/>
      <c r="AA722" s="85"/>
      <c r="AB722" s="85"/>
      <c r="AC722" s="86">
        <f t="shared" si="83"/>
        <v>0</v>
      </c>
      <c r="AD722" s="87">
        <f>IF($AC$2182&lt;85,AC722,AC722-(AC722*#REF!))</f>
        <v>0</v>
      </c>
      <c r="AE722" s="88">
        <f t="shared" si="88"/>
        <v>5.5E-2</v>
      </c>
      <c r="AF722" s="89">
        <f t="shared" si="84"/>
        <v>0</v>
      </c>
      <c r="AG722" s="90">
        <f t="shared" si="85"/>
        <v>0</v>
      </c>
    </row>
    <row r="723" spans="1:36" ht="15" customHeight="1" x14ac:dyDescent="0.15">
      <c r="A723" s="61">
        <v>9791036369179</v>
      </c>
      <c r="B723" s="96">
        <v>37</v>
      </c>
      <c r="C723" s="96" t="s">
        <v>873</v>
      </c>
      <c r="D723" s="64" t="s">
        <v>1110</v>
      </c>
      <c r="E723" s="64" t="s">
        <v>1131</v>
      </c>
      <c r="F723" s="64" t="s">
        <v>1275</v>
      </c>
      <c r="G723" s="64" t="s">
        <v>1284</v>
      </c>
      <c r="H723" s="65">
        <f>VLOOKUP($A723,'04.08.2025'!$A$1:$Z$65000,3,FALSE)</f>
        <v>817</v>
      </c>
      <c r="I723" s="65"/>
      <c r="J723" s="63">
        <v>200</v>
      </c>
      <c r="K723" s="67"/>
      <c r="L723" s="67"/>
      <c r="M723" s="67">
        <v>45686</v>
      </c>
      <c r="N723" s="67" t="s">
        <v>12</v>
      </c>
      <c r="O723" s="68">
        <v>9791036369179</v>
      </c>
      <c r="P723" s="68" t="s">
        <v>1285</v>
      </c>
      <c r="Q723" s="68">
        <v>5470498</v>
      </c>
      <c r="R723" s="97">
        <v>5.8</v>
      </c>
      <c r="S723" s="70">
        <f t="shared" si="86"/>
        <v>5.4976303317535544</v>
      </c>
      <c r="T723" s="98">
        <v>5.5E-2</v>
      </c>
      <c r="U723" s="72"/>
      <c r="V723" s="73">
        <f t="shared" ref="V723:V777" si="89">AC723</f>
        <v>0</v>
      </c>
      <c r="W723" s="73">
        <f t="shared" si="87"/>
        <v>0</v>
      </c>
      <c r="AC723" s="86">
        <f t="shared" ref="AC723:AC777" si="90">W723/(1+AE723)</f>
        <v>0</v>
      </c>
      <c r="AD723" s="87">
        <f>IF($AC$2182&lt;85,AC723,AC723-(AC723*#REF!))</f>
        <v>0</v>
      </c>
      <c r="AE723" s="88">
        <f t="shared" si="88"/>
        <v>5.5E-2</v>
      </c>
      <c r="AF723" s="89">
        <f t="shared" ref="AF723:AF777" si="91">+AD723*AE723</f>
        <v>0</v>
      </c>
      <c r="AG723" s="90">
        <f t="shared" ref="AG723:AG777" si="92">+AD723+AF723</f>
        <v>0</v>
      </c>
      <c r="AH723" s="146"/>
      <c r="AI723" s="146"/>
      <c r="AJ723" s="146"/>
    </row>
    <row r="724" spans="1:36" s="162" customFormat="1" ht="15" customHeight="1" x14ac:dyDescent="0.15">
      <c r="A724" s="415">
        <v>9791036373343</v>
      </c>
      <c r="B724" s="165">
        <v>37</v>
      </c>
      <c r="C724" s="165" t="s">
        <v>873</v>
      </c>
      <c r="D724" s="167" t="s">
        <v>1110</v>
      </c>
      <c r="E724" s="167" t="s">
        <v>1131</v>
      </c>
      <c r="F724" s="167" t="s">
        <v>1286</v>
      </c>
      <c r="G724" s="167" t="s">
        <v>1287</v>
      </c>
      <c r="H724" s="139">
        <f>VLOOKUP($A724,'04.08.2025'!$A$1:$Z$65000,3,FALSE)</f>
        <v>0</v>
      </c>
      <c r="I724" s="139"/>
      <c r="J724" s="166">
        <v>100</v>
      </c>
      <c r="K724" s="416"/>
      <c r="L724" s="416">
        <v>45924</v>
      </c>
      <c r="M724" s="416"/>
      <c r="N724" s="416" t="s">
        <v>12</v>
      </c>
      <c r="O724" s="418">
        <v>9791036373343</v>
      </c>
      <c r="P724" s="418" t="s">
        <v>1288</v>
      </c>
      <c r="Q724" s="418">
        <v>8115714</v>
      </c>
      <c r="R724" s="419">
        <v>5.2</v>
      </c>
      <c r="S724" s="140">
        <f t="shared" si="86"/>
        <v>4.9289099526066353</v>
      </c>
      <c r="T724" s="141">
        <v>5.5E-2</v>
      </c>
      <c r="U724" s="142"/>
      <c r="V724" s="143">
        <f t="shared" si="89"/>
        <v>0</v>
      </c>
      <c r="W724" s="143">
        <f t="shared" si="87"/>
        <v>0</v>
      </c>
      <c r="X724" s="74"/>
      <c r="Y724" s="74"/>
      <c r="Z724" s="74"/>
      <c r="AA724" s="74"/>
      <c r="AB724" s="74"/>
      <c r="AC724" s="86">
        <f t="shared" si="90"/>
        <v>0</v>
      </c>
      <c r="AD724" s="87">
        <f>IF($AC$2182&lt;85,AC724,AC724-(AC724*#REF!))</f>
        <v>0</v>
      </c>
      <c r="AE724" s="88">
        <f t="shared" si="88"/>
        <v>5.5E-2</v>
      </c>
      <c r="AF724" s="89">
        <f t="shared" si="91"/>
        <v>0</v>
      </c>
      <c r="AG724" s="90">
        <f t="shared" si="92"/>
        <v>0</v>
      </c>
    </row>
    <row r="725" spans="1:36" s="75" customFormat="1" ht="15" customHeight="1" x14ac:dyDescent="0.15">
      <c r="A725" s="452">
        <v>9791036381126</v>
      </c>
      <c r="B725" s="453">
        <v>37</v>
      </c>
      <c r="C725" s="453" t="s">
        <v>873</v>
      </c>
      <c r="D725" s="454" t="s">
        <v>1110</v>
      </c>
      <c r="E725" s="454" t="s">
        <v>1131</v>
      </c>
      <c r="F725" s="454" t="s">
        <v>1286</v>
      </c>
      <c r="G725" s="454" t="s">
        <v>5275</v>
      </c>
      <c r="H725" s="139">
        <f>VLOOKUP($A725,'04.08.2025'!$A$1:$Z$65000,3,FALSE)</f>
        <v>0</v>
      </c>
      <c r="I725" s="453"/>
      <c r="J725" s="453">
        <v>100</v>
      </c>
      <c r="K725" s="453"/>
      <c r="L725" s="417">
        <v>45924</v>
      </c>
      <c r="M725" s="453"/>
      <c r="N725" s="453" t="s">
        <v>12</v>
      </c>
      <c r="O725" s="139">
        <v>9791036381126</v>
      </c>
      <c r="P725" s="453" t="s">
        <v>5274</v>
      </c>
      <c r="Q725" s="453">
        <v>5186837</v>
      </c>
      <c r="R725" s="143">
        <v>5.2</v>
      </c>
      <c r="S725" s="70">
        <f t="shared" si="86"/>
        <v>4.9289099526066353</v>
      </c>
      <c r="T725" s="98">
        <v>5.5E-2</v>
      </c>
      <c r="U725" s="72"/>
      <c r="V725" s="73">
        <f t="shared" si="89"/>
        <v>0</v>
      </c>
      <c r="W725" s="73">
        <f t="shared" si="87"/>
        <v>0</v>
      </c>
      <c r="X725" s="74"/>
      <c r="Y725" s="74"/>
      <c r="Z725" s="74"/>
      <c r="AA725" s="74"/>
      <c r="AB725" s="74"/>
      <c r="AC725" s="86">
        <f t="shared" si="90"/>
        <v>0</v>
      </c>
      <c r="AD725" s="87">
        <f>IF($AC$2182&lt;85,AC725,AC725-(AC725*#REF!))</f>
        <v>0</v>
      </c>
      <c r="AE725" s="88">
        <f t="shared" si="88"/>
        <v>5.5E-2</v>
      </c>
      <c r="AF725" s="89">
        <f t="shared" si="91"/>
        <v>0</v>
      </c>
      <c r="AG725" s="90">
        <f t="shared" si="92"/>
        <v>0</v>
      </c>
    </row>
    <row r="726" spans="1:36" s="75" customFormat="1" ht="15" customHeight="1" x14ac:dyDescent="0.15">
      <c r="A726" s="61">
        <v>9791036372919</v>
      </c>
      <c r="B726" s="96">
        <v>37</v>
      </c>
      <c r="C726" s="96" t="s">
        <v>873</v>
      </c>
      <c r="D726" s="64" t="s">
        <v>1110</v>
      </c>
      <c r="E726" s="64" t="s">
        <v>1131</v>
      </c>
      <c r="F726" s="64" t="s">
        <v>1059</v>
      </c>
      <c r="G726" s="64" t="s">
        <v>1289</v>
      </c>
      <c r="H726" s="65">
        <f>VLOOKUP($A726,'04.08.2025'!$A$1:$Z$65000,3,FALSE)</f>
        <v>131</v>
      </c>
      <c r="I726" s="65"/>
      <c r="J726" s="63">
        <v>200</v>
      </c>
      <c r="K726" s="67"/>
      <c r="L726" s="67"/>
      <c r="M726" s="67">
        <v>45553</v>
      </c>
      <c r="N726" s="67" t="s">
        <v>12</v>
      </c>
      <c r="O726" s="68">
        <v>9791036372919</v>
      </c>
      <c r="P726" s="68" t="s">
        <v>1290</v>
      </c>
      <c r="Q726" s="68">
        <v>7959287</v>
      </c>
      <c r="R726" s="97">
        <v>5.9</v>
      </c>
      <c r="S726" s="70">
        <f t="shared" si="86"/>
        <v>5.5924170616113749</v>
      </c>
      <c r="T726" s="98">
        <v>5.5E-2</v>
      </c>
      <c r="U726" s="72"/>
      <c r="V726" s="73">
        <f t="shared" si="89"/>
        <v>0</v>
      </c>
      <c r="W726" s="73">
        <f t="shared" si="87"/>
        <v>0</v>
      </c>
      <c r="X726" s="74"/>
      <c r="Y726" s="74"/>
      <c r="Z726" s="74"/>
      <c r="AA726" s="74"/>
      <c r="AB726" s="74"/>
      <c r="AC726" s="86">
        <f t="shared" si="90"/>
        <v>0</v>
      </c>
      <c r="AD726" s="87">
        <f>IF($AC$2182&lt;85,AC726,AC726-(AC726*#REF!))</f>
        <v>0</v>
      </c>
      <c r="AE726" s="88">
        <f t="shared" si="88"/>
        <v>5.5E-2</v>
      </c>
      <c r="AF726" s="89">
        <f t="shared" si="91"/>
        <v>0</v>
      </c>
      <c r="AG726" s="90">
        <f t="shared" si="92"/>
        <v>0</v>
      </c>
    </row>
    <row r="727" spans="1:36" s="162" customFormat="1" ht="15" customHeight="1" x14ac:dyDescent="0.15">
      <c r="A727" s="61">
        <v>9791036372933</v>
      </c>
      <c r="B727" s="96">
        <v>37</v>
      </c>
      <c r="C727" s="96" t="s">
        <v>873</v>
      </c>
      <c r="D727" s="64" t="s">
        <v>1110</v>
      </c>
      <c r="E727" s="64" t="s">
        <v>1131</v>
      </c>
      <c r="F727" s="64" t="s">
        <v>1059</v>
      </c>
      <c r="G727" s="64" t="s">
        <v>4820</v>
      </c>
      <c r="H727" s="65">
        <f>VLOOKUP($A727,'04.08.2025'!$A$1:$Z$65000,3,FALSE)</f>
        <v>2126</v>
      </c>
      <c r="I727" s="65"/>
      <c r="J727" s="63">
        <v>200</v>
      </c>
      <c r="K727" s="67"/>
      <c r="L727" s="67"/>
      <c r="M727" s="67">
        <v>45553</v>
      </c>
      <c r="N727" s="67" t="s">
        <v>12</v>
      </c>
      <c r="O727" s="68">
        <v>9791036372933</v>
      </c>
      <c r="P727" s="68" t="s">
        <v>1291</v>
      </c>
      <c r="Q727" s="68">
        <v>7959533</v>
      </c>
      <c r="R727" s="97">
        <v>5.9</v>
      </c>
      <c r="S727" s="70">
        <f t="shared" si="86"/>
        <v>5.5924170616113749</v>
      </c>
      <c r="T727" s="98">
        <v>5.5E-2</v>
      </c>
      <c r="U727" s="72"/>
      <c r="V727" s="73">
        <f t="shared" si="89"/>
        <v>0</v>
      </c>
      <c r="W727" s="73">
        <f t="shared" si="87"/>
        <v>0</v>
      </c>
      <c r="X727" s="144"/>
      <c r="Y727" s="144"/>
      <c r="Z727" s="144"/>
      <c r="AA727" s="144"/>
      <c r="AB727" s="144"/>
      <c r="AC727" s="86">
        <f t="shared" si="90"/>
        <v>0</v>
      </c>
      <c r="AD727" s="87">
        <f>IF($AC$2182&lt;85,AC727,AC727-(AC727*#REF!))</f>
        <v>0</v>
      </c>
      <c r="AE727" s="88">
        <f t="shared" si="88"/>
        <v>5.5E-2</v>
      </c>
      <c r="AF727" s="89">
        <f t="shared" si="91"/>
        <v>0</v>
      </c>
      <c r="AG727" s="90">
        <f t="shared" si="92"/>
        <v>0</v>
      </c>
    </row>
    <row r="728" spans="1:36" s="75" customFormat="1" ht="15" customHeight="1" x14ac:dyDescent="0.15">
      <c r="A728" s="150">
        <v>9791036372926</v>
      </c>
      <c r="B728" s="118">
        <v>37</v>
      </c>
      <c r="C728" s="118" t="s">
        <v>873</v>
      </c>
      <c r="D728" s="93" t="s">
        <v>1110</v>
      </c>
      <c r="E728" s="93" t="s">
        <v>1131</v>
      </c>
      <c r="F728" s="93" t="s">
        <v>1059</v>
      </c>
      <c r="G728" s="93" t="s">
        <v>5041</v>
      </c>
      <c r="H728" s="65">
        <f>VLOOKUP($A728,'04.08.2025'!$A$1:$Z$65000,3,FALSE)</f>
        <v>1781</v>
      </c>
      <c r="I728" s="118"/>
      <c r="J728" s="118">
        <v>200</v>
      </c>
      <c r="K728" s="118"/>
      <c r="L728" s="66"/>
      <c r="M728" s="66">
        <v>45812</v>
      </c>
      <c r="N728" s="118" t="s">
        <v>12</v>
      </c>
      <c r="O728" s="65">
        <v>9791036372926</v>
      </c>
      <c r="P728" s="118" t="s">
        <v>5040</v>
      </c>
      <c r="Q728" s="118">
        <v>7959410</v>
      </c>
      <c r="R728" s="73">
        <v>5.9</v>
      </c>
      <c r="S728" s="70">
        <f t="shared" si="86"/>
        <v>5.5924170616113749</v>
      </c>
      <c r="T728" s="342">
        <v>5.5E-2</v>
      </c>
      <c r="U728" s="72"/>
      <c r="V728" s="73">
        <f t="shared" si="89"/>
        <v>0</v>
      </c>
      <c r="W728" s="73">
        <f t="shared" si="87"/>
        <v>0</v>
      </c>
      <c r="X728" s="74"/>
      <c r="Y728" s="74"/>
      <c r="Z728" s="74"/>
      <c r="AA728" s="74"/>
      <c r="AB728" s="74"/>
      <c r="AC728" s="86">
        <f t="shared" si="90"/>
        <v>0</v>
      </c>
      <c r="AD728" s="87">
        <f>IF($AC$2182&lt;85,AC728,AC728-(AC728*#REF!))</f>
        <v>0</v>
      </c>
      <c r="AE728" s="88">
        <f t="shared" si="88"/>
        <v>5.5E-2</v>
      </c>
      <c r="AF728" s="89">
        <f t="shared" si="91"/>
        <v>0</v>
      </c>
      <c r="AG728" s="90">
        <f t="shared" si="92"/>
        <v>0</v>
      </c>
    </row>
    <row r="729" spans="1:36" s="91" customFormat="1" ht="15" customHeight="1" x14ac:dyDescent="0.15">
      <c r="A729" s="77">
        <v>9782747082884</v>
      </c>
      <c r="B729" s="78">
        <v>37</v>
      </c>
      <c r="C729" s="78" t="s">
        <v>873</v>
      </c>
      <c r="D729" s="391" t="s">
        <v>1110</v>
      </c>
      <c r="E729" s="391" t="s">
        <v>1131</v>
      </c>
      <c r="F729" s="391" t="s">
        <v>1292</v>
      </c>
      <c r="G729" s="95" t="s">
        <v>1293</v>
      </c>
      <c r="H729" s="79">
        <f>VLOOKUP($A729,'04.08.2025'!$A$1:$Z$65000,3,FALSE)</f>
        <v>1260</v>
      </c>
      <c r="I729" s="78"/>
      <c r="J729" s="78">
        <v>200</v>
      </c>
      <c r="K729" s="80"/>
      <c r="L729" s="80"/>
      <c r="M729" s="80">
        <v>42893</v>
      </c>
      <c r="N729" s="80"/>
      <c r="O729" s="81">
        <v>9782747082884</v>
      </c>
      <c r="P729" s="94" t="s">
        <v>1294</v>
      </c>
      <c r="Q729" s="81">
        <v>6285949</v>
      </c>
      <c r="R729" s="82">
        <v>5.9</v>
      </c>
      <c r="S729" s="82">
        <f t="shared" si="86"/>
        <v>5.5924170616113749</v>
      </c>
      <c r="T729" s="83">
        <v>5.5E-2</v>
      </c>
      <c r="U729" s="84"/>
      <c r="V729" s="37">
        <f t="shared" si="89"/>
        <v>0</v>
      </c>
      <c r="W729" s="37">
        <f t="shared" si="87"/>
        <v>0</v>
      </c>
      <c r="X729" s="85"/>
      <c r="Y729" s="85"/>
      <c r="Z729" s="85"/>
      <c r="AA729" s="85"/>
      <c r="AB729" s="85"/>
      <c r="AC729" s="86">
        <f t="shared" si="90"/>
        <v>0</v>
      </c>
      <c r="AD729" s="87">
        <f>IF($AC$2182&lt;85,AC729,AC729-(AC729*#REF!))</f>
        <v>0</v>
      </c>
      <c r="AE729" s="88">
        <f t="shared" si="88"/>
        <v>5.5E-2</v>
      </c>
      <c r="AF729" s="89">
        <f t="shared" si="91"/>
        <v>0</v>
      </c>
      <c r="AG729" s="90">
        <f t="shared" si="92"/>
        <v>0</v>
      </c>
    </row>
    <row r="730" spans="1:36" s="91" customFormat="1" ht="15" customHeight="1" x14ac:dyDescent="0.15">
      <c r="A730" s="77">
        <v>9782747082877</v>
      </c>
      <c r="B730" s="78">
        <v>38</v>
      </c>
      <c r="C730" s="78" t="s">
        <v>873</v>
      </c>
      <c r="D730" s="391" t="s">
        <v>1110</v>
      </c>
      <c r="E730" s="391" t="s">
        <v>1131</v>
      </c>
      <c r="F730" s="391" t="s">
        <v>1292</v>
      </c>
      <c r="G730" s="95" t="s">
        <v>1295</v>
      </c>
      <c r="H730" s="79">
        <f>VLOOKUP($A730,'04.08.2025'!$A$1:$Z$65000,3,FALSE)</f>
        <v>888</v>
      </c>
      <c r="I730" s="78"/>
      <c r="J730" s="78">
        <v>300</v>
      </c>
      <c r="K730" s="80"/>
      <c r="L730" s="80"/>
      <c r="M730" s="80">
        <v>42893</v>
      </c>
      <c r="N730" s="80"/>
      <c r="O730" s="81">
        <v>9782747082877</v>
      </c>
      <c r="P730" s="94" t="s">
        <v>1296</v>
      </c>
      <c r="Q730" s="81">
        <v>6285826</v>
      </c>
      <c r="R730" s="82">
        <v>5.9</v>
      </c>
      <c r="S730" s="82">
        <f t="shared" si="86"/>
        <v>5.5924170616113749</v>
      </c>
      <c r="T730" s="83">
        <v>5.5E-2</v>
      </c>
      <c r="U730" s="84"/>
      <c r="V730" s="37">
        <f t="shared" si="89"/>
        <v>0</v>
      </c>
      <c r="W730" s="37">
        <f t="shared" si="87"/>
        <v>0</v>
      </c>
      <c r="X730" s="85"/>
      <c r="Y730" s="85"/>
      <c r="Z730" s="85"/>
      <c r="AA730" s="85"/>
      <c r="AB730" s="85"/>
      <c r="AC730" s="86">
        <f t="shared" si="90"/>
        <v>0</v>
      </c>
      <c r="AD730" s="87">
        <f>IF($AC$2182&lt;85,AC730,AC730-(AC730*#REF!))</f>
        <v>0</v>
      </c>
      <c r="AE730" s="88">
        <f t="shared" si="88"/>
        <v>5.5E-2</v>
      </c>
      <c r="AF730" s="89">
        <f t="shared" si="91"/>
        <v>0</v>
      </c>
      <c r="AG730" s="90">
        <f t="shared" si="92"/>
        <v>0</v>
      </c>
    </row>
    <row r="731" spans="1:36" s="91" customFormat="1" ht="15" customHeight="1" x14ac:dyDescent="0.15">
      <c r="A731" s="393">
        <v>9782747083300</v>
      </c>
      <c r="B731" s="78">
        <v>38</v>
      </c>
      <c r="C731" s="78" t="s">
        <v>873</v>
      </c>
      <c r="D731" s="391" t="s">
        <v>1110</v>
      </c>
      <c r="E731" s="391" t="s">
        <v>1131</v>
      </c>
      <c r="F731" s="95" t="s">
        <v>1292</v>
      </c>
      <c r="G731" s="95" t="s">
        <v>1297</v>
      </c>
      <c r="H731" s="79">
        <f>VLOOKUP($A731,'04.08.2025'!$A$1:$Z$65000,3,FALSE)</f>
        <v>653</v>
      </c>
      <c r="I731" s="78"/>
      <c r="J731" s="38">
        <v>300</v>
      </c>
      <c r="K731" s="80"/>
      <c r="L731" s="80"/>
      <c r="M731" s="80">
        <v>43110</v>
      </c>
      <c r="N731" s="80"/>
      <c r="O731" s="79">
        <v>9782747083300</v>
      </c>
      <c r="P731" s="398" t="s">
        <v>1298</v>
      </c>
      <c r="Q731" s="79">
        <v>6285580</v>
      </c>
      <c r="R731" s="82">
        <v>5.9</v>
      </c>
      <c r="S731" s="82">
        <f t="shared" si="86"/>
        <v>5.5924170616113749</v>
      </c>
      <c r="T731" s="451">
        <v>5.5E-2</v>
      </c>
      <c r="U731" s="84"/>
      <c r="V731" s="37">
        <f t="shared" si="89"/>
        <v>0</v>
      </c>
      <c r="W731" s="37">
        <f t="shared" si="87"/>
        <v>0</v>
      </c>
      <c r="X731" s="85"/>
      <c r="Y731" s="85"/>
      <c r="Z731" s="85"/>
      <c r="AA731" s="85"/>
      <c r="AB731" s="85"/>
      <c r="AC731" s="86">
        <f t="shared" si="90"/>
        <v>0</v>
      </c>
      <c r="AD731" s="87">
        <f>IF($AC$2182&lt;85,AC731,AC731-(AC731*#REF!))</f>
        <v>0</v>
      </c>
      <c r="AE731" s="88">
        <f t="shared" si="88"/>
        <v>5.5E-2</v>
      </c>
      <c r="AF731" s="89">
        <f t="shared" si="91"/>
        <v>0</v>
      </c>
      <c r="AG731" s="90">
        <f t="shared" si="92"/>
        <v>0</v>
      </c>
    </row>
    <row r="732" spans="1:36" s="91" customFormat="1" ht="15" customHeight="1" x14ac:dyDescent="0.15">
      <c r="A732" s="393">
        <v>9782747083317</v>
      </c>
      <c r="B732" s="78">
        <v>38</v>
      </c>
      <c r="C732" s="78" t="s">
        <v>873</v>
      </c>
      <c r="D732" s="391" t="s">
        <v>1110</v>
      </c>
      <c r="E732" s="391" t="s">
        <v>1131</v>
      </c>
      <c r="F732" s="95" t="s">
        <v>1292</v>
      </c>
      <c r="G732" s="95" t="s">
        <v>1299</v>
      </c>
      <c r="H732" s="79">
        <f>VLOOKUP($A732,'04.08.2025'!$A$1:$Z$65000,3,FALSE)</f>
        <v>1045</v>
      </c>
      <c r="I732" s="78"/>
      <c r="J732" s="38">
        <v>300</v>
      </c>
      <c r="K732" s="80"/>
      <c r="L732" s="80"/>
      <c r="M732" s="80">
        <v>43208</v>
      </c>
      <c r="N732" s="80"/>
      <c r="O732" s="79">
        <v>9782747083317</v>
      </c>
      <c r="P732" s="398" t="s">
        <v>1300</v>
      </c>
      <c r="Q732" s="79">
        <v>6285457</v>
      </c>
      <c r="R732" s="82">
        <v>5.9</v>
      </c>
      <c r="S732" s="82">
        <f t="shared" si="86"/>
        <v>5.5924170616113749</v>
      </c>
      <c r="T732" s="451">
        <v>5.5E-2</v>
      </c>
      <c r="U732" s="84"/>
      <c r="V732" s="37">
        <f t="shared" si="89"/>
        <v>0</v>
      </c>
      <c r="W732" s="37">
        <f t="shared" si="87"/>
        <v>0</v>
      </c>
      <c r="X732" s="422"/>
      <c r="Y732" s="85"/>
      <c r="Z732" s="85"/>
      <c r="AA732" s="85"/>
      <c r="AB732" s="85"/>
      <c r="AC732" s="86">
        <f t="shared" si="90"/>
        <v>0</v>
      </c>
      <c r="AD732" s="87">
        <f>IF($AC$2182&lt;85,AC732,AC732-(AC732*#REF!))</f>
        <v>0</v>
      </c>
      <c r="AE732" s="88">
        <f t="shared" si="88"/>
        <v>5.5E-2</v>
      </c>
      <c r="AF732" s="89">
        <f t="shared" si="91"/>
        <v>0</v>
      </c>
      <c r="AG732" s="90">
        <f t="shared" si="92"/>
        <v>0</v>
      </c>
      <c r="AH732" s="119"/>
    </row>
    <row r="733" spans="1:36" s="91" customFormat="1" ht="15" customHeight="1" x14ac:dyDescent="0.15">
      <c r="A733" s="77">
        <v>9791036320057</v>
      </c>
      <c r="B733" s="78">
        <v>38</v>
      </c>
      <c r="C733" s="38" t="s">
        <v>873</v>
      </c>
      <c r="D733" s="95" t="s">
        <v>1110</v>
      </c>
      <c r="E733" s="95" t="s">
        <v>1301</v>
      </c>
      <c r="F733" s="391" t="s">
        <v>1302</v>
      </c>
      <c r="G733" s="393" t="s">
        <v>1303</v>
      </c>
      <c r="H733" s="79">
        <f>VLOOKUP($A733,'04.08.2025'!$A$1:$Z$65000,3,FALSE)</f>
        <v>1899</v>
      </c>
      <c r="I733" s="78"/>
      <c r="J733" s="78">
        <v>300</v>
      </c>
      <c r="K733" s="80"/>
      <c r="L733" s="80"/>
      <c r="M733" s="80">
        <v>45196</v>
      </c>
      <c r="N733" s="81"/>
      <c r="O733" s="81">
        <v>9791036320057</v>
      </c>
      <c r="P733" s="81" t="s">
        <v>1304</v>
      </c>
      <c r="Q733" s="394">
        <v>5281802</v>
      </c>
      <c r="R733" s="82">
        <v>5.8</v>
      </c>
      <c r="S733" s="82">
        <f t="shared" si="86"/>
        <v>5.4976303317535544</v>
      </c>
      <c r="T733" s="392">
        <v>5.5E-2</v>
      </c>
      <c r="U733" s="84"/>
      <c r="V733" s="37">
        <f t="shared" si="89"/>
        <v>0</v>
      </c>
      <c r="W733" s="37">
        <f t="shared" si="87"/>
        <v>0</v>
      </c>
      <c r="X733" s="85"/>
      <c r="Y733" s="85"/>
      <c r="Z733" s="85"/>
      <c r="AA733" s="85"/>
      <c r="AB733" s="85"/>
      <c r="AC733" s="86">
        <f t="shared" si="90"/>
        <v>0</v>
      </c>
      <c r="AD733" s="87">
        <f>IF($AC$2182&lt;85,AC733,AC733-(AC733*#REF!))</f>
        <v>0</v>
      </c>
      <c r="AE733" s="88">
        <f t="shared" si="88"/>
        <v>5.5E-2</v>
      </c>
      <c r="AF733" s="89">
        <f t="shared" si="91"/>
        <v>0</v>
      </c>
      <c r="AG733" s="90">
        <f t="shared" si="92"/>
        <v>0</v>
      </c>
    </row>
    <row r="734" spans="1:36" s="91" customFormat="1" ht="15" customHeight="1" x14ac:dyDescent="0.15">
      <c r="A734" s="77">
        <v>9791036326967</v>
      </c>
      <c r="B734" s="78">
        <v>38</v>
      </c>
      <c r="C734" s="78" t="s">
        <v>873</v>
      </c>
      <c r="D734" s="391" t="s">
        <v>1119</v>
      </c>
      <c r="E734" s="391" t="s">
        <v>1301</v>
      </c>
      <c r="F734" s="391" t="s">
        <v>1305</v>
      </c>
      <c r="G734" s="95" t="s">
        <v>1306</v>
      </c>
      <c r="H734" s="79">
        <f>VLOOKUP($A734,'04.08.2025'!$A$1:$Z$65000,3,FALSE)</f>
        <v>1056</v>
      </c>
      <c r="I734" s="78"/>
      <c r="J734" s="78">
        <v>300</v>
      </c>
      <c r="K734" s="459"/>
      <c r="L734" s="80"/>
      <c r="M734" s="80">
        <v>44363</v>
      </c>
      <c r="N734" s="80"/>
      <c r="O734" s="81">
        <v>9791036326967</v>
      </c>
      <c r="P734" s="94" t="s">
        <v>1307</v>
      </c>
      <c r="Q734" s="81">
        <v>1312634</v>
      </c>
      <c r="R734" s="82">
        <v>6.5</v>
      </c>
      <c r="S734" s="82">
        <f t="shared" si="86"/>
        <v>6.1611374407582939</v>
      </c>
      <c r="T734" s="83">
        <v>5.5E-2</v>
      </c>
      <c r="U734" s="84"/>
      <c r="V734" s="37">
        <f t="shared" si="89"/>
        <v>0</v>
      </c>
      <c r="W734" s="37">
        <f t="shared" si="87"/>
        <v>0</v>
      </c>
      <c r="X734" s="85"/>
      <c r="Y734" s="85"/>
      <c r="Z734" s="85"/>
      <c r="AA734" s="85"/>
      <c r="AB734" s="85"/>
      <c r="AC734" s="86">
        <f t="shared" si="90"/>
        <v>0</v>
      </c>
      <c r="AD734" s="87">
        <f>IF($AC$2182&lt;85,AC734,AC734-(AC734*#REF!))</f>
        <v>0</v>
      </c>
      <c r="AE734" s="88">
        <f t="shared" si="88"/>
        <v>5.5E-2</v>
      </c>
      <c r="AF734" s="89">
        <f t="shared" si="91"/>
        <v>0</v>
      </c>
      <c r="AG734" s="90">
        <f t="shared" si="92"/>
        <v>0</v>
      </c>
    </row>
    <row r="735" spans="1:36" s="91" customFormat="1" ht="15" customHeight="1" x14ac:dyDescent="0.15">
      <c r="A735" s="77">
        <v>9791036326950</v>
      </c>
      <c r="B735" s="78">
        <v>38</v>
      </c>
      <c r="C735" s="78" t="s">
        <v>873</v>
      </c>
      <c r="D735" s="391" t="s">
        <v>1119</v>
      </c>
      <c r="E735" s="391" t="s">
        <v>1301</v>
      </c>
      <c r="F735" s="391" t="s">
        <v>1305</v>
      </c>
      <c r="G735" s="95" t="s">
        <v>4612</v>
      </c>
      <c r="H735" s="79">
        <f>VLOOKUP($A735,'04.08.2025'!$A$1:$Z$65000,3,FALSE)</f>
        <v>961</v>
      </c>
      <c r="I735" s="78"/>
      <c r="J735" s="78">
        <v>300</v>
      </c>
      <c r="K735" s="80"/>
      <c r="L735" s="80"/>
      <c r="M735" s="80">
        <v>44363</v>
      </c>
      <c r="N735" s="80"/>
      <c r="O735" s="81">
        <v>9791036326950</v>
      </c>
      <c r="P735" s="94" t="s">
        <v>1308</v>
      </c>
      <c r="Q735" s="81">
        <v>1312511</v>
      </c>
      <c r="R735" s="82">
        <v>6.5</v>
      </c>
      <c r="S735" s="82">
        <f t="shared" si="86"/>
        <v>6.1611374407582939</v>
      </c>
      <c r="T735" s="83">
        <v>5.5E-2</v>
      </c>
      <c r="U735" s="84"/>
      <c r="V735" s="37">
        <f t="shared" si="89"/>
        <v>0</v>
      </c>
      <c r="W735" s="37">
        <f t="shared" si="87"/>
        <v>0</v>
      </c>
      <c r="X735" s="85"/>
      <c r="Y735" s="85"/>
      <c r="Z735" s="85"/>
      <c r="AA735" s="85"/>
      <c r="AB735" s="85"/>
      <c r="AC735" s="86">
        <f t="shared" si="90"/>
        <v>0</v>
      </c>
      <c r="AD735" s="87">
        <f>IF($AC$2182&lt;85,AC735,AC735-(AC735*#REF!))</f>
        <v>0</v>
      </c>
      <c r="AE735" s="88">
        <f t="shared" si="88"/>
        <v>5.5E-2</v>
      </c>
      <c r="AF735" s="89">
        <f t="shared" si="91"/>
        <v>0</v>
      </c>
      <c r="AG735" s="90">
        <f t="shared" si="92"/>
        <v>0</v>
      </c>
    </row>
    <row r="736" spans="1:36" s="91" customFormat="1" ht="15" customHeight="1" x14ac:dyDescent="0.15">
      <c r="A736" s="77">
        <v>9791036335822</v>
      </c>
      <c r="B736" s="78">
        <v>38</v>
      </c>
      <c r="C736" s="78" t="s">
        <v>873</v>
      </c>
      <c r="D736" s="391" t="s">
        <v>1119</v>
      </c>
      <c r="E736" s="391" t="s">
        <v>1301</v>
      </c>
      <c r="F736" s="391" t="s">
        <v>1305</v>
      </c>
      <c r="G736" s="95" t="s">
        <v>1309</v>
      </c>
      <c r="H736" s="79">
        <f>VLOOKUP($A736,'04.08.2025'!$A$1:$Z$65000,3,FALSE)</f>
        <v>1223</v>
      </c>
      <c r="I736" s="78"/>
      <c r="J736" s="78">
        <v>300</v>
      </c>
      <c r="K736" s="80"/>
      <c r="L736" s="80"/>
      <c r="M736" s="80">
        <v>44440</v>
      </c>
      <c r="N736" s="80"/>
      <c r="O736" s="81">
        <v>9791036335822</v>
      </c>
      <c r="P736" s="94" t="s">
        <v>1310</v>
      </c>
      <c r="Q736" s="81">
        <v>5620624</v>
      </c>
      <c r="R736" s="82">
        <v>6.5</v>
      </c>
      <c r="S736" s="82">
        <f t="shared" si="86"/>
        <v>6.1611374407582939</v>
      </c>
      <c r="T736" s="83">
        <v>5.5E-2</v>
      </c>
      <c r="U736" s="84"/>
      <c r="V736" s="37">
        <f t="shared" si="89"/>
        <v>0</v>
      </c>
      <c r="W736" s="37">
        <f t="shared" si="87"/>
        <v>0</v>
      </c>
      <c r="X736" s="85"/>
      <c r="Y736" s="85"/>
      <c r="Z736" s="85"/>
      <c r="AA736" s="85"/>
      <c r="AB736" s="85"/>
      <c r="AC736" s="86">
        <f t="shared" si="90"/>
        <v>0</v>
      </c>
      <c r="AD736" s="87">
        <f>IF($AC$2182&lt;85,AC736,AC736-(AC736*#REF!))</f>
        <v>0</v>
      </c>
      <c r="AE736" s="88">
        <f t="shared" si="88"/>
        <v>5.5E-2</v>
      </c>
      <c r="AF736" s="89">
        <f t="shared" si="91"/>
        <v>0</v>
      </c>
      <c r="AG736" s="90">
        <f t="shared" si="92"/>
        <v>0</v>
      </c>
    </row>
    <row r="737" spans="1:33" s="91" customFormat="1" ht="15" customHeight="1" x14ac:dyDescent="0.15">
      <c r="A737" s="77">
        <v>9791036335839</v>
      </c>
      <c r="B737" s="78">
        <v>38</v>
      </c>
      <c r="C737" s="78" t="s">
        <v>873</v>
      </c>
      <c r="D737" s="391" t="s">
        <v>1119</v>
      </c>
      <c r="E737" s="391" t="s">
        <v>1301</v>
      </c>
      <c r="F737" s="391" t="s">
        <v>1305</v>
      </c>
      <c r="G737" s="95" t="s">
        <v>1311</v>
      </c>
      <c r="H737" s="79">
        <f>VLOOKUP($A737,'04.08.2025'!$A$1:$Z$65000,3,FALSE)</f>
        <v>854</v>
      </c>
      <c r="I737" s="78"/>
      <c r="J737" s="78">
        <v>300</v>
      </c>
      <c r="K737" s="80"/>
      <c r="L737" s="80"/>
      <c r="M737" s="80">
        <v>44734</v>
      </c>
      <c r="N737" s="80"/>
      <c r="O737" s="81">
        <v>9791036335839</v>
      </c>
      <c r="P737" s="94" t="s">
        <v>1312</v>
      </c>
      <c r="Q737" s="81">
        <v>6268570</v>
      </c>
      <c r="R737" s="82">
        <v>6.5</v>
      </c>
      <c r="S737" s="82">
        <f t="shared" si="86"/>
        <v>6.1611374407582939</v>
      </c>
      <c r="T737" s="83">
        <v>5.5E-2</v>
      </c>
      <c r="U737" s="84"/>
      <c r="V737" s="37">
        <f t="shared" si="89"/>
        <v>0</v>
      </c>
      <c r="W737" s="37">
        <f t="shared" si="87"/>
        <v>0</v>
      </c>
      <c r="X737" s="85"/>
      <c r="Y737" s="85"/>
      <c r="Z737" s="85"/>
      <c r="AA737" s="85"/>
      <c r="AB737" s="85"/>
      <c r="AC737" s="86">
        <f t="shared" si="90"/>
        <v>0</v>
      </c>
      <c r="AD737" s="87">
        <f>IF($AC$2182&lt;85,AC737,AC737-(AC737*#REF!))</f>
        <v>0</v>
      </c>
      <c r="AE737" s="88">
        <f t="shared" si="88"/>
        <v>5.5E-2</v>
      </c>
      <c r="AF737" s="89">
        <f t="shared" si="91"/>
        <v>0</v>
      </c>
      <c r="AG737" s="90">
        <f t="shared" si="92"/>
        <v>0</v>
      </c>
    </row>
    <row r="738" spans="1:33" s="91" customFormat="1" ht="15" customHeight="1" x14ac:dyDescent="0.15">
      <c r="A738" s="77">
        <v>9791036359859</v>
      </c>
      <c r="B738" s="38">
        <v>38</v>
      </c>
      <c r="C738" s="78" t="s">
        <v>873</v>
      </c>
      <c r="D738" s="391" t="s">
        <v>1119</v>
      </c>
      <c r="E738" s="391" t="s">
        <v>1301</v>
      </c>
      <c r="F738" s="391" t="s">
        <v>1305</v>
      </c>
      <c r="G738" s="393" t="s">
        <v>1313</v>
      </c>
      <c r="H738" s="79">
        <f>VLOOKUP($A738,'04.08.2025'!$A$1:$Z$65000,3,FALSE)</f>
        <v>898</v>
      </c>
      <c r="I738" s="78"/>
      <c r="J738" s="78">
        <v>300</v>
      </c>
      <c r="K738" s="80"/>
      <c r="L738" s="80"/>
      <c r="M738" s="80">
        <v>45091</v>
      </c>
      <c r="N738" s="81"/>
      <c r="O738" s="81">
        <v>9791036359859</v>
      </c>
      <c r="P738" s="81" t="s">
        <v>1314</v>
      </c>
      <c r="Q738" s="394">
        <v>5149493</v>
      </c>
      <c r="R738" s="82">
        <v>6.5</v>
      </c>
      <c r="S738" s="82">
        <f t="shared" si="86"/>
        <v>6.1611374407582939</v>
      </c>
      <c r="T738" s="392">
        <v>5.5E-2</v>
      </c>
      <c r="U738" s="84"/>
      <c r="V738" s="37">
        <f t="shared" si="89"/>
        <v>0</v>
      </c>
      <c r="W738" s="37">
        <f t="shared" si="87"/>
        <v>0</v>
      </c>
      <c r="X738" s="85"/>
      <c r="Y738" s="85"/>
      <c r="Z738" s="85"/>
      <c r="AA738" s="85"/>
      <c r="AB738" s="85"/>
      <c r="AC738" s="86">
        <f t="shared" si="90"/>
        <v>0</v>
      </c>
      <c r="AD738" s="87">
        <f>IF($AC$2182&lt;85,AC738,AC738-(AC738*#REF!))</f>
        <v>0</v>
      </c>
      <c r="AE738" s="88">
        <f t="shared" si="88"/>
        <v>5.5E-2</v>
      </c>
      <c r="AF738" s="89">
        <f t="shared" si="91"/>
        <v>0</v>
      </c>
      <c r="AG738" s="90">
        <f t="shared" si="92"/>
        <v>0</v>
      </c>
    </row>
    <row r="739" spans="1:33" s="91" customFormat="1" ht="15" customHeight="1" x14ac:dyDescent="0.15">
      <c r="A739" s="393">
        <v>9791027602278</v>
      </c>
      <c r="B739" s="395">
        <v>38</v>
      </c>
      <c r="C739" s="390" t="s">
        <v>873</v>
      </c>
      <c r="D739" s="95" t="s">
        <v>1119</v>
      </c>
      <c r="E739" s="396" t="s">
        <v>1301</v>
      </c>
      <c r="F739" s="396" t="s">
        <v>1315</v>
      </c>
      <c r="G739" s="95" t="s">
        <v>1316</v>
      </c>
      <c r="H739" s="79">
        <f>VLOOKUP($A739,'04.08.2025'!$A$1:$Z$65000,3,FALSE)</f>
        <v>4048</v>
      </c>
      <c r="I739" s="38"/>
      <c r="J739" s="38">
        <v>200</v>
      </c>
      <c r="K739" s="495"/>
      <c r="L739" s="397"/>
      <c r="M739" s="397">
        <v>42816</v>
      </c>
      <c r="N739" s="397"/>
      <c r="O739" s="79">
        <v>9791027602278</v>
      </c>
      <c r="P739" s="398" t="s">
        <v>1317</v>
      </c>
      <c r="Q739" s="38">
        <v>7881042</v>
      </c>
      <c r="R739" s="82">
        <v>11</v>
      </c>
      <c r="S739" s="82">
        <f t="shared" si="86"/>
        <v>10.42654028436019</v>
      </c>
      <c r="T739" s="399">
        <v>5.5E-2</v>
      </c>
      <c r="U739" s="84"/>
      <c r="V739" s="37">
        <f t="shared" si="89"/>
        <v>0</v>
      </c>
      <c r="W739" s="37">
        <f t="shared" si="87"/>
        <v>0</v>
      </c>
      <c r="X739" s="85"/>
      <c r="Y739" s="85"/>
      <c r="Z739" s="85"/>
      <c r="AA739" s="85"/>
      <c r="AB739" s="85"/>
      <c r="AC739" s="86">
        <f t="shared" si="90"/>
        <v>0</v>
      </c>
      <c r="AD739" s="87">
        <f>IF($AC$2182&lt;85,AC739,AC739-(AC739*#REF!))</f>
        <v>0</v>
      </c>
      <c r="AE739" s="88">
        <f t="shared" si="88"/>
        <v>5.5E-2</v>
      </c>
      <c r="AF739" s="89">
        <f t="shared" si="91"/>
        <v>0</v>
      </c>
      <c r="AG739" s="90">
        <f t="shared" si="92"/>
        <v>0</v>
      </c>
    </row>
    <row r="740" spans="1:33" s="91" customFormat="1" ht="15" customHeight="1" x14ac:dyDescent="0.15">
      <c r="A740" s="393">
        <v>9791027603893</v>
      </c>
      <c r="B740" s="395">
        <v>38</v>
      </c>
      <c r="C740" s="390" t="s">
        <v>873</v>
      </c>
      <c r="D740" s="95" t="s">
        <v>1119</v>
      </c>
      <c r="E740" s="396" t="s">
        <v>1301</v>
      </c>
      <c r="F740" s="396" t="s">
        <v>1315</v>
      </c>
      <c r="G740" s="95" t="s">
        <v>1318</v>
      </c>
      <c r="H740" s="79">
        <f>VLOOKUP($A740,'04.08.2025'!$A$1:$Z$65000,3,FALSE)</f>
        <v>966</v>
      </c>
      <c r="I740" s="38"/>
      <c r="J740" s="38">
        <v>200</v>
      </c>
      <c r="K740" s="80"/>
      <c r="L740" s="397"/>
      <c r="M740" s="397">
        <v>43215</v>
      </c>
      <c r="N740" s="397"/>
      <c r="O740" s="79">
        <v>9791027603893</v>
      </c>
      <c r="P740" s="398" t="s">
        <v>1319</v>
      </c>
      <c r="Q740" s="38">
        <v>7426057</v>
      </c>
      <c r="R740" s="82">
        <v>10.5</v>
      </c>
      <c r="S740" s="82">
        <f t="shared" si="86"/>
        <v>9.9526066350710902</v>
      </c>
      <c r="T740" s="399">
        <v>5.5E-2</v>
      </c>
      <c r="U740" s="84"/>
      <c r="V740" s="37">
        <f t="shared" si="89"/>
        <v>0</v>
      </c>
      <c r="W740" s="37">
        <f t="shared" si="87"/>
        <v>0</v>
      </c>
      <c r="X740" s="85"/>
      <c r="Y740" s="85"/>
      <c r="Z740" s="85"/>
      <c r="AA740" s="85"/>
      <c r="AB740" s="85"/>
      <c r="AC740" s="86">
        <f t="shared" si="90"/>
        <v>0</v>
      </c>
      <c r="AD740" s="87">
        <f>IF($AC$2182&lt;85,AC740,AC740-(AC740*#REF!))</f>
        <v>0</v>
      </c>
      <c r="AE740" s="88">
        <f t="shared" si="88"/>
        <v>5.5E-2</v>
      </c>
      <c r="AF740" s="89">
        <f t="shared" si="91"/>
        <v>0</v>
      </c>
      <c r="AG740" s="90">
        <f t="shared" si="92"/>
        <v>0</v>
      </c>
    </row>
    <row r="741" spans="1:33" s="91" customFormat="1" ht="15" customHeight="1" x14ac:dyDescent="0.15">
      <c r="A741" s="393">
        <v>9791027606054</v>
      </c>
      <c r="B741" s="395">
        <v>38</v>
      </c>
      <c r="C741" s="390" t="s">
        <v>873</v>
      </c>
      <c r="D741" s="95" t="s">
        <v>1119</v>
      </c>
      <c r="E741" s="396" t="s">
        <v>1301</v>
      </c>
      <c r="F741" s="396" t="s">
        <v>1315</v>
      </c>
      <c r="G741" s="95" t="s">
        <v>4821</v>
      </c>
      <c r="H741" s="79">
        <f>VLOOKUP($A741,'04.08.2025'!$A$1:$Z$65000,3,FALSE)</f>
        <v>1223</v>
      </c>
      <c r="I741" s="38"/>
      <c r="J741" s="38">
        <v>200</v>
      </c>
      <c r="K741" s="397"/>
      <c r="L741" s="397"/>
      <c r="M741" s="397">
        <v>43572</v>
      </c>
      <c r="N741" s="397"/>
      <c r="O741" s="79">
        <v>9791027606054</v>
      </c>
      <c r="P741" s="398" t="s">
        <v>1320</v>
      </c>
      <c r="Q741" s="38">
        <v>5182927</v>
      </c>
      <c r="R741" s="82">
        <v>10.5</v>
      </c>
      <c r="S741" s="82">
        <f t="shared" si="86"/>
        <v>9.9526066350710902</v>
      </c>
      <c r="T741" s="399">
        <v>5.5E-2</v>
      </c>
      <c r="U741" s="84"/>
      <c r="V741" s="37">
        <f t="shared" si="89"/>
        <v>0</v>
      </c>
      <c r="W741" s="37">
        <f t="shared" si="87"/>
        <v>0</v>
      </c>
      <c r="X741" s="85"/>
      <c r="Y741" s="85"/>
      <c r="Z741" s="85"/>
      <c r="AA741" s="85"/>
      <c r="AB741" s="85"/>
      <c r="AC741" s="86">
        <f t="shared" si="90"/>
        <v>0</v>
      </c>
      <c r="AD741" s="87">
        <f>IF($AC$2182&lt;85,AC741,AC741-(AC741*#REF!))</f>
        <v>0</v>
      </c>
      <c r="AE741" s="88">
        <f t="shared" si="88"/>
        <v>5.5E-2</v>
      </c>
      <c r="AF741" s="89">
        <f t="shared" si="91"/>
        <v>0</v>
      </c>
      <c r="AG741" s="90">
        <f t="shared" si="92"/>
        <v>0</v>
      </c>
    </row>
    <row r="742" spans="1:33" s="91" customFormat="1" ht="15" customHeight="1" x14ac:dyDescent="0.15">
      <c r="A742" s="393">
        <v>9791027606948</v>
      </c>
      <c r="B742" s="395">
        <v>38</v>
      </c>
      <c r="C742" s="390" t="s">
        <v>873</v>
      </c>
      <c r="D742" s="95" t="s">
        <v>1119</v>
      </c>
      <c r="E742" s="396" t="s">
        <v>1301</v>
      </c>
      <c r="F742" s="396" t="s">
        <v>1315</v>
      </c>
      <c r="G742" s="95" t="s">
        <v>4613</v>
      </c>
      <c r="H742" s="79">
        <f>VLOOKUP($A742,'04.08.2025'!$A$1:$Z$65000,3,FALSE)</f>
        <v>580</v>
      </c>
      <c r="I742" s="38"/>
      <c r="J742" s="38">
        <v>200</v>
      </c>
      <c r="K742" s="397">
        <v>45887</v>
      </c>
      <c r="L742" s="397"/>
      <c r="M742" s="80">
        <v>43572</v>
      </c>
      <c r="N742" s="80"/>
      <c r="O742" s="79">
        <v>9791027606948</v>
      </c>
      <c r="P742" s="398" t="s">
        <v>1321</v>
      </c>
      <c r="Q742" s="38">
        <v>3875037</v>
      </c>
      <c r="R742" s="82">
        <v>10.5</v>
      </c>
      <c r="S742" s="82">
        <f t="shared" si="86"/>
        <v>9.9526066350710902</v>
      </c>
      <c r="T742" s="399">
        <v>5.5E-2</v>
      </c>
      <c r="U742" s="84"/>
      <c r="V742" s="37">
        <f t="shared" si="89"/>
        <v>0</v>
      </c>
      <c r="W742" s="37">
        <f t="shared" si="87"/>
        <v>0</v>
      </c>
      <c r="X742" s="85"/>
      <c r="Y742" s="85"/>
      <c r="Z742" s="85"/>
      <c r="AA742" s="85"/>
      <c r="AB742" s="85"/>
      <c r="AC742" s="86">
        <f t="shared" si="90"/>
        <v>0</v>
      </c>
      <c r="AD742" s="87">
        <f>IF($AC$2182&lt;85,AC742,AC742-(AC742*#REF!))</f>
        <v>0</v>
      </c>
      <c r="AE742" s="88">
        <f t="shared" si="88"/>
        <v>5.5E-2</v>
      </c>
      <c r="AF742" s="89">
        <f t="shared" si="91"/>
        <v>0</v>
      </c>
      <c r="AG742" s="90">
        <f t="shared" si="92"/>
        <v>0</v>
      </c>
    </row>
    <row r="743" spans="1:33" s="91" customFormat="1" ht="15" customHeight="1" x14ac:dyDescent="0.15">
      <c r="A743" s="393">
        <v>9791027607211</v>
      </c>
      <c r="B743" s="395">
        <v>38</v>
      </c>
      <c r="C743" s="390" t="s">
        <v>873</v>
      </c>
      <c r="D743" s="95" t="s">
        <v>1119</v>
      </c>
      <c r="E743" s="396" t="s">
        <v>1301</v>
      </c>
      <c r="F743" s="396" t="s">
        <v>1315</v>
      </c>
      <c r="G743" s="95" t="s">
        <v>4614</v>
      </c>
      <c r="H743" s="79">
        <f>VLOOKUP($A743,'04.08.2025'!$A$1:$Z$65000,3,FALSE)</f>
        <v>483</v>
      </c>
      <c r="I743" s="38"/>
      <c r="J743" s="38">
        <v>200</v>
      </c>
      <c r="K743" s="397"/>
      <c r="L743" s="397"/>
      <c r="M743" s="80">
        <v>43649</v>
      </c>
      <c r="N743" s="80"/>
      <c r="O743" s="79">
        <v>9791027607211</v>
      </c>
      <c r="P743" s="398" t="s">
        <v>1322</v>
      </c>
      <c r="Q743" s="38">
        <v>5055953</v>
      </c>
      <c r="R743" s="82">
        <v>10.5</v>
      </c>
      <c r="S743" s="82">
        <f t="shared" si="86"/>
        <v>9.9526066350710902</v>
      </c>
      <c r="T743" s="399">
        <v>5.5E-2</v>
      </c>
      <c r="U743" s="84"/>
      <c r="V743" s="37">
        <f t="shared" si="89"/>
        <v>0</v>
      </c>
      <c r="W743" s="37">
        <f t="shared" si="87"/>
        <v>0</v>
      </c>
      <c r="X743" s="85"/>
      <c r="Y743" s="85"/>
      <c r="Z743" s="85"/>
      <c r="AA743" s="85"/>
      <c r="AB743" s="85"/>
      <c r="AC743" s="86">
        <f t="shared" si="90"/>
        <v>0</v>
      </c>
      <c r="AD743" s="87">
        <f>IF($AC$2182&lt;85,AC743,AC743-(AC743*#REF!))</f>
        <v>0</v>
      </c>
      <c r="AE743" s="88">
        <f t="shared" si="88"/>
        <v>5.5E-2</v>
      </c>
      <c r="AF743" s="89">
        <f t="shared" si="91"/>
        <v>0</v>
      </c>
      <c r="AG743" s="90">
        <f t="shared" si="92"/>
        <v>0</v>
      </c>
    </row>
    <row r="744" spans="1:33" s="91" customFormat="1" ht="15" customHeight="1" x14ac:dyDescent="0.15">
      <c r="A744" s="393">
        <v>9791027607228</v>
      </c>
      <c r="B744" s="395">
        <v>38</v>
      </c>
      <c r="C744" s="390" t="s">
        <v>873</v>
      </c>
      <c r="D744" s="95" t="s">
        <v>1119</v>
      </c>
      <c r="E744" s="396" t="s">
        <v>1301</v>
      </c>
      <c r="F744" s="396" t="s">
        <v>1315</v>
      </c>
      <c r="G744" s="95" t="s">
        <v>1323</v>
      </c>
      <c r="H744" s="79">
        <f>VLOOKUP($A744,'04.08.2025'!$A$1:$Z$65000,3,FALSE)</f>
        <v>231</v>
      </c>
      <c r="I744" s="38"/>
      <c r="J744" s="38">
        <v>200</v>
      </c>
      <c r="K744" s="397">
        <v>45887</v>
      </c>
      <c r="L744" s="397"/>
      <c r="M744" s="80">
        <v>43649</v>
      </c>
      <c r="N744" s="80"/>
      <c r="O744" s="79">
        <v>9791027607228</v>
      </c>
      <c r="P744" s="398" t="s">
        <v>1324</v>
      </c>
      <c r="Q744" s="38">
        <v>5056076</v>
      </c>
      <c r="R744" s="82">
        <v>10.5</v>
      </c>
      <c r="S744" s="82">
        <f t="shared" si="86"/>
        <v>9.9526066350710902</v>
      </c>
      <c r="T744" s="399">
        <v>5.5E-2</v>
      </c>
      <c r="U744" s="84"/>
      <c r="V744" s="37">
        <f t="shared" si="89"/>
        <v>0</v>
      </c>
      <c r="W744" s="37">
        <f t="shared" si="87"/>
        <v>0</v>
      </c>
      <c r="X744" s="85"/>
      <c r="Y744" s="85"/>
      <c r="Z744" s="85"/>
      <c r="AA744" s="85"/>
      <c r="AB744" s="85"/>
      <c r="AC744" s="86">
        <f t="shared" si="90"/>
        <v>0</v>
      </c>
      <c r="AD744" s="87">
        <f>IF($AC$2182&lt;85,AC744,AC744-(AC744*#REF!))</f>
        <v>0</v>
      </c>
      <c r="AE744" s="88">
        <f t="shared" si="88"/>
        <v>5.5E-2</v>
      </c>
      <c r="AF744" s="89">
        <f t="shared" si="91"/>
        <v>0</v>
      </c>
      <c r="AG744" s="90">
        <f t="shared" si="92"/>
        <v>0</v>
      </c>
    </row>
    <row r="745" spans="1:33" s="91" customFormat="1" ht="15" customHeight="1" x14ac:dyDescent="0.15">
      <c r="A745" s="393">
        <v>9791027607235</v>
      </c>
      <c r="B745" s="395">
        <v>38</v>
      </c>
      <c r="C745" s="390" t="s">
        <v>873</v>
      </c>
      <c r="D745" s="95" t="s">
        <v>1119</v>
      </c>
      <c r="E745" s="396" t="s">
        <v>1301</v>
      </c>
      <c r="F745" s="396" t="s">
        <v>1315</v>
      </c>
      <c r="G745" s="95" t="s">
        <v>1325</v>
      </c>
      <c r="H745" s="79">
        <f>VLOOKUP($A745,'04.08.2025'!$A$1:$Z$65000,3,FALSE)</f>
        <v>2120</v>
      </c>
      <c r="I745" s="38"/>
      <c r="J745" s="38">
        <v>200</v>
      </c>
      <c r="K745" s="397"/>
      <c r="L745" s="397"/>
      <c r="M745" s="80">
        <v>43908</v>
      </c>
      <c r="N745" s="80"/>
      <c r="O745" s="79">
        <v>9791027607235</v>
      </c>
      <c r="P745" s="398" t="s">
        <v>1326</v>
      </c>
      <c r="Q745" s="38">
        <v>5056199</v>
      </c>
      <c r="R745" s="82">
        <v>10.5</v>
      </c>
      <c r="S745" s="82">
        <f t="shared" si="86"/>
        <v>9.9526066350710902</v>
      </c>
      <c r="T745" s="399">
        <v>5.5E-2</v>
      </c>
      <c r="U745" s="84"/>
      <c r="V745" s="37">
        <f t="shared" si="89"/>
        <v>0</v>
      </c>
      <c r="W745" s="37">
        <f t="shared" si="87"/>
        <v>0</v>
      </c>
      <c r="X745" s="85"/>
      <c r="Y745" s="85"/>
      <c r="Z745" s="85"/>
      <c r="AA745" s="85"/>
      <c r="AB745" s="85"/>
      <c r="AC745" s="86">
        <f t="shared" si="90"/>
        <v>0</v>
      </c>
      <c r="AD745" s="87">
        <f>IF($AC$2182&lt;85,AC745,AC745-(AC745*#REF!))</f>
        <v>0</v>
      </c>
      <c r="AE745" s="88">
        <f t="shared" si="88"/>
        <v>5.5E-2</v>
      </c>
      <c r="AF745" s="89">
        <f t="shared" si="91"/>
        <v>0</v>
      </c>
      <c r="AG745" s="90">
        <f t="shared" si="92"/>
        <v>0</v>
      </c>
    </row>
    <row r="746" spans="1:33" s="91" customFormat="1" ht="15" customHeight="1" x14ac:dyDescent="0.15">
      <c r="A746" s="393">
        <v>9791027607242</v>
      </c>
      <c r="B746" s="395">
        <v>39</v>
      </c>
      <c r="C746" s="390" t="s">
        <v>873</v>
      </c>
      <c r="D746" s="95" t="s">
        <v>1119</v>
      </c>
      <c r="E746" s="396" t="s">
        <v>1301</v>
      </c>
      <c r="F746" s="396" t="s">
        <v>1315</v>
      </c>
      <c r="G746" s="95" t="s">
        <v>1327</v>
      </c>
      <c r="H746" s="79">
        <f>VLOOKUP($A746,'04.08.2025'!$A$1:$Z$65000,3,FALSE)</f>
        <v>1814</v>
      </c>
      <c r="I746" s="38"/>
      <c r="J746" s="38">
        <v>200</v>
      </c>
      <c r="K746" s="80"/>
      <c r="L746" s="397"/>
      <c r="M746" s="80">
        <v>43908</v>
      </c>
      <c r="N746" s="397"/>
      <c r="O746" s="79">
        <v>9791027607242</v>
      </c>
      <c r="P746" s="398" t="s">
        <v>1328</v>
      </c>
      <c r="Q746" s="38">
        <v>5056322</v>
      </c>
      <c r="R746" s="82">
        <v>10.5</v>
      </c>
      <c r="S746" s="82">
        <f t="shared" si="86"/>
        <v>9.9526066350710902</v>
      </c>
      <c r="T746" s="399">
        <v>5.5E-2</v>
      </c>
      <c r="U746" s="84"/>
      <c r="V746" s="37">
        <f t="shared" si="89"/>
        <v>0</v>
      </c>
      <c r="W746" s="37">
        <f t="shared" si="87"/>
        <v>0</v>
      </c>
      <c r="X746" s="85"/>
      <c r="Y746" s="85"/>
      <c r="Z746" s="85"/>
      <c r="AA746" s="85"/>
      <c r="AB746" s="85"/>
      <c r="AC746" s="86">
        <f t="shared" si="90"/>
        <v>0</v>
      </c>
      <c r="AD746" s="87">
        <f>IF($AC$2182&lt;85,AC746,AC746-(AC746*#REF!))</f>
        <v>0</v>
      </c>
      <c r="AE746" s="88">
        <f t="shared" si="88"/>
        <v>5.5E-2</v>
      </c>
      <c r="AF746" s="89">
        <f t="shared" si="91"/>
        <v>0</v>
      </c>
      <c r="AG746" s="90">
        <f t="shared" si="92"/>
        <v>0</v>
      </c>
    </row>
    <row r="747" spans="1:33" s="91" customFormat="1" ht="15" customHeight="1" x14ac:dyDescent="0.15">
      <c r="A747" s="393">
        <v>9791027609727</v>
      </c>
      <c r="B747" s="395">
        <v>39</v>
      </c>
      <c r="C747" s="390" t="s">
        <v>873</v>
      </c>
      <c r="D747" s="95" t="s">
        <v>1119</v>
      </c>
      <c r="E747" s="396" t="s">
        <v>1301</v>
      </c>
      <c r="F747" s="396" t="s">
        <v>1315</v>
      </c>
      <c r="G747" s="95" t="s">
        <v>4615</v>
      </c>
      <c r="H747" s="79">
        <f>VLOOKUP($A747,'04.08.2025'!$A$1:$Z$65000,3,FALSE)</f>
        <v>1048</v>
      </c>
      <c r="I747" s="38"/>
      <c r="J747" s="38">
        <v>200</v>
      </c>
      <c r="K747" s="80"/>
      <c r="L747" s="397"/>
      <c r="M747" s="80">
        <v>44363</v>
      </c>
      <c r="N747" s="397"/>
      <c r="O747" s="79">
        <v>9791027609727</v>
      </c>
      <c r="P747" s="398" t="s">
        <v>1329</v>
      </c>
      <c r="Q747" s="38">
        <v>1518855</v>
      </c>
      <c r="R747" s="82">
        <v>10.5</v>
      </c>
      <c r="S747" s="82">
        <f t="shared" si="86"/>
        <v>9.9526066350710902</v>
      </c>
      <c r="T747" s="399">
        <v>5.5E-2</v>
      </c>
      <c r="U747" s="84"/>
      <c r="V747" s="37">
        <f t="shared" si="89"/>
        <v>0</v>
      </c>
      <c r="W747" s="37">
        <f t="shared" si="87"/>
        <v>0</v>
      </c>
      <c r="X747" s="85"/>
      <c r="Y747" s="85"/>
      <c r="Z747" s="85"/>
      <c r="AA747" s="85"/>
      <c r="AB747" s="85"/>
      <c r="AC747" s="86">
        <f t="shared" si="90"/>
        <v>0</v>
      </c>
      <c r="AD747" s="87">
        <f>IF($AC$2182&lt;85,AC747,AC747-(AC747*#REF!))</f>
        <v>0</v>
      </c>
      <c r="AE747" s="88">
        <f t="shared" si="88"/>
        <v>5.5E-2</v>
      </c>
      <c r="AF747" s="89">
        <f t="shared" si="91"/>
        <v>0</v>
      </c>
      <c r="AG747" s="90">
        <f t="shared" si="92"/>
        <v>0</v>
      </c>
    </row>
    <row r="748" spans="1:33" s="91" customFormat="1" ht="15" customHeight="1" x14ac:dyDescent="0.15">
      <c r="A748" s="393">
        <v>9791027609734</v>
      </c>
      <c r="B748" s="395">
        <v>39</v>
      </c>
      <c r="C748" s="390" t="s">
        <v>873</v>
      </c>
      <c r="D748" s="95" t="s">
        <v>1119</v>
      </c>
      <c r="E748" s="396" t="s">
        <v>1301</v>
      </c>
      <c r="F748" s="396" t="s">
        <v>1315</v>
      </c>
      <c r="G748" s="95" t="s">
        <v>4616</v>
      </c>
      <c r="H748" s="79">
        <f>VLOOKUP($A748,'04.08.2025'!$A$1:$Z$65000,3,FALSE)</f>
        <v>1315</v>
      </c>
      <c r="I748" s="38"/>
      <c r="J748" s="38">
        <v>200</v>
      </c>
      <c r="K748" s="80"/>
      <c r="L748" s="397"/>
      <c r="M748" s="80">
        <v>44363</v>
      </c>
      <c r="N748" s="397"/>
      <c r="O748" s="79">
        <v>9791027609734</v>
      </c>
      <c r="P748" s="398" t="s">
        <v>1330</v>
      </c>
      <c r="Q748" s="38">
        <v>1513812</v>
      </c>
      <c r="R748" s="82">
        <v>10.5</v>
      </c>
      <c r="S748" s="82">
        <f t="shared" si="86"/>
        <v>9.9526066350710902</v>
      </c>
      <c r="T748" s="399">
        <v>5.5E-2</v>
      </c>
      <c r="U748" s="84"/>
      <c r="V748" s="37">
        <f t="shared" si="89"/>
        <v>0</v>
      </c>
      <c r="W748" s="37">
        <f t="shared" si="87"/>
        <v>0</v>
      </c>
      <c r="X748" s="85"/>
      <c r="Y748" s="85"/>
      <c r="Z748" s="85"/>
      <c r="AA748" s="85"/>
      <c r="AB748" s="85"/>
      <c r="AC748" s="86">
        <f t="shared" si="90"/>
        <v>0</v>
      </c>
      <c r="AD748" s="87">
        <f>IF($AC$2182&lt;85,AC748,AC748-(AC748*#REF!))</f>
        <v>0</v>
      </c>
      <c r="AE748" s="88">
        <f t="shared" si="88"/>
        <v>5.5E-2</v>
      </c>
      <c r="AF748" s="89">
        <f t="shared" si="91"/>
        <v>0</v>
      </c>
      <c r="AG748" s="90">
        <f t="shared" si="92"/>
        <v>0</v>
      </c>
    </row>
    <row r="749" spans="1:33" s="75" customFormat="1" ht="15" customHeight="1" x14ac:dyDescent="0.15">
      <c r="A749" s="393">
        <v>9791027609956</v>
      </c>
      <c r="B749" s="395">
        <v>39</v>
      </c>
      <c r="C749" s="390" t="s">
        <v>873</v>
      </c>
      <c r="D749" s="95" t="s">
        <v>1119</v>
      </c>
      <c r="E749" s="396" t="s">
        <v>1301</v>
      </c>
      <c r="F749" s="396" t="s">
        <v>1315</v>
      </c>
      <c r="G749" s="95" t="s">
        <v>1331</v>
      </c>
      <c r="H749" s="79">
        <f>VLOOKUP($A749,'04.08.2025'!$A$1:$Z$65000,3,FALSE)</f>
        <v>1357</v>
      </c>
      <c r="I749" s="38"/>
      <c r="J749" s="38">
        <v>200</v>
      </c>
      <c r="K749" s="80"/>
      <c r="L749" s="397"/>
      <c r="M749" s="80">
        <v>44734</v>
      </c>
      <c r="N749" s="397"/>
      <c r="O749" s="79">
        <v>9791027609956</v>
      </c>
      <c r="P749" s="398" t="s">
        <v>1332</v>
      </c>
      <c r="Q749" s="38">
        <v>2518243</v>
      </c>
      <c r="R749" s="82">
        <v>11</v>
      </c>
      <c r="S749" s="82">
        <f t="shared" si="86"/>
        <v>10.42654028436019</v>
      </c>
      <c r="T749" s="399">
        <v>5.5E-2</v>
      </c>
      <c r="U749" s="84"/>
      <c r="V749" s="37">
        <f t="shared" si="89"/>
        <v>0</v>
      </c>
      <c r="W749" s="37">
        <f t="shared" si="87"/>
        <v>0</v>
      </c>
      <c r="X749" s="74"/>
      <c r="Y749" s="74"/>
      <c r="Z749" s="74"/>
      <c r="AA749" s="74"/>
      <c r="AB749" s="74"/>
      <c r="AC749" s="86">
        <f t="shared" si="90"/>
        <v>0</v>
      </c>
      <c r="AD749" s="87">
        <f>IF($AC$2182&lt;85,AC749,AC749-(AC749*#REF!))</f>
        <v>0</v>
      </c>
      <c r="AE749" s="88">
        <f t="shared" si="88"/>
        <v>5.5E-2</v>
      </c>
      <c r="AF749" s="89">
        <f t="shared" si="91"/>
        <v>0</v>
      </c>
      <c r="AG749" s="90">
        <f t="shared" si="92"/>
        <v>0</v>
      </c>
    </row>
    <row r="750" spans="1:33" s="91" customFormat="1" ht="15" customHeight="1" x14ac:dyDescent="0.15">
      <c r="A750" s="77">
        <v>9791027609963</v>
      </c>
      <c r="B750" s="79">
        <v>39</v>
      </c>
      <c r="C750" s="390" t="s">
        <v>873</v>
      </c>
      <c r="D750" s="95" t="s">
        <v>1119</v>
      </c>
      <c r="E750" s="391" t="s">
        <v>1301</v>
      </c>
      <c r="F750" s="396" t="s">
        <v>1315</v>
      </c>
      <c r="G750" s="391" t="s">
        <v>1333</v>
      </c>
      <c r="H750" s="79">
        <f>VLOOKUP($A750,'04.08.2025'!$A$1:$Z$65000,3,FALSE)</f>
        <v>304</v>
      </c>
      <c r="I750" s="79"/>
      <c r="J750" s="78">
        <v>200</v>
      </c>
      <c r="K750" s="80">
        <v>45887</v>
      </c>
      <c r="L750" s="80"/>
      <c r="M750" s="80">
        <v>45462</v>
      </c>
      <c r="N750" s="80"/>
      <c r="O750" s="81">
        <v>9791027609963</v>
      </c>
      <c r="P750" s="81" t="s">
        <v>1334</v>
      </c>
      <c r="Q750" s="81">
        <v>2518366</v>
      </c>
      <c r="R750" s="421">
        <v>11</v>
      </c>
      <c r="S750" s="82">
        <f t="shared" si="86"/>
        <v>10.42654028436019</v>
      </c>
      <c r="T750" s="455">
        <v>5.5E-2</v>
      </c>
      <c r="U750" s="84"/>
      <c r="V750" s="37">
        <f t="shared" si="89"/>
        <v>0</v>
      </c>
      <c r="W750" s="37">
        <f t="shared" si="87"/>
        <v>0</v>
      </c>
      <c r="X750" s="85"/>
      <c r="Y750" s="85"/>
      <c r="Z750" s="85"/>
      <c r="AA750" s="85"/>
      <c r="AB750" s="85"/>
      <c r="AC750" s="86">
        <f t="shared" si="90"/>
        <v>0</v>
      </c>
      <c r="AD750" s="87">
        <f>IF($AC$2182&lt;85,AC750,AC750-(AC750*#REF!))</f>
        <v>0</v>
      </c>
      <c r="AE750" s="88">
        <f t="shared" si="88"/>
        <v>5.5E-2</v>
      </c>
      <c r="AF750" s="89">
        <f t="shared" si="91"/>
        <v>0</v>
      </c>
      <c r="AG750" s="90">
        <f t="shared" si="92"/>
        <v>0</v>
      </c>
    </row>
    <row r="751" spans="1:33" s="75" customFormat="1" ht="15" customHeight="1" x14ac:dyDescent="0.15">
      <c r="A751" s="61">
        <v>9791036378393</v>
      </c>
      <c r="B751" s="63">
        <v>39</v>
      </c>
      <c r="C751" s="63" t="s">
        <v>873</v>
      </c>
      <c r="D751" s="64" t="s">
        <v>1119</v>
      </c>
      <c r="E751" s="64" t="s">
        <v>1301</v>
      </c>
      <c r="F751" s="64" t="s">
        <v>1315</v>
      </c>
      <c r="G751" s="64" t="s">
        <v>5177</v>
      </c>
      <c r="H751" s="65">
        <f>VLOOKUP($A751,'04.08.2025'!$A$1:$Z$65000,3,FALSE)</f>
        <v>3315</v>
      </c>
      <c r="I751" s="63"/>
      <c r="J751" s="63">
        <v>200</v>
      </c>
      <c r="K751" s="67"/>
      <c r="L751" s="67"/>
      <c r="M751" s="67">
        <v>45840</v>
      </c>
      <c r="N751" s="67" t="s">
        <v>12</v>
      </c>
      <c r="O751" s="68">
        <v>9791036378393</v>
      </c>
      <c r="P751" s="618" t="s">
        <v>5178</v>
      </c>
      <c r="Q751" s="118">
        <v>4028709</v>
      </c>
      <c r="R751" s="70">
        <v>11</v>
      </c>
      <c r="S751" s="70">
        <f t="shared" si="86"/>
        <v>10.42654028436019</v>
      </c>
      <c r="T751" s="161">
        <v>5.5E-2</v>
      </c>
      <c r="U751" s="72"/>
      <c r="V751" s="73">
        <f t="shared" si="89"/>
        <v>0</v>
      </c>
      <c r="W751" s="73">
        <f t="shared" si="87"/>
        <v>0</v>
      </c>
      <c r="X751" s="74"/>
      <c r="Y751" s="74"/>
      <c r="Z751" s="74"/>
      <c r="AA751" s="74"/>
      <c r="AB751" s="74"/>
      <c r="AC751" s="86">
        <f t="shared" si="90"/>
        <v>0</v>
      </c>
      <c r="AD751" s="87">
        <f>IF($AC$2182&lt;85,AC751,AC751-(AC751*#REF!))</f>
        <v>0</v>
      </c>
      <c r="AE751" s="88">
        <f t="shared" si="88"/>
        <v>5.5E-2</v>
      </c>
      <c r="AF751" s="89">
        <f t="shared" si="91"/>
        <v>0</v>
      </c>
      <c r="AG751" s="90">
        <f t="shared" si="92"/>
        <v>0</v>
      </c>
    </row>
    <row r="752" spans="1:33" s="75" customFormat="1" ht="15" customHeight="1" x14ac:dyDescent="0.15">
      <c r="A752" s="393">
        <v>9791036358777</v>
      </c>
      <c r="B752" s="78">
        <v>39</v>
      </c>
      <c r="C752" s="38" t="s">
        <v>873</v>
      </c>
      <c r="D752" s="95" t="s">
        <v>1119</v>
      </c>
      <c r="E752" s="95" t="s">
        <v>1301</v>
      </c>
      <c r="F752" s="95" t="s">
        <v>1335</v>
      </c>
      <c r="G752" s="95" t="s">
        <v>1336</v>
      </c>
      <c r="H752" s="79">
        <f>VLOOKUP($A752,'04.08.2025'!$A$1:$Z$65000,3,FALSE)</f>
        <v>314</v>
      </c>
      <c r="I752" s="78"/>
      <c r="J752" s="38">
        <v>200</v>
      </c>
      <c r="K752" s="80"/>
      <c r="L752" s="80"/>
      <c r="M752" s="80">
        <v>45091</v>
      </c>
      <c r="N752" s="78"/>
      <c r="O752" s="79">
        <v>9791036358777</v>
      </c>
      <c r="P752" s="38" t="s">
        <v>1337</v>
      </c>
      <c r="Q752" s="38">
        <v>3997264</v>
      </c>
      <c r="R752" s="82">
        <v>11</v>
      </c>
      <c r="S752" s="82">
        <f t="shared" si="86"/>
        <v>10.42654028436019</v>
      </c>
      <c r="T752" s="451">
        <v>5.5E-2</v>
      </c>
      <c r="U752" s="84"/>
      <c r="V752" s="37">
        <f t="shared" si="89"/>
        <v>0</v>
      </c>
      <c r="W752" s="37">
        <f t="shared" si="87"/>
        <v>0</v>
      </c>
      <c r="X752" s="74"/>
      <c r="Y752" s="74"/>
      <c r="Z752" s="74"/>
      <c r="AA752" s="74"/>
      <c r="AB752" s="74"/>
      <c r="AC752" s="86">
        <f t="shared" si="90"/>
        <v>0</v>
      </c>
      <c r="AD752" s="87">
        <f>IF($AC$2182&lt;85,AC752,AC752-(AC752*#REF!))</f>
        <v>0</v>
      </c>
      <c r="AE752" s="88">
        <f t="shared" si="88"/>
        <v>5.5E-2</v>
      </c>
      <c r="AF752" s="89">
        <f t="shared" si="91"/>
        <v>0</v>
      </c>
      <c r="AG752" s="90">
        <f t="shared" si="92"/>
        <v>0</v>
      </c>
    </row>
    <row r="753" spans="1:35" s="91" customFormat="1" ht="15" customHeight="1" x14ac:dyDescent="0.15">
      <c r="A753" s="393">
        <v>9791036360848</v>
      </c>
      <c r="B753" s="420">
        <v>39</v>
      </c>
      <c r="C753" s="390" t="s">
        <v>873</v>
      </c>
      <c r="D753" s="95" t="s">
        <v>1119</v>
      </c>
      <c r="E753" s="396" t="s">
        <v>1301</v>
      </c>
      <c r="F753" s="396" t="s">
        <v>1335</v>
      </c>
      <c r="G753" s="95" t="s">
        <v>1338</v>
      </c>
      <c r="H753" s="79">
        <f>VLOOKUP($A753,'04.08.2025'!$A$1:$Z$65000,3,FALSE)</f>
        <v>1937</v>
      </c>
      <c r="I753" s="38"/>
      <c r="J753" s="38">
        <v>200</v>
      </c>
      <c r="K753" s="80"/>
      <c r="L753" s="397"/>
      <c r="M753" s="397">
        <v>45462</v>
      </c>
      <c r="N753" s="397"/>
      <c r="O753" s="79">
        <v>9791036360848</v>
      </c>
      <c r="P753" s="79" t="s">
        <v>1339</v>
      </c>
      <c r="Q753" s="79">
        <v>6144370</v>
      </c>
      <c r="R753" s="82">
        <v>11</v>
      </c>
      <c r="S753" s="82">
        <f t="shared" si="86"/>
        <v>10.42654028436019</v>
      </c>
      <c r="T753" s="399">
        <v>5.5E-2</v>
      </c>
      <c r="U753" s="84"/>
      <c r="V753" s="37">
        <f t="shared" si="89"/>
        <v>0</v>
      </c>
      <c r="W753" s="37">
        <f t="shared" si="87"/>
        <v>0</v>
      </c>
      <c r="X753" s="85"/>
      <c r="Y753" s="85"/>
      <c r="Z753" s="85"/>
      <c r="AA753" s="85"/>
      <c r="AB753" s="85"/>
      <c r="AC753" s="86">
        <f t="shared" si="90"/>
        <v>0</v>
      </c>
      <c r="AD753" s="87">
        <f>IF($AC$2182&lt;85,AC753,AC753-(AC753*#REF!))</f>
        <v>0</v>
      </c>
      <c r="AE753" s="88">
        <f t="shared" si="88"/>
        <v>5.5E-2</v>
      </c>
      <c r="AF753" s="89">
        <f t="shared" si="91"/>
        <v>0</v>
      </c>
      <c r="AG753" s="90">
        <f t="shared" si="92"/>
        <v>0</v>
      </c>
    </row>
    <row r="754" spans="1:35" s="91" customFormat="1" ht="15" customHeight="1" x14ac:dyDescent="0.15">
      <c r="A754" s="393">
        <v>9782747098014</v>
      </c>
      <c r="B754" s="78">
        <v>39</v>
      </c>
      <c r="C754" s="78" t="s">
        <v>873</v>
      </c>
      <c r="D754" s="391" t="s">
        <v>1110</v>
      </c>
      <c r="E754" s="95" t="s">
        <v>1340</v>
      </c>
      <c r="F754" s="95" t="s">
        <v>1341</v>
      </c>
      <c r="G754" s="95" t="s">
        <v>1342</v>
      </c>
      <c r="H754" s="79">
        <f>VLOOKUP($A754,'04.08.2025'!$A$1:$Z$65000,3,FALSE)</f>
        <v>100</v>
      </c>
      <c r="I754" s="38"/>
      <c r="J754" s="38">
        <v>300</v>
      </c>
      <c r="K754" s="80"/>
      <c r="L754" s="80"/>
      <c r="M754" s="80">
        <v>43509</v>
      </c>
      <c r="N754" s="80"/>
      <c r="O754" s="79">
        <v>9782747098014</v>
      </c>
      <c r="P754" s="398" t="s">
        <v>1343</v>
      </c>
      <c r="Q754" s="38">
        <v>8612847</v>
      </c>
      <c r="R754" s="82">
        <v>5.9</v>
      </c>
      <c r="S754" s="82">
        <f t="shared" si="86"/>
        <v>5.5924170616113749</v>
      </c>
      <c r="T754" s="451">
        <v>5.5E-2</v>
      </c>
      <c r="U754" s="84"/>
      <c r="V754" s="37">
        <f t="shared" si="89"/>
        <v>0</v>
      </c>
      <c r="W754" s="37">
        <f t="shared" si="87"/>
        <v>0</v>
      </c>
      <c r="X754" s="85"/>
      <c r="Y754" s="85"/>
      <c r="Z754" s="85"/>
      <c r="AA754" s="85"/>
      <c r="AB754" s="85"/>
      <c r="AC754" s="86">
        <f t="shared" si="90"/>
        <v>0</v>
      </c>
      <c r="AD754" s="87">
        <f>IF($AC$2182&lt;85,AC754,AC754-(AC754*#REF!))</f>
        <v>0</v>
      </c>
      <c r="AE754" s="88">
        <f t="shared" si="88"/>
        <v>5.5E-2</v>
      </c>
      <c r="AF754" s="89">
        <f t="shared" si="91"/>
        <v>0</v>
      </c>
      <c r="AG754" s="90">
        <f t="shared" si="92"/>
        <v>0</v>
      </c>
    </row>
    <row r="755" spans="1:35" s="91" customFormat="1" ht="15" customHeight="1" x14ac:dyDescent="0.15">
      <c r="A755" s="77">
        <v>9782747061728</v>
      </c>
      <c r="B755" s="78">
        <v>39</v>
      </c>
      <c r="C755" s="78" t="s">
        <v>873</v>
      </c>
      <c r="D755" s="391" t="s">
        <v>1110</v>
      </c>
      <c r="E755" s="95" t="s">
        <v>1340</v>
      </c>
      <c r="F755" s="391" t="s">
        <v>1341</v>
      </c>
      <c r="G755" s="95" t="s">
        <v>4822</v>
      </c>
      <c r="H755" s="79">
        <f>VLOOKUP($A755,'04.08.2025'!$A$1:$Z$65000,3,FALSE)</f>
        <v>12</v>
      </c>
      <c r="I755" s="78"/>
      <c r="J755" s="78">
        <v>300</v>
      </c>
      <c r="K755" s="80"/>
      <c r="L755" s="80"/>
      <c r="M755" s="80">
        <v>42550</v>
      </c>
      <c r="N755" s="80"/>
      <c r="O755" s="81">
        <v>9782747061728</v>
      </c>
      <c r="P755" s="94" t="s">
        <v>1344</v>
      </c>
      <c r="Q755" s="81">
        <v>3236061</v>
      </c>
      <c r="R755" s="82">
        <v>5.8</v>
      </c>
      <c r="S755" s="82">
        <f t="shared" si="86"/>
        <v>5.4976303317535544</v>
      </c>
      <c r="T755" s="83">
        <v>5.5E-2</v>
      </c>
      <c r="U755" s="84"/>
      <c r="V755" s="37">
        <f t="shared" si="89"/>
        <v>0</v>
      </c>
      <c r="W755" s="37">
        <f t="shared" si="87"/>
        <v>0</v>
      </c>
      <c r="X755" s="85"/>
      <c r="Y755" s="85"/>
      <c r="Z755" s="85"/>
      <c r="AA755" s="85"/>
      <c r="AB755" s="85"/>
      <c r="AC755" s="86">
        <f t="shared" si="90"/>
        <v>0</v>
      </c>
      <c r="AD755" s="87">
        <f>IF($AC$2182&lt;85,AC755,AC755-(AC755*#REF!))</f>
        <v>0</v>
      </c>
      <c r="AE755" s="88">
        <f t="shared" si="88"/>
        <v>5.5E-2</v>
      </c>
      <c r="AF755" s="89">
        <f t="shared" si="91"/>
        <v>0</v>
      </c>
      <c r="AG755" s="90">
        <f t="shared" si="92"/>
        <v>0</v>
      </c>
    </row>
    <row r="756" spans="1:35" s="91" customFormat="1" ht="15" customHeight="1" x14ac:dyDescent="0.15">
      <c r="A756" s="77">
        <v>9791036354335</v>
      </c>
      <c r="B756" s="78">
        <v>39</v>
      </c>
      <c r="C756" s="38" t="s">
        <v>1345</v>
      </c>
      <c r="D756" s="95" t="s">
        <v>1110</v>
      </c>
      <c r="E756" s="391" t="s">
        <v>1346</v>
      </c>
      <c r="F756" s="391" t="s">
        <v>1347</v>
      </c>
      <c r="G756" s="393" t="s">
        <v>4533</v>
      </c>
      <c r="H756" s="79">
        <f>VLOOKUP($A756,'04.08.2025'!$A$1:$Z$65000,3,FALSE)</f>
        <v>3757</v>
      </c>
      <c r="I756" s="78"/>
      <c r="J756" s="78">
        <v>200</v>
      </c>
      <c r="K756" s="80"/>
      <c r="L756" s="80"/>
      <c r="M756" s="80">
        <v>45056</v>
      </c>
      <c r="N756" s="81"/>
      <c r="O756" s="81">
        <v>9791036354335</v>
      </c>
      <c r="P756" s="81" t="s">
        <v>1348</v>
      </c>
      <c r="Q756" s="394">
        <v>8188982</v>
      </c>
      <c r="R756" s="82">
        <v>6.5</v>
      </c>
      <c r="S756" s="82">
        <f t="shared" si="86"/>
        <v>6.1611374407582939</v>
      </c>
      <c r="T756" s="392">
        <v>5.5E-2</v>
      </c>
      <c r="U756" s="84"/>
      <c r="V756" s="37">
        <f t="shared" si="89"/>
        <v>0</v>
      </c>
      <c r="W756" s="37">
        <f t="shared" si="87"/>
        <v>0</v>
      </c>
      <c r="X756" s="85"/>
      <c r="Y756" s="85"/>
      <c r="Z756" s="85"/>
      <c r="AA756" s="85"/>
      <c r="AB756" s="85"/>
      <c r="AC756" s="86">
        <f t="shared" si="90"/>
        <v>0</v>
      </c>
      <c r="AD756" s="87">
        <f>IF($AC$2182&lt;85,AC756,AC756-(AC756*#REF!))</f>
        <v>0</v>
      </c>
      <c r="AE756" s="88">
        <f t="shared" si="88"/>
        <v>5.5E-2</v>
      </c>
      <c r="AF756" s="89">
        <f t="shared" si="91"/>
        <v>0</v>
      </c>
      <c r="AG756" s="90">
        <f t="shared" si="92"/>
        <v>0</v>
      </c>
    </row>
    <row r="757" spans="1:35" s="91" customFormat="1" ht="15" customHeight="1" x14ac:dyDescent="0.15">
      <c r="A757" s="77">
        <v>9791036354342</v>
      </c>
      <c r="B757" s="78">
        <v>39</v>
      </c>
      <c r="C757" s="38" t="s">
        <v>1345</v>
      </c>
      <c r="D757" s="95" t="s">
        <v>1110</v>
      </c>
      <c r="E757" s="391" t="s">
        <v>1346</v>
      </c>
      <c r="F757" s="391" t="s">
        <v>1347</v>
      </c>
      <c r="G757" s="393" t="s">
        <v>1349</v>
      </c>
      <c r="H757" s="79">
        <f>VLOOKUP($A757,'04.08.2025'!$A$1:$Z$65000,3,FALSE)</f>
        <v>2438</v>
      </c>
      <c r="I757" s="78"/>
      <c r="J757" s="78">
        <v>200</v>
      </c>
      <c r="K757" s="80"/>
      <c r="L757" s="80"/>
      <c r="M757" s="80">
        <v>45056</v>
      </c>
      <c r="N757" s="81"/>
      <c r="O757" s="81">
        <v>9791036354342</v>
      </c>
      <c r="P757" s="81" t="s">
        <v>1350</v>
      </c>
      <c r="Q757" s="394">
        <v>8189106</v>
      </c>
      <c r="R757" s="82">
        <v>6.5</v>
      </c>
      <c r="S757" s="82">
        <f t="shared" si="86"/>
        <v>6.1611374407582939</v>
      </c>
      <c r="T757" s="392">
        <v>5.5E-2</v>
      </c>
      <c r="U757" s="84"/>
      <c r="V757" s="37">
        <f t="shared" si="89"/>
        <v>0</v>
      </c>
      <c r="W757" s="37">
        <f t="shared" si="87"/>
        <v>0</v>
      </c>
      <c r="X757" s="85"/>
      <c r="Y757" s="85"/>
      <c r="Z757" s="85"/>
      <c r="AA757" s="85"/>
      <c r="AB757" s="85"/>
      <c r="AC757" s="86">
        <f t="shared" si="90"/>
        <v>0</v>
      </c>
      <c r="AD757" s="87">
        <f>IF($AC$2182&lt;85,AC757,AC757-(AC757*#REF!))</f>
        <v>0</v>
      </c>
      <c r="AE757" s="88">
        <f t="shared" si="88"/>
        <v>5.5E-2</v>
      </c>
      <c r="AF757" s="89">
        <f t="shared" si="91"/>
        <v>0</v>
      </c>
      <c r="AG757" s="90">
        <f t="shared" si="92"/>
        <v>0</v>
      </c>
    </row>
    <row r="758" spans="1:35" s="91" customFormat="1" ht="15" customHeight="1" x14ac:dyDescent="0.15">
      <c r="A758" s="77">
        <v>9791036354359</v>
      </c>
      <c r="B758" s="78">
        <v>39</v>
      </c>
      <c r="C758" s="38" t="s">
        <v>1345</v>
      </c>
      <c r="D758" s="95" t="s">
        <v>1110</v>
      </c>
      <c r="E758" s="391" t="s">
        <v>1346</v>
      </c>
      <c r="F758" s="391" t="s">
        <v>1347</v>
      </c>
      <c r="G758" s="393" t="s">
        <v>4720</v>
      </c>
      <c r="H758" s="79">
        <f>VLOOKUP($A758,'04.08.2025'!$A$1:$Z$65000,3,FALSE)</f>
        <v>1724</v>
      </c>
      <c r="I758" s="78"/>
      <c r="J758" s="78">
        <v>200</v>
      </c>
      <c r="K758" s="80"/>
      <c r="L758" s="80"/>
      <c r="M758" s="80">
        <v>45056</v>
      </c>
      <c r="N758" s="81"/>
      <c r="O758" s="81">
        <v>9791036354359</v>
      </c>
      <c r="P758" s="81" t="s">
        <v>1351</v>
      </c>
      <c r="Q758" s="394">
        <v>8189229</v>
      </c>
      <c r="R758" s="82">
        <v>6.5</v>
      </c>
      <c r="S758" s="82">
        <f t="shared" ref="S758:S821" si="93">R758/(1+T758)</f>
        <v>6.1611374407582939</v>
      </c>
      <c r="T758" s="392">
        <v>5.5E-2</v>
      </c>
      <c r="U758" s="84"/>
      <c r="V758" s="37">
        <f t="shared" si="89"/>
        <v>0</v>
      </c>
      <c r="W758" s="37">
        <f t="shared" si="87"/>
        <v>0</v>
      </c>
      <c r="X758" s="85"/>
      <c r="Y758" s="85"/>
      <c r="Z758" s="85"/>
      <c r="AA758" s="85"/>
      <c r="AB758" s="85"/>
      <c r="AC758" s="86">
        <f t="shared" si="90"/>
        <v>0</v>
      </c>
      <c r="AD758" s="87">
        <f>IF($AC$2182&lt;85,AC758,AC758-(AC758*#REF!))</f>
        <v>0</v>
      </c>
      <c r="AE758" s="88">
        <f t="shared" si="88"/>
        <v>5.5E-2</v>
      </c>
      <c r="AF758" s="89">
        <f t="shared" si="91"/>
        <v>0</v>
      </c>
      <c r="AG758" s="90">
        <f t="shared" si="92"/>
        <v>0</v>
      </c>
    </row>
    <row r="759" spans="1:35" s="91" customFormat="1" ht="15" customHeight="1" x14ac:dyDescent="0.15">
      <c r="A759" s="77">
        <v>9791036354731</v>
      </c>
      <c r="B759" s="78">
        <v>39</v>
      </c>
      <c r="C759" s="38" t="s">
        <v>1345</v>
      </c>
      <c r="D759" s="95" t="s">
        <v>1110</v>
      </c>
      <c r="E759" s="391" t="s">
        <v>1346</v>
      </c>
      <c r="F759" s="391" t="s">
        <v>1347</v>
      </c>
      <c r="G759" s="393" t="s">
        <v>1352</v>
      </c>
      <c r="H759" s="79">
        <f>VLOOKUP($A759,'04.08.2025'!$A$1:$Z$65000,3,FALSE)</f>
        <v>1180</v>
      </c>
      <c r="I759" s="78"/>
      <c r="J759" s="78">
        <v>200</v>
      </c>
      <c r="K759" s="80"/>
      <c r="L759" s="80"/>
      <c r="M759" s="80">
        <v>45056</v>
      </c>
      <c r="N759" s="81"/>
      <c r="O759" s="81">
        <v>9791036354731</v>
      </c>
      <c r="P759" s="81" t="s">
        <v>1353</v>
      </c>
      <c r="Q759" s="394">
        <v>8807656</v>
      </c>
      <c r="R759" s="82">
        <v>6.5</v>
      </c>
      <c r="S759" s="82">
        <f t="shared" si="93"/>
        <v>6.1611374407582939</v>
      </c>
      <c r="T759" s="392">
        <v>5.5E-2</v>
      </c>
      <c r="U759" s="84"/>
      <c r="V759" s="37">
        <f t="shared" si="89"/>
        <v>0</v>
      </c>
      <c r="W759" s="37">
        <f t="shared" si="87"/>
        <v>0</v>
      </c>
      <c r="X759" s="85"/>
      <c r="Y759" s="85"/>
      <c r="Z759" s="85"/>
      <c r="AA759" s="85"/>
      <c r="AB759" s="85"/>
      <c r="AC759" s="86">
        <f t="shared" si="90"/>
        <v>0</v>
      </c>
      <c r="AD759" s="87">
        <f>IF($AC$2182&lt;85,AC759,AC759-(AC759*#REF!))</f>
        <v>0</v>
      </c>
      <c r="AE759" s="88">
        <f t="shared" si="88"/>
        <v>5.5E-2</v>
      </c>
      <c r="AF759" s="89">
        <f t="shared" si="91"/>
        <v>0</v>
      </c>
      <c r="AG759" s="90">
        <f t="shared" si="92"/>
        <v>0</v>
      </c>
    </row>
    <row r="760" spans="1:35" s="91" customFormat="1" ht="15" customHeight="1" x14ac:dyDescent="0.15">
      <c r="A760" s="77">
        <v>9791036357596</v>
      </c>
      <c r="B760" s="78">
        <v>39</v>
      </c>
      <c r="C760" s="497" t="s">
        <v>1345</v>
      </c>
      <c r="D760" s="391" t="s">
        <v>1110</v>
      </c>
      <c r="E760" s="391" t="s">
        <v>1346</v>
      </c>
      <c r="F760" s="391" t="s">
        <v>1347</v>
      </c>
      <c r="G760" s="95" t="s">
        <v>1354</v>
      </c>
      <c r="H760" s="79">
        <f>VLOOKUP($A760,'04.08.2025'!$A$1:$Z$65000,3,FALSE)</f>
        <v>2307</v>
      </c>
      <c r="I760" s="78"/>
      <c r="J760" s="78">
        <v>200</v>
      </c>
      <c r="K760" s="80"/>
      <c r="L760" s="80"/>
      <c r="M760" s="80">
        <v>45238</v>
      </c>
      <c r="N760" s="80"/>
      <c r="O760" s="81">
        <v>9791036357596</v>
      </c>
      <c r="P760" s="94" t="s">
        <v>1355</v>
      </c>
      <c r="Q760" s="81">
        <v>2822403</v>
      </c>
      <c r="R760" s="82">
        <v>6.5</v>
      </c>
      <c r="S760" s="82">
        <f t="shared" si="93"/>
        <v>6.1611374407582939</v>
      </c>
      <c r="T760" s="392">
        <v>5.5E-2</v>
      </c>
      <c r="U760" s="84"/>
      <c r="V760" s="37">
        <f t="shared" si="89"/>
        <v>0</v>
      </c>
      <c r="W760" s="37">
        <f t="shared" si="87"/>
        <v>0</v>
      </c>
      <c r="X760" s="85"/>
      <c r="Y760" s="85"/>
      <c r="Z760" s="85"/>
      <c r="AA760" s="85"/>
      <c r="AB760" s="85"/>
      <c r="AC760" s="86">
        <f t="shared" si="90"/>
        <v>0</v>
      </c>
      <c r="AD760" s="87">
        <f>IF($AC$2182&lt;85,AC760,AC760-(AC760*#REF!))</f>
        <v>0</v>
      </c>
      <c r="AE760" s="88">
        <f t="shared" si="88"/>
        <v>5.5E-2</v>
      </c>
      <c r="AF760" s="89">
        <f t="shared" si="91"/>
        <v>0</v>
      </c>
      <c r="AG760" s="90">
        <f t="shared" si="92"/>
        <v>0</v>
      </c>
    </row>
    <row r="761" spans="1:35" s="91" customFormat="1" ht="15" customHeight="1" x14ac:dyDescent="0.15">
      <c r="A761" s="77">
        <v>9791036357640</v>
      </c>
      <c r="B761" s="78">
        <v>39</v>
      </c>
      <c r="C761" s="497" t="s">
        <v>1345</v>
      </c>
      <c r="D761" s="391" t="s">
        <v>1110</v>
      </c>
      <c r="E761" s="391" t="s">
        <v>1346</v>
      </c>
      <c r="F761" s="391" t="s">
        <v>1347</v>
      </c>
      <c r="G761" s="95" t="s">
        <v>1356</v>
      </c>
      <c r="H761" s="79">
        <f>VLOOKUP($A761,'04.08.2025'!$A$1:$Z$65000,3,FALSE)</f>
        <v>2266</v>
      </c>
      <c r="I761" s="78"/>
      <c r="J761" s="78">
        <v>200</v>
      </c>
      <c r="K761" s="80"/>
      <c r="L761" s="80"/>
      <c r="M761" s="80">
        <v>45238</v>
      </c>
      <c r="N761" s="80"/>
      <c r="O761" s="81">
        <v>9791036357640</v>
      </c>
      <c r="P761" s="94" t="s">
        <v>1357</v>
      </c>
      <c r="Q761" s="81">
        <v>2823020</v>
      </c>
      <c r="R761" s="82">
        <v>6.5</v>
      </c>
      <c r="S761" s="82">
        <f t="shared" si="93"/>
        <v>6.1611374407582939</v>
      </c>
      <c r="T761" s="392">
        <v>5.5E-2</v>
      </c>
      <c r="U761" s="84"/>
      <c r="V761" s="37">
        <f t="shared" si="89"/>
        <v>0</v>
      </c>
      <c r="W761" s="37">
        <f t="shared" si="87"/>
        <v>0</v>
      </c>
      <c r="X761" s="85"/>
      <c r="Y761" s="85"/>
      <c r="Z761" s="85"/>
      <c r="AA761" s="85"/>
      <c r="AB761" s="85"/>
      <c r="AC761" s="86">
        <f t="shared" si="90"/>
        <v>0</v>
      </c>
      <c r="AD761" s="87">
        <f>IF($AC$2182&lt;85,AC761,AC761-(AC761*#REF!))</f>
        <v>0</v>
      </c>
      <c r="AE761" s="88">
        <f t="shared" si="88"/>
        <v>5.5E-2</v>
      </c>
      <c r="AF761" s="89">
        <f t="shared" si="91"/>
        <v>0</v>
      </c>
      <c r="AG761" s="90">
        <f t="shared" si="92"/>
        <v>0</v>
      </c>
    </row>
    <row r="762" spans="1:35" s="91" customFormat="1" ht="15" customHeight="1" x14ac:dyDescent="0.15">
      <c r="A762" s="77">
        <v>9791036357633</v>
      </c>
      <c r="B762" s="78">
        <v>39</v>
      </c>
      <c r="C762" s="497" t="s">
        <v>1345</v>
      </c>
      <c r="D762" s="391" t="s">
        <v>1110</v>
      </c>
      <c r="E762" s="391" t="s">
        <v>1346</v>
      </c>
      <c r="F762" s="391" t="s">
        <v>1347</v>
      </c>
      <c r="G762" s="95" t="s">
        <v>1358</v>
      </c>
      <c r="H762" s="79">
        <f>VLOOKUP($A762,'04.08.2025'!$A$1:$Z$65000,3,FALSE)</f>
        <v>2139</v>
      </c>
      <c r="I762" s="78"/>
      <c r="J762" s="78">
        <v>200</v>
      </c>
      <c r="K762" s="80"/>
      <c r="L762" s="80"/>
      <c r="M762" s="80">
        <v>45238</v>
      </c>
      <c r="N762" s="80"/>
      <c r="O762" s="81">
        <v>9791036357633</v>
      </c>
      <c r="P762" s="94" t="s">
        <v>1359</v>
      </c>
      <c r="Q762" s="81">
        <v>2822897</v>
      </c>
      <c r="R762" s="82">
        <v>6.5</v>
      </c>
      <c r="S762" s="82">
        <f t="shared" si="93"/>
        <v>6.1611374407582939</v>
      </c>
      <c r="T762" s="392">
        <v>5.5E-2</v>
      </c>
      <c r="U762" s="84"/>
      <c r="V762" s="37">
        <f t="shared" si="89"/>
        <v>0</v>
      </c>
      <c r="W762" s="37">
        <f t="shared" si="87"/>
        <v>0</v>
      </c>
      <c r="X762" s="85"/>
      <c r="Y762" s="85"/>
      <c r="Z762" s="85"/>
      <c r="AA762" s="85"/>
      <c r="AB762" s="85"/>
      <c r="AC762" s="86">
        <f t="shared" si="90"/>
        <v>0</v>
      </c>
      <c r="AD762" s="87">
        <f>IF($AC$2182&lt;85,AC762,AC762-(AC762*#REF!))</f>
        <v>0</v>
      </c>
      <c r="AE762" s="88">
        <f t="shared" si="88"/>
        <v>5.5E-2</v>
      </c>
      <c r="AF762" s="89">
        <f t="shared" si="91"/>
        <v>0</v>
      </c>
      <c r="AG762" s="90">
        <f t="shared" si="92"/>
        <v>0</v>
      </c>
    </row>
    <row r="763" spans="1:35" s="91" customFormat="1" ht="15" customHeight="1" x14ac:dyDescent="0.15">
      <c r="A763" s="77">
        <v>9791036357626</v>
      </c>
      <c r="B763" s="78">
        <v>39</v>
      </c>
      <c r="C763" s="497" t="s">
        <v>1345</v>
      </c>
      <c r="D763" s="391" t="s">
        <v>1110</v>
      </c>
      <c r="E763" s="391" t="s">
        <v>1346</v>
      </c>
      <c r="F763" s="391" t="s">
        <v>1347</v>
      </c>
      <c r="G763" s="391" t="s">
        <v>1360</v>
      </c>
      <c r="H763" s="79">
        <f>VLOOKUP($A763,'04.08.2025'!$A$1:$Z$65000,3,FALSE)</f>
        <v>2047</v>
      </c>
      <c r="I763" s="79"/>
      <c r="J763" s="78">
        <v>200</v>
      </c>
      <c r="K763" s="80"/>
      <c r="L763" s="80"/>
      <c r="M763" s="80">
        <v>45315</v>
      </c>
      <c r="N763" s="80"/>
      <c r="O763" s="81">
        <v>9791036357626</v>
      </c>
      <c r="P763" s="81" t="s">
        <v>1361</v>
      </c>
      <c r="Q763" s="81">
        <v>2822774</v>
      </c>
      <c r="R763" s="421">
        <v>6.5</v>
      </c>
      <c r="S763" s="82">
        <f t="shared" si="93"/>
        <v>6.1611374407582939</v>
      </c>
      <c r="T763" s="455">
        <v>5.5E-2</v>
      </c>
      <c r="U763" s="84"/>
      <c r="V763" s="37">
        <f t="shared" si="89"/>
        <v>0</v>
      </c>
      <c r="W763" s="37">
        <f t="shared" si="87"/>
        <v>0</v>
      </c>
      <c r="X763" s="85"/>
      <c r="Y763" s="85"/>
      <c r="Z763" s="85"/>
      <c r="AA763" s="85"/>
      <c r="AB763" s="85"/>
      <c r="AC763" s="86">
        <f t="shared" si="90"/>
        <v>0</v>
      </c>
      <c r="AD763" s="87">
        <f>IF($AC$2182&lt;85,AC763,AC763-(AC763*#REF!))</f>
        <v>0</v>
      </c>
      <c r="AE763" s="88">
        <f t="shared" si="88"/>
        <v>5.5E-2</v>
      </c>
      <c r="AF763" s="89">
        <f t="shared" si="91"/>
        <v>0</v>
      </c>
      <c r="AG763" s="90">
        <f t="shared" si="92"/>
        <v>0</v>
      </c>
    </row>
    <row r="764" spans="1:35" s="91" customFormat="1" ht="15" customHeight="1" x14ac:dyDescent="0.15">
      <c r="A764" s="77">
        <v>9791036357619</v>
      </c>
      <c r="B764" s="78">
        <v>39</v>
      </c>
      <c r="C764" s="497" t="s">
        <v>1345</v>
      </c>
      <c r="D764" s="391" t="s">
        <v>1110</v>
      </c>
      <c r="E764" s="391" t="s">
        <v>1346</v>
      </c>
      <c r="F764" s="391" t="s">
        <v>1347</v>
      </c>
      <c r="G764" s="391" t="s">
        <v>1362</v>
      </c>
      <c r="H764" s="79">
        <f>VLOOKUP($A764,'04.08.2025'!$A$1:$Z$65000,3,FALSE)</f>
        <v>2171</v>
      </c>
      <c r="I764" s="79"/>
      <c r="J764" s="78">
        <v>200</v>
      </c>
      <c r="K764" s="80"/>
      <c r="L764" s="80"/>
      <c r="M764" s="80">
        <v>45315</v>
      </c>
      <c r="N764" s="80"/>
      <c r="O764" s="81">
        <v>9791036357619</v>
      </c>
      <c r="P764" s="81" t="s">
        <v>1363</v>
      </c>
      <c r="Q764" s="81">
        <v>2822650</v>
      </c>
      <c r="R764" s="421">
        <v>6.5</v>
      </c>
      <c r="S764" s="82">
        <f t="shared" si="93"/>
        <v>6.1611374407582939</v>
      </c>
      <c r="T764" s="455">
        <v>5.5E-2</v>
      </c>
      <c r="U764" s="84"/>
      <c r="V764" s="37">
        <f t="shared" si="89"/>
        <v>0</v>
      </c>
      <c r="W764" s="37">
        <f t="shared" si="87"/>
        <v>0</v>
      </c>
      <c r="X764" s="85"/>
      <c r="Y764" s="85"/>
      <c r="Z764" s="85"/>
      <c r="AA764" s="85"/>
      <c r="AB764" s="85"/>
      <c r="AC764" s="86">
        <f t="shared" si="90"/>
        <v>0</v>
      </c>
      <c r="AD764" s="87">
        <f>IF($AC$2182&lt;85,AC764,AC764-(AC764*#REF!))</f>
        <v>0</v>
      </c>
      <c r="AE764" s="88">
        <f t="shared" si="88"/>
        <v>5.5E-2</v>
      </c>
      <c r="AF764" s="89">
        <f t="shared" si="91"/>
        <v>0</v>
      </c>
      <c r="AG764" s="90">
        <f t="shared" si="92"/>
        <v>0</v>
      </c>
    </row>
    <row r="765" spans="1:35" s="75" customFormat="1" ht="15" customHeight="1" x14ac:dyDescent="0.15">
      <c r="A765" s="77">
        <v>9791036357602</v>
      </c>
      <c r="B765" s="78">
        <v>39</v>
      </c>
      <c r="C765" s="497" t="s">
        <v>1345</v>
      </c>
      <c r="D765" s="391" t="s">
        <v>1110</v>
      </c>
      <c r="E765" s="391" t="s">
        <v>1346</v>
      </c>
      <c r="F765" s="391" t="s">
        <v>1347</v>
      </c>
      <c r="G765" s="391" t="s">
        <v>1364</v>
      </c>
      <c r="H765" s="79">
        <f>VLOOKUP($A765,'04.08.2025'!$A$1:$Z$65000,3,FALSE)</f>
        <v>2110</v>
      </c>
      <c r="I765" s="79"/>
      <c r="J765" s="78">
        <v>200</v>
      </c>
      <c r="K765" s="80"/>
      <c r="L765" s="80"/>
      <c r="M765" s="80">
        <v>45315</v>
      </c>
      <c r="N765" s="80"/>
      <c r="O765" s="81">
        <v>9791036357602</v>
      </c>
      <c r="P765" s="81" t="s">
        <v>1365</v>
      </c>
      <c r="Q765" s="81">
        <v>2822527</v>
      </c>
      <c r="R765" s="421">
        <v>6.5</v>
      </c>
      <c r="S765" s="82">
        <f t="shared" si="93"/>
        <v>6.1611374407582939</v>
      </c>
      <c r="T765" s="455">
        <v>5.5E-2</v>
      </c>
      <c r="U765" s="84"/>
      <c r="V765" s="37">
        <f t="shared" si="89"/>
        <v>0</v>
      </c>
      <c r="W765" s="37">
        <f t="shared" si="87"/>
        <v>0</v>
      </c>
      <c r="X765" s="74"/>
      <c r="Y765" s="74"/>
      <c r="Z765" s="74"/>
      <c r="AA765" s="74"/>
      <c r="AB765" s="74"/>
      <c r="AC765" s="86">
        <f t="shared" si="90"/>
        <v>0</v>
      </c>
      <c r="AD765" s="87">
        <f>IF($AC$2182&lt;85,AC765,AC765-(AC765*#REF!))</f>
        <v>0</v>
      </c>
      <c r="AE765" s="88">
        <f t="shared" si="88"/>
        <v>5.5E-2</v>
      </c>
      <c r="AF765" s="89">
        <f t="shared" si="91"/>
        <v>0</v>
      </c>
      <c r="AG765" s="90">
        <f t="shared" si="92"/>
        <v>0</v>
      </c>
      <c r="AI765" s="76"/>
    </row>
    <row r="766" spans="1:35" s="91" customFormat="1" ht="15" customHeight="1" x14ac:dyDescent="0.15">
      <c r="A766" s="77">
        <v>9791036365966</v>
      </c>
      <c r="B766" s="395">
        <v>39</v>
      </c>
      <c r="C766" s="78" t="s">
        <v>1345</v>
      </c>
      <c r="D766" s="391" t="s">
        <v>1110</v>
      </c>
      <c r="E766" s="391" t="s">
        <v>1346</v>
      </c>
      <c r="F766" s="391" t="s">
        <v>1347</v>
      </c>
      <c r="G766" s="391" t="s">
        <v>1366</v>
      </c>
      <c r="H766" s="79">
        <f>VLOOKUP($A766,'04.08.2025'!$A$1:$Z$65000,3,FALSE)</f>
        <v>996</v>
      </c>
      <c r="I766" s="78"/>
      <c r="J766" s="78">
        <v>200</v>
      </c>
      <c r="K766" s="80"/>
      <c r="L766" s="80"/>
      <c r="M766" s="80">
        <v>45448</v>
      </c>
      <c r="N766" s="80"/>
      <c r="O766" s="81">
        <v>9791036365966</v>
      </c>
      <c r="P766" s="94" t="s">
        <v>1367</v>
      </c>
      <c r="Q766" s="78">
        <v>3158825</v>
      </c>
      <c r="R766" s="82">
        <v>6.5</v>
      </c>
      <c r="S766" s="82">
        <f t="shared" si="93"/>
        <v>6.1611374407582939</v>
      </c>
      <c r="T766" s="83">
        <v>5.5E-2</v>
      </c>
      <c r="U766" s="84"/>
      <c r="V766" s="37">
        <f t="shared" si="89"/>
        <v>0</v>
      </c>
      <c r="W766" s="37">
        <f t="shared" si="87"/>
        <v>0</v>
      </c>
      <c r="X766" s="85"/>
      <c r="Y766" s="85"/>
      <c r="Z766" s="85"/>
      <c r="AA766" s="85"/>
      <c r="AB766" s="85"/>
      <c r="AC766" s="86">
        <f t="shared" si="90"/>
        <v>0</v>
      </c>
      <c r="AD766" s="87">
        <f>IF($AC$2182&lt;85,AC766,AC766-(AC766*#REF!))</f>
        <v>0</v>
      </c>
      <c r="AE766" s="88">
        <f t="shared" si="88"/>
        <v>5.5E-2</v>
      </c>
      <c r="AF766" s="89">
        <f t="shared" si="91"/>
        <v>0</v>
      </c>
      <c r="AG766" s="90">
        <f t="shared" si="92"/>
        <v>0</v>
      </c>
      <c r="AI766" s="449"/>
    </row>
    <row r="767" spans="1:35" s="91" customFormat="1" ht="15" customHeight="1" x14ac:dyDescent="0.15">
      <c r="A767" s="77">
        <v>9791036365973</v>
      </c>
      <c r="B767" s="395">
        <v>39</v>
      </c>
      <c r="C767" s="78" t="s">
        <v>1345</v>
      </c>
      <c r="D767" s="391" t="s">
        <v>1110</v>
      </c>
      <c r="E767" s="391" t="s">
        <v>1346</v>
      </c>
      <c r="F767" s="391" t="s">
        <v>1347</v>
      </c>
      <c r="G767" s="391" t="s">
        <v>1368</v>
      </c>
      <c r="H767" s="79">
        <f>VLOOKUP($A767,'04.08.2025'!$A$1:$Z$65000,3,FALSE)</f>
        <v>1050</v>
      </c>
      <c r="I767" s="78"/>
      <c r="J767" s="78">
        <v>200</v>
      </c>
      <c r="K767" s="80"/>
      <c r="L767" s="80"/>
      <c r="M767" s="80">
        <v>45448</v>
      </c>
      <c r="N767" s="80"/>
      <c r="O767" s="81">
        <v>9791036365973</v>
      </c>
      <c r="P767" s="94" t="s">
        <v>1369</v>
      </c>
      <c r="Q767" s="78">
        <v>3257453</v>
      </c>
      <c r="R767" s="82">
        <v>6.5</v>
      </c>
      <c r="S767" s="82">
        <f t="shared" si="93"/>
        <v>6.1611374407582939</v>
      </c>
      <c r="T767" s="83">
        <v>5.5E-2</v>
      </c>
      <c r="U767" s="84"/>
      <c r="V767" s="37">
        <f t="shared" si="89"/>
        <v>0</v>
      </c>
      <c r="W767" s="37">
        <f t="shared" si="87"/>
        <v>0</v>
      </c>
      <c r="X767" s="85"/>
      <c r="Y767" s="85"/>
      <c r="Z767" s="85"/>
      <c r="AA767" s="85"/>
      <c r="AB767" s="85"/>
      <c r="AC767" s="86">
        <f t="shared" si="90"/>
        <v>0</v>
      </c>
      <c r="AD767" s="87">
        <f>IF($AC$2182&lt;85,AC767,AC767-(AC767*#REF!))</f>
        <v>0</v>
      </c>
      <c r="AE767" s="88">
        <f t="shared" si="88"/>
        <v>5.5E-2</v>
      </c>
      <c r="AF767" s="89">
        <f t="shared" si="91"/>
        <v>0</v>
      </c>
      <c r="AG767" s="90">
        <f t="shared" si="92"/>
        <v>0</v>
      </c>
    </row>
    <row r="768" spans="1:35" s="75" customFormat="1" ht="15" customHeight="1" x14ac:dyDescent="0.15">
      <c r="A768" s="61">
        <v>9791036365980</v>
      </c>
      <c r="B768" s="96">
        <v>39</v>
      </c>
      <c r="C768" s="96" t="s">
        <v>1345</v>
      </c>
      <c r="D768" s="64" t="s">
        <v>1110</v>
      </c>
      <c r="E768" s="64" t="s">
        <v>1346</v>
      </c>
      <c r="F768" s="64" t="s">
        <v>1347</v>
      </c>
      <c r="G768" s="64" t="s">
        <v>1370</v>
      </c>
      <c r="H768" s="65">
        <f>VLOOKUP($A768,'04.08.2025'!$A$1:$Z$65000,3,FALSE)</f>
        <v>1363</v>
      </c>
      <c r="I768" s="65"/>
      <c r="J768" s="63">
        <v>200</v>
      </c>
      <c r="K768" s="67"/>
      <c r="L768" s="67"/>
      <c r="M768" s="67">
        <v>45602</v>
      </c>
      <c r="N768" s="67" t="s">
        <v>12</v>
      </c>
      <c r="O768" s="68">
        <v>9791036365980</v>
      </c>
      <c r="P768" s="68" t="s">
        <v>1371</v>
      </c>
      <c r="Q768" s="68">
        <v>3158948</v>
      </c>
      <c r="R768" s="97">
        <v>7.2</v>
      </c>
      <c r="S768" s="70">
        <f t="shared" si="93"/>
        <v>6.8246445497630335</v>
      </c>
      <c r="T768" s="99">
        <v>5.5E-2</v>
      </c>
      <c r="U768" s="72"/>
      <c r="V768" s="73">
        <f t="shared" si="89"/>
        <v>0</v>
      </c>
      <c r="W768" s="73">
        <f t="shared" si="87"/>
        <v>0</v>
      </c>
      <c r="X768" s="74"/>
      <c r="Y768" s="74"/>
      <c r="Z768" s="74"/>
      <c r="AA768" s="74"/>
      <c r="AB768" s="74"/>
      <c r="AC768" s="86">
        <f t="shared" si="90"/>
        <v>0</v>
      </c>
      <c r="AD768" s="87">
        <f>IF($AC$2182&lt;85,AC768,AC768-(AC768*#REF!))</f>
        <v>0</v>
      </c>
      <c r="AE768" s="88">
        <f t="shared" si="88"/>
        <v>5.5E-2</v>
      </c>
      <c r="AF768" s="89">
        <f t="shared" si="91"/>
        <v>0</v>
      </c>
      <c r="AG768" s="90">
        <f t="shared" si="92"/>
        <v>0</v>
      </c>
    </row>
    <row r="769" spans="1:35" s="102" customFormat="1" ht="15" customHeight="1" x14ac:dyDescent="0.15">
      <c r="A769" s="61">
        <v>9791036369803</v>
      </c>
      <c r="B769" s="96">
        <v>39</v>
      </c>
      <c r="C769" s="96" t="s">
        <v>1345</v>
      </c>
      <c r="D769" s="64" t="s">
        <v>1110</v>
      </c>
      <c r="E769" s="64" t="s">
        <v>1346</v>
      </c>
      <c r="F769" s="64" t="s">
        <v>1347</v>
      </c>
      <c r="G769" s="64" t="s">
        <v>1372</v>
      </c>
      <c r="H769" s="65">
        <f>VLOOKUP($A769,'04.08.2025'!$A$1:$Z$65000,3,FALSE)</f>
        <v>1721</v>
      </c>
      <c r="I769" s="65"/>
      <c r="J769" s="63">
        <v>200</v>
      </c>
      <c r="K769" s="67"/>
      <c r="L769" s="67"/>
      <c r="M769" s="67">
        <v>45602</v>
      </c>
      <c r="N769" s="67" t="s">
        <v>12</v>
      </c>
      <c r="O769" s="68">
        <v>9791036369803</v>
      </c>
      <c r="P769" s="68" t="s">
        <v>1373</v>
      </c>
      <c r="Q769" s="68">
        <v>5955743</v>
      </c>
      <c r="R769" s="97">
        <v>7.2</v>
      </c>
      <c r="S769" s="70">
        <f t="shared" si="93"/>
        <v>6.8246445497630335</v>
      </c>
      <c r="T769" s="99">
        <v>5.5E-2</v>
      </c>
      <c r="U769" s="72"/>
      <c r="V769" s="73">
        <f t="shared" si="89"/>
        <v>0</v>
      </c>
      <c r="W769" s="73">
        <f t="shared" si="87"/>
        <v>0</v>
      </c>
      <c r="X769" s="74"/>
      <c r="Y769" s="74"/>
      <c r="Z769" s="74"/>
      <c r="AA769" s="74"/>
      <c r="AB769" s="74"/>
      <c r="AC769" s="86">
        <f t="shared" si="90"/>
        <v>0</v>
      </c>
      <c r="AD769" s="87">
        <f>IF($AC$2182&lt;85,AC769,AC769-(AC769*#REF!))</f>
        <v>0</v>
      </c>
      <c r="AE769" s="88">
        <f t="shared" si="88"/>
        <v>5.5E-2</v>
      </c>
      <c r="AF769" s="89">
        <f t="shared" si="91"/>
        <v>0</v>
      </c>
      <c r="AG769" s="90">
        <f t="shared" si="92"/>
        <v>0</v>
      </c>
    </row>
    <row r="770" spans="1:35" s="102" customFormat="1" ht="15" customHeight="1" x14ac:dyDescent="0.15">
      <c r="A770" s="150">
        <v>9791036369810</v>
      </c>
      <c r="B770" s="118">
        <v>39</v>
      </c>
      <c r="C770" s="118" t="s">
        <v>1345</v>
      </c>
      <c r="D770" s="93" t="s">
        <v>1110</v>
      </c>
      <c r="E770" s="93" t="s">
        <v>1346</v>
      </c>
      <c r="F770" s="93" t="s">
        <v>1347</v>
      </c>
      <c r="G770" s="93" t="s">
        <v>3908</v>
      </c>
      <c r="H770" s="65">
        <f>VLOOKUP($A770,'04.08.2025'!$A$1:$Z$65000,3,FALSE)</f>
        <v>1564</v>
      </c>
      <c r="I770" s="118"/>
      <c r="J770" s="118">
        <v>200</v>
      </c>
      <c r="K770" s="118"/>
      <c r="L770" s="66"/>
      <c r="M770" s="66">
        <v>45686</v>
      </c>
      <c r="N770" s="118" t="s">
        <v>12</v>
      </c>
      <c r="O770" s="65">
        <v>9791036369810</v>
      </c>
      <c r="P770" s="118" t="s">
        <v>3907</v>
      </c>
      <c r="Q770" s="118">
        <v>5953892</v>
      </c>
      <c r="R770" s="73">
        <v>7.2</v>
      </c>
      <c r="S770" s="70">
        <f t="shared" si="93"/>
        <v>6.8246445497630335</v>
      </c>
      <c r="T770" s="99">
        <v>5.5E-2</v>
      </c>
      <c r="U770" s="72"/>
      <c r="V770" s="73">
        <f t="shared" si="89"/>
        <v>0</v>
      </c>
      <c r="W770" s="73">
        <f t="shared" ref="W770:W833" si="94">$R770*$U770</f>
        <v>0</v>
      </c>
      <c r="X770" s="74"/>
      <c r="Y770" s="74"/>
      <c r="Z770" s="74"/>
      <c r="AA770" s="74"/>
      <c r="AB770" s="74"/>
      <c r="AC770" s="86">
        <f t="shared" si="90"/>
        <v>0</v>
      </c>
      <c r="AD770" s="87">
        <f>IF($AC$2182&lt;85,AC770,AC770-(AC770*#REF!))</f>
        <v>0</v>
      </c>
      <c r="AE770" s="88">
        <f t="shared" ref="AE770:AE833" si="95">IF(T770=5.5%,0.055,IF(T770=20%,0.2))</f>
        <v>5.5E-2</v>
      </c>
      <c r="AF770" s="89">
        <f t="shared" si="91"/>
        <v>0</v>
      </c>
      <c r="AG770" s="90">
        <f t="shared" si="92"/>
        <v>0</v>
      </c>
    </row>
    <row r="771" spans="1:35" s="162" customFormat="1" ht="15" customHeight="1" x14ac:dyDescent="0.15">
      <c r="A771" s="150">
        <v>9791036369827</v>
      </c>
      <c r="B771" s="118">
        <v>39</v>
      </c>
      <c r="C771" s="118" t="s">
        <v>1345</v>
      </c>
      <c r="D771" s="93" t="s">
        <v>1110</v>
      </c>
      <c r="E771" s="93" t="s">
        <v>1346</v>
      </c>
      <c r="F771" s="93" t="s">
        <v>1347</v>
      </c>
      <c r="G771" s="93" t="s">
        <v>3910</v>
      </c>
      <c r="H771" s="65">
        <f>VLOOKUP($A771,'04.08.2025'!$A$1:$Z$65000,3,FALSE)</f>
        <v>1202</v>
      </c>
      <c r="I771" s="118"/>
      <c r="J771" s="118">
        <v>200</v>
      </c>
      <c r="K771" s="118"/>
      <c r="L771" s="66"/>
      <c r="M771" s="66">
        <v>45686</v>
      </c>
      <c r="N771" s="118" t="s">
        <v>12</v>
      </c>
      <c r="O771" s="65">
        <v>9791036369827</v>
      </c>
      <c r="P771" s="118" t="s">
        <v>3909</v>
      </c>
      <c r="Q771" s="118">
        <v>5955866</v>
      </c>
      <c r="R771" s="73">
        <v>7.2</v>
      </c>
      <c r="S771" s="70">
        <f t="shared" si="93"/>
        <v>6.8246445497630335</v>
      </c>
      <c r="T771" s="99">
        <v>5.5E-2</v>
      </c>
      <c r="U771" s="72"/>
      <c r="V771" s="73">
        <f t="shared" si="89"/>
        <v>0</v>
      </c>
      <c r="W771" s="73">
        <f t="shared" si="94"/>
        <v>0</v>
      </c>
      <c r="X771" s="144"/>
      <c r="Y771" s="144"/>
      <c r="Z771" s="144"/>
      <c r="AA771" s="144"/>
      <c r="AB771" s="144"/>
      <c r="AC771" s="86">
        <f t="shared" si="90"/>
        <v>0</v>
      </c>
      <c r="AD771" s="87">
        <f>IF($AC$2182&lt;85,AC771,AC771-(AC771*#REF!))</f>
        <v>0</v>
      </c>
      <c r="AE771" s="88">
        <f t="shared" si="95"/>
        <v>5.5E-2</v>
      </c>
      <c r="AF771" s="89">
        <f t="shared" si="91"/>
        <v>0</v>
      </c>
      <c r="AG771" s="90">
        <f t="shared" si="92"/>
        <v>0</v>
      </c>
    </row>
    <row r="772" spans="1:35" s="102" customFormat="1" ht="15" customHeight="1" x14ac:dyDescent="0.15">
      <c r="A772" s="150">
        <v>9791036369834</v>
      </c>
      <c r="B772" s="118">
        <v>39</v>
      </c>
      <c r="C772" s="118" t="s">
        <v>1345</v>
      </c>
      <c r="D772" s="93" t="s">
        <v>1110</v>
      </c>
      <c r="E772" s="93" t="s">
        <v>1346</v>
      </c>
      <c r="F772" s="93" t="s">
        <v>1347</v>
      </c>
      <c r="G772" s="93" t="s">
        <v>4997</v>
      </c>
      <c r="H772" s="65">
        <f>VLOOKUP($A772,'04.08.2025'!$A$1:$Z$65000,3,FALSE)</f>
        <v>1805</v>
      </c>
      <c r="I772" s="118"/>
      <c r="J772" s="118">
        <v>200</v>
      </c>
      <c r="K772" s="118"/>
      <c r="L772" s="66"/>
      <c r="M772" s="66">
        <v>45812</v>
      </c>
      <c r="N772" s="118" t="s">
        <v>12</v>
      </c>
      <c r="O772" s="65">
        <v>9791036369834</v>
      </c>
      <c r="P772" s="118" t="s">
        <v>4996</v>
      </c>
      <c r="Q772" s="118">
        <v>5954015</v>
      </c>
      <c r="R772" s="73">
        <v>7.2</v>
      </c>
      <c r="S772" s="70">
        <f t="shared" si="93"/>
        <v>6.8246445497630335</v>
      </c>
      <c r="T772" s="342">
        <v>5.5E-2</v>
      </c>
      <c r="U772" s="72"/>
      <c r="V772" s="73">
        <f t="shared" si="89"/>
        <v>0</v>
      </c>
      <c r="W772" s="73">
        <f t="shared" si="94"/>
        <v>0</v>
      </c>
      <c r="X772" s="74"/>
      <c r="Y772" s="74"/>
      <c r="Z772" s="74"/>
      <c r="AA772" s="74"/>
      <c r="AB772" s="74"/>
      <c r="AC772" s="86">
        <f t="shared" si="90"/>
        <v>0</v>
      </c>
      <c r="AD772" s="87">
        <f>IF($AC$2182&lt;85,AC772,AC772-(AC772*#REF!))</f>
        <v>0</v>
      </c>
      <c r="AE772" s="88">
        <f t="shared" si="95"/>
        <v>5.5E-2</v>
      </c>
      <c r="AF772" s="89">
        <f t="shared" si="91"/>
        <v>0</v>
      </c>
      <c r="AG772" s="90">
        <f t="shared" si="92"/>
        <v>0</v>
      </c>
    </row>
    <row r="773" spans="1:35" s="102" customFormat="1" ht="15" customHeight="1" x14ac:dyDescent="0.15">
      <c r="A773" s="150">
        <v>9791036369841</v>
      </c>
      <c r="B773" s="118">
        <v>39</v>
      </c>
      <c r="C773" s="118" t="s">
        <v>1345</v>
      </c>
      <c r="D773" s="93" t="s">
        <v>1110</v>
      </c>
      <c r="E773" s="93" t="s">
        <v>1346</v>
      </c>
      <c r="F773" s="93" t="s">
        <v>1347</v>
      </c>
      <c r="G773" s="93" t="s">
        <v>4999</v>
      </c>
      <c r="H773" s="65">
        <f>VLOOKUP($A773,'04.08.2025'!$A$1:$Z$65000,3,FALSE)</f>
        <v>882</v>
      </c>
      <c r="I773" s="118"/>
      <c r="J773" s="118">
        <v>200</v>
      </c>
      <c r="K773" s="118"/>
      <c r="L773" s="66"/>
      <c r="M773" s="66">
        <v>45812</v>
      </c>
      <c r="N773" s="118" t="s">
        <v>12</v>
      </c>
      <c r="O773" s="65">
        <v>9791036369841</v>
      </c>
      <c r="P773" s="118" t="s">
        <v>4998</v>
      </c>
      <c r="Q773" s="118">
        <v>5954138</v>
      </c>
      <c r="R773" s="73">
        <v>7.2</v>
      </c>
      <c r="S773" s="70">
        <f t="shared" si="93"/>
        <v>6.8246445497630335</v>
      </c>
      <c r="T773" s="342">
        <v>5.5E-2</v>
      </c>
      <c r="U773" s="72"/>
      <c r="V773" s="73">
        <f t="shared" si="89"/>
        <v>0</v>
      </c>
      <c r="W773" s="73">
        <f t="shared" si="94"/>
        <v>0</v>
      </c>
      <c r="X773" s="74"/>
      <c r="Y773" s="74"/>
      <c r="Z773" s="74"/>
      <c r="AA773" s="74"/>
      <c r="AB773" s="74"/>
      <c r="AC773" s="86">
        <f t="shared" si="90"/>
        <v>0</v>
      </c>
      <c r="AD773" s="87">
        <f>IF($AC$2182&lt;85,AC773,AC773-(AC773*#REF!))</f>
        <v>0</v>
      </c>
      <c r="AE773" s="88">
        <f t="shared" si="95"/>
        <v>5.5E-2</v>
      </c>
      <c r="AF773" s="89">
        <f t="shared" si="91"/>
        <v>0</v>
      </c>
      <c r="AG773" s="90">
        <f t="shared" si="92"/>
        <v>0</v>
      </c>
    </row>
    <row r="774" spans="1:35" s="162" customFormat="1" ht="15" customHeight="1" x14ac:dyDescent="0.15">
      <c r="A774" s="452">
        <v>9791036369858</v>
      </c>
      <c r="B774" s="453"/>
      <c r="C774" s="453" t="s">
        <v>1345</v>
      </c>
      <c r="D774" s="454" t="s">
        <v>1110</v>
      </c>
      <c r="E774" s="454" t="s">
        <v>1346</v>
      </c>
      <c r="F774" s="454" t="s">
        <v>1347</v>
      </c>
      <c r="G774" s="454" t="s">
        <v>5696</v>
      </c>
      <c r="H774" s="139">
        <v>0</v>
      </c>
      <c r="I774" s="453"/>
      <c r="J774" s="453">
        <v>100</v>
      </c>
      <c r="K774" s="453"/>
      <c r="L774" s="417">
        <v>45966</v>
      </c>
      <c r="M774" s="453"/>
      <c r="N774" s="453" t="s">
        <v>12</v>
      </c>
      <c r="O774" s="139">
        <v>9791036369858</v>
      </c>
      <c r="P774" s="453" t="s">
        <v>5697</v>
      </c>
      <c r="Q774" s="453">
        <v>5955989</v>
      </c>
      <c r="R774" s="143">
        <v>7.2</v>
      </c>
      <c r="S774" s="140">
        <f t="shared" si="93"/>
        <v>6.8246445497630335</v>
      </c>
      <c r="T774" s="152">
        <v>5.5E-2</v>
      </c>
      <c r="U774" s="142"/>
      <c r="V774" s="143">
        <f t="shared" si="89"/>
        <v>0</v>
      </c>
      <c r="W774" s="143">
        <f t="shared" si="94"/>
        <v>0</v>
      </c>
      <c r="X774" s="144"/>
      <c r="Y774" s="144"/>
      <c r="Z774" s="144"/>
      <c r="AA774" s="144"/>
      <c r="AB774" s="144"/>
      <c r="AC774" s="86">
        <f t="shared" si="90"/>
        <v>0</v>
      </c>
      <c r="AD774" s="87">
        <f>IF($AC$2182&lt;85,AC774,AC774-(AC774*#REF!))</f>
        <v>0</v>
      </c>
      <c r="AE774" s="88">
        <f t="shared" si="95"/>
        <v>5.5E-2</v>
      </c>
      <c r="AF774" s="89">
        <f t="shared" si="91"/>
        <v>0</v>
      </c>
      <c r="AG774" s="90">
        <f t="shared" si="92"/>
        <v>0</v>
      </c>
    </row>
    <row r="775" spans="1:35" s="91" customFormat="1" ht="15" customHeight="1" x14ac:dyDescent="0.15">
      <c r="A775" s="452">
        <v>9791036369865</v>
      </c>
      <c r="B775" s="453"/>
      <c r="C775" s="453" t="s">
        <v>1345</v>
      </c>
      <c r="D775" s="454" t="s">
        <v>1110</v>
      </c>
      <c r="E775" s="454" t="s">
        <v>1346</v>
      </c>
      <c r="F775" s="454" t="s">
        <v>1347</v>
      </c>
      <c r="G775" s="454" t="s">
        <v>5698</v>
      </c>
      <c r="H775" s="139">
        <v>0</v>
      </c>
      <c r="I775" s="453"/>
      <c r="J775" s="453">
        <v>100</v>
      </c>
      <c r="K775" s="453"/>
      <c r="L775" s="417">
        <v>45966</v>
      </c>
      <c r="M775" s="453"/>
      <c r="N775" s="453" t="s">
        <v>12</v>
      </c>
      <c r="O775" s="139">
        <v>9791036369865</v>
      </c>
      <c r="P775" s="453" t="s">
        <v>5699</v>
      </c>
      <c r="Q775" s="453">
        <v>5954261</v>
      </c>
      <c r="R775" s="143">
        <v>7.2</v>
      </c>
      <c r="S775" s="140">
        <f t="shared" si="93"/>
        <v>6.8246445497630335</v>
      </c>
      <c r="T775" s="152">
        <v>5.5E-2</v>
      </c>
      <c r="U775" s="142"/>
      <c r="V775" s="143">
        <f t="shared" si="89"/>
        <v>0</v>
      </c>
      <c r="W775" s="143">
        <f t="shared" si="94"/>
        <v>0</v>
      </c>
      <c r="X775" s="85"/>
      <c r="Y775" s="85"/>
      <c r="Z775" s="85"/>
      <c r="AA775" s="85"/>
      <c r="AB775" s="85"/>
      <c r="AC775" s="86">
        <f t="shared" si="90"/>
        <v>0</v>
      </c>
      <c r="AD775" s="87">
        <f>IF($AC$2182&lt;85,AC775,AC775-(AC775*#REF!))</f>
        <v>0</v>
      </c>
      <c r="AE775" s="88">
        <f t="shared" si="95"/>
        <v>5.5E-2</v>
      </c>
      <c r="AF775" s="89">
        <f t="shared" si="91"/>
        <v>0</v>
      </c>
      <c r="AG775" s="90">
        <f t="shared" si="92"/>
        <v>0</v>
      </c>
    </row>
    <row r="776" spans="1:35" s="91" customFormat="1" ht="15" customHeight="1" x14ac:dyDescent="0.15">
      <c r="A776" s="77">
        <v>9782747049801</v>
      </c>
      <c r="B776" s="78">
        <v>39</v>
      </c>
      <c r="C776" s="497" t="s">
        <v>1345</v>
      </c>
      <c r="D776" s="391" t="s">
        <v>1110</v>
      </c>
      <c r="E776" s="391" t="s">
        <v>1346</v>
      </c>
      <c r="F776" s="391" t="s">
        <v>1374</v>
      </c>
      <c r="G776" s="95" t="s">
        <v>1375</v>
      </c>
      <c r="H776" s="79">
        <f>VLOOKUP($A776,'04.08.2025'!$A$1:$Z$65000,3,FALSE)</f>
        <v>560</v>
      </c>
      <c r="I776" s="78"/>
      <c r="J776" s="78">
        <v>300</v>
      </c>
      <c r="K776" s="80"/>
      <c r="L776" s="80"/>
      <c r="M776" s="80">
        <v>41676</v>
      </c>
      <c r="N776" s="80"/>
      <c r="O776" s="81">
        <v>9782747049801</v>
      </c>
      <c r="P776" s="94" t="s">
        <v>1376</v>
      </c>
      <c r="Q776" s="81">
        <v>4070673</v>
      </c>
      <c r="R776" s="82">
        <v>7.2</v>
      </c>
      <c r="S776" s="82">
        <f t="shared" si="93"/>
        <v>6.8246445497630335</v>
      </c>
      <c r="T776" s="83">
        <v>5.5E-2</v>
      </c>
      <c r="U776" s="84"/>
      <c r="V776" s="37">
        <f t="shared" si="89"/>
        <v>0</v>
      </c>
      <c r="W776" s="37">
        <f t="shared" si="94"/>
        <v>0</v>
      </c>
      <c r="X776" s="85"/>
      <c r="Y776" s="85"/>
      <c r="Z776" s="85"/>
      <c r="AA776" s="85"/>
      <c r="AB776" s="85"/>
      <c r="AC776" s="86">
        <f t="shared" si="90"/>
        <v>0</v>
      </c>
      <c r="AD776" s="87">
        <f>IF($AC$2182&lt;85,AC776,AC776-(AC776*#REF!))</f>
        <v>0</v>
      </c>
      <c r="AE776" s="88">
        <f t="shared" si="95"/>
        <v>5.5E-2</v>
      </c>
      <c r="AF776" s="89">
        <f t="shared" si="91"/>
        <v>0</v>
      </c>
      <c r="AG776" s="90">
        <f t="shared" si="92"/>
        <v>0</v>
      </c>
    </row>
    <row r="777" spans="1:35" s="75" customFormat="1" ht="15" customHeight="1" x14ac:dyDescent="0.15">
      <c r="A777" s="77">
        <v>9782747049818</v>
      </c>
      <c r="B777" s="78">
        <v>40</v>
      </c>
      <c r="C777" s="497" t="s">
        <v>1345</v>
      </c>
      <c r="D777" s="391" t="s">
        <v>1110</v>
      </c>
      <c r="E777" s="391" t="s">
        <v>1346</v>
      </c>
      <c r="F777" s="391" t="s">
        <v>1374</v>
      </c>
      <c r="G777" s="95" t="s">
        <v>1377</v>
      </c>
      <c r="H777" s="79">
        <f>VLOOKUP($A777,'04.08.2025'!$A$1:$Z$65000,3,FALSE)</f>
        <v>388</v>
      </c>
      <c r="I777" s="78"/>
      <c r="J777" s="78">
        <v>300</v>
      </c>
      <c r="K777" s="80"/>
      <c r="L777" s="80"/>
      <c r="M777" s="80">
        <v>41808</v>
      </c>
      <c r="N777" s="80"/>
      <c r="O777" s="81">
        <v>9782747049818</v>
      </c>
      <c r="P777" s="94" t="s">
        <v>1378</v>
      </c>
      <c r="Q777" s="81">
        <v>4072026</v>
      </c>
      <c r="R777" s="82">
        <v>7.2</v>
      </c>
      <c r="S777" s="82">
        <f t="shared" si="93"/>
        <v>6.8246445497630335</v>
      </c>
      <c r="T777" s="83">
        <v>5.5E-2</v>
      </c>
      <c r="U777" s="84"/>
      <c r="V777" s="37">
        <f t="shared" si="89"/>
        <v>0</v>
      </c>
      <c r="W777" s="37">
        <f t="shared" si="94"/>
        <v>0</v>
      </c>
      <c r="X777" s="74"/>
      <c r="Y777" s="74"/>
      <c r="Z777" s="74"/>
      <c r="AA777" s="74"/>
      <c r="AB777" s="74"/>
      <c r="AC777" s="86">
        <f t="shared" si="90"/>
        <v>0</v>
      </c>
      <c r="AD777" s="87">
        <f>IF($AC$2182&lt;85,AC777,AC777-(AC777*#REF!))</f>
        <v>0</v>
      </c>
      <c r="AE777" s="88">
        <f t="shared" si="95"/>
        <v>5.5E-2</v>
      </c>
      <c r="AF777" s="89">
        <f t="shared" si="91"/>
        <v>0</v>
      </c>
      <c r="AG777" s="90">
        <f t="shared" si="92"/>
        <v>0</v>
      </c>
      <c r="AI777" s="76"/>
    </row>
    <row r="778" spans="1:35" s="91" customFormat="1" ht="15" customHeight="1" x14ac:dyDescent="0.15">
      <c r="A778" s="77">
        <v>9791036365928</v>
      </c>
      <c r="B778" s="395">
        <v>40</v>
      </c>
      <c r="C778" s="78" t="s">
        <v>1345</v>
      </c>
      <c r="D778" s="391" t="s">
        <v>1110</v>
      </c>
      <c r="E778" s="391" t="s">
        <v>1346</v>
      </c>
      <c r="F778" s="391" t="s">
        <v>1382</v>
      </c>
      <c r="G778" s="391" t="s">
        <v>1380</v>
      </c>
      <c r="H778" s="79">
        <f>VLOOKUP($A778,'04.08.2025'!$A$1:$Z$65000,3,FALSE)</f>
        <v>3585</v>
      </c>
      <c r="I778" s="78"/>
      <c r="J778" s="78">
        <v>200</v>
      </c>
      <c r="K778" s="80"/>
      <c r="L778" s="80"/>
      <c r="M778" s="80">
        <v>45427</v>
      </c>
      <c r="N778" s="80"/>
      <c r="O778" s="81">
        <v>9791036365928</v>
      </c>
      <c r="P778" s="94" t="s">
        <v>1383</v>
      </c>
      <c r="Q778" s="78">
        <v>3158087</v>
      </c>
      <c r="R778" s="82">
        <v>7.5</v>
      </c>
      <c r="S778" s="82">
        <f t="shared" si="93"/>
        <v>7.109004739336493</v>
      </c>
      <c r="T778" s="83">
        <v>5.5E-2</v>
      </c>
      <c r="U778" s="84"/>
      <c r="V778" s="37">
        <f t="shared" ref="V778:V820" si="96">AC778</f>
        <v>0</v>
      </c>
      <c r="W778" s="37">
        <f t="shared" si="94"/>
        <v>0</v>
      </c>
      <c r="X778" s="85"/>
      <c r="Y778" s="85"/>
      <c r="Z778" s="85"/>
      <c r="AA778" s="85"/>
      <c r="AB778" s="85"/>
      <c r="AC778" s="86">
        <f t="shared" ref="AC778:AC820" si="97">W778/(1+AE778)</f>
        <v>0</v>
      </c>
      <c r="AD778" s="87">
        <f>IF($AC$2182&lt;85,AC778,AC778-(AC778*#REF!))</f>
        <v>0</v>
      </c>
      <c r="AE778" s="88">
        <f t="shared" si="95"/>
        <v>5.5E-2</v>
      </c>
      <c r="AF778" s="89">
        <f t="shared" ref="AF778:AF820" si="98">+AD778*AE778</f>
        <v>0</v>
      </c>
      <c r="AG778" s="90">
        <f t="shared" ref="AG778:AG820" si="99">+AD778+AF778</f>
        <v>0</v>
      </c>
      <c r="AI778" s="449"/>
    </row>
    <row r="779" spans="1:35" s="91" customFormat="1" ht="15" customHeight="1" x14ac:dyDescent="0.15">
      <c r="A779" s="77">
        <v>9791036365935</v>
      </c>
      <c r="B779" s="395">
        <v>40</v>
      </c>
      <c r="C779" s="78" t="s">
        <v>1345</v>
      </c>
      <c r="D779" s="391" t="s">
        <v>1110</v>
      </c>
      <c r="E779" s="391" t="s">
        <v>1346</v>
      </c>
      <c r="F779" s="391" t="s">
        <v>1382</v>
      </c>
      <c r="G779" s="391" t="s">
        <v>1381</v>
      </c>
      <c r="H779" s="79">
        <f>VLOOKUP($A779,'04.08.2025'!$A$1:$Z$65000,3,FALSE)</f>
        <v>1486</v>
      </c>
      <c r="I779" s="78"/>
      <c r="J779" s="78">
        <v>200</v>
      </c>
      <c r="K779" s="80"/>
      <c r="L779" s="80"/>
      <c r="M779" s="80">
        <v>45427</v>
      </c>
      <c r="N779" s="80"/>
      <c r="O779" s="81">
        <v>9791036365935</v>
      </c>
      <c r="P779" s="94" t="s">
        <v>1384</v>
      </c>
      <c r="Q779" s="78">
        <v>3158210</v>
      </c>
      <c r="R779" s="82">
        <v>7.5</v>
      </c>
      <c r="S779" s="82">
        <f t="shared" si="93"/>
        <v>7.109004739336493</v>
      </c>
      <c r="T779" s="83">
        <v>5.5E-2</v>
      </c>
      <c r="U779" s="84"/>
      <c r="V779" s="37">
        <f t="shared" si="96"/>
        <v>0</v>
      </c>
      <c r="W779" s="37">
        <f t="shared" si="94"/>
        <v>0</v>
      </c>
      <c r="X779" s="85"/>
      <c r="Y779" s="85"/>
      <c r="Z779" s="85"/>
      <c r="AA779" s="85"/>
      <c r="AB779" s="85"/>
      <c r="AC779" s="86">
        <f t="shared" si="97"/>
        <v>0</v>
      </c>
      <c r="AD779" s="87">
        <f>IF($AC$2182&lt;85,AC779,AC779-(AC779*#REF!))</f>
        <v>0</v>
      </c>
      <c r="AE779" s="88">
        <f t="shared" si="95"/>
        <v>5.5E-2</v>
      </c>
      <c r="AF779" s="89">
        <f t="shared" si="98"/>
        <v>0</v>
      </c>
      <c r="AG779" s="90">
        <f t="shared" si="99"/>
        <v>0</v>
      </c>
      <c r="AI779" s="449"/>
    </row>
    <row r="780" spans="1:35" s="91" customFormat="1" ht="15" customHeight="1" x14ac:dyDescent="0.15">
      <c r="A780" s="77">
        <v>9791036365942</v>
      </c>
      <c r="B780" s="395">
        <v>40</v>
      </c>
      <c r="C780" s="78" t="s">
        <v>1345</v>
      </c>
      <c r="D780" s="391" t="s">
        <v>1110</v>
      </c>
      <c r="E780" s="391" t="s">
        <v>1346</v>
      </c>
      <c r="F780" s="391" t="s">
        <v>1382</v>
      </c>
      <c r="G780" s="391" t="s">
        <v>1385</v>
      </c>
      <c r="H780" s="79">
        <f>VLOOKUP($A780,'04.08.2025'!$A$1:$Z$65000,3,FALSE)</f>
        <v>2636</v>
      </c>
      <c r="I780" s="78"/>
      <c r="J780" s="78">
        <v>200</v>
      </c>
      <c r="K780" s="80"/>
      <c r="L780" s="80"/>
      <c r="M780" s="80">
        <v>45427</v>
      </c>
      <c r="N780" s="80"/>
      <c r="O780" s="81">
        <v>9791036365942</v>
      </c>
      <c r="P780" s="94" t="s">
        <v>1386</v>
      </c>
      <c r="Q780" s="78">
        <v>3159071</v>
      </c>
      <c r="R780" s="82">
        <v>7.5</v>
      </c>
      <c r="S780" s="82">
        <f t="shared" si="93"/>
        <v>7.109004739336493</v>
      </c>
      <c r="T780" s="83">
        <v>5.5E-2</v>
      </c>
      <c r="U780" s="84"/>
      <c r="V780" s="37">
        <f t="shared" si="96"/>
        <v>0</v>
      </c>
      <c r="W780" s="37">
        <f t="shared" si="94"/>
        <v>0</v>
      </c>
      <c r="X780" s="85"/>
      <c r="Y780" s="85"/>
      <c r="Z780" s="85"/>
      <c r="AA780" s="85"/>
      <c r="AB780" s="85"/>
      <c r="AC780" s="86">
        <f t="shared" si="97"/>
        <v>0</v>
      </c>
      <c r="AD780" s="87">
        <f>IF($AC$2182&lt;85,AC780,AC780-(AC780*#REF!))</f>
        <v>0</v>
      </c>
      <c r="AE780" s="88">
        <f t="shared" si="95"/>
        <v>5.5E-2</v>
      </c>
      <c r="AF780" s="89">
        <f t="shared" si="98"/>
        <v>0</v>
      </c>
      <c r="AG780" s="90">
        <f t="shared" si="99"/>
        <v>0</v>
      </c>
      <c r="AI780" s="449"/>
    </row>
    <row r="781" spans="1:35" s="91" customFormat="1" ht="15" customHeight="1" x14ac:dyDescent="0.15">
      <c r="A781" s="77">
        <v>9791036365959</v>
      </c>
      <c r="B781" s="395">
        <v>40</v>
      </c>
      <c r="C781" s="78" t="s">
        <v>1345</v>
      </c>
      <c r="D781" s="391" t="s">
        <v>1110</v>
      </c>
      <c r="E781" s="391" t="s">
        <v>1346</v>
      </c>
      <c r="F781" s="391" t="s">
        <v>1382</v>
      </c>
      <c r="G781" s="391" t="s">
        <v>1387</v>
      </c>
      <c r="H781" s="79">
        <f>VLOOKUP($A781,'04.08.2025'!$A$1:$Z$65000,3,FALSE)</f>
        <v>3210</v>
      </c>
      <c r="I781" s="78"/>
      <c r="J781" s="78">
        <v>200</v>
      </c>
      <c r="K781" s="80"/>
      <c r="L781" s="80"/>
      <c r="M781" s="80">
        <v>45427</v>
      </c>
      <c r="N781" s="80"/>
      <c r="O781" s="81">
        <v>9791036365959</v>
      </c>
      <c r="P781" s="94" t="s">
        <v>1388</v>
      </c>
      <c r="Q781" s="78">
        <v>3158333</v>
      </c>
      <c r="R781" s="82">
        <v>7.5</v>
      </c>
      <c r="S781" s="82">
        <f t="shared" si="93"/>
        <v>7.109004739336493</v>
      </c>
      <c r="T781" s="83">
        <v>5.5E-2</v>
      </c>
      <c r="U781" s="84"/>
      <c r="V781" s="37">
        <f t="shared" si="96"/>
        <v>0</v>
      </c>
      <c r="W781" s="37">
        <f t="shared" si="94"/>
        <v>0</v>
      </c>
      <c r="X781" s="85"/>
      <c r="Y781" s="85"/>
      <c r="Z781" s="85"/>
      <c r="AA781" s="85"/>
      <c r="AB781" s="85"/>
      <c r="AC781" s="86">
        <f t="shared" si="97"/>
        <v>0</v>
      </c>
      <c r="AD781" s="87">
        <f>IF($AC$2182&lt;85,AC781,AC781-(AC781*#REF!))</f>
        <v>0</v>
      </c>
      <c r="AE781" s="88">
        <f t="shared" si="95"/>
        <v>5.5E-2</v>
      </c>
      <c r="AF781" s="89">
        <f t="shared" si="98"/>
        <v>0</v>
      </c>
      <c r="AG781" s="90">
        <f t="shared" si="99"/>
        <v>0</v>
      </c>
    </row>
    <row r="782" spans="1:35" s="91" customFormat="1" ht="15" customHeight="1" x14ac:dyDescent="0.15">
      <c r="A782" s="77">
        <v>9791036323768</v>
      </c>
      <c r="B782" s="78">
        <v>40</v>
      </c>
      <c r="C782" s="78" t="s">
        <v>1345</v>
      </c>
      <c r="D782" s="391" t="s">
        <v>1110</v>
      </c>
      <c r="E782" s="391" t="s">
        <v>1389</v>
      </c>
      <c r="F782" s="391" t="s">
        <v>1390</v>
      </c>
      <c r="G782" s="391" t="s">
        <v>1391</v>
      </c>
      <c r="H782" s="79">
        <f>VLOOKUP($A782,'04.08.2025'!$A$1:$Z$65000,3,FALSE)</f>
        <v>2279</v>
      </c>
      <c r="I782" s="78"/>
      <c r="J782" s="78">
        <v>200</v>
      </c>
      <c r="K782" s="80"/>
      <c r="L782" s="80"/>
      <c r="M782" s="80">
        <v>44363</v>
      </c>
      <c r="N782" s="80"/>
      <c r="O782" s="81">
        <v>9791036323768</v>
      </c>
      <c r="P782" s="398" t="s">
        <v>1392</v>
      </c>
      <c r="Q782" s="38">
        <v>6264603</v>
      </c>
      <c r="R782" s="82">
        <v>12.9</v>
      </c>
      <c r="S782" s="82">
        <f t="shared" si="93"/>
        <v>12.227488151658768</v>
      </c>
      <c r="T782" s="83">
        <v>5.5E-2</v>
      </c>
      <c r="U782" s="84"/>
      <c r="V782" s="37">
        <f t="shared" si="96"/>
        <v>0</v>
      </c>
      <c r="W782" s="37">
        <f t="shared" si="94"/>
        <v>0</v>
      </c>
      <c r="X782" s="85"/>
      <c r="Y782" s="85"/>
      <c r="Z782" s="85"/>
      <c r="AA782" s="85"/>
      <c r="AB782" s="85"/>
      <c r="AC782" s="86">
        <f t="shared" si="97"/>
        <v>0</v>
      </c>
      <c r="AD782" s="87">
        <f>IF($AC$2182&lt;85,AC782,AC782-(AC782*#REF!))</f>
        <v>0</v>
      </c>
      <c r="AE782" s="88">
        <f t="shared" si="95"/>
        <v>5.5E-2</v>
      </c>
      <c r="AF782" s="89">
        <f t="shared" si="98"/>
        <v>0</v>
      </c>
      <c r="AG782" s="90">
        <f t="shared" si="99"/>
        <v>0</v>
      </c>
    </row>
    <row r="783" spans="1:35" s="91" customFormat="1" ht="15" customHeight="1" x14ac:dyDescent="0.15">
      <c r="A783" s="393">
        <v>9782747067553</v>
      </c>
      <c r="B783" s="78">
        <v>40</v>
      </c>
      <c r="C783" s="38" t="s">
        <v>1345</v>
      </c>
      <c r="D783" s="498" t="s">
        <v>1110</v>
      </c>
      <c r="E783" s="498" t="s">
        <v>1346</v>
      </c>
      <c r="F783" s="95" t="s">
        <v>1393</v>
      </c>
      <c r="G783" s="95" t="s">
        <v>1394</v>
      </c>
      <c r="H783" s="79">
        <f>VLOOKUP($A783,'04.08.2025'!$A$1:$Z$65000,3,FALSE)</f>
        <v>786</v>
      </c>
      <c r="I783" s="78"/>
      <c r="J783" s="38">
        <v>200</v>
      </c>
      <c r="K783" s="80"/>
      <c r="L783" s="80"/>
      <c r="M783" s="80">
        <v>43110</v>
      </c>
      <c r="N783" s="80"/>
      <c r="O783" s="79">
        <v>9782747067553</v>
      </c>
      <c r="P783" s="398" t="s">
        <v>1395</v>
      </c>
      <c r="Q783" s="79">
        <v>8521416</v>
      </c>
      <c r="R783" s="82">
        <v>6.5</v>
      </c>
      <c r="S783" s="82">
        <f t="shared" si="93"/>
        <v>6.1611374407582939</v>
      </c>
      <c r="T783" s="451">
        <v>5.5E-2</v>
      </c>
      <c r="U783" s="84"/>
      <c r="V783" s="37">
        <f t="shared" si="96"/>
        <v>0</v>
      </c>
      <c r="W783" s="37">
        <f t="shared" si="94"/>
        <v>0</v>
      </c>
      <c r="X783" s="85"/>
      <c r="Y783" s="85"/>
      <c r="Z783" s="85"/>
      <c r="AA783" s="85"/>
      <c r="AB783" s="85"/>
      <c r="AC783" s="86">
        <f t="shared" si="97"/>
        <v>0</v>
      </c>
      <c r="AD783" s="87">
        <f>IF($AC$2182&lt;85,AC783,AC783-(AC783*#REF!))</f>
        <v>0</v>
      </c>
      <c r="AE783" s="88">
        <f t="shared" si="95"/>
        <v>5.5E-2</v>
      </c>
      <c r="AF783" s="89">
        <f t="shared" si="98"/>
        <v>0</v>
      </c>
      <c r="AG783" s="90">
        <f t="shared" si="99"/>
        <v>0</v>
      </c>
    </row>
    <row r="784" spans="1:35" s="91" customFormat="1" ht="15" customHeight="1" x14ac:dyDescent="0.15">
      <c r="A784" s="393">
        <v>9782747067560</v>
      </c>
      <c r="B784" s="78">
        <v>40</v>
      </c>
      <c r="C784" s="38" t="s">
        <v>1345</v>
      </c>
      <c r="D784" s="498" t="s">
        <v>1110</v>
      </c>
      <c r="E784" s="498" t="s">
        <v>1346</v>
      </c>
      <c r="F784" s="95" t="s">
        <v>1393</v>
      </c>
      <c r="G784" s="95" t="s">
        <v>1396</v>
      </c>
      <c r="H784" s="79">
        <f>VLOOKUP($A784,'04.08.2025'!$A$1:$Z$65000,3,FALSE)</f>
        <v>834</v>
      </c>
      <c r="I784" s="78"/>
      <c r="J784" s="38">
        <v>200</v>
      </c>
      <c r="K784" s="80"/>
      <c r="L784" s="80"/>
      <c r="M784" s="80">
        <v>43110</v>
      </c>
      <c r="N784" s="80"/>
      <c r="O784" s="79">
        <v>9782747067560</v>
      </c>
      <c r="P784" s="398" t="s">
        <v>1397</v>
      </c>
      <c r="Q784" s="79">
        <v>8521293</v>
      </c>
      <c r="R784" s="82">
        <v>6.5</v>
      </c>
      <c r="S784" s="82">
        <f t="shared" si="93"/>
        <v>6.1611374407582939</v>
      </c>
      <c r="T784" s="451">
        <v>5.5E-2</v>
      </c>
      <c r="U784" s="84"/>
      <c r="V784" s="37">
        <f t="shared" si="96"/>
        <v>0</v>
      </c>
      <c r="W784" s="37">
        <f t="shared" si="94"/>
        <v>0</v>
      </c>
      <c r="X784" s="85"/>
      <c r="Y784" s="85"/>
      <c r="Z784" s="85"/>
      <c r="AA784" s="85"/>
      <c r="AB784" s="85"/>
      <c r="AC784" s="86">
        <f t="shared" si="97"/>
        <v>0</v>
      </c>
      <c r="AD784" s="87">
        <f>IF($AC$2182&lt;85,AC784,AC784-(AC784*#REF!))</f>
        <v>0</v>
      </c>
      <c r="AE784" s="88">
        <f t="shared" si="95"/>
        <v>5.5E-2</v>
      </c>
      <c r="AF784" s="89">
        <f t="shared" si="98"/>
        <v>0</v>
      </c>
      <c r="AG784" s="90">
        <f t="shared" si="99"/>
        <v>0</v>
      </c>
    </row>
    <row r="785" spans="1:35" s="91" customFormat="1" ht="15" customHeight="1" x14ac:dyDescent="0.15">
      <c r="A785" s="393">
        <v>9782747067577</v>
      </c>
      <c r="B785" s="78">
        <v>40</v>
      </c>
      <c r="C785" s="38" t="s">
        <v>1345</v>
      </c>
      <c r="D785" s="498" t="s">
        <v>1110</v>
      </c>
      <c r="E785" s="498" t="s">
        <v>1346</v>
      </c>
      <c r="F785" s="95" t="s">
        <v>1393</v>
      </c>
      <c r="G785" s="95" t="s">
        <v>1398</v>
      </c>
      <c r="H785" s="79">
        <f>VLOOKUP($A785,'04.08.2025'!$A$1:$Z$65000,3,FALSE)</f>
        <v>1772</v>
      </c>
      <c r="I785" s="78"/>
      <c r="J785" s="38">
        <v>200</v>
      </c>
      <c r="K785" s="80"/>
      <c r="L785" s="80"/>
      <c r="M785" s="80">
        <v>43236</v>
      </c>
      <c r="N785" s="80"/>
      <c r="O785" s="79">
        <v>9782747067577</v>
      </c>
      <c r="P785" s="398" t="s">
        <v>1399</v>
      </c>
      <c r="Q785" s="79">
        <v>8521170</v>
      </c>
      <c r="R785" s="82">
        <v>6.5</v>
      </c>
      <c r="S785" s="82">
        <f t="shared" si="93"/>
        <v>6.1611374407582939</v>
      </c>
      <c r="T785" s="451">
        <v>5.5E-2</v>
      </c>
      <c r="U785" s="84"/>
      <c r="V785" s="37">
        <f t="shared" si="96"/>
        <v>0</v>
      </c>
      <c r="W785" s="37">
        <f t="shared" si="94"/>
        <v>0</v>
      </c>
      <c r="X785" s="85"/>
      <c r="Y785" s="85"/>
      <c r="Z785" s="85"/>
      <c r="AA785" s="85"/>
      <c r="AB785" s="85"/>
      <c r="AC785" s="86">
        <f t="shared" si="97"/>
        <v>0</v>
      </c>
      <c r="AD785" s="87">
        <f>IF($AC$2182&lt;85,AC785,AC785-(AC785*#REF!))</f>
        <v>0</v>
      </c>
      <c r="AE785" s="88">
        <f t="shared" si="95"/>
        <v>5.5E-2</v>
      </c>
      <c r="AF785" s="89">
        <f t="shared" si="98"/>
        <v>0</v>
      </c>
      <c r="AG785" s="90">
        <f t="shared" si="99"/>
        <v>0</v>
      </c>
    </row>
    <row r="786" spans="1:35" s="91" customFormat="1" ht="15" customHeight="1" x14ac:dyDescent="0.15">
      <c r="A786" s="393">
        <v>9782747067584</v>
      </c>
      <c r="B786" s="78">
        <v>40</v>
      </c>
      <c r="C786" s="78" t="s">
        <v>1345</v>
      </c>
      <c r="D786" s="498" t="s">
        <v>1110</v>
      </c>
      <c r="E786" s="498" t="s">
        <v>1346</v>
      </c>
      <c r="F786" s="95" t="s">
        <v>1393</v>
      </c>
      <c r="G786" s="95" t="s">
        <v>1400</v>
      </c>
      <c r="H786" s="79">
        <f>VLOOKUP($A786,'04.08.2025'!$A$1:$Z$65000,3,FALSE)</f>
        <v>869</v>
      </c>
      <c r="I786" s="38"/>
      <c r="J786" s="38">
        <v>200</v>
      </c>
      <c r="K786" s="80"/>
      <c r="L786" s="80"/>
      <c r="M786" s="80">
        <v>43397</v>
      </c>
      <c r="N786" s="80"/>
      <c r="O786" s="79">
        <v>9782747067584</v>
      </c>
      <c r="P786" s="398" t="s">
        <v>1401</v>
      </c>
      <c r="Q786" s="38">
        <v>8521047</v>
      </c>
      <c r="R786" s="82">
        <v>6.5</v>
      </c>
      <c r="S786" s="82">
        <f t="shared" si="93"/>
        <v>6.1611374407582939</v>
      </c>
      <c r="T786" s="451">
        <v>5.5E-2</v>
      </c>
      <c r="U786" s="84"/>
      <c r="V786" s="37">
        <f t="shared" si="96"/>
        <v>0</v>
      </c>
      <c r="W786" s="37">
        <f t="shared" si="94"/>
        <v>0</v>
      </c>
      <c r="X786" s="85"/>
      <c r="Y786" s="85"/>
      <c r="Z786" s="85"/>
      <c r="AA786" s="85"/>
      <c r="AB786" s="85"/>
      <c r="AC786" s="86">
        <f t="shared" si="97"/>
        <v>0</v>
      </c>
      <c r="AD786" s="87">
        <f>IF($AC$2182&lt;85,AC786,AC786-(AC786*#REF!))</f>
        <v>0</v>
      </c>
      <c r="AE786" s="88">
        <f t="shared" si="95"/>
        <v>5.5E-2</v>
      </c>
      <c r="AF786" s="89">
        <f t="shared" si="98"/>
        <v>0</v>
      </c>
      <c r="AG786" s="90">
        <f t="shared" si="99"/>
        <v>0</v>
      </c>
    </row>
    <row r="787" spans="1:35" s="91" customFormat="1" ht="15" customHeight="1" x14ac:dyDescent="0.15">
      <c r="A787" s="393">
        <v>9782747096478</v>
      </c>
      <c r="B787" s="78">
        <v>40</v>
      </c>
      <c r="C787" s="38" t="s">
        <v>1345</v>
      </c>
      <c r="D787" s="498" t="s">
        <v>1110</v>
      </c>
      <c r="E787" s="498" t="s">
        <v>1346</v>
      </c>
      <c r="F787" s="95" t="s">
        <v>1393</v>
      </c>
      <c r="G787" s="95" t="s">
        <v>1402</v>
      </c>
      <c r="H787" s="79">
        <f>VLOOKUP($A787,'04.08.2025'!$A$1:$Z$65000,3,FALSE)</f>
        <v>1311</v>
      </c>
      <c r="I787" s="38"/>
      <c r="J787" s="38">
        <v>200</v>
      </c>
      <c r="K787" s="80"/>
      <c r="L787" s="80"/>
      <c r="M787" s="80">
        <v>43488</v>
      </c>
      <c r="N787" s="80"/>
      <c r="O787" s="79">
        <v>9782747096478</v>
      </c>
      <c r="P787" s="398" t="s">
        <v>1403</v>
      </c>
      <c r="Q787" s="38">
        <v>2885921</v>
      </c>
      <c r="R787" s="82">
        <v>6.5</v>
      </c>
      <c r="S787" s="82">
        <f t="shared" si="93"/>
        <v>6.1611374407582939</v>
      </c>
      <c r="T787" s="451">
        <v>5.5E-2</v>
      </c>
      <c r="U787" s="84"/>
      <c r="V787" s="37">
        <f t="shared" si="96"/>
        <v>0</v>
      </c>
      <c r="W787" s="37">
        <f t="shared" si="94"/>
        <v>0</v>
      </c>
      <c r="X787" s="85"/>
      <c r="Y787" s="85"/>
      <c r="Z787" s="85"/>
      <c r="AA787" s="85"/>
      <c r="AB787" s="85"/>
      <c r="AC787" s="86">
        <f t="shared" si="97"/>
        <v>0</v>
      </c>
      <c r="AD787" s="87">
        <f>IF($AC$2182&lt;85,AC787,AC787-(AC787*#REF!))</f>
        <v>0</v>
      </c>
      <c r="AE787" s="88">
        <f t="shared" si="95"/>
        <v>5.5E-2</v>
      </c>
      <c r="AF787" s="89">
        <f t="shared" si="98"/>
        <v>0</v>
      </c>
      <c r="AG787" s="90">
        <f t="shared" si="99"/>
        <v>0</v>
      </c>
    </row>
    <row r="788" spans="1:35" s="91" customFormat="1" ht="15" customHeight="1" x14ac:dyDescent="0.15">
      <c r="A788" s="393">
        <v>9782747096485</v>
      </c>
      <c r="B788" s="78">
        <v>40</v>
      </c>
      <c r="C788" s="78" t="s">
        <v>1345</v>
      </c>
      <c r="D788" s="498" t="s">
        <v>1110</v>
      </c>
      <c r="E788" s="498" t="s">
        <v>1346</v>
      </c>
      <c r="F788" s="95" t="s">
        <v>1393</v>
      </c>
      <c r="G788" s="95" t="s">
        <v>1404</v>
      </c>
      <c r="H788" s="79">
        <f>VLOOKUP($A788,'04.08.2025'!$A$1:$Z$65000,3,FALSE)</f>
        <v>693</v>
      </c>
      <c r="I788" s="38"/>
      <c r="J788" s="38">
        <v>200</v>
      </c>
      <c r="K788" s="80"/>
      <c r="L788" s="80"/>
      <c r="M788" s="80">
        <v>43607</v>
      </c>
      <c r="N788" s="80"/>
      <c r="O788" s="79">
        <v>9782747096485</v>
      </c>
      <c r="P788" s="398" t="s">
        <v>1405</v>
      </c>
      <c r="Q788" s="38">
        <v>6428789</v>
      </c>
      <c r="R788" s="82">
        <v>6.5</v>
      </c>
      <c r="S788" s="82">
        <f t="shared" si="93"/>
        <v>6.1611374407582939</v>
      </c>
      <c r="T788" s="451">
        <v>5.5E-2</v>
      </c>
      <c r="U788" s="84"/>
      <c r="V788" s="37">
        <f t="shared" si="96"/>
        <v>0</v>
      </c>
      <c r="W788" s="37">
        <f t="shared" si="94"/>
        <v>0</v>
      </c>
      <c r="X788" s="85"/>
      <c r="Y788" s="85"/>
      <c r="Z788" s="85"/>
      <c r="AA788" s="85"/>
      <c r="AB788" s="85"/>
      <c r="AC788" s="86">
        <f t="shared" si="97"/>
        <v>0</v>
      </c>
      <c r="AD788" s="87">
        <f>IF($AC$2182&lt;85,AC788,AC788-(AC788*#REF!))</f>
        <v>0</v>
      </c>
      <c r="AE788" s="88">
        <f t="shared" si="95"/>
        <v>5.5E-2</v>
      </c>
      <c r="AF788" s="89">
        <f t="shared" si="98"/>
        <v>0</v>
      </c>
      <c r="AG788" s="90">
        <f t="shared" si="99"/>
        <v>0</v>
      </c>
    </row>
    <row r="789" spans="1:35" s="91" customFormat="1" ht="15" customHeight="1" x14ac:dyDescent="0.15">
      <c r="A789" s="77">
        <v>9791036309427</v>
      </c>
      <c r="B789" s="78">
        <v>40</v>
      </c>
      <c r="C789" s="390" t="s">
        <v>1345</v>
      </c>
      <c r="D789" s="498" t="s">
        <v>1110</v>
      </c>
      <c r="E789" s="498" t="s">
        <v>1346</v>
      </c>
      <c r="F789" s="95" t="s">
        <v>1393</v>
      </c>
      <c r="G789" s="391" t="s">
        <v>4754</v>
      </c>
      <c r="H789" s="79">
        <f>VLOOKUP($A789,'04.08.2025'!$A$1:$Z$65000,3,FALSE)</f>
        <v>909</v>
      </c>
      <c r="I789" s="78"/>
      <c r="J789" s="38">
        <v>200</v>
      </c>
      <c r="K789" s="80"/>
      <c r="L789" s="80"/>
      <c r="M789" s="80">
        <v>43754</v>
      </c>
      <c r="N789" s="80"/>
      <c r="O789" s="81">
        <v>9791036309427</v>
      </c>
      <c r="P789" s="94" t="s">
        <v>1406</v>
      </c>
      <c r="Q789" s="81">
        <v>3055270</v>
      </c>
      <c r="R789" s="82">
        <v>6.5</v>
      </c>
      <c r="S789" s="82">
        <f t="shared" si="93"/>
        <v>6.1611374407582939</v>
      </c>
      <c r="T789" s="83">
        <v>5.5E-2</v>
      </c>
      <c r="U789" s="84"/>
      <c r="V789" s="37">
        <f t="shared" si="96"/>
        <v>0</v>
      </c>
      <c r="W789" s="37">
        <f t="shared" si="94"/>
        <v>0</v>
      </c>
      <c r="X789" s="85"/>
      <c r="Y789" s="85"/>
      <c r="Z789" s="85"/>
      <c r="AA789" s="85"/>
      <c r="AB789" s="85"/>
      <c r="AC789" s="86">
        <f t="shared" si="97"/>
        <v>0</v>
      </c>
      <c r="AD789" s="87">
        <f>IF($AC$2182&lt;85,AC789,AC789-(AC789*#REF!))</f>
        <v>0</v>
      </c>
      <c r="AE789" s="88">
        <f t="shared" si="95"/>
        <v>5.5E-2</v>
      </c>
      <c r="AF789" s="89">
        <f t="shared" si="98"/>
        <v>0</v>
      </c>
      <c r="AG789" s="90">
        <f t="shared" si="99"/>
        <v>0</v>
      </c>
    </row>
    <row r="790" spans="1:35" s="91" customFormat="1" ht="15" customHeight="1" x14ac:dyDescent="0.15">
      <c r="A790" s="77">
        <v>9791036309434</v>
      </c>
      <c r="B790" s="78">
        <v>40</v>
      </c>
      <c r="C790" s="390" t="s">
        <v>1345</v>
      </c>
      <c r="D790" s="498" t="s">
        <v>1110</v>
      </c>
      <c r="E790" s="498" t="s">
        <v>1346</v>
      </c>
      <c r="F790" s="95" t="s">
        <v>1393</v>
      </c>
      <c r="G790" s="391" t="s">
        <v>1407</v>
      </c>
      <c r="H790" s="79">
        <f>VLOOKUP($A790,'04.08.2025'!$A$1:$Z$65000,3,FALSE)</f>
        <v>866</v>
      </c>
      <c r="I790" s="78"/>
      <c r="J790" s="38">
        <v>200</v>
      </c>
      <c r="K790" s="80"/>
      <c r="L790" s="80"/>
      <c r="M790" s="80">
        <v>43859</v>
      </c>
      <c r="N790" s="80"/>
      <c r="O790" s="81">
        <v>9791036309434</v>
      </c>
      <c r="P790" s="94" t="s">
        <v>1408</v>
      </c>
      <c r="Q790" s="81">
        <v>3055393</v>
      </c>
      <c r="R790" s="82">
        <v>6.5</v>
      </c>
      <c r="S790" s="82">
        <f t="shared" si="93"/>
        <v>6.1611374407582939</v>
      </c>
      <c r="T790" s="83">
        <v>5.5E-2</v>
      </c>
      <c r="U790" s="84"/>
      <c r="V790" s="37">
        <f t="shared" si="96"/>
        <v>0</v>
      </c>
      <c r="W790" s="37">
        <f t="shared" si="94"/>
        <v>0</v>
      </c>
      <c r="X790" s="85"/>
      <c r="Y790" s="85"/>
      <c r="Z790" s="85"/>
      <c r="AA790" s="85"/>
      <c r="AB790" s="85"/>
      <c r="AC790" s="86">
        <f t="shared" si="97"/>
        <v>0</v>
      </c>
      <c r="AD790" s="87">
        <f>IF($AC$2182&lt;85,AC790,AC790-(AC790*#REF!))</f>
        <v>0</v>
      </c>
      <c r="AE790" s="88">
        <f t="shared" si="95"/>
        <v>5.5E-2</v>
      </c>
      <c r="AF790" s="89">
        <f t="shared" si="98"/>
        <v>0</v>
      </c>
      <c r="AG790" s="90">
        <f t="shared" si="99"/>
        <v>0</v>
      </c>
    </row>
    <row r="791" spans="1:35" s="91" customFormat="1" ht="15" customHeight="1" x14ac:dyDescent="0.15">
      <c r="A791" s="77">
        <v>9791036309441</v>
      </c>
      <c r="B791" s="78">
        <v>40</v>
      </c>
      <c r="C791" s="390" t="s">
        <v>1345</v>
      </c>
      <c r="D791" s="498" t="s">
        <v>1110</v>
      </c>
      <c r="E791" s="498" t="s">
        <v>1346</v>
      </c>
      <c r="F791" s="95" t="s">
        <v>1393</v>
      </c>
      <c r="G791" s="391" t="s">
        <v>1409</v>
      </c>
      <c r="H791" s="79">
        <f>VLOOKUP($A791,'04.08.2025'!$A$1:$Z$65000,3,FALSE)</f>
        <v>1297</v>
      </c>
      <c r="I791" s="78"/>
      <c r="J791" s="38">
        <v>200</v>
      </c>
      <c r="K791" s="80"/>
      <c r="L791" s="80"/>
      <c r="M791" s="80">
        <v>44118</v>
      </c>
      <c r="N791" s="80"/>
      <c r="O791" s="81">
        <v>9791036309441</v>
      </c>
      <c r="P791" s="94" t="s">
        <v>1410</v>
      </c>
      <c r="Q791" s="81">
        <v>3055516</v>
      </c>
      <c r="R791" s="82">
        <v>6.5</v>
      </c>
      <c r="S791" s="82">
        <f t="shared" si="93"/>
        <v>6.1611374407582939</v>
      </c>
      <c r="T791" s="83">
        <v>5.5E-2</v>
      </c>
      <c r="U791" s="84"/>
      <c r="V791" s="37">
        <f t="shared" si="96"/>
        <v>0</v>
      </c>
      <c r="W791" s="37">
        <f t="shared" si="94"/>
        <v>0</v>
      </c>
      <c r="X791" s="85"/>
      <c r="Y791" s="85"/>
      <c r="Z791" s="85"/>
      <c r="AA791" s="85"/>
      <c r="AB791" s="85"/>
      <c r="AC791" s="86">
        <f t="shared" si="97"/>
        <v>0</v>
      </c>
      <c r="AD791" s="87">
        <f>IF($AC$2182&lt;85,AC791,AC791-(AC791*#REF!))</f>
        <v>0</v>
      </c>
      <c r="AE791" s="88">
        <f t="shared" si="95"/>
        <v>5.5E-2</v>
      </c>
      <c r="AF791" s="89">
        <f t="shared" si="98"/>
        <v>0</v>
      </c>
      <c r="AG791" s="90">
        <f t="shared" si="99"/>
        <v>0</v>
      </c>
    </row>
    <row r="792" spans="1:35" s="91" customFormat="1" ht="15" customHeight="1" x14ac:dyDescent="0.15">
      <c r="A792" s="77">
        <v>9791036324277</v>
      </c>
      <c r="B792" s="78">
        <v>40</v>
      </c>
      <c r="C792" s="390" t="s">
        <v>1345</v>
      </c>
      <c r="D792" s="391" t="s">
        <v>1110</v>
      </c>
      <c r="E792" s="498" t="s">
        <v>1346</v>
      </c>
      <c r="F792" s="95" t="s">
        <v>1393</v>
      </c>
      <c r="G792" s="391" t="s">
        <v>1411</v>
      </c>
      <c r="H792" s="79">
        <f>VLOOKUP($A792,'04.08.2025'!$A$1:$Z$65000,3,FALSE)</f>
        <v>1167</v>
      </c>
      <c r="I792" s="78"/>
      <c r="J792" s="38">
        <v>200</v>
      </c>
      <c r="K792" s="80"/>
      <c r="L792" s="80"/>
      <c r="M792" s="80">
        <v>44118</v>
      </c>
      <c r="N792" s="80"/>
      <c r="O792" s="81">
        <v>9791036324277</v>
      </c>
      <c r="P792" s="94" t="s">
        <v>1412</v>
      </c>
      <c r="Q792" s="81">
        <v>6888106</v>
      </c>
      <c r="R792" s="82">
        <v>6.5</v>
      </c>
      <c r="S792" s="82">
        <f t="shared" si="93"/>
        <v>6.1611374407582939</v>
      </c>
      <c r="T792" s="83">
        <v>5.5E-2</v>
      </c>
      <c r="U792" s="84"/>
      <c r="V792" s="37">
        <f t="shared" si="96"/>
        <v>0</v>
      </c>
      <c r="W792" s="37">
        <f t="shared" si="94"/>
        <v>0</v>
      </c>
      <c r="X792" s="85"/>
      <c r="Y792" s="85"/>
      <c r="Z792" s="85"/>
      <c r="AA792" s="85"/>
      <c r="AB792" s="85"/>
      <c r="AC792" s="86">
        <f t="shared" si="97"/>
        <v>0</v>
      </c>
      <c r="AD792" s="87">
        <f>IF($AC$2182&lt;85,AC792,AC792-(AC792*#REF!))</f>
        <v>0</v>
      </c>
      <c r="AE792" s="88">
        <f t="shared" si="95"/>
        <v>5.5E-2</v>
      </c>
      <c r="AF792" s="89">
        <f t="shared" si="98"/>
        <v>0</v>
      </c>
      <c r="AG792" s="90">
        <f t="shared" si="99"/>
        <v>0</v>
      </c>
    </row>
    <row r="793" spans="1:35" s="91" customFormat="1" ht="15" customHeight="1" x14ac:dyDescent="0.15">
      <c r="A793" s="77">
        <v>9791036326523</v>
      </c>
      <c r="B793" s="78">
        <v>40</v>
      </c>
      <c r="C793" s="390" t="s">
        <v>1345</v>
      </c>
      <c r="D793" s="391" t="s">
        <v>1110</v>
      </c>
      <c r="E793" s="498" t="s">
        <v>1346</v>
      </c>
      <c r="F793" s="391" t="s">
        <v>1393</v>
      </c>
      <c r="G793" s="391" t="s">
        <v>1413</v>
      </c>
      <c r="H793" s="79">
        <f>VLOOKUP($A793,'04.08.2025'!$A$1:$Z$65000,3,FALSE)</f>
        <v>827</v>
      </c>
      <c r="I793" s="78"/>
      <c r="J793" s="38">
        <v>200</v>
      </c>
      <c r="K793" s="80"/>
      <c r="L793" s="80"/>
      <c r="M793" s="80">
        <v>44349</v>
      </c>
      <c r="N793" s="80"/>
      <c r="O793" s="81">
        <v>9791036326523</v>
      </c>
      <c r="P793" s="94" t="s">
        <v>1414</v>
      </c>
      <c r="Q793" s="81">
        <v>8952443</v>
      </c>
      <c r="R793" s="82">
        <v>6.5</v>
      </c>
      <c r="S793" s="82">
        <f t="shared" si="93"/>
        <v>6.1611374407582939</v>
      </c>
      <c r="T793" s="83">
        <v>5.5E-2</v>
      </c>
      <c r="U793" s="84"/>
      <c r="V793" s="37">
        <f t="shared" si="96"/>
        <v>0</v>
      </c>
      <c r="W793" s="37">
        <f t="shared" si="94"/>
        <v>0</v>
      </c>
      <c r="X793" s="85"/>
      <c r="Y793" s="85"/>
      <c r="Z793" s="85"/>
      <c r="AA793" s="85"/>
      <c r="AB793" s="85"/>
      <c r="AC793" s="86">
        <f t="shared" si="97"/>
        <v>0</v>
      </c>
      <c r="AD793" s="87">
        <f>IF($AC$2182&lt;85,AC793,AC793-(AC793*#REF!))</f>
        <v>0</v>
      </c>
      <c r="AE793" s="88">
        <f t="shared" si="95"/>
        <v>5.5E-2</v>
      </c>
      <c r="AF793" s="89">
        <f t="shared" si="98"/>
        <v>0</v>
      </c>
      <c r="AG793" s="90">
        <f t="shared" si="99"/>
        <v>0</v>
      </c>
    </row>
    <row r="794" spans="1:35" s="91" customFormat="1" ht="15" customHeight="1" x14ac:dyDescent="0.15">
      <c r="A794" s="77">
        <v>9791036332692</v>
      </c>
      <c r="B794" s="78">
        <v>40</v>
      </c>
      <c r="C794" s="390" t="s">
        <v>1345</v>
      </c>
      <c r="D794" s="391" t="s">
        <v>1110</v>
      </c>
      <c r="E794" s="498" t="s">
        <v>1346</v>
      </c>
      <c r="F794" s="391" t="s">
        <v>1393</v>
      </c>
      <c r="G794" s="391" t="s">
        <v>1415</v>
      </c>
      <c r="H794" s="79">
        <f>VLOOKUP($A794,'04.08.2025'!$A$1:$Z$65000,3,FALSE)</f>
        <v>1086</v>
      </c>
      <c r="I794" s="78"/>
      <c r="J794" s="38">
        <v>200</v>
      </c>
      <c r="K794" s="80"/>
      <c r="L794" s="80"/>
      <c r="M794" s="80">
        <v>44510</v>
      </c>
      <c r="N794" s="78"/>
      <c r="O794" s="81">
        <v>9791036332692</v>
      </c>
      <c r="P794" s="78" t="s">
        <v>1416</v>
      </c>
      <c r="Q794" s="78">
        <v>4501290</v>
      </c>
      <c r="R794" s="82">
        <v>6.5</v>
      </c>
      <c r="S794" s="82">
        <f t="shared" si="93"/>
        <v>6.1611374407582939</v>
      </c>
      <c r="T794" s="83">
        <v>5.5E-2</v>
      </c>
      <c r="U794" s="84"/>
      <c r="V794" s="37">
        <f t="shared" si="96"/>
        <v>0</v>
      </c>
      <c r="W794" s="37">
        <f t="shared" si="94"/>
        <v>0</v>
      </c>
      <c r="X794" s="85"/>
      <c r="Y794" s="85"/>
      <c r="Z794" s="85"/>
      <c r="AA794" s="85"/>
      <c r="AB794" s="85"/>
      <c r="AC794" s="86">
        <f t="shared" si="97"/>
        <v>0</v>
      </c>
      <c r="AD794" s="87">
        <f>IF($AC$2182&lt;85,AC794,AC794-(AC794*#REF!))</f>
        <v>0</v>
      </c>
      <c r="AE794" s="88">
        <f t="shared" si="95"/>
        <v>5.5E-2</v>
      </c>
      <c r="AF794" s="89">
        <f t="shared" si="98"/>
        <v>0</v>
      </c>
      <c r="AG794" s="90">
        <f t="shared" si="99"/>
        <v>0</v>
      </c>
    </row>
    <row r="795" spans="1:35" s="41" customFormat="1" ht="15" customHeight="1" x14ac:dyDescent="0.15">
      <c r="A795" s="77">
        <v>9791036332708</v>
      </c>
      <c r="B795" s="78">
        <v>40</v>
      </c>
      <c r="C795" s="390" t="s">
        <v>1345</v>
      </c>
      <c r="D795" s="391" t="s">
        <v>1110</v>
      </c>
      <c r="E795" s="498" t="s">
        <v>1346</v>
      </c>
      <c r="F795" s="391" t="s">
        <v>1393</v>
      </c>
      <c r="G795" s="391" t="s">
        <v>1417</v>
      </c>
      <c r="H795" s="79">
        <f>VLOOKUP($A795,'04.08.2025'!$A$1:$Z$65000,3,FALSE)</f>
        <v>503</v>
      </c>
      <c r="I795" s="78"/>
      <c r="J795" s="38">
        <v>200</v>
      </c>
      <c r="K795" s="80"/>
      <c r="L795" s="80"/>
      <c r="M795" s="80">
        <v>44664</v>
      </c>
      <c r="N795" s="78"/>
      <c r="O795" s="81">
        <v>9791036332708</v>
      </c>
      <c r="P795" s="78" t="s">
        <v>1418</v>
      </c>
      <c r="Q795" s="78">
        <v>4501413</v>
      </c>
      <c r="R795" s="82">
        <v>6.5</v>
      </c>
      <c r="S795" s="82">
        <f t="shared" si="93"/>
        <v>6.1611374407582939</v>
      </c>
      <c r="T795" s="83">
        <v>5.5E-2</v>
      </c>
      <c r="U795" s="84"/>
      <c r="V795" s="37">
        <f t="shared" si="96"/>
        <v>0</v>
      </c>
      <c r="W795" s="37">
        <f t="shared" si="94"/>
        <v>0</v>
      </c>
      <c r="AC795" s="86">
        <f t="shared" si="97"/>
        <v>0</v>
      </c>
      <c r="AD795" s="87">
        <f>IF($AC$2182&lt;85,AC795,AC795-(AC795*#REF!))</f>
        <v>0</v>
      </c>
      <c r="AE795" s="88">
        <f t="shared" si="95"/>
        <v>5.5E-2</v>
      </c>
      <c r="AF795" s="89">
        <f t="shared" si="98"/>
        <v>0</v>
      </c>
      <c r="AG795" s="90">
        <f t="shared" si="99"/>
        <v>0</v>
      </c>
    </row>
    <row r="796" spans="1:35" s="91" customFormat="1" ht="15" customHeight="1" x14ac:dyDescent="0.15">
      <c r="A796" s="393">
        <v>9791036340543</v>
      </c>
      <c r="B796" s="78">
        <v>40</v>
      </c>
      <c r="C796" s="390" t="s">
        <v>1345</v>
      </c>
      <c r="D796" s="391" t="s">
        <v>1110</v>
      </c>
      <c r="E796" s="498" t="s">
        <v>1346</v>
      </c>
      <c r="F796" s="391" t="s">
        <v>1393</v>
      </c>
      <c r="G796" s="95" t="s">
        <v>1419</v>
      </c>
      <c r="H796" s="79">
        <f>VLOOKUP($A796,'04.08.2025'!$A$1:$Z$65000,3,FALSE)</f>
        <v>260</v>
      </c>
      <c r="I796" s="38"/>
      <c r="J796" s="38">
        <v>200</v>
      </c>
      <c r="K796" s="397"/>
      <c r="L796" s="397"/>
      <c r="M796" s="397">
        <v>44874</v>
      </c>
      <c r="N796" s="397"/>
      <c r="O796" s="79">
        <v>9791036340543</v>
      </c>
      <c r="P796" s="38" t="s">
        <v>1420</v>
      </c>
      <c r="Q796" s="38">
        <v>8128447</v>
      </c>
      <c r="R796" s="37">
        <v>6.5</v>
      </c>
      <c r="S796" s="82">
        <f t="shared" si="93"/>
        <v>6.1611374407582939</v>
      </c>
      <c r="T796" s="425">
        <v>5.5E-2</v>
      </c>
      <c r="U796" s="84"/>
      <c r="V796" s="37">
        <f t="shared" si="96"/>
        <v>0</v>
      </c>
      <c r="W796" s="37">
        <f t="shared" si="94"/>
        <v>0</v>
      </c>
      <c r="X796" s="41"/>
      <c r="Y796" s="41"/>
      <c r="Z796" s="41"/>
      <c r="AA796" s="41"/>
      <c r="AB796" s="41"/>
      <c r="AC796" s="86">
        <f t="shared" si="97"/>
        <v>0</v>
      </c>
      <c r="AD796" s="87">
        <f>IF($AC$2182&lt;85,AC796,AC796-(AC796*#REF!))</f>
        <v>0</v>
      </c>
      <c r="AE796" s="88">
        <f t="shared" si="95"/>
        <v>5.5E-2</v>
      </c>
      <c r="AF796" s="89">
        <f t="shared" si="98"/>
        <v>0</v>
      </c>
      <c r="AG796" s="90">
        <f t="shared" si="99"/>
        <v>0</v>
      </c>
    </row>
    <row r="797" spans="1:35" s="91" customFormat="1" ht="15" customHeight="1" x14ac:dyDescent="0.15">
      <c r="A797" s="77">
        <v>9791036340550</v>
      </c>
      <c r="B797" s="38">
        <v>40</v>
      </c>
      <c r="C797" s="78" t="s">
        <v>1345</v>
      </c>
      <c r="D797" s="391" t="s">
        <v>1110</v>
      </c>
      <c r="E797" s="391" t="s">
        <v>1346</v>
      </c>
      <c r="F797" s="391" t="s">
        <v>1393</v>
      </c>
      <c r="G797" s="393" t="s">
        <v>1421</v>
      </c>
      <c r="H797" s="79">
        <f>VLOOKUP($A797,'04.08.2025'!$A$1:$Z$65000,3,FALSE)</f>
        <v>1289</v>
      </c>
      <c r="I797" s="78"/>
      <c r="J797" s="78">
        <v>200</v>
      </c>
      <c r="K797" s="80"/>
      <c r="L797" s="80"/>
      <c r="M797" s="80">
        <v>45084</v>
      </c>
      <c r="N797" s="81"/>
      <c r="O797" s="81">
        <v>9791036340550</v>
      </c>
      <c r="P797" s="81" t="s">
        <v>1422</v>
      </c>
      <c r="Q797" s="394">
        <v>8128570</v>
      </c>
      <c r="R797" s="82">
        <v>6.5</v>
      </c>
      <c r="S797" s="82">
        <f t="shared" si="93"/>
        <v>6.1611374407582939</v>
      </c>
      <c r="T797" s="392">
        <v>5.5E-2</v>
      </c>
      <c r="U797" s="84"/>
      <c r="V797" s="37">
        <f t="shared" si="96"/>
        <v>0</v>
      </c>
      <c r="W797" s="37">
        <f t="shared" si="94"/>
        <v>0</v>
      </c>
      <c r="X797" s="85"/>
      <c r="Y797" s="85"/>
      <c r="Z797" s="85"/>
      <c r="AA797" s="85"/>
      <c r="AB797" s="85"/>
      <c r="AC797" s="86">
        <f t="shared" si="97"/>
        <v>0</v>
      </c>
      <c r="AD797" s="87">
        <f>IF($AC$2182&lt;85,AC797,AC797-(AC797*#REF!))</f>
        <v>0</v>
      </c>
      <c r="AE797" s="88">
        <f t="shared" si="95"/>
        <v>5.5E-2</v>
      </c>
      <c r="AF797" s="89">
        <f t="shared" si="98"/>
        <v>0</v>
      </c>
      <c r="AG797" s="90">
        <f t="shared" si="99"/>
        <v>0</v>
      </c>
    </row>
    <row r="798" spans="1:35" s="75" customFormat="1" ht="15" customHeight="1" x14ac:dyDescent="0.15">
      <c r="A798" s="77">
        <v>9791036340567</v>
      </c>
      <c r="B798" s="38">
        <v>40</v>
      </c>
      <c r="C798" s="78" t="s">
        <v>1345</v>
      </c>
      <c r="D798" s="391" t="s">
        <v>1110</v>
      </c>
      <c r="E798" s="391" t="s">
        <v>1346</v>
      </c>
      <c r="F798" s="391" t="s">
        <v>1393</v>
      </c>
      <c r="G798" s="95" t="s">
        <v>1423</v>
      </c>
      <c r="H798" s="79">
        <f>VLOOKUP($A798,'04.08.2025'!$A$1:$Z$65000,3,FALSE)</f>
        <v>1835</v>
      </c>
      <c r="I798" s="78"/>
      <c r="J798" s="78">
        <v>200</v>
      </c>
      <c r="K798" s="80"/>
      <c r="L798" s="80"/>
      <c r="M798" s="80">
        <v>45238</v>
      </c>
      <c r="N798" s="80"/>
      <c r="O798" s="81">
        <v>9791036340567</v>
      </c>
      <c r="P798" s="94" t="s">
        <v>1424</v>
      </c>
      <c r="Q798" s="81">
        <v>8127463</v>
      </c>
      <c r="R798" s="82">
        <v>6.5</v>
      </c>
      <c r="S798" s="82">
        <f t="shared" si="93"/>
        <v>6.1611374407582939</v>
      </c>
      <c r="T798" s="392">
        <v>5.5E-2</v>
      </c>
      <c r="U798" s="84"/>
      <c r="V798" s="37">
        <f t="shared" si="96"/>
        <v>0</v>
      </c>
      <c r="W798" s="37">
        <f t="shared" si="94"/>
        <v>0</v>
      </c>
      <c r="X798" s="74"/>
      <c r="Y798" s="74"/>
      <c r="Z798" s="74"/>
      <c r="AA798" s="74"/>
      <c r="AB798" s="74"/>
      <c r="AC798" s="86">
        <f t="shared" si="97"/>
        <v>0</v>
      </c>
      <c r="AD798" s="87">
        <f>IF($AC$2182&lt;85,AC798,AC798-(AC798*#REF!))</f>
        <v>0</v>
      </c>
      <c r="AE798" s="88">
        <f t="shared" si="95"/>
        <v>5.5E-2</v>
      </c>
      <c r="AF798" s="89">
        <f t="shared" si="98"/>
        <v>0</v>
      </c>
      <c r="AG798" s="90">
        <f t="shared" si="99"/>
        <v>0</v>
      </c>
      <c r="AI798" s="76"/>
    </row>
    <row r="799" spans="1:35" s="91" customFormat="1" ht="15" customHeight="1" x14ac:dyDescent="0.15">
      <c r="A799" s="77">
        <v>9791036357442</v>
      </c>
      <c r="B799" s="395">
        <v>40</v>
      </c>
      <c r="C799" s="78" t="s">
        <v>1345</v>
      </c>
      <c r="D799" s="391" t="s">
        <v>1110</v>
      </c>
      <c r="E799" s="391" t="s">
        <v>1346</v>
      </c>
      <c r="F799" s="391" t="s">
        <v>1393</v>
      </c>
      <c r="G799" s="391" t="s">
        <v>1425</v>
      </c>
      <c r="H799" s="79">
        <f>VLOOKUP($A799,'04.08.2025'!$A$1:$Z$65000,3,FALSE)</f>
        <v>817</v>
      </c>
      <c r="I799" s="78"/>
      <c r="J799" s="78">
        <v>200</v>
      </c>
      <c r="K799" s="80"/>
      <c r="L799" s="80"/>
      <c r="M799" s="80">
        <v>45448</v>
      </c>
      <c r="N799" s="80"/>
      <c r="O799" s="81">
        <v>9791036357442</v>
      </c>
      <c r="P799" s="94" t="s">
        <v>1426</v>
      </c>
      <c r="Q799" s="78">
        <v>2773744</v>
      </c>
      <c r="R799" s="82">
        <v>6.5</v>
      </c>
      <c r="S799" s="82">
        <f t="shared" si="93"/>
        <v>6.1611374407582939</v>
      </c>
      <c r="T799" s="83">
        <v>5.5E-2</v>
      </c>
      <c r="U799" s="84"/>
      <c r="V799" s="37">
        <f t="shared" si="96"/>
        <v>0</v>
      </c>
      <c r="W799" s="37">
        <f t="shared" si="94"/>
        <v>0</v>
      </c>
      <c r="X799" s="85"/>
      <c r="Y799" s="85"/>
      <c r="Z799" s="85"/>
      <c r="AA799" s="85"/>
      <c r="AB799" s="85"/>
      <c r="AC799" s="86">
        <f t="shared" si="97"/>
        <v>0</v>
      </c>
      <c r="AD799" s="87">
        <f>IF($AC$2182&lt;85,AC799,AC799-(AC799*#REF!))</f>
        <v>0</v>
      </c>
      <c r="AE799" s="88">
        <f t="shared" si="95"/>
        <v>5.5E-2</v>
      </c>
      <c r="AF799" s="89">
        <f t="shared" si="98"/>
        <v>0</v>
      </c>
      <c r="AG799" s="90">
        <f t="shared" si="99"/>
        <v>0</v>
      </c>
    </row>
    <row r="800" spans="1:35" s="162" customFormat="1" ht="15" customHeight="1" x14ac:dyDescent="0.15">
      <c r="A800" s="61">
        <v>9791036360855</v>
      </c>
      <c r="B800" s="96">
        <v>40</v>
      </c>
      <c r="C800" s="96" t="s">
        <v>1345</v>
      </c>
      <c r="D800" s="64" t="s">
        <v>1110</v>
      </c>
      <c r="E800" s="64" t="s">
        <v>1346</v>
      </c>
      <c r="F800" s="64" t="s">
        <v>1393</v>
      </c>
      <c r="G800" s="64" t="s">
        <v>1427</v>
      </c>
      <c r="H800" s="65">
        <f>VLOOKUP($A800,'04.08.2025'!$A$1:$Z$65000,3,FALSE)</f>
        <v>1206</v>
      </c>
      <c r="I800" s="65"/>
      <c r="J800" s="63">
        <v>200</v>
      </c>
      <c r="K800" s="67"/>
      <c r="L800" s="67"/>
      <c r="M800" s="67">
        <v>45602</v>
      </c>
      <c r="N800" s="67" t="s">
        <v>12</v>
      </c>
      <c r="O800" s="68">
        <v>9791036360855</v>
      </c>
      <c r="P800" s="68" t="s">
        <v>1428</v>
      </c>
      <c r="Q800" s="68">
        <v>6144494</v>
      </c>
      <c r="R800" s="97">
        <v>6.5</v>
      </c>
      <c r="S800" s="70">
        <f t="shared" si="93"/>
        <v>6.1611374407582939</v>
      </c>
      <c r="T800" s="99">
        <v>5.5E-2</v>
      </c>
      <c r="U800" s="72"/>
      <c r="V800" s="73">
        <f t="shared" si="96"/>
        <v>0</v>
      </c>
      <c r="W800" s="73">
        <f t="shared" si="94"/>
        <v>0</v>
      </c>
      <c r="X800" s="144"/>
      <c r="Y800" s="144"/>
      <c r="Z800" s="144"/>
      <c r="AA800" s="144"/>
      <c r="AB800" s="144"/>
      <c r="AC800" s="86">
        <f t="shared" si="97"/>
        <v>0</v>
      </c>
      <c r="AD800" s="87">
        <f>IF($AC$2182&lt;85,AC800,AC800-(AC800*#REF!))</f>
        <v>0</v>
      </c>
      <c r="AE800" s="88">
        <f t="shared" si="95"/>
        <v>5.5E-2</v>
      </c>
      <c r="AF800" s="89">
        <f t="shared" si="98"/>
        <v>0</v>
      </c>
      <c r="AG800" s="90">
        <f t="shared" si="99"/>
        <v>0</v>
      </c>
    </row>
    <row r="801" spans="1:35" s="102" customFormat="1" ht="15" customHeight="1" x14ac:dyDescent="0.15">
      <c r="A801" s="150">
        <v>9791036360862</v>
      </c>
      <c r="B801" s="118">
        <v>40</v>
      </c>
      <c r="C801" s="118" t="s">
        <v>1345</v>
      </c>
      <c r="D801" s="93" t="s">
        <v>1110</v>
      </c>
      <c r="E801" s="93" t="s">
        <v>1346</v>
      </c>
      <c r="F801" s="93" t="s">
        <v>1393</v>
      </c>
      <c r="G801" s="93" t="s">
        <v>4995</v>
      </c>
      <c r="H801" s="65">
        <f>VLOOKUP($A801,'04.08.2025'!$A$1:$Z$65000,3,FALSE)</f>
        <v>1449</v>
      </c>
      <c r="I801" s="118"/>
      <c r="J801" s="118">
        <v>200</v>
      </c>
      <c r="K801" s="118"/>
      <c r="L801" s="66"/>
      <c r="M801" s="66">
        <v>45812</v>
      </c>
      <c r="N801" s="118" t="s">
        <v>12</v>
      </c>
      <c r="O801" s="65">
        <v>9791036360862</v>
      </c>
      <c r="P801" s="118" t="s">
        <v>4994</v>
      </c>
      <c r="Q801" s="118">
        <v>6144619</v>
      </c>
      <c r="R801" s="73">
        <v>6.5</v>
      </c>
      <c r="S801" s="70">
        <f t="shared" si="93"/>
        <v>6.1611374407582939</v>
      </c>
      <c r="T801" s="342">
        <v>5.5E-2</v>
      </c>
      <c r="U801" s="72"/>
      <c r="V801" s="73">
        <f t="shared" si="96"/>
        <v>0</v>
      </c>
      <c r="W801" s="73">
        <f t="shared" si="94"/>
        <v>0</v>
      </c>
      <c r="X801" s="74"/>
      <c r="Y801" s="74"/>
      <c r="Z801" s="74"/>
      <c r="AA801" s="74"/>
      <c r="AB801" s="74"/>
      <c r="AC801" s="86">
        <f t="shared" si="97"/>
        <v>0</v>
      </c>
      <c r="AD801" s="87">
        <f>IF($AC$2182&lt;85,AC801,AC801-(AC801*#REF!))</f>
        <v>0</v>
      </c>
      <c r="AE801" s="88">
        <f t="shared" si="95"/>
        <v>5.5E-2</v>
      </c>
      <c r="AF801" s="89">
        <f t="shared" si="98"/>
        <v>0</v>
      </c>
      <c r="AG801" s="90">
        <f t="shared" si="99"/>
        <v>0</v>
      </c>
    </row>
    <row r="802" spans="1:35" s="91" customFormat="1" ht="15" customHeight="1" x14ac:dyDescent="0.15">
      <c r="A802" s="452">
        <v>9791036381089</v>
      </c>
      <c r="B802" s="453"/>
      <c r="C802" s="453" t="s">
        <v>1345</v>
      </c>
      <c r="D802" s="454" t="s">
        <v>1110</v>
      </c>
      <c r="E802" s="454" t="s">
        <v>1346</v>
      </c>
      <c r="F802" s="454" t="s">
        <v>1393</v>
      </c>
      <c r="G802" s="454" t="s">
        <v>5709</v>
      </c>
      <c r="H802" s="139">
        <v>0</v>
      </c>
      <c r="I802" s="453"/>
      <c r="J802" s="453">
        <v>100</v>
      </c>
      <c r="K802" s="453"/>
      <c r="L802" s="417">
        <v>45966</v>
      </c>
      <c r="M802" s="453"/>
      <c r="N802" s="453" t="s">
        <v>12</v>
      </c>
      <c r="O802" s="139">
        <v>9791036381089</v>
      </c>
      <c r="P802" s="453" t="s">
        <v>5708</v>
      </c>
      <c r="Q802" s="453">
        <v>5186345</v>
      </c>
      <c r="R802" s="143">
        <v>6.2</v>
      </c>
      <c r="S802" s="140">
        <f t="shared" si="93"/>
        <v>5.8767772511848344</v>
      </c>
      <c r="T802" s="152">
        <v>5.5E-2</v>
      </c>
      <c r="U802" s="142"/>
      <c r="V802" s="143">
        <f t="shared" si="96"/>
        <v>0</v>
      </c>
      <c r="W802" s="143">
        <f t="shared" si="94"/>
        <v>0</v>
      </c>
      <c r="X802" s="85"/>
      <c r="Y802" s="85"/>
      <c r="Z802" s="85"/>
      <c r="AA802" s="85"/>
      <c r="AB802" s="85"/>
      <c r="AC802" s="86">
        <f t="shared" si="97"/>
        <v>0</v>
      </c>
      <c r="AD802" s="87">
        <f>IF($AC$2182&lt;85,AC802,AC802-(AC802*#REF!))</f>
        <v>0</v>
      </c>
      <c r="AE802" s="88">
        <f t="shared" si="95"/>
        <v>5.5E-2</v>
      </c>
      <c r="AF802" s="89">
        <f t="shared" si="98"/>
        <v>0</v>
      </c>
      <c r="AG802" s="90">
        <f t="shared" si="99"/>
        <v>0</v>
      </c>
    </row>
    <row r="803" spans="1:35" s="91" customFormat="1" ht="15" customHeight="1" x14ac:dyDescent="0.15">
      <c r="A803" s="77">
        <v>9791036357459</v>
      </c>
      <c r="B803" s="395">
        <v>41</v>
      </c>
      <c r="C803" s="78" t="s">
        <v>1345</v>
      </c>
      <c r="D803" s="391" t="s">
        <v>1110</v>
      </c>
      <c r="E803" s="391" t="s">
        <v>1346</v>
      </c>
      <c r="F803" s="391" t="s">
        <v>1429</v>
      </c>
      <c r="G803" s="391" t="s">
        <v>1430</v>
      </c>
      <c r="H803" s="79">
        <f>VLOOKUP($A803,'04.08.2025'!$A$1:$Z$65000,3,FALSE)</f>
        <v>1781</v>
      </c>
      <c r="I803" s="78"/>
      <c r="J803" s="78">
        <v>200</v>
      </c>
      <c r="K803" s="80"/>
      <c r="L803" s="80"/>
      <c r="M803" s="80">
        <v>45441</v>
      </c>
      <c r="N803" s="80"/>
      <c r="O803" s="81">
        <v>9791036357459</v>
      </c>
      <c r="P803" s="94" t="s">
        <v>1431</v>
      </c>
      <c r="Q803" s="78">
        <v>2773867</v>
      </c>
      <c r="R803" s="82">
        <v>5.9</v>
      </c>
      <c r="S803" s="82">
        <f t="shared" si="93"/>
        <v>5.5924170616113749</v>
      </c>
      <c r="T803" s="83">
        <v>5.5E-2</v>
      </c>
      <c r="U803" s="84"/>
      <c r="V803" s="37">
        <f t="shared" si="96"/>
        <v>0</v>
      </c>
      <c r="W803" s="37">
        <f t="shared" si="94"/>
        <v>0</v>
      </c>
      <c r="X803" s="85"/>
      <c r="Y803" s="85"/>
      <c r="Z803" s="85"/>
      <c r="AA803" s="85"/>
      <c r="AB803" s="85"/>
      <c r="AC803" s="86">
        <f t="shared" si="97"/>
        <v>0</v>
      </c>
      <c r="AD803" s="87">
        <f>IF($AC$2182&lt;85,AC803,AC803-(AC803*#REF!))</f>
        <v>0</v>
      </c>
      <c r="AE803" s="88">
        <f t="shared" si="95"/>
        <v>5.5E-2</v>
      </c>
      <c r="AF803" s="89">
        <f t="shared" si="98"/>
        <v>0</v>
      </c>
      <c r="AG803" s="90">
        <f t="shared" si="99"/>
        <v>0</v>
      </c>
      <c r="AI803" s="449"/>
    </row>
    <row r="804" spans="1:35" s="91" customFormat="1" ht="15" customHeight="1" x14ac:dyDescent="0.15">
      <c r="A804" s="77">
        <v>9791036357466</v>
      </c>
      <c r="B804" s="395">
        <v>41</v>
      </c>
      <c r="C804" s="78" t="s">
        <v>1345</v>
      </c>
      <c r="D804" s="391" t="s">
        <v>1110</v>
      </c>
      <c r="E804" s="391" t="s">
        <v>1346</v>
      </c>
      <c r="F804" s="391" t="s">
        <v>1429</v>
      </c>
      <c r="G804" s="391" t="s">
        <v>1432</v>
      </c>
      <c r="H804" s="79">
        <f>VLOOKUP($A804,'04.08.2025'!$A$1:$Z$65000,3,FALSE)</f>
        <v>1714</v>
      </c>
      <c r="I804" s="78"/>
      <c r="J804" s="78">
        <v>200</v>
      </c>
      <c r="K804" s="80"/>
      <c r="L804" s="80"/>
      <c r="M804" s="80">
        <v>45441</v>
      </c>
      <c r="N804" s="80"/>
      <c r="O804" s="81">
        <v>9791036357466</v>
      </c>
      <c r="P804" s="94" t="s">
        <v>1433</v>
      </c>
      <c r="Q804" s="78">
        <v>2773990</v>
      </c>
      <c r="R804" s="82">
        <v>5.9</v>
      </c>
      <c r="S804" s="82">
        <f t="shared" si="93"/>
        <v>5.5924170616113749</v>
      </c>
      <c r="T804" s="83">
        <v>5.5E-2</v>
      </c>
      <c r="U804" s="84"/>
      <c r="V804" s="37">
        <f t="shared" si="96"/>
        <v>0</v>
      </c>
      <c r="W804" s="37">
        <f t="shared" si="94"/>
        <v>0</v>
      </c>
      <c r="X804" s="85"/>
      <c r="Y804" s="85"/>
      <c r="Z804" s="85"/>
      <c r="AA804" s="85"/>
      <c r="AB804" s="85"/>
      <c r="AC804" s="86">
        <f t="shared" si="97"/>
        <v>0</v>
      </c>
      <c r="AD804" s="87">
        <f>IF($AC$2182&lt;85,AC804,AC804-(AC804*#REF!))</f>
        <v>0</v>
      </c>
      <c r="AE804" s="88">
        <f t="shared" si="95"/>
        <v>5.5E-2</v>
      </c>
      <c r="AF804" s="89">
        <f t="shared" si="98"/>
        <v>0</v>
      </c>
      <c r="AG804" s="90">
        <f t="shared" si="99"/>
        <v>0</v>
      </c>
    </row>
    <row r="805" spans="1:35" s="75" customFormat="1" ht="15" customHeight="1" x14ac:dyDescent="0.15">
      <c r="A805" s="61">
        <v>9791036362729</v>
      </c>
      <c r="B805" s="96">
        <v>41</v>
      </c>
      <c r="C805" s="96" t="s">
        <v>1345</v>
      </c>
      <c r="D805" s="64" t="s">
        <v>1110</v>
      </c>
      <c r="E805" s="64" t="s">
        <v>1346</v>
      </c>
      <c r="F805" s="64" t="s">
        <v>1429</v>
      </c>
      <c r="G805" s="64" t="s">
        <v>1434</v>
      </c>
      <c r="H805" s="65">
        <f>VLOOKUP($A805,'04.08.2025'!$A$1:$Z$65000,3,FALSE)</f>
        <v>275</v>
      </c>
      <c r="I805" s="65"/>
      <c r="J805" s="63">
        <v>200</v>
      </c>
      <c r="K805" s="67">
        <v>45882</v>
      </c>
      <c r="L805" s="67"/>
      <c r="M805" s="67">
        <v>45567</v>
      </c>
      <c r="N805" s="67" t="s">
        <v>12</v>
      </c>
      <c r="O805" s="68">
        <v>9791036362729</v>
      </c>
      <c r="P805" s="68" t="s">
        <v>1435</v>
      </c>
      <c r="Q805" s="68">
        <v>8056663</v>
      </c>
      <c r="R805" s="97">
        <v>5.9</v>
      </c>
      <c r="S805" s="70">
        <f t="shared" si="93"/>
        <v>5.5924170616113749</v>
      </c>
      <c r="T805" s="99">
        <v>5.5E-2</v>
      </c>
      <c r="U805" s="72"/>
      <c r="V805" s="73">
        <f t="shared" si="96"/>
        <v>0</v>
      </c>
      <c r="W805" s="73">
        <f t="shared" si="94"/>
        <v>0</v>
      </c>
      <c r="X805" s="74"/>
      <c r="Y805" s="74"/>
      <c r="Z805" s="74"/>
      <c r="AA805" s="74"/>
      <c r="AB805" s="74"/>
      <c r="AC805" s="86">
        <f t="shared" si="97"/>
        <v>0</v>
      </c>
      <c r="AD805" s="87">
        <f>IF($AC$2182&lt;85,AC805,AC805-(AC805*#REF!))</f>
        <v>0</v>
      </c>
      <c r="AE805" s="88">
        <f t="shared" si="95"/>
        <v>5.5E-2</v>
      </c>
      <c r="AF805" s="89">
        <f t="shared" si="98"/>
        <v>0</v>
      </c>
      <c r="AG805" s="90">
        <f t="shared" si="99"/>
        <v>0</v>
      </c>
    </row>
    <row r="806" spans="1:35" s="162" customFormat="1" ht="15" customHeight="1" x14ac:dyDescent="0.15">
      <c r="A806" s="61">
        <v>9791036362736</v>
      </c>
      <c r="B806" s="96">
        <v>41</v>
      </c>
      <c r="C806" s="96" t="s">
        <v>1345</v>
      </c>
      <c r="D806" s="64" t="s">
        <v>1110</v>
      </c>
      <c r="E806" s="64" t="s">
        <v>1346</v>
      </c>
      <c r="F806" s="64" t="s">
        <v>1429</v>
      </c>
      <c r="G806" s="64" t="s">
        <v>1436</v>
      </c>
      <c r="H806" s="65">
        <f>VLOOKUP($A806,'04.08.2025'!$A$1:$Z$65000,3,FALSE)</f>
        <v>880</v>
      </c>
      <c r="I806" s="65"/>
      <c r="J806" s="63">
        <v>200</v>
      </c>
      <c r="K806" s="67"/>
      <c r="L806" s="67"/>
      <c r="M806" s="67">
        <v>45567</v>
      </c>
      <c r="N806" s="67" t="s">
        <v>12</v>
      </c>
      <c r="O806" s="68">
        <v>9791036362736</v>
      </c>
      <c r="P806" s="68" t="s">
        <v>1437</v>
      </c>
      <c r="Q806" s="68">
        <v>8056786</v>
      </c>
      <c r="R806" s="97">
        <v>5.9</v>
      </c>
      <c r="S806" s="70">
        <f t="shared" si="93"/>
        <v>5.5924170616113749</v>
      </c>
      <c r="T806" s="99">
        <v>5.5E-2</v>
      </c>
      <c r="U806" s="72"/>
      <c r="V806" s="73">
        <f t="shared" si="96"/>
        <v>0</v>
      </c>
      <c r="W806" s="73">
        <f t="shared" si="94"/>
        <v>0</v>
      </c>
      <c r="X806" s="144"/>
      <c r="Y806" s="144"/>
      <c r="Z806" s="144"/>
      <c r="AA806" s="144"/>
      <c r="AB806" s="144"/>
      <c r="AC806" s="86">
        <f t="shared" si="97"/>
        <v>0</v>
      </c>
      <c r="AD806" s="87">
        <f>IF($AC$2182&lt;85,AC806,AC806-(AC806*#REF!))</f>
        <v>0</v>
      </c>
      <c r="AE806" s="88">
        <f t="shared" si="95"/>
        <v>5.5E-2</v>
      </c>
      <c r="AF806" s="89">
        <f t="shared" si="98"/>
        <v>0</v>
      </c>
      <c r="AG806" s="90">
        <f t="shared" si="99"/>
        <v>0</v>
      </c>
    </row>
    <row r="807" spans="1:35" s="102" customFormat="1" ht="15" customHeight="1" x14ac:dyDescent="0.15">
      <c r="A807" s="150">
        <v>9791036362743</v>
      </c>
      <c r="B807" s="118">
        <v>41</v>
      </c>
      <c r="C807" s="118" t="s">
        <v>1345</v>
      </c>
      <c r="D807" s="93" t="s">
        <v>1110</v>
      </c>
      <c r="E807" s="93" t="s">
        <v>1346</v>
      </c>
      <c r="F807" s="93" t="s">
        <v>1429</v>
      </c>
      <c r="G807" s="93" t="s">
        <v>5029</v>
      </c>
      <c r="H807" s="65">
        <f>VLOOKUP($A807,'04.08.2025'!$A$1:$Z$65000,3,FALSE)</f>
        <v>512</v>
      </c>
      <c r="I807" s="118"/>
      <c r="J807" s="118">
        <v>200</v>
      </c>
      <c r="K807" s="118"/>
      <c r="L807" s="66"/>
      <c r="M807" s="66">
        <v>45812</v>
      </c>
      <c r="N807" s="118" t="s">
        <v>12</v>
      </c>
      <c r="O807" s="65">
        <v>9791036362743</v>
      </c>
      <c r="P807" s="118" t="s">
        <v>5028</v>
      </c>
      <c r="Q807" s="118">
        <v>8056909</v>
      </c>
      <c r="R807" s="73">
        <v>5.9</v>
      </c>
      <c r="S807" s="70">
        <f t="shared" si="93"/>
        <v>5.5924170616113749</v>
      </c>
      <c r="T807" s="342">
        <v>5.5E-2</v>
      </c>
      <c r="U807" s="72"/>
      <c r="V807" s="73">
        <f t="shared" si="96"/>
        <v>0</v>
      </c>
      <c r="W807" s="73">
        <f t="shared" si="94"/>
        <v>0</v>
      </c>
      <c r="X807" s="74"/>
      <c r="Y807" s="74"/>
      <c r="Z807" s="74"/>
      <c r="AA807" s="74"/>
      <c r="AB807" s="74"/>
      <c r="AC807" s="86">
        <f t="shared" si="97"/>
        <v>0</v>
      </c>
      <c r="AD807" s="87">
        <f>IF($AC$2182&lt;85,AC807,AC807-(AC807*#REF!))</f>
        <v>0</v>
      </c>
      <c r="AE807" s="88">
        <f t="shared" si="95"/>
        <v>5.5E-2</v>
      </c>
      <c r="AF807" s="89">
        <f t="shared" si="98"/>
        <v>0</v>
      </c>
      <c r="AG807" s="90">
        <f t="shared" si="99"/>
        <v>0</v>
      </c>
    </row>
    <row r="808" spans="1:35" s="75" customFormat="1" ht="15" customHeight="1" x14ac:dyDescent="0.15">
      <c r="A808" s="150">
        <v>9791036362750</v>
      </c>
      <c r="B808" s="118">
        <v>41</v>
      </c>
      <c r="C808" s="118" t="s">
        <v>1345</v>
      </c>
      <c r="D808" s="93" t="s">
        <v>1110</v>
      </c>
      <c r="E808" s="93" t="s">
        <v>1346</v>
      </c>
      <c r="F808" s="93" t="s">
        <v>1429</v>
      </c>
      <c r="G808" s="93" t="s">
        <v>5031</v>
      </c>
      <c r="H808" s="65">
        <f>VLOOKUP($A808,'04.08.2025'!$A$1:$Z$65000,3,FALSE)</f>
        <v>829</v>
      </c>
      <c r="I808" s="118"/>
      <c r="J808" s="118">
        <v>200</v>
      </c>
      <c r="K808" s="118"/>
      <c r="L808" s="66"/>
      <c r="M808" s="66">
        <v>45812</v>
      </c>
      <c r="N808" s="118" t="s">
        <v>12</v>
      </c>
      <c r="O808" s="65">
        <v>9791036362750</v>
      </c>
      <c r="P808" s="118" t="s">
        <v>5030</v>
      </c>
      <c r="Q808" s="118">
        <v>8057032</v>
      </c>
      <c r="R808" s="73">
        <v>5.9</v>
      </c>
      <c r="S808" s="70">
        <f t="shared" si="93"/>
        <v>5.5924170616113749</v>
      </c>
      <c r="T808" s="342">
        <v>5.5E-2</v>
      </c>
      <c r="U808" s="72"/>
      <c r="V808" s="73">
        <f t="shared" si="96"/>
        <v>0</v>
      </c>
      <c r="W808" s="73">
        <f t="shared" si="94"/>
        <v>0</v>
      </c>
      <c r="X808" s="74"/>
      <c r="Y808" s="74"/>
      <c r="Z808" s="74"/>
      <c r="AA808" s="74"/>
      <c r="AB808" s="74"/>
      <c r="AC808" s="86">
        <f t="shared" si="97"/>
        <v>0</v>
      </c>
      <c r="AD808" s="87">
        <f>IF($AC$2182&lt;85,AC808,AC808-(AC808*#REF!))</f>
        <v>0</v>
      </c>
      <c r="AE808" s="88">
        <f t="shared" si="95"/>
        <v>5.5E-2</v>
      </c>
      <c r="AF808" s="89">
        <f t="shared" si="98"/>
        <v>0</v>
      </c>
      <c r="AG808" s="90">
        <f t="shared" si="99"/>
        <v>0</v>
      </c>
    </row>
    <row r="809" spans="1:35" s="102" customFormat="1" ht="15" customHeight="1" x14ac:dyDescent="0.15">
      <c r="A809" s="150">
        <v>9791036374883</v>
      </c>
      <c r="B809" s="118">
        <v>41</v>
      </c>
      <c r="C809" s="118" t="s">
        <v>1345</v>
      </c>
      <c r="D809" s="93" t="s">
        <v>1110</v>
      </c>
      <c r="E809" s="93" t="s">
        <v>1346</v>
      </c>
      <c r="F809" s="93" t="s">
        <v>3921</v>
      </c>
      <c r="G809" s="93" t="s">
        <v>3920</v>
      </c>
      <c r="H809" s="65">
        <f>VLOOKUP($A809,'04.08.2025'!$A$1:$Z$65000,3,FALSE)</f>
        <v>2000</v>
      </c>
      <c r="I809" s="118"/>
      <c r="J809" s="118">
        <v>200</v>
      </c>
      <c r="K809" s="118"/>
      <c r="L809" s="66"/>
      <c r="M809" s="66">
        <v>45686</v>
      </c>
      <c r="N809" s="118" t="s">
        <v>12</v>
      </c>
      <c r="O809" s="65">
        <v>9791036374883</v>
      </c>
      <c r="P809" s="118" t="s">
        <v>3919</v>
      </c>
      <c r="Q809" s="118">
        <v>1327895</v>
      </c>
      <c r="R809" s="73">
        <v>6.9</v>
      </c>
      <c r="S809" s="70">
        <f t="shared" si="93"/>
        <v>6.5402843601895739</v>
      </c>
      <c r="T809" s="101">
        <v>5.5E-2</v>
      </c>
      <c r="U809" s="72"/>
      <c r="V809" s="73">
        <f t="shared" si="96"/>
        <v>0</v>
      </c>
      <c r="W809" s="73">
        <f t="shared" si="94"/>
        <v>0</v>
      </c>
      <c r="X809" s="74"/>
      <c r="Y809" s="74"/>
      <c r="Z809" s="74"/>
      <c r="AA809" s="74"/>
      <c r="AB809" s="74"/>
      <c r="AC809" s="86">
        <f t="shared" si="97"/>
        <v>0</v>
      </c>
      <c r="AD809" s="87">
        <f>IF($AC$2182&lt;85,AC809,AC809-(AC809*#REF!))</f>
        <v>0</v>
      </c>
      <c r="AE809" s="88">
        <f t="shared" si="95"/>
        <v>5.5E-2</v>
      </c>
      <c r="AF809" s="89">
        <f t="shared" si="98"/>
        <v>0</v>
      </c>
      <c r="AG809" s="90">
        <f t="shared" si="99"/>
        <v>0</v>
      </c>
    </row>
    <row r="810" spans="1:35" s="162" customFormat="1" ht="15" customHeight="1" x14ac:dyDescent="0.15">
      <c r="A810" s="150">
        <v>9791036374890</v>
      </c>
      <c r="B810" s="118">
        <v>41</v>
      </c>
      <c r="C810" s="118" t="s">
        <v>1345</v>
      </c>
      <c r="D810" s="93" t="s">
        <v>1110</v>
      </c>
      <c r="E810" s="93" t="s">
        <v>1346</v>
      </c>
      <c r="F810" s="93" t="s">
        <v>3921</v>
      </c>
      <c r="G810" s="93" t="s">
        <v>3923</v>
      </c>
      <c r="H810" s="65">
        <f>VLOOKUP($A810,'04.08.2025'!$A$1:$Z$65000,3,FALSE)</f>
        <v>4235</v>
      </c>
      <c r="I810" s="118"/>
      <c r="J810" s="118">
        <v>200</v>
      </c>
      <c r="K810" s="118"/>
      <c r="L810" s="66"/>
      <c r="M810" s="66">
        <v>45686</v>
      </c>
      <c r="N810" s="118" t="s">
        <v>12</v>
      </c>
      <c r="O810" s="65">
        <v>9791036374890</v>
      </c>
      <c r="P810" s="118" t="s">
        <v>3922</v>
      </c>
      <c r="Q810" s="118">
        <v>1327403</v>
      </c>
      <c r="R810" s="73">
        <v>6.9</v>
      </c>
      <c r="S810" s="70">
        <f t="shared" si="93"/>
        <v>6.5402843601895739</v>
      </c>
      <c r="T810" s="101">
        <v>5.5E-2</v>
      </c>
      <c r="U810" s="72"/>
      <c r="V810" s="73">
        <f t="shared" si="96"/>
        <v>0</v>
      </c>
      <c r="W810" s="73">
        <f t="shared" si="94"/>
        <v>0</v>
      </c>
      <c r="X810" s="144"/>
      <c r="Y810" s="144"/>
      <c r="Z810" s="144"/>
      <c r="AA810" s="144"/>
      <c r="AB810" s="144"/>
      <c r="AC810" s="86">
        <f t="shared" si="97"/>
        <v>0</v>
      </c>
      <c r="AD810" s="87">
        <f>IF($AC$2182&lt;85,AC810,AC810-(AC810*#REF!))</f>
        <v>0</v>
      </c>
      <c r="AE810" s="88">
        <f t="shared" si="95"/>
        <v>5.5E-2</v>
      </c>
      <c r="AF810" s="89">
        <f t="shared" si="98"/>
        <v>0</v>
      </c>
      <c r="AG810" s="90">
        <f t="shared" si="99"/>
        <v>0</v>
      </c>
    </row>
    <row r="811" spans="1:35" s="102" customFormat="1" ht="15" customHeight="1" x14ac:dyDescent="0.15">
      <c r="A811" s="150">
        <v>9791036374906</v>
      </c>
      <c r="B811" s="118">
        <v>41</v>
      </c>
      <c r="C811" s="118" t="s">
        <v>1345</v>
      </c>
      <c r="D811" s="93" t="s">
        <v>1110</v>
      </c>
      <c r="E811" s="93" t="s">
        <v>1346</v>
      </c>
      <c r="F811" s="93" t="s">
        <v>3921</v>
      </c>
      <c r="G811" s="93" t="s">
        <v>5037</v>
      </c>
      <c r="H811" s="65">
        <f>VLOOKUP($A811,'04.08.2025'!$A$1:$Z$65000,3,FALSE)</f>
        <v>2148</v>
      </c>
      <c r="I811" s="118"/>
      <c r="J811" s="118">
        <v>200</v>
      </c>
      <c r="K811" s="118"/>
      <c r="L811" s="66"/>
      <c r="M811" s="66">
        <v>45812</v>
      </c>
      <c r="N811" s="118" t="s">
        <v>12</v>
      </c>
      <c r="O811" s="65">
        <v>9791036374906</v>
      </c>
      <c r="P811" s="118" t="s">
        <v>5036</v>
      </c>
      <c r="Q811" s="118">
        <v>1327526</v>
      </c>
      <c r="R811" s="73">
        <v>6.9</v>
      </c>
      <c r="S811" s="70">
        <f t="shared" si="93"/>
        <v>6.5402843601895739</v>
      </c>
      <c r="T811" s="342">
        <v>5.5E-2</v>
      </c>
      <c r="U811" s="72"/>
      <c r="V811" s="73">
        <f t="shared" si="96"/>
        <v>0</v>
      </c>
      <c r="W811" s="73">
        <f t="shared" si="94"/>
        <v>0</v>
      </c>
      <c r="X811" s="74"/>
      <c r="Y811" s="74"/>
      <c r="Z811" s="74"/>
      <c r="AA811" s="74"/>
      <c r="AB811" s="74"/>
      <c r="AC811" s="86">
        <f t="shared" si="97"/>
        <v>0</v>
      </c>
      <c r="AD811" s="87">
        <f>IF($AC$2182&lt;85,AC811,AC811-(AC811*#REF!))</f>
        <v>0</v>
      </c>
      <c r="AE811" s="88">
        <f t="shared" si="95"/>
        <v>5.5E-2</v>
      </c>
      <c r="AF811" s="89">
        <f t="shared" si="98"/>
        <v>0</v>
      </c>
      <c r="AG811" s="90">
        <f t="shared" si="99"/>
        <v>0</v>
      </c>
    </row>
    <row r="812" spans="1:35" s="102" customFormat="1" ht="15" customHeight="1" x14ac:dyDescent="0.15">
      <c r="A812" s="150">
        <v>9791036374913</v>
      </c>
      <c r="B812" s="118">
        <v>41</v>
      </c>
      <c r="C812" s="118" t="s">
        <v>1345</v>
      </c>
      <c r="D812" s="93" t="s">
        <v>1110</v>
      </c>
      <c r="E812" s="93" t="s">
        <v>1346</v>
      </c>
      <c r="F812" s="93" t="s">
        <v>3921</v>
      </c>
      <c r="G812" s="93" t="s">
        <v>5035</v>
      </c>
      <c r="H812" s="65">
        <f>VLOOKUP($A812,'04.08.2025'!$A$1:$Z$65000,3,FALSE)</f>
        <v>2382</v>
      </c>
      <c r="I812" s="118"/>
      <c r="J812" s="118">
        <v>200</v>
      </c>
      <c r="K812" s="118"/>
      <c r="L812" s="66"/>
      <c r="M812" s="66">
        <v>45812</v>
      </c>
      <c r="N812" s="118" t="s">
        <v>12</v>
      </c>
      <c r="O812" s="65">
        <v>9791036374913</v>
      </c>
      <c r="P812" s="118" t="s">
        <v>5034</v>
      </c>
      <c r="Q812" s="118">
        <v>1328018</v>
      </c>
      <c r="R812" s="73">
        <v>6.9</v>
      </c>
      <c r="S812" s="70">
        <f t="shared" si="93"/>
        <v>6.5402843601895739</v>
      </c>
      <c r="T812" s="342">
        <v>5.5E-2</v>
      </c>
      <c r="U812" s="72"/>
      <c r="V812" s="73">
        <f t="shared" si="96"/>
        <v>0</v>
      </c>
      <c r="W812" s="73">
        <f t="shared" si="94"/>
        <v>0</v>
      </c>
      <c r="X812" s="74"/>
      <c r="Y812" s="74"/>
      <c r="Z812" s="74"/>
      <c r="AA812" s="74"/>
      <c r="AB812" s="74"/>
      <c r="AC812" s="86">
        <f t="shared" si="97"/>
        <v>0</v>
      </c>
      <c r="AD812" s="87">
        <f>IF($AC$2182&lt;85,AC812,AC812-(AC812*#REF!))</f>
        <v>0</v>
      </c>
      <c r="AE812" s="88">
        <f t="shared" si="95"/>
        <v>5.5E-2</v>
      </c>
      <c r="AF812" s="89">
        <f t="shared" si="98"/>
        <v>0</v>
      </c>
      <c r="AG812" s="90">
        <f t="shared" si="99"/>
        <v>0</v>
      </c>
    </row>
    <row r="813" spans="1:35" s="102" customFormat="1" ht="15" customHeight="1" x14ac:dyDescent="0.15">
      <c r="A813" s="150">
        <v>9791036349812</v>
      </c>
      <c r="B813" s="118">
        <v>41</v>
      </c>
      <c r="C813" s="118" t="s">
        <v>1345</v>
      </c>
      <c r="D813" s="93" t="s">
        <v>1110</v>
      </c>
      <c r="E813" s="93" t="s">
        <v>1346</v>
      </c>
      <c r="F813" s="93" t="s">
        <v>5025</v>
      </c>
      <c r="G813" s="93" t="s">
        <v>5027</v>
      </c>
      <c r="H813" s="65">
        <f>VLOOKUP($A813,'04.08.2025'!$A$1:$Z$65000,3,FALSE)</f>
        <v>2688</v>
      </c>
      <c r="I813" s="118"/>
      <c r="J813" s="118">
        <v>200</v>
      </c>
      <c r="K813" s="118"/>
      <c r="L813" s="66"/>
      <c r="M813" s="66">
        <v>45763</v>
      </c>
      <c r="N813" s="118" t="s">
        <v>12</v>
      </c>
      <c r="O813" s="65">
        <v>9791036349812</v>
      </c>
      <c r="P813" s="118" t="s">
        <v>5026</v>
      </c>
      <c r="Q813" s="118">
        <v>5128308</v>
      </c>
      <c r="R813" s="73">
        <v>7.5</v>
      </c>
      <c r="S813" s="70">
        <f t="shared" si="93"/>
        <v>7.109004739336493</v>
      </c>
      <c r="T813" s="342">
        <v>5.5E-2</v>
      </c>
      <c r="U813" s="72"/>
      <c r="V813" s="73">
        <f t="shared" si="96"/>
        <v>0</v>
      </c>
      <c r="W813" s="73">
        <f t="shared" si="94"/>
        <v>0</v>
      </c>
      <c r="X813" s="74"/>
      <c r="Y813" s="74"/>
      <c r="Z813" s="74"/>
      <c r="AA813" s="74"/>
      <c r="AB813" s="74"/>
      <c r="AC813" s="86">
        <f t="shared" si="97"/>
        <v>0</v>
      </c>
      <c r="AD813" s="87">
        <f>IF($AC$2182&lt;85,AC813,AC813-(AC813*#REF!))</f>
        <v>0</v>
      </c>
      <c r="AE813" s="88">
        <f t="shared" si="95"/>
        <v>5.5E-2</v>
      </c>
      <c r="AF813" s="89">
        <f t="shared" si="98"/>
        <v>0</v>
      </c>
      <c r="AG813" s="90">
        <f t="shared" si="99"/>
        <v>0</v>
      </c>
    </row>
    <row r="814" spans="1:35" s="91" customFormat="1" ht="15" customHeight="1" x14ac:dyDescent="0.15">
      <c r="A814" s="150">
        <v>9791036349829</v>
      </c>
      <c r="B814" s="118">
        <v>41</v>
      </c>
      <c r="C814" s="118" t="s">
        <v>1345</v>
      </c>
      <c r="D814" s="93" t="s">
        <v>1110</v>
      </c>
      <c r="E814" s="93" t="s">
        <v>1346</v>
      </c>
      <c r="F814" s="93" t="s">
        <v>5025</v>
      </c>
      <c r="G814" s="93" t="s">
        <v>5024</v>
      </c>
      <c r="H814" s="65">
        <f>VLOOKUP($A814,'04.08.2025'!$A$1:$Z$65000,3,FALSE)</f>
        <v>2851</v>
      </c>
      <c r="I814" s="118"/>
      <c r="J814" s="118">
        <v>200</v>
      </c>
      <c r="K814" s="118"/>
      <c r="L814" s="66"/>
      <c r="M814" s="66">
        <v>45763</v>
      </c>
      <c r="N814" s="118" t="s">
        <v>12</v>
      </c>
      <c r="O814" s="65">
        <v>9791036349829</v>
      </c>
      <c r="P814" s="118" t="s">
        <v>5023</v>
      </c>
      <c r="Q814" s="118">
        <v>5129292</v>
      </c>
      <c r="R814" s="73">
        <v>7.5</v>
      </c>
      <c r="S814" s="70">
        <f t="shared" si="93"/>
        <v>7.109004739336493</v>
      </c>
      <c r="T814" s="342">
        <v>5.5E-2</v>
      </c>
      <c r="U814" s="72"/>
      <c r="V814" s="73">
        <f t="shared" si="96"/>
        <v>0</v>
      </c>
      <c r="W814" s="73">
        <f t="shared" si="94"/>
        <v>0</v>
      </c>
      <c r="X814" s="85"/>
      <c r="Y814" s="85"/>
      <c r="Z814" s="85"/>
      <c r="AA814" s="85"/>
      <c r="AB814" s="85"/>
      <c r="AC814" s="86">
        <f t="shared" si="97"/>
        <v>0</v>
      </c>
      <c r="AD814" s="87">
        <f>IF($AC$2182&lt;85,AC814,AC814-(AC814*#REF!))</f>
        <v>0</v>
      </c>
      <c r="AE814" s="88">
        <f t="shared" si="95"/>
        <v>5.5E-2</v>
      </c>
      <c r="AF814" s="89">
        <f t="shared" si="98"/>
        <v>0</v>
      </c>
      <c r="AG814" s="90">
        <f t="shared" si="99"/>
        <v>0</v>
      </c>
    </row>
    <row r="815" spans="1:35" s="91" customFormat="1" ht="15" customHeight="1" x14ac:dyDescent="0.15">
      <c r="A815" s="77">
        <v>9791036357992</v>
      </c>
      <c r="B815" s="420">
        <v>41</v>
      </c>
      <c r="C815" s="420" t="s">
        <v>1345</v>
      </c>
      <c r="D815" s="391" t="s">
        <v>1110</v>
      </c>
      <c r="E815" s="391" t="s">
        <v>1438</v>
      </c>
      <c r="F815" s="391" t="s">
        <v>1439</v>
      </c>
      <c r="G815" s="391" t="s">
        <v>1440</v>
      </c>
      <c r="H815" s="79">
        <f>VLOOKUP($A815,'04.08.2025'!$A$1:$Z$65000,3,FALSE)</f>
        <v>649</v>
      </c>
      <c r="I815" s="79"/>
      <c r="J815" s="78">
        <v>200</v>
      </c>
      <c r="K815" s="80">
        <v>45887</v>
      </c>
      <c r="L815" s="80"/>
      <c r="M815" s="80">
        <v>45371</v>
      </c>
      <c r="N815" s="80"/>
      <c r="O815" s="81">
        <v>9791036357992</v>
      </c>
      <c r="P815" s="81" t="s">
        <v>1441</v>
      </c>
      <c r="Q815" s="81">
        <v>2885316</v>
      </c>
      <c r="R815" s="421">
        <v>6.9</v>
      </c>
      <c r="S815" s="82">
        <f t="shared" si="93"/>
        <v>6.5402843601895739</v>
      </c>
      <c r="T815" s="455">
        <v>5.5E-2</v>
      </c>
      <c r="U815" s="84"/>
      <c r="V815" s="37">
        <f t="shared" si="96"/>
        <v>0</v>
      </c>
      <c r="W815" s="37">
        <f t="shared" si="94"/>
        <v>0</v>
      </c>
      <c r="X815" s="41"/>
      <c r="Y815" s="41"/>
      <c r="Z815" s="41"/>
      <c r="AA815" s="41"/>
      <c r="AB815" s="41"/>
      <c r="AC815" s="86">
        <f t="shared" si="97"/>
        <v>0</v>
      </c>
      <c r="AD815" s="87">
        <f>IF($AC$2182&lt;85,AC815,AC815-(AC815*#REF!))</f>
        <v>0</v>
      </c>
      <c r="AE815" s="88">
        <f t="shared" si="95"/>
        <v>5.5E-2</v>
      </c>
      <c r="AF815" s="89">
        <f t="shared" si="98"/>
        <v>0</v>
      </c>
      <c r="AG815" s="90">
        <f t="shared" si="99"/>
        <v>0</v>
      </c>
    </row>
    <row r="816" spans="1:35" s="75" customFormat="1" ht="15" customHeight="1" x14ac:dyDescent="0.15">
      <c r="A816" s="77">
        <v>9791036357978</v>
      </c>
      <c r="B816" s="420">
        <v>41</v>
      </c>
      <c r="C816" s="420" t="s">
        <v>1345</v>
      </c>
      <c r="D816" s="498" t="s">
        <v>1110</v>
      </c>
      <c r="E816" s="498" t="s">
        <v>1438</v>
      </c>
      <c r="F816" s="391" t="s">
        <v>1439</v>
      </c>
      <c r="G816" s="391" t="s">
        <v>1442</v>
      </c>
      <c r="H816" s="79">
        <f>VLOOKUP($A816,'04.08.2025'!$A$1:$Z$65000,3,FALSE)</f>
        <v>981</v>
      </c>
      <c r="I816" s="79"/>
      <c r="J816" s="78">
        <v>200</v>
      </c>
      <c r="K816" s="80"/>
      <c r="L816" s="80"/>
      <c r="M816" s="80">
        <v>45371</v>
      </c>
      <c r="N816" s="80"/>
      <c r="O816" s="81">
        <v>9791036357978</v>
      </c>
      <c r="P816" s="81" t="s">
        <v>1443</v>
      </c>
      <c r="Q816" s="81">
        <v>2885070</v>
      </c>
      <c r="R816" s="421">
        <v>6.9</v>
      </c>
      <c r="S816" s="82">
        <f t="shared" si="93"/>
        <v>6.5402843601895739</v>
      </c>
      <c r="T816" s="455">
        <v>5.5E-2</v>
      </c>
      <c r="U816" s="84"/>
      <c r="V816" s="37">
        <f t="shared" si="96"/>
        <v>0</v>
      </c>
      <c r="W816" s="37">
        <f t="shared" si="94"/>
        <v>0</v>
      </c>
      <c r="X816" s="102"/>
      <c r="Y816" s="102"/>
      <c r="Z816" s="102"/>
      <c r="AA816" s="102"/>
      <c r="AB816" s="102"/>
      <c r="AC816" s="86">
        <f t="shared" si="97"/>
        <v>0</v>
      </c>
      <c r="AD816" s="87">
        <f>IF($AC$2182&lt;85,AC816,AC816-(AC816*#REF!))</f>
        <v>0</v>
      </c>
      <c r="AE816" s="88">
        <f t="shared" si="95"/>
        <v>5.5E-2</v>
      </c>
      <c r="AF816" s="89">
        <f t="shared" si="98"/>
        <v>0</v>
      </c>
      <c r="AG816" s="90">
        <f t="shared" si="99"/>
        <v>0</v>
      </c>
      <c r="AI816" s="76"/>
    </row>
    <row r="817" spans="1:33" s="41" customFormat="1" ht="15" customHeight="1" x14ac:dyDescent="0.15">
      <c r="A817" s="77">
        <v>9791036369889</v>
      </c>
      <c r="B817" s="395">
        <v>41</v>
      </c>
      <c r="C817" s="78" t="s">
        <v>1345</v>
      </c>
      <c r="D817" s="391" t="s">
        <v>1110</v>
      </c>
      <c r="E817" s="391" t="s">
        <v>1438</v>
      </c>
      <c r="F817" s="391" t="s">
        <v>1439</v>
      </c>
      <c r="G817" s="391" t="s">
        <v>1444</v>
      </c>
      <c r="H817" s="79">
        <f>VLOOKUP($A817,'04.08.2025'!$A$1:$Z$65000,3,FALSE)</f>
        <v>1081</v>
      </c>
      <c r="I817" s="78"/>
      <c r="J817" s="78">
        <v>200</v>
      </c>
      <c r="K817" s="80"/>
      <c r="L817" s="80"/>
      <c r="M817" s="80">
        <v>45434</v>
      </c>
      <c r="N817" s="80"/>
      <c r="O817" s="81">
        <v>9791036369889</v>
      </c>
      <c r="P817" s="94" t="s">
        <v>1445</v>
      </c>
      <c r="Q817" s="78">
        <v>5956112</v>
      </c>
      <c r="R817" s="82">
        <v>6.9</v>
      </c>
      <c r="S817" s="82">
        <f t="shared" si="93"/>
        <v>6.5402843601895739</v>
      </c>
      <c r="T817" s="83">
        <v>5.5E-2</v>
      </c>
      <c r="U817" s="84"/>
      <c r="V817" s="37">
        <f t="shared" si="96"/>
        <v>0</v>
      </c>
      <c r="W817" s="37">
        <f t="shared" si="94"/>
        <v>0</v>
      </c>
      <c r="AC817" s="86">
        <f t="shared" si="97"/>
        <v>0</v>
      </c>
      <c r="AD817" s="87">
        <f>IF($AC$2182&lt;85,AC817,AC817-(AC817*#REF!))</f>
        <v>0</v>
      </c>
      <c r="AE817" s="88">
        <f t="shared" si="95"/>
        <v>5.5E-2</v>
      </c>
      <c r="AF817" s="89">
        <f t="shared" si="98"/>
        <v>0</v>
      </c>
      <c r="AG817" s="90">
        <f t="shared" si="99"/>
        <v>0</v>
      </c>
    </row>
    <row r="818" spans="1:33" s="162" customFormat="1" ht="15" customHeight="1" x14ac:dyDescent="0.15">
      <c r="A818" s="150">
        <v>9791036369896</v>
      </c>
      <c r="B818" s="118">
        <v>41</v>
      </c>
      <c r="C818" s="118" t="s">
        <v>1345</v>
      </c>
      <c r="D818" s="93" t="s">
        <v>1110</v>
      </c>
      <c r="E818" s="93" t="s">
        <v>1438</v>
      </c>
      <c r="F818" s="93" t="s">
        <v>1439</v>
      </c>
      <c r="G818" s="93" t="s">
        <v>3918</v>
      </c>
      <c r="H818" s="65">
        <f>VLOOKUP($A818,'04.08.2025'!$A$1:$Z$65000,3,FALSE)</f>
        <v>2914</v>
      </c>
      <c r="I818" s="118"/>
      <c r="J818" s="118">
        <v>200</v>
      </c>
      <c r="K818" s="118"/>
      <c r="L818" s="66"/>
      <c r="M818" s="66">
        <v>45686</v>
      </c>
      <c r="N818" s="118" t="s">
        <v>12</v>
      </c>
      <c r="O818" s="65">
        <v>9791036369896</v>
      </c>
      <c r="P818" s="118" t="s">
        <v>3917</v>
      </c>
      <c r="Q818" s="118">
        <v>5956235</v>
      </c>
      <c r="R818" s="73">
        <v>6.9</v>
      </c>
      <c r="S818" s="70">
        <f t="shared" si="93"/>
        <v>6.5402843601895739</v>
      </c>
      <c r="T818" s="71">
        <v>5.5E-2</v>
      </c>
      <c r="U818" s="72"/>
      <c r="V818" s="73">
        <f t="shared" si="96"/>
        <v>0</v>
      </c>
      <c r="W818" s="73">
        <f t="shared" si="94"/>
        <v>0</v>
      </c>
      <c r="AC818" s="86">
        <f t="shared" si="97"/>
        <v>0</v>
      </c>
      <c r="AD818" s="87">
        <f>IF($AC$2182&lt;85,AC818,AC818-(AC818*#REF!))</f>
        <v>0</v>
      </c>
      <c r="AE818" s="88">
        <f t="shared" si="95"/>
        <v>5.5E-2</v>
      </c>
      <c r="AF818" s="89">
        <f t="shared" si="98"/>
        <v>0</v>
      </c>
      <c r="AG818" s="90">
        <f t="shared" si="99"/>
        <v>0</v>
      </c>
    </row>
    <row r="819" spans="1:33" s="75" customFormat="1" ht="15" customHeight="1" x14ac:dyDescent="0.15">
      <c r="A819" s="150">
        <v>9791036369902</v>
      </c>
      <c r="B819" s="118">
        <v>41</v>
      </c>
      <c r="C819" s="118" t="s">
        <v>1345</v>
      </c>
      <c r="D819" s="93" t="s">
        <v>1110</v>
      </c>
      <c r="E819" s="93" t="s">
        <v>1438</v>
      </c>
      <c r="F819" s="93" t="s">
        <v>1439</v>
      </c>
      <c r="G819" s="93" t="s">
        <v>5033</v>
      </c>
      <c r="H819" s="65">
        <f>VLOOKUP($A819,'04.08.2025'!$A$1:$Z$65000,3,FALSE)</f>
        <v>2518</v>
      </c>
      <c r="I819" s="118"/>
      <c r="J819" s="118">
        <v>200</v>
      </c>
      <c r="K819" s="118"/>
      <c r="L819" s="66"/>
      <c r="M819" s="66">
        <v>45812</v>
      </c>
      <c r="N819" s="118" t="s">
        <v>12</v>
      </c>
      <c r="O819" s="65">
        <v>9791036369902</v>
      </c>
      <c r="P819" s="118" t="s">
        <v>5032</v>
      </c>
      <c r="Q819" s="118">
        <v>5954507</v>
      </c>
      <c r="R819" s="73">
        <v>6.9</v>
      </c>
      <c r="S819" s="70">
        <f t="shared" si="93"/>
        <v>6.5402843601895739</v>
      </c>
      <c r="T819" s="342">
        <v>5.5E-2</v>
      </c>
      <c r="U819" s="72"/>
      <c r="V819" s="73">
        <f t="shared" si="96"/>
        <v>0</v>
      </c>
      <c r="W819" s="73">
        <f t="shared" si="94"/>
        <v>0</v>
      </c>
      <c r="X819" s="74"/>
      <c r="Y819" s="74"/>
      <c r="Z819" s="74"/>
      <c r="AA819" s="74"/>
      <c r="AB819" s="74"/>
      <c r="AC819" s="86">
        <f t="shared" si="97"/>
        <v>0</v>
      </c>
      <c r="AD819" s="87">
        <f>IF($AC$2182&lt;85,AC819,AC819-(AC819*#REF!))</f>
        <v>0</v>
      </c>
      <c r="AE819" s="88">
        <f t="shared" si="95"/>
        <v>5.5E-2</v>
      </c>
      <c r="AF819" s="89">
        <f t="shared" si="98"/>
        <v>0</v>
      </c>
      <c r="AG819" s="90">
        <f t="shared" si="99"/>
        <v>0</v>
      </c>
    </row>
    <row r="820" spans="1:33" s="91" customFormat="1" ht="15" customHeight="1" x14ac:dyDescent="0.15">
      <c r="A820" s="77">
        <v>9791036337222</v>
      </c>
      <c r="B820" s="78">
        <v>42</v>
      </c>
      <c r="C820" s="78" t="s">
        <v>1446</v>
      </c>
      <c r="D820" s="391" t="s">
        <v>1110</v>
      </c>
      <c r="E820" s="391" t="s">
        <v>1447</v>
      </c>
      <c r="F820" s="391" t="s">
        <v>1448</v>
      </c>
      <c r="G820" s="95" t="s">
        <v>1449</v>
      </c>
      <c r="H820" s="79">
        <f>VLOOKUP($A820,'04.08.2025'!$A$1:$Z$65000,3,FALSE)</f>
        <v>1954</v>
      </c>
      <c r="I820" s="78"/>
      <c r="J820" s="78">
        <v>200</v>
      </c>
      <c r="K820" s="80"/>
      <c r="L820" s="80"/>
      <c r="M820" s="80">
        <v>44587</v>
      </c>
      <c r="N820" s="80"/>
      <c r="O820" s="81">
        <v>9791036337222</v>
      </c>
      <c r="P820" s="94" t="s">
        <v>1450</v>
      </c>
      <c r="Q820" s="81">
        <v>6535815</v>
      </c>
      <c r="R820" s="82">
        <v>7.5</v>
      </c>
      <c r="S820" s="82">
        <f t="shared" si="93"/>
        <v>7.109004739336493</v>
      </c>
      <c r="T820" s="83">
        <v>5.5E-2</v>
      </c>
      <c r="U820" s="84"/>
      <c r="V820" s="37">
        <f t="shared" si="96"/>
        <v>0</v>
      </c>
      <c r="W820" s="37">
        <f t="shared" si="94"/>
        <v>0</v>
      </c>
      <c r="X820" s="85"/>
      <c r="Y820" s="85"/>
      <c r="Z820" s="85"/>
      <c r="AA820" s="85"/>
      <c r="AB820" s="85"/>
      <c r="AC820" s="86">
        <f t="shared" si="97"/>
        <v>0</v>
      </c>
      <c r="AD820" s="87">
        <f>IF($AC$2182&lt;85,AC820,AC820-(AC820*#REF!))</f>
        <v>0</v>
      </c>
      <c r="AE820" s="88">
        <f t="shared" si="95"/>
        <v>5.5E-2</v>
      </c>
      <c r="AF820" s="89">
        <f t="shared" si="98"/>
        <v>0</v>
      </c>
      <c r="AG820" s="90">
        <f t="shared" si="99"/>
        <v>0</v>
      </c>
    </row>
    <row r="821" spans="1:33" s="91" customFormat="1" ht="15" customHeight="1" x14ac:dyDescent="0.15">
      <c r="A821" s="77">
        <v>9791036337239</v>
      </c>
      <c r="B821" s="78">
        <v>42</v>
      </c>
      <c r="C821" s="78" t="s">
        <v>1446</v>
      </c>
      <c r="D821" s="391" t="s">
        <v>1110</v>
      </c>
      <c r="E821" s="391" t="s">
        <v>1447</v>
      </c>
      <c r="F821" s="391" t="s">
        <v>1448</v>
      </c>
      <c r="G821" s="95" t="s">
        <v>1451</v>
      </c>
      <c r="H821" s="79">
        <f>VLOOKUP($A821,'04.08.2025'!$A$1:$Z$65000,3,FALSE)</f>
        <v>1251</v>
      </c>
      <c r="I821" s="78"/>
      <c r="J821" s="78">
        <v>300</v>
      </c>
      <c r="K821" s="80"/>
      <c r="L821" s="80"/>
      <c r="M821" s="80">
        <v>44587</v>
      </c>
      <c r="N821" s="80"/>
      <c r="O821" s="81">
        <v>9791036337239</v>
      </c>
      <c r="P821" s="94" t="s">
        <v>1452</v>
      </c>
      <c r="Q821" s="81">
        <v>6535938</v>
      </c>
      <c r="R821" s="82">
        <v>7.5</v>
      </c>
      <c r="S821" s="82">
        <f t="shared" si="93"/>
        <v>7.109004739336493</v>
      </c>
      <c r="T821" s="83">
        <v>5.5E-2</v>
      </c>
      <c r="U821" s="84"/>
      <c r="V821" s="37">
        <f t="shared" ref="V821:V863" si="100">AC821</f>
        <v>0</v>
      </c>
      <c r="W821" s="37">
        <f t="shared" si="94"/>
        <v>0</v>
      </c>
      <c r="X821" s="85"/>
      <c r="Y821" s="85"/>
      <c r="Z821" s="85"/>
      <c r="AA821" s="85"/>
      <c r="AB821" s="85"/>
      <c r="AC821" s="86">
        <f t="shared" ref="AC821:AC863" si="101">W821/(1+AE821)</f>
        <v>0</v>
      </c>
      <c r="AD821" s="87">
        <f>IF($AC$2182&lt;85,AC821,AC821-(AC821*#REF!))</f>
        <v>0</v>
      </c>
      <c r="AE821" s="88">
        <f t="shared" si="95"/>
        <v>5.5E-2</v>
      </c>
      <c r="AF821" s="89">
        <f t="shared" ref="AF821:AF863" si="102">+AD821*AE821</f>
        <v>0</v>
      </c>
      <c r="AG821" s="90">
        <f t="shared" ref="AG821:AG863" si="103">+AD821+AF821</f>
        <v>0</v>
      </c>
    </row>
    <row r="822" spans="1:33" s="91" customFormat="1" ht="15" customHeight="1" x14ac:dyDescent="0.15">
      <c r="A822" s="77">
        <v>9782747049740</v>
      </c>
      <c r="B822" s="78">
        <v>42</v>
      </c>
      <c r="C822" s="78" t="s">
        <v>1446</v>
      </c>
      <c r="D822" s="391" t="s">
        <v>1110</v>
      </c>
      <c r="E822" s="391" t="s">
        <v>1447</v>
      </c>
      <c r="F822" s="391" t="s">
        <v>1453</v>
      </c>
      <c r="G822" s="95" t="s">
        <v>4755</v>
      </c>
      <c r="H822" s="79">
        <f>VLOOKUP($A822,'04.08.2025'!$A$1:$Z$65000,3,FALSE)</f>
        <v>137</v>
      </c>
      <c r="I822" s="78"/>
      <c r="J822" s="78">
        <v>300</v>
      </c>
      <c r="K822" s="80"/>
      <c r="L822" s="80"/>
      <c r="M822" s="80">
        <v>42089</v>
      </c>
      <c r="N822" s="80"/>
      <c r="O822" s="81">
        <v>9782747049740</v>
      </c>
      <c r="P822" s="94" t="s">
        <v>1454</v>
      </c>
      <c r="Q822" s="81">
        <v>3284813</v>
      </c>
      <c r="R822" s="82">
        <v>7.5</v>
      </c>
      <c r="S822" s="82">
        <f t="shared" ref="S822:S885" si="104">R822/(1+T822)</f>
        <v>7.109004739336493</v>
      </c>
      <c r="T822" s="83">
        <v>5.5E-2</v>
      </c>
      <c r="U822" s="84"/>
      <c r="V822" s="37">
        <f t="shared" si="100"/>
        <v>0</v>
      </c>
      <c r="W822" s="37">
        <f t="shared" si="94"/>
        <v>0</v>
      </c>
      <c r="X822" s="85"/>
      <c r="Y822" s="85"/>
      <c r="Z822" s="85"/>
      <c r="AA822" s="85"/>
      <c r="AB822" s="85"/>
      <c r="AC822" s="86">
        <f t="shared" si="101"/>
        <v>0</v>
      </c>
      <c r="AD822" s="87">
        <f>IF($AC$2182&lt;85,AC822,AC822-(AC822*#REF!))</f>
        <v>0</v>
      </c>
      <c r="AE822" s="88">
        <f t="shared" si="95"/>
        <v>5.5E-2</v>
      </c>
      <c r="AF822" s="89">
        <f t="shared" si="102"/>
        <v>0</v>
      </c>
      <c r="AG822" s="90">
        <f t="shared" si="103"/>
        <v>0</v>
      </c>
    </row>
    <row r="823" spans="1:33" s="91" customFormat="1" ht="15" customHeight="1" x14ac:dyDescent="0.15">
      <c r="A823" s="77">
        <v>9782747049771</v>
      </c>
      <c r="B823" s="78">
        <v>42</v>
      </c>
      <c r="C823" s="78" t="s">
        <v>1446</v>
      </c>
      <c r="D823" s="391" t="s">
        <v>1110</v>
      </c>
      <c r="E823" s="391" t="s">
        <v>1447</v>
      </c>
      <c r="F823" s="391" t="s">
        <v>1453</v>
      </c>
      <c r="G823" s="95" t="s">
        <v>1455</v>
      </c>
      <c r="H823" s="79">
        <f>VLOOKUP($A823,'04.08.2025'!$A$1:$Z$65000,3,FALSE)</f>
        <v>307</v>
      </c>
      <c r="I823" s="78"/>
      <c r="J823" s="78">
        <v>300</v>
      </c>
      <c r="K823" s="80"/>
      <c r="L823" s="80"/>
      <c r="M823" s="80">
        <v>42466</v>
      </c>
      <c r="N823" s="80"/>
      <c r="O823" s="81">
        <v>9782747049771</v>
      </c>
      <c r="P823" s="94" t="s">
        <v>1456</v>
      </c>
      <c r="Q823" s="81">
        <v>3892430</v>
      </c>
      <c r="R823" s="82">
        <v>7.5</v>
      </c>
      <c r="S823" s="82">
        <f t="shared" si="104"/>
        <v>7.109004739336493</v>
      </c>
      <c r="T823" s="83">
        <v>5.5E-2</v>
      </c>
      <c r="U823" s="84"/>
      <c r="V823" s="37">
        <f t="shared" si="100"/>
        <v>0</v>
      </c>
      <c r="W823" s="37">
        <f t="shared" si="94"/>
        <v>0</v>
      </c>
      <c r="X823" s="85"/>
      <c r="Y823" s="85"/>
      <c r="Z823" s="85"/>
      <c r="AA823" s="85"/>
      <c r="AB823" s="85"/>
      <c r="AC823" s="86">
        <f t="shared" si="101"/>
        <v>0</v>
      </c>
      <c r="AD823" s="87">
        <f>IF($AC$2182&lt;85,AC823,AC823-(AC823*#REF!))</f>
        <v>0</v>
      </c>
      <c r="AE823" s="88">
        <f t="shared" si="95"/>
        <v>5.5E-2</v>
      </c>
      <c r="AF823" s="89">
        <f t="shared" si="102"/>
        <v>0</v>
      </c>
      <c r="AG823" s="90">
        <f t="shared" si="103"/>
        <v>0</v>
      </c>
    </row>
    <row r="824" spans="1:33" s="91" customFormat="1" ht="15" customHeight="1" x14ac:dyDescent="0.15">
      <c r="A824" s="77">
        <v>9782747081108</v>
      </c>
      <c r="B824" s="78">
        <v>42</v>
      </c>
      <c r="C824" s="78" t="s">
        <v>1446</v>
      </c>
      <c r="D824" s="391" t="s">
        <v>1110</v>
      </c>
      <c r="E824" s="391" t="s">
        <v>1447</v>
      </c>
      <c r="F824" s="391" t="s">
        <v>1457</v>
      </c>
      <c r="G824" s="95" t="s">
        <v>1458</v>
      </c>
      <c r="H824" s="79">
        <f>VLOOKUP($A824,'04.08.2025'!$A$1:$Z$65000,3,FALSE)</f>
        <v>3340</v>
      </c>
      <c r="I824" s="78"/>
      <c r="J824" s="78">
        <v>300</v>
      </c>
      <c r="K824" s="80"/>
      <c r="L824" s="80"/>
      <c r="M824" s="80">
        <v>42837</v>
      </c>
      <c r="N824" s="80"/>
      <c r="O824" s="81">
        <v>9782747081108</v>
      </c>
      <c r="P824" s="94" t="s">
        <v>1459</v>
      </c>
      <c r="Q824" s="81">
        <v>3599159</v>
      </c>
      <c r="R824" s="82">
        <v>8.3000000000000007</v>
      </c>
      <c r="S824" s="82">
        <f t="shared" si="104"/>
        <v>7.867298578199053</v>
      </c>
      <c r="T824" s="83">
        <v>5.5E-2</v>
      </c>
      <c r="U824" s="84"/>
      <c r="V824" s="37">
        <f t="shared" si="100"/>
        <v>0</v>
      </c>
      <c r="W824" s="37">
        <f t="shared" si="94"/>
        <v>0</v>
      </c>
      <c r="X824" s="85"/>
      <c r="Y824" s="85"/>
      <c r="Z824" s="85"/>
      <c r="AA824" s="85"/>
      <c r="AB824" s="85"/>
      <c r="AC824" s="86">
        <f t="shared" si="101"/>
        <v>0</v>
      </c>
      <c r="AD824" s="87">
        <f>IF($AC$2182&lt;85,AC824,AC824-(AC824*#REF!))</f>
        <v>0</v>
      </c>
      <c r="AE824" s="88">
        <f t="shared" si="95"/>
        <v>5.5E-2</v>
      </c>
      <c r="AF824" s="89">
        <f t="shared" si="102"/>
        <v>0</v>
      </c>
      <c r="AG824" s="90">
        <f t="shared" si="103"/>
        <v>0</v>
      </c>
    </row>
    <row r="825" spans="1:33" s="91" customFormat="1" ht="15" customHeight="1" x14ac:dyDescent="0.15">
      <c r="A825" s="77">
        <v>9782747081115</v>
      </c>
      <c r="B825" s="78">
        <v>42</v>
      </c>
      <c r="C825" s="78" t="s">
        <v>1446</v>
      </c>
      <c r="D825" s="391" t="s">
        <v>1110</v>
      </c>
      <c r="E825" s="391" t="s">
        <v>1447</v>
      </c>
      <c r="F825" s="391" t="s">
        <v>1457</v>
      </c>
      <c r="G825" s="95" t="s">
        <v>1460</v>
      </c>
      <c r="H825" s="79">
        <f>VLOOKUP($A825,'04.08.2025'!$A$1:$Z$65000,3,FALSE)</f>
        <v>645</v>
      </c>
      <c r="I825" s="78"/>
      <c r="J825" s="78">
        <v>300</v>
      </c>
      <c r="K825" s="80"/>
      <c r="L825" s="80"/>
      <c r="M825" s="80">
        <v>42970</v>
      </c>
      <c r="N825" s="80"/>
      <c r="O825" s="81">
        <v>9782747081115</v>
      </c>
      <c r="P825" s="94" t="s">
        <v>1461</v>
      </c>
      <c r="Q825" s="81">
        <v>3599282</v>
      </c>
      <c r="R825" s="82">
        <v>8.3000000000000007</v>
      </c>
      <c r="S825" s="82">
        <f t="shared" si="104"/>
        <v>7.867298578199053</v>
      </c>
      <c r="T825" s="83">
        <v>5.5E-2</v>
      </c>
      <c r="U825" s="84"/>
      <c r="V825" s="37">
        <f t="shared" si="100"/>
        <v>0</v>
      </c>
      <c r="W825" s="37">
        <f t="shared" si="94"/>
        <v>0</v>
      </c>
      <c r="X825" s="85"/>
      <c r="Y825" s="85"/>
      <c r="Z825" s="85"/>
      <c r="AA825" s="85"/>
      <c r="AB825" s="85"/>
      <c r="AC825" s="86">
        <f t="shared" si="101"/>
        <v>0</v>
      </c>
      <c r="AD825" s="87">
        <f>IF($AC$2182&lt;85,AC825,AC825-(AC825*#REF!))</f>
        <v>0</v>
      </c>
      <c r="AE825" s="88">
        <f t="shared" si="95"/>
        <v>5.5E-2</v>
      </c>
      <c r="AF825" s="89">
        <f t="shared" si="102"/>
        <v>0</v>
      </c>
      <c r="AG825" s="90">
        <f t="shared" si="103"/>
        <v>0</v>
      </c>
    </row>
    <row r="826" spans="1:33" s="91" customFormat="1" ht="15" customHeight="1" x14ac:dyDescent="0.15">
      <c r="A826" s="393">
        <v>9782747083003</v>
      </c>
      <c r="B826" s="78">
        <v>42</v>
      </c>
      <c r="C826" s="38" t="s">
        <v>1446</v>
      </c>
      <c r="D826" s="391" t="s">
        <v>1110</v>
      </c>
      <c r="E826" s="391" t="s">
        <v>1447</v>
      </c>
      <c r="F826" s="391" t="s">
        <v>1457</v>
      </c>
      <c r="G826" s="95" t="s">
        <v>1462</v>
      </c>
      <c r="H826" s="79">
        <f>VLOOKUP($A826,'04.08.2025'!$A$1:$Z$65000,3,FALSE)</f>
        <v>240</v>
      </c>
      <c r="I826" s="78"/>
      <c r="J826" s="38">
        <v>200</v>
      </c>
      <c r="K826" s="80">
        <v>45875</v>
      </c>
      <c r="L826" s="80"/>
      <c r="M826" s="80">
        <v>43117</v>
      </c>
      <c r="N826" s="80"/>
      <c r="O826" s="79">
        <v>9782747083003</v>
      </c>
      <c r="P826" s="398" t="s">
        <v>1463</v>
      </c>
      <c r="Q826" s="79">
        <v>5825397</v>
      </c>
      <c r="R826" s="82">
        <v>8.3000000000000007</v>
      </c>
      <c r="S826" s="82">
        <f t="shared" si="104"/>
        <v>7.867298578199053</v>
      </c>
      <c r="T826" s="451">
        <v>5.5E-2</v>
      </c>
      <c r="U826" s="84"/>
      <c r="V826" s="37">
        <f t="shared" si="100"/>
        <v>0</v>
      </c>
      <c r="W826" s="37">
        <f t="shared" si="94"/>
        <v>0</v>
      </c>
      <c r="X826" s="85"/>
      <c r="Y826" s="85"/>
      <c r="Z826" s="85"/>
      <c r="AA826" s="85"/>
      <c r="AB826" s="85"/>
      <c r="AC826" s="86">
        <f t="shared" si="101"/>
        <v>0</v>
      </c>
      <c r="AD826" s="87">
        <f>IF($AC$2182&lt;85,AC826,AC826-(AC826*#REF!))</f>
        <v>0</v>
      </c>
      <c r="AE826" s="88">
        <f t="shared" si="95"/>
        <v>5.5E-2</v>
      </c>
      <c r="AF826" s="89">
        <f t="shared" si="102"/>
        <v>0</v>
      </c>
      <c r="AG826" s="90">
        <f t="shared" si="103"/>
        <v>0</v>
      </c>
    </row>
    <row r="827" spans="1:33" s="91" customFormat="1" ht="15" customHeight="1" x14ac:dyDescent="0.15">
      <c r="A827" s="393">
        <v>9782747083010</v>
      </c>
      <c r="B827" s="78">
        <v>42</v>
      </c>
      <c r="C827" s="38" t="s">
        <v>1446</v>
      </c>
      <c r="D827" s="391" t="s">
        <v>1110</v>
      </c>
      <c r="E827" s="391" t="s">
        <v>1447</v>
      </c>
      <c r="F827" s="391" t="s">
        <v>1457</v>
      </c>
      <c r="G827" s="95" t="s">
        <v>1464</v>
      </c>
      <c r="H827" s="79">
        <f>VLOOKUP($A827,'04.08.2025'!$A$1:$Z$65000,3,FALSE)</f>
        <v>1037</v>
      </c>
      <c r="I827" s="78"/>
      <c r="J827" s="38">
        <v>200</v>
      </c>
      <c r="K827" s="80"/>
      <c r="L827" s="80"/>
      <c r="M827" s="80">
        <v>43243</v>
      </c>
      <c r="N827" s="80"/>
      <c r="O827" s="79">
        <v>9782747083010</v>
      </c>
      <c r="P827" s="398" t="s">
        <v>1465</v>
      </c>
      <c r="Q827" s="79">
        <v>5825274</v>
      </c>
      <c r="R827" s="82">
        <v>8.3000000000000007</v>
      </c>
      <c r="S827" s="82">
        <f t="shared" si="104"/>
        <v>7.867298578199053</v>
      </c>
      <c r="T827" s="451">
        <v>5.5E-2</v>
      </c>
      <c r="U827" s="84"/>
      <c r="V827" s="37">
        <f t="shared" si="100"/>
        <v>0</v>
      </c>
      <c r="W827" s="37">
        <f t="shared" si="94"/>
        <v>0</v>
      </c>
      <c r="X827" s="85"/>
      <c r="Y827" s="85"/>
      <c r="Z827" s="85"/>
      <c r="AA827" s="85"/>
      <c r="AB827" s="85"/>
      <c r="AC827" s="86">
        <f t="shared" si="101"/>
        <v>0</v>
      </c>
      <c r="AD827" s="87">
        <f>IF($AC$2182&lt;85,AC827,AC827-(AC827*#REF!))</f>
        <v>0</v>
      </c>
      <c r="AE827" s="88">
        <f t="shared" si="95"/>
        <v>5.5E-2</v>
      </c>
      <c r="AF827" s="89">
        <f t="shared" si="102"/>
        <v>0</v>
      </c>
      <c r="AG827" s="90">
        <f t="shared" si="103"/>
        <v>0</v>
      </c>
    </row>
    <row r="828" spans="1:33" s="91" customFormat="1" ht="15" customHeight="1" x14ac:dyDescent="0.15">
      <c r="A828" s="393">
        <v>9782747083027</v>
      </c>
      <c r="B828" s="78">
        <v>42</v>
      </c>
      <c r="C828" s="38" t="s">
        <v>1446</v>
      </c>
      <c r="D828" s="391" t="s">
        <v>1110</v>
      </c>
      <c r="E828" s="391" t="s">
        <v>1447</v>
      </c>
      <c r="F828" s="391" t="s">
        <v>1457</v>
      </c>
      <c r="G828" s="95" t="s">
        <v>1466</v>
      </c>
      <c r="H828" s="79">
        <f>VLOOKUP($A828,'04.08.2025'!$A$1:$Z$65000,3,FALSE)</f>
        <v>172</v>
      </c>
      <c r="I828" s="78"/>
      <c r="J828" s="38">
        <v>200</v>
      </c>
      <c r="K828" s="80"/>
      <c r="L828" s="80"/>
      <c r="M828" s="80">
        <v>43341</v>
      </c>
      <c r="N828" s="80"/>
      <c r="O828" s="79">
        <v>9782747083027</v>
      </c>
      <c r="P828" s="398" t="s">
        <v>1467</v>
      </c>
      <c r="Q828" s="79">
        <v>5825151</v>
      </c>
      <c r="R828" s="82">
        <v>8.3000000000000007</v>
      </c>
      <c r="S828" s="82">
        <f t="shared" si="104"/>
        <v>7.867298578199053</v>
      </c>
      <c r="T828" s="451">
        <v>5.5E-2</v>
      </c>
      <c r="U828" s="84"/>
      <c r="V828" s="37">
        <f t="shared" si="100"/>
        <v>0</v>
      </c>
      <c r="W828" s="37">
        <f t="shared" si="94"/>
        <v>0</v>
      </c>
      <c r="X828" s="85"/>
      <c r="Y828" s="85"/>
      <c r="Z828" s="85"/>
      <c r="AA828" s="85"/>
      <c r="AB828" s="85"/>
      <c r="AC828" s="86">
        <f t="shared" si="101"/>
        <v>0</v>
      </c>
      <c r="AD828" s="87">
        <f>IF($AC$2182&lt;85,AC828,AC828-(AC828*#REF!))</f>
        <v>0</v>
      </c>
      <c r="AE828" s="88">
        <f t="shared" si="95"/>
        <v>5.5E-2</v>
      </c>
      <c r="AF828" s="89">
        <f t="shared" si="102"/>
        <v>0</v>
      </c>
      <c r="AG828" s="90">
        <f t="shared" si="103"/>
        <v>0</v>
      </c>
    </row>
    <row r="829" spans="1:33" s="91" customFormat="1" ht="15" customHeight="1" x14ac:dyDescent="0.15">
      <c r="A829" s="393">
        <v>9782747083034</v>
      </c>
      <c r="B829" s="78">
        <v>42</v>
      </c>
      <c r="C829" s="38" t="s">
        <v>1446</v>
      </c>
      <c r="D829" s="391" t="s">
        <v>1110</v>
      </c>
      <c r="E829" s="391" t="s">
        <v>1447</v>
      </c>
      <c r="F829" s="391" t="s">
        <v>1457</v>
      </c>
      <c r="G829" s="95" t="s">
        <v>1468</v>
      </c>
      <c r="H829" s="79">
        <f>VLOOKUP($A829,'04.08.2025'!$A$1:$Z$65000,3,FALSE)</f>
        <v>152</v>
      </c>
      <c r="I829" s="78"/>
      <c r="J829" s="38">
        <v>200</v>
      </c>
      <c r="K829" s="80">
        <v>45875</v>
      </c>
      <c r="L829" s="80"/>
      <c r="M829" s="80">
        <v>43502</v>
      </c>
      <c r="N829" s="80"/>
      <c r="O829" s="79">
        <v>9782747083034</v>
      </c>
      <c r="P829" s="398" t="s">
        <v>1469</v>
      </c>
      <c r="Q829" s="79">
        <v>5825028</v>
      </c>
      <c r="R829" s="82">
        <v>8.3000000000000007</v>
      </c>
      <c r="S829" s="82">
        <f t="shared" si="104"/>
        <v>7.867298578199053</v>
      </c>
      <c r="T829" s="451">
        <v>5.5E-2</v>
      </c>
      <c r="U829" s="84"/>
      <c r="V829" s="37">
        <f t="shared" si="100"/>
        <v>0</v>
      </c>
      <c r="W829" s="37">
        <f t="shared" si="94"/>
        <v>0</v>
      </c>
      <c r="X829" s="85"/>
      <c r="Y829" s="85"/>
      <c r="Z829" s="85"/>
      <c r="AA829" s="85"/>
      <c r="AB829" s="85"/>
      <c r="AC829" s="86">
        <f t="shared" si="101"/>
        <v>0</v>
      </c>
      <c r="AD829" s="87">
        <f>IF($AC$2182&lt;85,AC829,AC829-(AC829*#REF!))</f>
        <v>0</v>
      </c>
      <c r="AE829" s="88">
        <f t="shared" si="95"/>
        <v>5.5E-2</v>
      </c>
      <c r="AF829" s="89">
        <f t="shared" si="102"/>
        <v>0</v>
      </c>
      <c r="AG829" s="90">
        <f t="shared" si="103"/>
        <v>0</v>
      </c>
    </row>
    <row r="830" spans="1:33" s="91" customFormat="1" ht="15" customHeight="1" x14ac:dyDescent="0.15">
      <c r="A830" s="393">
        <v>9782747083041</v>
      </c>
      <c r="B830" s="78">
        <v>42</v>
      </c>
      <c r="C830" s="38" t="s">
        <v>1446</v>
      </c>
      <c r="D830" s="391" t="s">
        <v>1110</v>
      </c>
      <c r="E830" s="391" t="s">
        <v>1447</v>
      </c>
      <c r="F830" s="391" t="s">
        <v>1457</v>
      </c>
      <c r="G830" s="95" t="s">
        <v>1470</v>
      </c>
      <c r="H830" s="79">
        <f>VLOOKUP($A830,'04.08.2025'!$A$1:$Z$65000,3,FALSE)</f>
        <v>1256</v>
      </c>
      <c r="I830" s="78"/>
      <c r="J830" s="38">
        <v>200</v>
      </c>
      <c r="K830" s="80"/>
      <c r="L830" s="80"/>
      <c r="M830" s="80">
        <v>43607</v>
      </c>
      <c r="N830" s="80"/>
      <c r="O830" s="79">
        <v>9782747083041</v>
      </c>
      <c r="P830" s="398" t="s">
        <v>1471</v>
      </c>
      <c r="Q830" s="79">
        <v>5824905</v>
      </c>
      <c r="R830" s="82">
        <v>8.3000000000000007</v>
      </c>
      <c r="S830" s="82">
        <f t="shared" si="104"/>
        <v>7.867298578199053</v>
      </c>
      <c r="T830" s="451">
        <v>5.5E-2</v>
      </c>
      <c r="U830" s="84"/>
      <c r="V830" s="37">
        <f t="shared" si="100"/>
        <v>0</v>
      </c>
      <c r="W830" s="37">
        <f t="shared" si="94"/>
        <v>0</v>
      </c>
      <c r="X830" s="85"/>
      <c r="Y830" s="85"/>
      <c r="Z830" s="85"/>
      <c r="AA830" s="85"/>
      <c r="AB830" s="85"/>
      <c r="AC830" s="86">
        <f t="shared" si="101"/>
        <v>0</v>
      </c>
      <c r="AD830" s="87">
        <f>IF($AC$2182&lt;85,AC830,AC830-(AC830*#REF!))</f>
        <v>0</v>
      </c>
      <c r="AE830" s="88">
        <f t="shared" si="95"/>
        <v>5.5E-2</v>
      </c>
      <c r="AF830" s="89">
        <f t="shared" si="102"/>
        <v>0</v>
      </c>
      <c r="AG830" s="90">
        <f t="shared" si="103"/>
        <v>0</v>
      </c>
    </row>
    <row r="831" spans="1:33" s="91" customFormat="1" ht="15" customHeight="1" x14ac:dyDescent="0.15">
      <c r="A831" s="77">
        <v>9791036310676</v>
      </c>
      <c r="B831" s="78">
        <v>43</v>
      </c>
      <c r="C831" s="390" t="s">
        <v>1446</v>
      </c>
      <c r="D831" s="391" t="s">
        <v>1110</v>
      </c>
      <c r="E831" s="391" t="s">
        <v>1447</v>
      </c>
      <c r="F831" s="391" t="s">
        <v>1472</v>
      </c>
      <c r="G831" s="391" t="s">
        <v>1473</v>
      </c>
      <c r="H831" s="79">
        <f>VLOOKUP($A831,'04.08.2025'!$A$1:$Z$65000,3,FALSE)</f>
        <v>526</v>
      </c>
      <c r="I831" s="78"/>
      <c r="J831" s="38">
        <v>200</v>
      </c>
      <c r="K831" s="80"/>
      <c r="L831" s="80"/>
      <c r="M831" s="80">
        <v>43698</v>
      </c>
      <c r="N831" s="80"/>
      <c r="O831" s="81">
        <v>9791036310676</v>
      </c>
      <c r="P831" s="94" t="s">
        <v>1474</v>
      </c>
      <c r="Q831" s="81">
        <v>5068995</v>
      </c>
      <c r="R831" s="82">
        <v>8.3000000000000007</v>
      </c>
      <c r="S831" s="82">
        <f t="shared" si="104"/>
        <v>7.867298578199053</v>
      </c>
      <c r="T831" s="83">
        <v>5.5E-2</v>
      </c>
      <c r="U831" s="84"/>
      <c r="V831" s="37">
        <f t="shared" si="100"/>
        <v>0</v>
      </c>
      <c r="W831" s="37">
        <f t="shared" si="94"/>
        <v>0</v>
      </c>
      <c r="X831" s="85"/>
      <c r="Y831" s="85"/>
      <c r="Z831" s="85"/>
      <c r="AA831" s="85"/>
      <c r="AB831" s="85"/>
      <c r="AC831" s="86">
        <f t="shared" si="101"/>
        <v>0</v>
      </c>
      <c r="AD831" s="87">
        <f>IF($AC$2182&lt;85,AC831,AC831-(AC831*#REF!))</f>
        <v>0</v>
      </c>
      <c r="AE831" s="88">
        <f t="shared" si="95"/>
        <v>5.5E-2</v>
      </c>
      <c r="AF831" s="89">
        <f t="shared" si="102"/>
        <v>0</v>
      </c>
      <c r="AG831" s="90">
        <f t="shared" si="103"/>
        <v>0</v>
      </c>
    </row>
    <row r="832" spans="1:33" s="91" customFormat="1" ht="15" customHeight="1" x14ac:dyDescent="0.15">
      <c r="A832" s="77">
        <v>9791036310669</v>
      </c>
      <c r="B832" s="78">
        <v>43</v>
      </c>
      <c r="C832" s="78" t="s">
        <v>1446</v>
      </c>
      <c r="D832" s="391" t="s">
        <v>1110</v>
      </c>
      <c r="E832" s="391" t="s">
        <v>1447</v>
      </c>
      <c r="F832" s="391" t="s">
        <v>1472</v>
      </c>
      <c r="G832" s="391" t="s">
        <v>1959</v>
      </c>
      <c r="H832" s="79">
        <f>VLOOKUP($A832,'04.08.2025'!$A$1:$Z$65000,3,FALSE)</f>
        <v>451</v>
      </c>
      <c r="I832" s="78"/>
      <c r="J832" s="38">
        <v>200</v>
      </c>
      <c r="K832" s="80"/>
      <c r="L832" s="80"/>
      <c r="M832" s="80">
        <v>43880</v>
      </c>
      <c r="N832" s="80"/>
      <c r="O832" s="81">
        <v>9791036310669</v>
      </c>
      <c r="P832" s="94" t="s">
        <v>1475</v>
      </c>
      <c r="Q832" s="81">
        <v>5068872</v>
      </c>
      <c r="R832" s="82">
        <v>8.3000000000000007</v>
      </c>
      <c r="S832" s="82">
        <f t="shared" si="104"/>
        <v>7.867298578199053</v>
      </c>
      <c r="T832" s="83">
        <v>5.5E-2</v>
      </c>
      <c r="U832" s="84"/>
      <c r="V832" s="37">
        <f t="shared" si="100"/>
        <v>0</v>
      </c>
      <c r="W832" s="37">
        <f t="shared" si="94"/>
        <v>0</v>
      </c>
      <c r="X832" s="85"/>
      <c r="Y832" s="85"/>
      <c r="Z832" s="85"/>
      <c r="AA832" s="85"/>
      <c r="AB832" s="85"/>
      <c r="AC832" s="86">
        <f t="shared" si="101"/>
        <v>0</v>
      </c>
      <c r="AD832" s="87">
        <f>IF($AC$2182&lt;85,AC832,AC832-(AC832*#REF!))</f>
        <v>0</v>
      </c>
      <c r="AE832" s="88">
        <f t="shared" si="95"/>
        <v>5.5E-2</v>
      </c>
      <c r="AF832" s="89">
        <f t="shared" si="102"/>
        <v>0</v>
      </c>
      <c r="AG832" s="90">
        <f t="shared" si="103"/>
        <v>0</v>
      </c>
    </row>
    <row r="833" spans="1:34" s="91" customFormat="1" ht="15" customHeight="1" x14ac:dyDescent="0.15">
      <c r="A833" s="77">
        <v>9791036310652</v>
      </c>
      <c r="B833" s="78">
        <v>43</v>
      </c>
      <c r="C833" s="390" t="s">
        <v>1446</v>
      </c>
      <c r="D833" s="391" t="s">
        <v>1110</v>
      </c>
      <c r="E833" s="391" t="s">
        <v>1447</v>
      </c>
      <c r="F833" s="391" t="s">
        <v>1472</v>
      </c>
      <c r="G833" s="391" t="s">
        <v>1476</v>
      </c>
      <c r="H833" s="79">
        <f>VLOOKUP($A833,'04.08.2025'!$A$1:$Z$65000,3,FALSE)</f>
        <v>461</v>
      </c>
      <c r="I833" s="78"/>
      <c r="J833" s="38">
        <v>200</v>
      </c>
      <c r="K833" s="80"/>
      <c r="L833" s="80"/>
      <c r="M833" s="80">
        <v>43978</v>
      </c>
      <c r="N833" s="80"/>
      <c r="O833" s="81">
        <v>9791036310652</v>
      </c>
      <c r="P833" s="94" t="s">
        <v>1477</v>
      </c>
      <c r="Q833" s="81">
        <v>5068749</v>
      </c>
      <c r="R833" s="82">
        <v>8.3000000000000007</v>
      </c>
      <c r="S833" s="82">
        <f t="shared" si="104"/>
        <v>7.867298578199053</v>
      </c>
      <c r="T833" s="83">
        <v>5.5E-2</v>
      </c>
      <c r="U833" s="84"/>
      <c r="V833" s="37">
        <f t="shared" si="100"/>
        <v>0</v>
      </c>
      <c r="W833" s="37">
        <f t="shared" si="94"/>
        <v>0</v>
      </c>
      <c r="X833" s="85"/>
      <c r="Y833" s="85"/>
      <c r="Z833" s="85"/>
      <c r="AA833" s="85"/>
      <c r="AB833" s="85"/>
      <c r="AC833" s="86">
        <f t="shared" si="101"/>
        <v>0</v>
      </c>
      <c r="AD833" s="87">
        <f>IF($AC$2182&lt;85,AC833,AC833-(AC833*#REF!))</f>
        <v>0</v>
      </c>
      <c r="AE833" s="88">
        <f t="shared" si="95"/>
        <v>5.5E-2</v>
      </c>
      <c r="AF833" s="89">
        <f t="shared" si="102"/>
        <v>0</v>
      </c>
      <c r="AG833" s="90">
        <f t="shared" si="103"/>
        <v>0</v>
      </c>
    </row>
    <row r="834" spans="1:34" s="91" customFormat="1" ht="15" customHeight="1" x14ac:dyDescent="0.15">
      <c r="A834" s="77">
        <v>9791036319013</v>
      </c>
      <c r="B834" s="78">
        <v>43</v>
      </c>
      <c r="C834" s="38" t="s">
        <v>1446</v>
      </c>
      <c r="D834" s="95" t="s">
        <v>1110</v>
      </c>
      <c r="E834" s="391" t="s">
        <v>1447</v>
      </c>
      <c r="F834" s="391" t="s">
        <v>1472</v>
      </c>
      <c r="G834" s="391" t="s">
        <v>4617</v>
      </c>
      <c r="H834" s="79">
        <f>VLOOKUP($A834,'04.08.2025'!$A$1:$Z$65000,3,FALSE)</f>
        <v>633</v>
      </c>
      <c r="I834" s="78"/>
      <c r="J834" s="38">
        <v>200</v>
      </c>
      <c r="K834" s="80"/>
      <c r="L834" s="80"/>
      <c r="M834" s="80">
        <v>44230</v>
      </c>
      <c r="N834" s="80"/>
      <c r="O834" s="81">
        <v>9791036319013</v>
      </c>
      <c r="P834" s="94" t="s">
        <v>1478</v>
      </c>
      <c r="Q834" s="81">
        <v>4570215</v>
      </c>
      <c r="R834" s="82">
        <v>8.3000000000000007</v>
      </c>
      <c r="S834" s="82">
        <f t="shared" si="104"/>
        <v>7.867298578199053</v>
      </c>
      <c r="T834" s="83">
        <v>5.5E-2</v>
      </c>
      <c r="U834" s="84"/>
      <c r="V834" s="37">
        <f t="shared" si="100"/>
        <v>0</v>
      </c>
      <c r="W834" s="37">
        <f t="shared" ref="W834:W897" si="105">$R834*$U834</f>
        <v>0</v>
      </c>
      <c r="X834" s="85"/>
      <c r="Y834" s="85"/>
      <c r="Z834" s="85"/>
      <c r="AA834" s="85"/>
      <c r="AB834" s="85"/>
      <c r="AC834" s="86">
        <f t="shared" si="101"/>
        <v>0</v>
      </c>
      <c r="AD834" s="87">
        <f>IF($AC$2182&lt;85,AC834,AC834-(AC834*#REF!))</f>
        <v>0</v>
      </c>
      <c r="AE834" s="88">
        <f t="shared" ref="AE834:AE897" si="106">IF(T834=5.5%,0.055,IF(T834=20%,0.2))</f>
        <v>5.5E-2</v>
      </c>
      <c r="AF834" s="89">
        <f t="shared" si="102"/>
        <v>0</v>
      </c>
      <c r="AG834" s="90">
        <f t="shared" si="103"/>
        <v>0</v>
      </c>
    </row>
    <row r="835" spans="1:34" s="117" customFormat="1" ht="15" customHeight="1" x14ac:dyDescent="0.15">
      <c r="A835" s="77">
        <v>9791036319020</v>
      </c>
      <c r="B835" s="78">
        <v>43</v>
      </c>
      <c r="C835" s="390" t="s">
        <v>1446</v>
      </c>
      <c r="D835" s="391" t="s">
        <v>1110</v>
      </c>
      <c r="E835" s="391" t="s">
        <v>1447</v>
      </c>
      <c r="F835" s="391" t="s">
        <v>1472</v>
      </c>
      <c r="G835" s="391" t="s">
        <v>1479</v>
      </c>
      <c r="H835" s="79">
        <f>VLOOKUP($A835,'04.08.2025'!$A$1:$Z$65000,3,FALSE)</f>
        <v>80</v>
      </c>
      <c r="I835" s="78"/>
      <c r="J835" s="38">
        <v>200</v>
      </c>
      <c r="K835" s="80"/>
      <c r="L835" s="80"/>
      <c r="M835" s="80">
        <v>44349</v>
      </c>
      <c r="N835" s="80"/>
      <c r="O835" s="81">
        <v>9791036319020</v>
      </c>
      <c r="P835" s="94" t="s">
        <v>1480</v>
      </c>
      <c r="Q835" s="81">
        <v>4568123</v>
      </c>
      <c r="R835" s="82">
        <v>8.3000000000000007</v>
      </c>
      <c r="S835" s="82">
        <f t="shared" si="104"/>
        <v>7.867298578199053</v>
      </c>
      <c r="T835" s="83">
        <v>5.5E-2</v>
      </c>
      <c r="U835" s="84"/>
      <c r="V835" s="37">
        <f t="shared" si="100"/>
        <v>0</v>
      </c>
      <c r="W835" s="37">
        <f t="shared" si="105"/>
        <v>0</v>
      </c>
      <c r="X835" s="116"/>
      <c r="Y835" s="116"/>
      <c r="Z835" s="116"/>
      <c r="AA835" s="116"/>
      <c r="AB835" s="116"/>
      <c r="AC835" s="86">
        <f t="shared" si="101"/>
        <v>0</v>
      </c>
      <c r="AD835" s="87">
        <f>IF($AC$2182&lt;85,AC835,AC835-(AC835*#REF!))</f>
        <v>0</v>
      </c>
      <c r="AE835" s="88">
        <f t="shared" si="106"/>
        <v>5.5E-2</v>
      </c>
      <c r="AF835" s="89">
        <f t="shared" si="102"/>
        <v>0</v>
      </c>
      <c r="AG835" s="90">
        <f t="shared" si="103"/>
        <v>0</v>
      </c>
    </row>
    <row r="836" spans="1:34" s="91" customFormat="1" ht="15" customHeight="1" x14ac:dyDescent="0.15">
      <c r="A836" s="77">
        <v>9791036347313</v>
      </c>
      <c r="B836" s="78">
        <v>43</v>
      </c>
      <c r="C836" s="390" t="s">
        <v>1446</v>
      </c>
      <c r="D836" s="391" t="s">
        <v>1110</v>
      </c>
      <c r="E836" s="391" t="s">
        <v>1447</v>
      </c>
      <c r="F836" s="391" t="s">
        <v>1472</v>
      </c>
      <c r="G836" s="391" t="s">
        <v>1481</v>
      </c>
      <c r="H836" s="79">
        <f>VLOOKUP($A836,'04.08.2025'!$A$1:$Z$65000,3,FALSE)</f>
        <v>1840</v>
      </c>
      <c r="I836" s="79"/>
      <c r="J836" s="78">
        <v>200</v>
      </c>
      <c r="K836" s="80"/>
      <c r="L836" s="80"/>
      <c r="M836" s="80">
        <v>44818</v>
      </c>
      <c r="N836" s="80"/>
      <c r="O836" s="81">
        <v>9791036347313</v>
      </c>
      <c r="P836" s="81" t="s">
        <v>1482</v>
      </c>
      <c r="Q836" s="81">
        <v>3620728</v>
      </c>
      <c r="R836" s="421">
        <v>8.3000000000000007</v>
      </c>
      <c r="S836" s="82">
        <f t="shared" si="104"/>
        <v>7.867298578199053</v>
      </c>
      <c r="T836" s="83">
        <v>5.5E-2</v>
      </c>
      <c r="U836" s="84"/>
      <c r="V836" s="37">
        <f t="shared" si="100"/>
        <v>0</v>
      </c>
      <c r="W836" s="37">
        <f t="shared" si="105"/>
        <v>0</v>
      </c>
      <c r="X836" s="422"/>
      <c r="Y836" s="85"/>
      <c r="Z836" s="85"/>
      <c r="AA836" s="85"/>
      <c r="AB836" s="85"/>
      <c r="AC836" s="86">
        <f t="shared" si="101"/>
        <v>0</v>
      </c>
      <c r="AD836" s="87">
        <f>IF($AC$2182&lt;85,AC836,AC836-(AC836*#REF!))</f>
        <v>0</v>
      </c>
      <c r="AE836" s="88">
        <f t="shared" si="106"/>
        <v>5.5E-2</v>
      </c>
      <c r="AF836" s="89">
        <f t="shared" si="102"/>
        <v>0</v>
      </c>
      <c r="AG836" s="90">
        <f t="shared" si="103"/>
        <v>0</v>
      </c>
    </row>
    <row r="837" spans="1:34" s="91" customFormat="1" ht="15" customHeight="1" x14ac:dyDescent="0.15">
      <c r="A837" s="77">
        <v>9791036358067</v>
      </c>
      <c r="B837" s="78">
        <v>43</v>
      </c>
      <c r="C837" s="450" t="s">
        <v>1446</v>
      </c>
      <c r="D837" s="391" t="s">
        <v>1110</v>
      </c>
      <c r="E837" s="391" t="s">
        <v>1447</v>
      </c>
      <c r="F837" s="391" t="s">
        <v>1472</v>
      </c>
      <c r="G837" s="391" t="s">
        <v>1483</v>
      </c>
      <c r="H837" s="79">
        <f>VLOOKUP($A837,'04.08.2025'!$A$1:$Z$65000,3,FALSE)</f>
        <v>2769</v>
      </c>
      <c r="I837" s="79"/>
      <c r="J837" s="78">
        <v>200</v>
      </c>
      <c r="K837" s="80"/>
      <c r="L837" s="80"/>
      <c r="M837" s="80">
        <v>45315</v>
      </c>
      <c r="N837" s="80"/>
      <c r="O837" s="81">
        <v>9791036358067</v>
      </c>
      <c r="P837" s="81" t="s">
        <v>1484</v>
      </c>
      <c r="Q837" s="81">
        <v>2886177</v>
      </c>
      <c r="R837" s="421">
        <v>8.3000000000000007</v>
      </c>
      <c r="S837" s="82">
        <f t="shared" si="104"/>
        <v>7.867298578199053</v>
      </c>
      <c r="T837" s="455">
        <v>5.5E-2</v>
      </c>
      <c r="U837" s="84"/>
      <c r="V837" s="37">
        <f t="shared" si="100"/>
        <v>0</v>
      </c>
      <c r="W837" s="37">
        <f t="shared" si="105"/>
        <v>0</v>
      </c>
      <c r="X837" s="85"/>
      <c r="Y837" s="85"/>
      <c r="Z837" s="85"/>
      <c r="AA837" s="85"/>
      <c r="AB837" s="85"/>
      <c r="AC837" s="86">
        <f t="shared" si="101"/>
        <v>0</v>
      </c>
      <c r="AD837" s="87">
        <f>IF($AC$2182&lt;85,AC837,AC837-(AC837*#REF!))</f>
        <v>0</v>
      </c>
      <c r="AE837" s="88">
        <f t="shared" si="106"/>
        <v>5.5E-2</v>
      </c>
      <c r="AF837" s="89">
        <f t="shared" si="102"/>
        <v>0</v>
      </c>
      <c r="AG837" s="90">
        <f t="shared" si="103"/>
        <v>0</v>
      </c>
    </row>
    <row r="838" spans="1:34" s="91" customFormat="1" ht="15" customHeight="1" x14ac:dyDescent="0.15">
      <c r="A838" s="393">
        <v>9782747097895</v>
      </c>
      <c r="B838" s="78">
        <v>43</v>
      </c>
      <c r="C838" s="78" t="s">
        <v>1446</v>
      </c>
      <c r="D838" s="95" t="s">
        <v>1110</v>
      </c>
      <c r="E838" s="391" t="s">
        <v>1447</v>
      </c>
      <c r="F838" s="95" t="s">
        <v>1485</v>
      </c>
      <c r="G838" s="95" t="s">
        <v>4756</v>
      </c>
      <c r="H838" s="79">
        <f>VLOOKUP($A838,'04.08.2025'!$A$1:$Z$65000,3,FALSE)</f>
        <v>12138</v>
      </c>
      <c r="I838" s="78"/>
      <c r="J838" s="38">
        <v>200</v>
      </c>
      <c r="K838" s="80"/>
      <c r="L838" s="80"/>
      <c r="M838" s="80">
        <v>43334</v>
      </c>
      <c r="N838" s="80"/>
      <c r="O838" s="79">
        <v>9782747097895</v>
      </c>
      <c r="P838" s="398" t="s">
        <v>1486</v>
      </c>
      <c r="Q838" s="79">
        <v>2165391</v>
      </c>
      <c r="R838" s="82">
        <v>8.3000000000000007</v>
      </c>
      <c r="S838" s="82">
        <f t="shared" si="104"/>
        <v>7.867298578199053</v>
      </c>
      <c r="T838" s="451">
        <v>5.5E-2</v>
      </c>
      <c r="U838" s="84"/>
      <c r="V838" s="37">
        <f t="shared" si="100"/>
        <v>0</v>
      </c>
      <c r="W838" s="37">
        <f t="shared" si="105"/>
        <v>0</v>
      </c>
      <c r="X838" s="85"/>
      <c r="Y838" s="85"/>
      <c r="Z838" s="85"/>
      <c r="AA838" s="85"/>
      <c r="AB838" s="85"/>
      <c r="AC838" s="86">
        <f t="shared" si="101"/>
        <v>0</v>
      </c>
      <c r="AD838" s="87">
        <f>IF($AC$2182&lt;85,AC838,AC838-(AC838*#REF!))</f>
        <v>0</v>
      </c>
      <c r="AE838" s="88">
        <f t="shared" si="106"/>
        <v>5.5E-2</v>
      </c>
      <c r="AF838" s="89">
        <f t="shared" si="102"/>
        <v>0</v>
      </c>
      <c r="AG838" s="90">
        <f t="shared" si="103"/>
        <v>0</v>
      </c>
    </row>
    <row r="839" spans="1:34" s="91" customFormat="1" ht="15" customHeight="1" x14ac:dyDescent="0.15">
      <c r="A839" s="393">
        <v>9782747097901</v>
      </c>
      <c r="B839" s="78">
        <v>43</v>
      </c>
      <c r="C839" s="38" t="s">
        <v>1446</v>
      </c>
      <c r="D839" s="95" t="s">
        <v>1110</v>
      </c>
      <c r="E839" s="391" t="s">
        <v>1447</v>
      </c>
      <c r="F839" s="95" t="s">
        <v>1485</v>
      </c>
      <c r="G839" s="95" t="s">
        <v>1487</v>
      </c>
      <c r="H839" s="79">
        <f>VLOOKUP($A839,'04.08.2025'!$A$1:$Z$65000,3,FALSE)</f>
        <v>532</v>
      </c>
      <c r="I839" s="78"/>
      <c r="J839" s="38">
        <v>200</v>
      </c>
      <c r="K839" s="459">
        <v>45896</v>
      </c>
      <c r="L839" s="80"/>
      <c r="M839" s="80">
        <v>43502</v>
      </c>
      <c r="N839" s="80"/>
      <c r="O839" s="79">
        <v>9782747097901</v>
      </c>
      <c r="P839" s="398" t="s">
        <v>1488</v>
      </c>
      <c r="Q839" s="79">
        <v>8611617</v>
      </c>
      <c r="R839" s="82">
        <v>8.3000000000000007</v>
      </c>
      <c r="S839" s="82">
        <f t="shared" si="104"/>
        <v>7.867298578199053</v>
      </c>
      <c r="T839" s="451">
        <v>5.5E-2</v>
      </c>
      <c r="U839" s="84"/>
      <c r="V839" s="37">
        <f t="shared" si="100"/>
        <v>0</v>
      </c>
      <c r="W839" s="37">
        <f t="shared" si="105"/>
        <v>0</v>
      </c>
      <c r="X839" s="85"/>
      <c r="Y839" s="85"/>
      <c r="Z839" s="85"/>
      <c r="AA839" s="85"/>
      <c r="AB839" s="85"/>
      <c r="AC839" s="86">
        <f t="shared" si="101"/>
        <v>0</v>
      </c>
      <c r="AD839" s="87">
        <f>IF($AC$2182&lt;85,AC839,AC839-(AC839*#REF!))</f>
        <v>0</v>
      </c>
      <c r="AE839" s="88">
        <f t="shared" si="106"/>
        <v>5.5E-2</v>
      </c>
      <c r="AF839" s="89">
        <f t="shared" si="102"/>
        <v>0</v>
      </c>
      <c r="AG839" s="90">
        <f t="shared" si="103"/>
        <v>0</v>
      </c>
    </row>
    <row r="840" spans="1:34" s="91" customFormat="1" ht="15" customHeight="1" x14ac:dyDescent="0.15">
      <c r="A840" s="393">
        <v>9782747097918</v>
      </c>
      <c r="B840" s="78">
        <v>43</v>
      </c>
      <c r="C840" s="78" t="s">
        <v>1446</v>
      </c>
      <c r="D840" s="95" t="s">
        <v>1110</v>
      </c>
      <c r="E840" s="391" t="s">
        <v>1447</v>
      </c>
      <c r="F840" s="95" t="s">
        <v>1485</v>
      </c>
      <c r="G840" s="95" t="s">
        <v>4757</v>
      </c>
      <c r="H840" s="79">
        <f>VLOOKUP($A840,'04.08.2025'!$A$1:$Z$65000,3,FALSE)</f>
        <v>7601</v>
      </c>
      <c r="I840" s="78"/>
      <c r="J840" s="38">
        <v>200</v>
      </c>
      <c r="K840" s="80"/>
      <c r="L840" s="80"/>
      <c r="M840" s="80">
        <v>43628</v>
      </c>
      <c r="N840" s="80"/>
      <c r="O840" s="79">
        <v>9782747097918</v>
      </c>
      <c r="P840" s="398" t="s">
        <v>1489</v>
      </c>
      <c r="Q840" s="79">
        <v>8611740</v>
      </c>
      <c r="R840" s="82">
        <v>8.3000000000000007</v>
      </c>
      <c r="S840" s="82">
        <f t="shared" si="104"/>
        <v>7.867298578199053</v>
      </c>
      <c r="T840" s="451">
        <v>5.5E-2</v>
      </c>
      <c r="U840" s="84"/>
      <c r="V840" s="37">
        <f t="shared" si="100"/>
        <v>0</v>
      </c>
      <c r="W840" s="37">
        <f t="shared" si="105"/>
        <v>0</v>
      </c>
      <c r="X840" s="85"/>
      <c r="Y840" s="85"/>
      <c r="Z840" s="85"/>
      <c r="AA840" s="85"/>
      <c r="AB840" s="85"/>
      <c r="AC840" s="86">
        <f t="shared" si="101"/>
        <v>0</v>
      </c>
      <c r="AD840" s="87">
        <f>IF($AC$2182&lt;85,AC840,AC840-(AC840*#REF!))</f>
        <v>0</v>
      </c>
      <c r="AE840" s="88">
        <f t="shared" si="106"/>
        <v>5.5E-2</v>
      </c>
      <c r="AF840" s="89">
        <f t="shared" si="102"/>
        <v>0</v>
      </c>
      <c r="AG840" s="90">
        <f t="shared" si="103"/>
        <v>0</v>
      </c>
    </row>
    <row r="841" spans="1:34" s="91" customFormat="1" ht="15" customHeight="1" x14ac:dyDescent="0.15">
      <c r="A841" s="77">
        <v>9791036309571</v>
      </c>
      <c r="B841" s="78">
        <v>43</v>
      </c>
      <c r="C841" s="390" t="s">
        <v>1446</v>
      </c>
      <c r="D841" s="95" t="s">
        <v>1110</v>
      </c>
      <c r="E841" s="391" t="s">
        <v>1447</v>
      </c>
      <c r="F841" s="391" t="s">
        <v>1485</v>
      </c>
      <c r="G841" s="391" t="s">
        <v>4758</v>
      </c>
      <c r="H841" s="79">
        <f>VLOOKUP($A841,'04.08.2025'!$A$1:$Z$65000,3,FALSE)</f>
        <v>6269</v>
      </c>
      <c r="I841" s="78"/>
      <c r="J841" s="38">
        <v>200</v>
      </c>
      <c r="K841" s="80"/>
      <c r="L841" s="80"/>
      <c r="M841" s="80">
        <v>43726</v>
      </c>
      <c r="N841" s="80"/>
      <c r="O841" s="81">
        <v>9791036309571</v>
      </c>
      <c r="P841" s="94" t="s">
        <v>1490</v>
      </c>
      <c r="Q841" s="81">
        <v>3994564</v>
      </c>
      <c r="R841" s="82">
        <v>8.3000000000000007</v>
      </c>
      <c r="S841" s="82">
        <f t="shared" si="104"/>
        <v>7.867298578199053</v>
      </c>
      <c r="T841" s="83">
        <v>5.5E-2</v>
      </c>
      <c r="U841" s="84"/>
      <c r="V841" s="37">
        <f t="shared" si="100"/>
        <v>0</v>
      </c>
      <c r="W841" s="37">
        <f t="shared" si="105"/>
        <v>0</v>
      </c>
      <c r="X841" s="85"/>
      <c r="Y841" s="85"/>
      <c r="Z841" s="85"/>
      <c r="AA841" s="85"/>
      <c r="AB841" s="85"/>
      <c r="AC841" s="86">
        <f t="shared" si="101"/>
        <v>0</v>
      </c>
      <c r="AD841" s="87">
        <f>IF($AC$2182&lt;85,AC841,AC841-(AC841*#REF!))</f>
        <v>0</v>
      </c>
      <c r="AE841" s="88">
        <f t="shared" si="106"/>
        <v>5.5E-2</v>
      </c>
      <c r="AF841" s="89">
        <f t="shared" si="102"/>
        <v>0</v>
      </c>
      <c r="AG841" s="90">
        <f t="shared" si="103"/>
        <v>0</v>
      </c>
    </row>
    <row r="842" spans="1:34" s="75" customFormat="1" ht="15" customHeight="1" x14ac:dyDescent="0.15">
      <c r="A842" s="77">
        <v>9791036309564</v>
      </c>
      <c r="B842" s="78">
        <v>43</v>
      </c>
      <c r="C842" s="390" t="s">
        <v>1446</v>
      </c>
      <c r="D842" s="95" t="s">
        <v>1110</v>
      </c>
      <c r="E842" s="391" t="s">
        <v>1447</v>
      </c>
      <c r="F842" s="391" t="s">
        <v>1485</v>
      </c>
      <c r="G842" s="391" t="s">
        <v>1491</v>
      </c>
      <c r="H842" s="79">
        <f>VLOOKUP($A842,'04.08.2025'!$A$1:$Z$65000,3,FALSE)</f>
        <v>4403</v>
      </c>
      <c r="I842" s="78"/>
      <c r="J842" s="38">
        <v>200</v>
      </c>
      <c r="K842" s="80"/>
      <c r="L842" s="80"/>
      <c r="M842" s="80">
        <v>43985</v>
      </c>
      <c r="N842" s="80"/>
      <c r="O842" s="81">
        <v>9791036309564</v>
      </c>
      <c r="P842" s="94" t="s">
        <v>1492</v>
      </c>
      <c r="Q842" s="81">
        <v>3994194</v>
      </c>
      <c r="R842" s="82">
        <v>8.3000000000000007</v>
      </c>
      <c r="S842" s="82">
        <f t="shared" si="104"/>
        <v>7.867298578199053</v>
      </c>
      <c r="T842" s="83">
        <v>5.5E-2</v>
      </c>
      <c r="U842" s="84"/>
      <c r="V842" s="37">
        <f t="shared" si="100"/>
        <v>0</v>
      </c>
      <c r="W842" s="37">
        <f t="shared" si="105"/>
        <v>0</v>
      </c>
      <c r="X842" s="74"/>
      <c r="Y842" s="74"/>
      <c r="Z842" s="74"/>
      <c r="AA842" s="74"/>
      <c r="AB842" s="74"/>
      <c r="AC842" s="86">
        <f t="shared" si="101"/>
        <v>0</v>
      </c>
      <c r="AD842" s="87">
        <f>IF($AC$2182&lt;85,AC842,AC842-(AC842*#REF!))</f>
        <v>0</v>
      </c>
      <c r="AE842" s="88">
        <f t="shared" si="106"/>
        <v>5.5E-2</v>
      </c>
      <c r="AF842" s="89">
        <f t="shared" si="102"/>
        <v>0</v>
      </c>
      <c r="AG842" s="90">
        <f t="shared" si="103"/>
        <v>0</v>
      </c>
    </row>
    <row r="843" spans="1:34" s="91" customFormat="1" ht="15" customHeight="1" x14ac:dyDescent="0.15">
      <c r="A843" s="61">
        <v>9791036319044</v>
      </c>
      <c r="B843" s="118">
        <v>43</v>
      </c>
      <c r="C843" s="148" t="s">
        <v>1446</v>
      </c>
      <c r="D843" s="93" t="s">
        <v>1110</v>
      </c>
      <c r="E843" s="64" t="s">
        <v>1447</v>
      </c>
      <c r="F843" s="64" t="s">
        <v>1485</v>
      </c>
      <c r="G843" s="64" t="s">
        <v>4759</v>
      </c>
      <c r="H843" s="65">
        <f>VLOOKUP($A843,'04.08.2025'!$A$1:$Z$65000,3,FALSE)</f>
        <v>2587</v>
      </c>
      <c r="I843" s="63"/>
      <c r="J843" s="118">
        <v>200</v>
      </c>
      <c r="K843" s="67"/>
      <c r="L843" s="67"/>
      <c r="M843" s="67">
        <v>44153</v>
      </c>
      <c r="N843" s="67"/>
      <c r="O843" s="68">
        <v>9791036319044</v>
      </c>
      <c r="P843" s="69" t="s">
        <v>1493</v>
      </c>
      <c r="Q843" s="68">
        <v>4568369</v>
      </c>
      <c r="R843" s="70">
        <v>8.3000000000000007</v>
      </c>
      <c r="S843" s="70">
        <f t="shared" si="104"/>
        <v>7.867298578199053</v>
      </c>
      <c r="T843" s="71">
        <v>5.5E-2</v>
      </c>
      <c r="U843" s="72"/>
      <c r="V843" s="73">
        <f t="shared" si="100"/>
        <v>0</v>
      </c>
      <c r="W843" s="73">
        <f t="shared" si="105"/>
        <v>0</v>
      </c>
      <c r="X843" s="85"/>
      <c r="Y843" s="85"/>
      <c r="Z843" s="85"/>
      <c r="AA843" s="85"/>
      <c r="AB843" s="85"/>
      <c r="AC843" s="86">
        <f t="shared" si="101"/>
        <v>0</v>
      </c>
      <c r="AD843" s="87">
        <f>IF($AC$2182&lt;85,AC843,AC843-(AC843*#REF!))</f>
        <v>0</v>
      </c>
      <c r="AE843" s="88">
        <f t="shared" si="106"/>
        <v>5.5E-2</v>
      </c>
      <c r="AF843" s="89">
        <f t="shared" si="102"/>
        <v>0</v>
      </c>
      <c r="AG843" s="90">
        <f t="shared" si="103"/>
        <v>0</v>
      </c>
    </row>
    <row r="844" spans="1:34" s="91" customFormat="1" ht="15" customHeight="1" x14ac:dyDescent="0.15">
      <c r="A844" s="77">
        <v>9791036319051</v>
      </c>
      <c r="B844" s="38">
        <v>43</v>
      </c>
      <c r="C844" s="390" t="s">
        <v>1446</v>
      </c>
      <c r="D844" s="391" t="s">
        <v>1110</v>
      </c>
      <c r="E844" s="391" t="s">
        <v>1447</v>
      </c>
      <c r="F844" s="391" t="s">
        <v>1485</v>
      </c>
      <c r="G844" s="391" t="s">
        <v>4760</v>
      </c>
      <c r="H844" s="79">
        <f>VLOOKUP($A844,'04.08.2025'!$A$1:$Z$65000,3,FALSE)</f>
        <v>1184</v>
      </c>
      <c r="I844" s="78"/>
      <c r="J844" s="38">
        <v>200</v>
      </c>
      <c r="K844" s="80"/>
      <c r="L844" s="80"/>
      <c r="M844" s="80">
        <v>44349</v>
      </c>
      <c r="N844" s="80"/>
      <c r="O844" s="81">
        <v>9791036319051</v>
      </c>
      <c r="P844" s="94" t="s">
        <v>1494</v>
      </c>
      <c r="Q844" s="81">
        <v>4568492</v>
      </c>
      <c r="R844" s="82">
        <v>8.3000000000000007</v>
      </c>
      <c r="S844" s="82">
        <f t="shared" si="104"/>
        <v>7.867298578199053</v>
      </c>
      <c r="T844" s="83">
        <v>5.5E-2</v>
      </c>
      <c r="U844" s="84"/>
      <c r="V844" s="37">
        <f t="shared" si="100"/>
        <v>0</v>
      </c>
      <c r="W844" s="37">
        <f t="shared" si="105"/>
        <v>0</v>
      </c>
      <c r="X844" s="85"/>
      <c r="Y844" s="85"/>
      <c r="Z844" s="85"/>
      <c r="AA844" s="85"/>
      <c r="AB844" s="85"/>
      <c r="AC844" s="86">
        <f t="shared" si="101"/>
        <v>0</v>
      </c>
      <c r="AD844" s="87">
        <f>IF($AC$2182&lt;85,AC844,AC844-(AC844*#REF!))</f>
        <v>0</v>
      </c>
      <c r="AE844" s="88">
        <f t="shared" si="106"/>
        <v>5.5E-2</v>
      </c>
      <c r="AF844" s="89">
        <f t="shared" si="102"/>
        <v>0</v>
      </c>
      <c r="AG844" s="90">
        <f t="shared" si="103"/>
        <v>0</v>
      </c>
    </row>
    <row r="845" spans="1:34" s="91" customFormat="1" ht="15" customHeight="1" x14ac:dyDescent="0.15">
      <c r="A845" s="77">
        <v>9791036333149</v>
      </c>
      <c r="B845" s="38">
        <v>43</v>
      </c>
      <c r="C845" s="390" t="s">
        <v>1446</v>
      </c>
      <c r="D845" s="391" t="s">
        <v>1110</v>
      </c>
      <c r="E845" s="391" t="s">
        <v>1447</v>
      </c>
      <c r="F845" s="391" t="s">
        <v>1485</v>
      </c>
      <c r="G845" s="391" t="s">
        <v>1495</v>
      </c>
      <c r="H845" s="79">
        <f>VLOOKUP($A845,'04.08.2025'!$A$1:$Z$65000,3,FALSE)</f>
        <v>1647</v>
      </c>
      <c r="I845" s="78"/>
      <c r="J845" s="38">
        <v>200</v>
      </c>
      <c r="K845" s="80"/>
      <c r="L845" s="80"/>
      <c r="M845" s="80">
        <v>44384</v>
      </c>
      <c r="N845" s="80"/>
      <c r="O845" s="81">
        <v>9791036333149</v>
      </c>
      <c r="P845" s="94" t="s">
        <v>1496</v>
      </c>
      <c r="Q845" s="81">
        <v>4846353</v>
      </c>
      <c r="R845" s="82">
        <v>8.3000000000000007</v>
      </c>
      <c r="S845" s="82">
        <f t="shared" si="104"/>
        <v>7.867298578199053</v>
      </c>
      <c r="T845" s="83">
        <v>5.5E-2</v>
      </c>
      <c r="U845" s="84"/>
      <c r="V845" s="37">
        <f t="shared" si="100"/>
        <v>0</v>
      </c>
      <c r="W845" s="37">
        <f t="shared" si="105"/>
        <v>0</v>
      </c>
      <c r="X845" s="422"/>
      <c r="Y845" s="85"/>
      <c r="Z845" s="85"/>
      <c r="AA845" s="85"/>
      <c r="AB845" s="85"/>
      <c r="AC845" s="86">
        <f t="shared" si="101"/>
        <v>0</v>
      </c>
      <c r="AD845" s="87">
        <f>IF($AC$2182&lt;85,AC845,AC845-(AC845*#REF!))</f>
        <v>0</v>
      </c>
      <c r="AE845" s="88">
        <f t="shared" si="106"/>
        <v>5.5E-2</v>
      </c>
      <c r="AF845" s="89">
        <f t="shared" si="102"/>
        <v>0</v>
      </c>
      <c r="AG845" s="90">
        <f t="shared" si="103"/>
        <v>0</v>
      </c>
      <c r="AH845" s="119"/>
    </row>
    <row r="846" spans="1:34" s="75" customFormat="1" ht="15" customHeight="1" x14ac:dyDescent="0.15">
      <c r="A846" s="77">
        <v>9791036345241</v>
      </c>
      <c r="B846" s="38">
        <v>43</v>
      </c>
      <c r="C846" s="390" t="s">
        <v>1446</v>
      </c>
      <c r="D846" s="391" t="s">
        <v>1110</v>
      </c>
      <c r="E846" s="391" t="s">
        <v>1447</v>
      </c>
      <c r="F846" s="391" t="s">
        <v>1485</v>
      </c>
      <c r="G846" s="391" t="s">
        <v>1497</v>
      </c>
      <c r="H846" s="79">
        <f>VLOOKUP($A846,'04.08.2025'!$A$1:$Z$65000,3,FALSE)</f>
        <v>1098</v>
      </c>
      <c r="I846" s="79"/>
      <c r="J846" s="78">
        <v>200</v>
      </c>
      <c r="K846" s="80"/>
      <c r="L846" s="80"/>
      <c r="M846" s="80">
        <v>44720</v>
      </c>
      <c r="N846" s="80"/>
      <c r="O846" s="81">
        <v>9791036345241</v>
      </c>
      <c r="P846" s="81" t="s">
        <v>1498</v>
      </c>
      <c r="Q846" s="81">
        <v>2721455</v>
      </c>
      <c r="R846" s="421">
        <v>8.3000000000000007</v>
      </c>
      <c r="S846" s="82">
        <f t="shared" si="104"/>
        <v>7.867298578199053</v>
      </c>
      <c r="T846" s="83">
        <v>5.5E-2</v>
      </c>
      <c r="U846" s="84"/>
      <c r="V846" s="37">
        <f t="shared" si="100"/>
        <v>0</v>
      </c>
      <c r="W846" s="37">
        <f t="shared" si="105"/>
        <v>0</v>
      </c>
      <c r="X846" s="163"/>
      <c r="Y846" s="74"/>
      <c r="Z846" s="74"/>
      <c r="AA846" s="74"/>
      <c r="AB846" s="74"/>
      <c r="AC846" s="86">
        <f t="shared" si="101"/>
        <v>0</v>
      </c>
      <c r="AD846" s="87">
        <f>IF($AC$2182&lt;85,AC846,AC846-(AC846*#REF!))</f>
        <v>0</v>
      </c>
      <c r="AE846" s="88">
        <f t="shared" si="106"/>
        <v>5.5E-2</v>
      </c>
      <c r="AF846" s="89">
        <f t="shared" si="102"/>
        <v>0</v>
      </c>
      <c r="AG846" s="90">
        <f t="shared" si="103"/>
        <v>0</v>
      </c>
    </row>
    <row r="847" spans="1:34" s="91" customFormat="1" ht="15" customHeight="1" x14ac:dyDescent="0.15">
      <c r="A847" s="77">
        <v>9791036369070</v>
      </c>
      <c r="B847" s="450">
        <v>43</v>
      </c>
      <c r="C847" s="450" t="s">
        <v>1446</v>
      </c>
      <c r="D847" s="391" t="s">
        <v>1110</v>
      </c>
      <c r="E847" s="391" t="s">
        <v>1447</v>
      </c>
      <c r="F847" s="391" t="s">
        <v>1485</v>
      </c>
      <c r="G847" s="391" t="s">
        <v>1499</v>
      </c>
      <c r="H847" s="79">
        <f>VLOOKUP($A847,'04.08.2025'!$A$1:$Z$65000,3,FALSE)</f>
        <v>2142</v>
      </c>
      <c r="I847" s="79"/>
      <c r="J847" s="78">
        <v>200</v>
      </c>
      <c r="K847" s="80"/>
      <c r="L847" s="80"/>
      <c r="M847" s="80">
        <v>45483</v>
      </c>
      <c r="N847" s="80"/>
      <c r="O847" s="81">
        <v>9791036369070</v>
      </c>
      <c r="P847" s="81" t="s">
        <v>1500</v>
      </c>
      <c r="Q847" s="81">
        <v>5453994</v>
      </c>
      <c r="R847" s="421">
        <v>8.3000000000000007</v>
      </c>
      <c r="S847" s="82">
        <f t="shared" si="104"/>
        <v>7.867298578199053</v>
      </c>
      <c r="T847" s="455">
        <v>5.5E-2</v>
      </c>
      <c r="U847" s="84"/>
      <c r="V847" s="37">
        <f t="shared" si="100"/>
        <v>0</v>
      </c>
      <c r="W847" s="37">
        <f t="shared" si="105"/>
        <v>0</v>
      </c>
      <c r="X847" s="85"/>
      <c r="Y847" s="85"/>
      <c r="Z847" s="85"/>
      <c r="AA847" s="85"/>
      <c r="AB847" s="85"/>
      <c r="AC847" s="86">
        <f t="shared" si="101"/>
        <v>0</v>
      </c>
      <c r="AD847" s="87">
        <f>IF($AC$2182&lt;85,AC847,AC847-(AC847*#REF!))</f>
        <v>0</v>
      </c>
      <c r="AE847" s="88">
        <f t="shared" si="106"/>
        <v>5.5E-2</v>
      </c>
      <c r="AF847" s="89">
        <f t="shared" si="102"/>
        <v>0</v>
      </c>
      <c r="AG847" s="90">
        <f t="shared" si="103"/>
        <v>0</v>
      </c>
    </row>
    <row r="848" spans="1:34" s="91" customFormat="1" ht="15" customHeight="1" x14ac:dyDescent="0.15">
      <c r="A848" s="393">
        <v>9791036332630</v>
      </c>
      <c r="B848" s="38">
        <v>43</v>
      </c>
      <c r="C848" s="38" t="s">
        <v>1446</v>
      </c>
      <c r="D848" s="95" t="s">
        <v>1110</v>
      </c>
      <c r="E848" s="391" t="s">
        <v>1447</v>
      </c>
      <c r="F848" s="95" t="s">
        <v>1501</v>
      </c>
      <c r="G848" s="95" t="s">
        <v>1502</v>
      </c>
      <c r="H848" s="79">
        <f>VLOOKUP($A848,'04.08.2025'!$A$1:$Z$65000,3,FALSE)</f>
        <v>787</v>
      </c>
      <c r="I848" s="78"/>
      <c r="J848" s="38">
        <v>300</v>
      </c>
      <c r="K848" s="80"/>
      <c r="L848" s="80"/>
      <c r="M848" s="80">
        <v>44671</v>
      </c>
      <c r="N848" s="80"/>
      <c r="O848" s="79">
        <v>9791036332630</v>
      </c>
      <c r="P848" s="398" t="s">
        <v>1503</v>
      </c>
      <c r="Q848" s="79">
        <v>4499442</v>
      </c>
      <c r="R848" s="82">
        <v>7.2</v>
      </c>
      <c r="S848" s="82">
        <f t="shared" si="104"/>
        <v>6.8246445497630335</v>
      </c>
      <c r="T848" s="451">
        <v>5.5E-2</v>
      </c>
      <c r="U848" s="84"/>
      <c r="V848" s="37">
        <f t="shared" si="100"/>
        <v>0</v>
      </c>
      <c r="W848" s="37">
        <f t="shared" si="105"/>
        <v>0</v>
      </c>
      <c r="X848" s="85"/>
      <c r="Y848" s="85"/>
      <c r="Z848" s="85"/>
      <c r="AA848" s="85"/>
      <c r="AB848" s="85"/>
      <c r="AC848" s="86">
        <f t="shared" si="101"/>
        <v>0</v>
      </c>
      <c r="AD848" s="87">
        <f>IF($AC$2182&lt;85,AC848,AC848-(AC848*#REF!))</f>
        <v>0</v>
      </c>
      <c r="AE848" s="88">
        <f t="shared" si="106"/>
        <v>5.5E-2</v>
      </c>
      <c r="AF848" s="89">
        <f t="shared" si="102"/>
        <v>0</v>
      </c>
      <c r="AG848" s="90">
        <f t="shared" si="103"/>
        <v>0</v>
      </c>
    </row>
    <row r="849" spans="1:35" s="41" customFormat="1" ht="15" customHeight="1" x14ac:dyDescent="0.15">
      <c r="A849" s="393">
        <v>9791036332623</v>
      </c>
      <c r="B849" s="38">
        <v>43</v>
      </c>
      <c r="C849" s="38" t="s">
        <v>1446</v>
      </c>
      <c r="D849" s="95" t="s">
        <v>1110</v>
      </c>
      <c r="E849" s="391" t="s">
        <v>1447</v>
      </c>
      <c r="F849" s="95" t="s">
        <v>1501</v>
      </c>
      <c r="G849" s="95" t="s">
        <v>1504</v>
      </c>
      <c r="H849" s="79">
        <f>VLOOKUP($A849,'04.08.2025'!$A$1:$Z$65000,3,FALSE)</f>
        <v>470</v>
      </c>
      <c r="I849" s="78"/>
      <c r="J849" s="38">
        <v>300</v>
      </c>
      <c r="K849" s="80"/>
      <c r="L849" s="80"/>
      <c r="M849" s="80">
        <v>44671</v>
      </c>
      <c r="N849" s="80"/>
      <c r="O849" s="79">
        <v>9791036332623</v>
      </c>
      <c r="P849" s="398" t="s">
        <v>1505</v>
      </c>
      <c r="Q849" s="79">
        <v>4501044</v>
      </c>
      <c r="R849" s="82">
        <v>7.2</v>
      </c>
      <c r="S849" s="82">
        <f t="shared" si="104"/>
        <v>6.8246445497630335</v>
      </c>
      <c r="T849" s="451">
        <v>5.5E-2</v>
      </c>
      <c r="U849" s="84"/>
      <c r="V849" s="37">
        <f t="shared" si="100"/>
        <v>0</v>
      </c>
      <c r="W849" s="37">
        <f t="shared" si="105"/>
        <v>0</v>
      </c>
      <c r="AC849" s="86">
        <f t="shared" si="101"/>
        <v>0</v>
      </c>
      <c r="AD849" s="87">
        <f>IF($AC$2182&lt;85,AC849,AC849-(AC849*#REF!))</f>
        <v>0</v>
      </c>
      <c r="AE849" s="88">
        <f t="shared" si="106"/>
        <v>5.5E-2</v>
      </c>
      <c r="AF849" s="89">
        <f t="shared" si="102"/>
        <v>0</v>
      </c>
      <c r="AG849" s="90">
        <f t="shared" si="103"/>
        <v>0</v>
      </c>
    </row>
    <row r="850" spans="1:35" s="91" customFormat="1" ht="15" customHeight="1" x14ac:dyDescent="0.15">
      <c r="A850" s="393">
        <v>9791036348167</v>
      </c>
      <c r="B850" s="38">
        <v>44</v>
      </c>
      <c r="C850" s="38" t="s">
        <v>1446</v>
      </c>
      <c r="D850" s="95" t="s">
        <v>1110</v>
      </c>
      <c r="E850" s="391" t="s">
        <v>1447</v>
      </c>
      <c r="F850" s="95" t="s">
        <v>1501</v>
      </c>
      <c r="G850" s="95" t="s">
        <v>1506</v>
      </c>
      <c r="H850" s="79">
        <f>VLOOKUP($A850,'04.08.2025'!$A$1:$Z$65000,3,FALSE)</f>
        <v>662</v>
      </c>
      <c r="I850" s="38"/>
      <c r="J850" s="38">
        <v>300</v>
      </c>
      <c r="K850" s="397"/>
      <c r="L850" s="397"/>
      <c r="M850" s="397">
        <v>44867</v>
      </c>
      <c r="N850" s="397"/>
      <c r="O850" s="79">
        <v>9791036348167</v>
      </c>
      <c r="P850" s="38" t="s">
        <v>1507</v>
      </c>
      <c r="Q850" s="38">
        <v>4065385</v>
      </c>
      <c r="R850" s="37">
        <v>7.2</v>
      </c>
      <c r="S850" s="82">
        <f t="shared" si="104"/>
        <v>6.8246445497630335</v>
      </c>
      <c r="T850" s="39">
        <v>5.5E-2</v>
      </c>
      <c r="U850" s="84"/>
      <c r="V850" s="37">
        <f t="shared" si="100"/>
        <v>0</v>
      </c>
      <c r="W850" s="37">
        <f t="shared" si="105"/>
        <v>0</v>
      </c>
      <c r="X850" s="85"/>
      <c r="Y850" s="85"/>
      <c r="Z850" s="85"/>
      <c r="AA850" s="85"/>
      <c r="AB850" s="85"/>
      <c r="AC850" s="86">
        <f t="shared" si="101"/>
        <v>0</v>
      </c>
      <c r="AD850" s="87">
        <f>IF($AC$2182&lt;85,AC850,AC850-(AC850*#REF!))</f>
        <v>0</v>
      </c>
      <c r="AE850" s="88">
        <f t="shared" si="106"/>
        <v>5.5E-2</v>
      </c>
      <c r="AF850" s="89">
        <f t="shared" si="102"/>
        <v>0</v>
      </c>
      <c r="AG850" s="90">
        <f t="shared" si="103"/>
        <v>0</v>
      </c>
    </row>
    <row r="851" spans="1:35" s="91" customFormat="1" ht="15" customHeight="1" x14ac:dyDescent="0.15">
      <c r="A851" s="77">
        <v>9791036348174</v>
      </c>
      <c r="B851" s="78">
        <v>44</v>
      </c>
      <c r="C851" s="38" t="s">
        <v>1446</v>
      </c>
      <c r="D851" s="95" t="s">
        <v>1110</v>
      </c>
      <c r="E851" s="95" t="s">
        <v>1447</v>
      </c>
      <c r="F851" s="391" t="s">
        <v>1501</v>
      </c>
      <c r="G851" s="393" t="s">
        <v>1508</v>
      </c>
      <c r="H851" s="79">
        <f>VLOOKUP($A851,'04.08.2025'!$A$1:$Z$65000,3,FALSE)</f>
        <v>1567</v>
      </c>
      <c r="I851" s="78"/>
      <c r="J851" s="78">
        <v>300</v>
      </c>
      <c r="K851" s="80"/>
      <c r="L851" s="80"/>
      <c r="M851" s="80">
        <v>45084</v>
      </c>
      <c r="N851" s="81"/>
      <c r="O851" s="81">
        <v>9791036348174</v>
      </c>
      <c r="P851" s="81" t="s">
        <v>1509</v>
      </c>
      <c r="Q851" s="394">
        <v>4079907</v>
      </c>
      <c r="R851" s="82">
        <v>7.2</v>
      </c>
      <c r="S851" s="82">
        <f t="shared" si="104"/>
        <v>6.8246445497630335</v>
      </c>
      <c r="T851" s="392">
        <v>5.5E-2</v>
      </c>
      <c r="U851" s="84"/>
      <c r="V851" s="37">
        <f t="shared" si="100"/>
        <v>0</v>
      </c>
      <c r="W851" s="37">
        <f t="shared" si="105"/>
        <v>0</v>
      </c>
      <c r="X851" s="85"/>
      <c r="Y851" s="85"/>
      <c r="Z851" s="85"/>
      <c r="AA851" s="85"/>
      <c r="AB851" s="85"/>
      <c r="AC851" s="86">
        <f t="shared" si="101"/>
        <v>0</v>
      </c>
      <c r="AD851" s="87">
        <f>IF($AC$2182&lt;85,AC851,AC851-(AC851*#REF!))</f>
        <v>0</v>
      </c>
      <c r="AE851" s="88">
        <f t="shared" si="106"/>
        <v>5.5E-2</v>
      </c>
      <c r="AF851" s="89">
        <f t="shared" si="102"/>
        <v>0</v>
      </c>
      <c r="AG851" s="90">
        <f t="shared" si="103"/>
        <v>0</v>
      </c>
    </row>
    <row r="852" spans="1:35" s="117" customFormat="1" ht="15" customHeight="1" x14ac:dyDescent="0.15">
      <c r="A852" s="77">
        <v>9791036357961</v>
      </c>
      <c r="B852" s="420">
        <v>44</v>
      </c>
      <c r="C852" s="420" t="s">
        <v>1446</v>
      </c>
      <c r="D852" s="391" t="s">
        <v>1110</v>
      </c>
      <c r="E852" s="391" t="s">
        <v>1447</v>
      </c>
      <c r="F852" s="391" t="s">
        <v>1501</v>
      </c>
      <c r="G852" s="391" t="s">
        <v>1510</v>
      </c>
      <c r="H852" s="79">
        <f>VLOOKUP($A852,'04.08.2025'!$A$1:$Z$65000,3,FALSE)</f>
        <v>956</v>
      </c>
      <c r="I852" s="79"/>
      <c r="J852" s="78">
        <v>300</v>
      </c>
      <c r="K852" s="80"/>
      <c r="L852" s="80"/>
      <c r="M852" s="80">
        <v>45371</v>
      </c>
      <c r="N852" s="80"/>
      <c r="O852" s="81">
        <v>9791036357961</v>
      </c>
      <c r="P852" s="81" t="s">
        <v>1511</v>
      </c>
      <c r="Q852" s="81">
        <v>2884947</v>
      </c>
      <c r="R852" s="421">
        <v>7.2</v>
      </c>
      <c r="S852" s="82">
        <f t="shared" si="104"/>
        <v>6.8246445497630335</v>
      </c>
      <c r="T852" s="455">
        <v>5.5E-2</v>
      </c>
      <c r="U852" s="84"/>
      <c r="V852" s="37">
        <f t="shared" si="100"/>
        <v>0</v>
      </c>
      <c r="W852" s="37">
        <f t="shared" si="105"/>
        <v>0</v>
      </c>
      <c r="X852" s="116"/>
      <c r="Y852" s="116"/>
      <c r="Z852" s="116"/>
      <c r="AA852" s="116"/>
      <c r="AB852" s="116"/>
      <c r="AC852" s="86">
        <f t="shared" si="101"/>
        <v>0</v>
      </c>
      <c r="AD852" s="87">
        <f>IF($AC$2182&lt;85,AC852,AC852-(AC852*#REF!))</f>
        <v>0</v>
      </c>
      <c r="AE852" s="88">
        <f t="shared" si="106"/>
        <v>5.5E-2</v>
      </c>
      <c r="AF852" s="89">
        <f t="shared" si="102"/>
        <v>0</v>
      </c>
      <c r="AG852" s="90">
        <f t="shared" si="103"/>
        <v>0</v>
      </c>
    </row>
    <row r="853" spans="1:35" s="91" customFormat="1" ht="15" customHeight="1" x14ac:dyDescent="0.15">
      <c r="A853" s="77">
        <v>9782747098519</v>
      </c>
      <c r="B853" s="38">
        <v>44</v>
      </c>
      <c r="C853" s="78" t="s">
        <v>1512</v>
      </c>
      <c r="D853" s="391" t="s">
        <v>1110</v>
      </c>
      <c r="E853" s="391" t="s">
        <v>1513</v>
      </c>
      <c r="F853" s="391" t="s">
        <v>1514</v>
      </c>
      <c r="G853" s="95" t="s">
        <v>1515</v>
      </c>
      <c r="H853" s="79">
        <f>VLOOKUP($A853,'04.08.2025'!$A$1:$Z$65000,3,FALSE)</f>
        <v>234</v>
      </c>
      <c r="I853" s="78"/>
      <c r="J853" s="78">
        <v>300</v>
      </c>
      <c r="K853" s="80"/>
      <c r="L853" s="80"/>
      <c r="M853" s="80">
        <v>43530</v>
      </c>
      <c r="N853" s="80"/>
      <c r="O853" s="81">
        <v>9782747098519</v>
      </c>
      <c r="P853" s="94" t="s">
        <v>1516</v>
      </c>
      <c r="Q853" s="81">
        <v>8738453</v>
      </c>
      <c r="R853" s="82">
        <v>6.9</v>
      </c>
      <c r="S853" s="82">
        <f t="shared" si="104"/>
        <v>6.5402843601895739</v>
      </c>
      <c r="T853" s="83">
        <v>5.5E-2</v>
      </c>
      <c r="U853" s="84"/>
      <c r="V853" s="37">
        <f t="shared" si="100"/>
        <v>0</v>
      </c>
      <c r="W853" s="37">
        <f t="shared" si="105"/>
        <v>0</v>
      </c>
      <c r="X853" s="85"/>
      <c r="Y853" s="85"/>
      <c r="Z853" s="85"/>
      <c r="AA853" s="85"/>
      <c r="AB853" s="85"/>
      <c r="AC853" s="86">
        <f t="shared" si="101"/>
        <v>0</v>
      </c>
      <c r="AD853" s="87">
        <f>IF($AC$2182&lt;85,AC853,AC853-(AC853*#REF!))</f>
        <v>0</v>
      </c>
      <c r="AE853" s="88">
        <f t="shared" si="106"/>
        <v>5.5E-2</v>
      </c>
      <c r="AF853" s="89">
        <f t="shared" si="102"/>
        <v>0</v>
      </c>
      <c r="AG853" s="90">
        <f t="shared" si="103"/>
        <v>0</v>
      </c>
    </row>
    <row r="854" spans="1:35" s="91" customFormat="1" ht="15" customHeight="1" x14ac:dyDescent="0.15">
      <c r="A854" s="77">
        <v>9782747098502</v>
      </c>
      <c r="B854" s="38">
        <v>44</v>
      </c>
      <c r="C854" s="78" t="s">
        <v>1512</v>
      </c>
      <c r="D854" s="391" t="s">
        <v>1110</v>
      </c>
      <c r="E854" s="391" t="s">
        <v>1513</v>
      </c>
      <c r="F854" s="391" t="s">
        <v>1514</v>
      </c>
      <c r="G854" s="95" t="s">
        <v>1517</v>
      </c>
      <c r="H854" s="79">
        <f>VLOOKUP($A854,'04.08.2025'!$A$1:$Z$65000,3,FALSE)</f>
        <v>279</v>
      </c>
      <c r="I854" s="78"/>
      <c r="J854" s="78">
        <v>300</v>
      </c>
      <c r="K854" s="80"/>
      <c r="L854" s="80"/>
      <c r="M854" s="80">
        <v>43628</v>
      </c>
      <c r="N854" s="80"/>
      <c r="O854" s="81">
        <v>9782747098502</v>
      </c>
      <c r="P854" s="94" t="s">
        <v>1518</v>
      </c>
      <c r="Q854" s="81">
        <v>8738330</v>
      </c>
      <c r="R854" s="82">
        <v>6.9</v>
      </c>
      <c r="S854" s="82">
        <f t="shared" si="104"/>
        <v>6.5402843601895739</v>
      </c>
      <c r="T854" s="83">
        <v>5.5E-2</v>
      </c>
      <c r="U854" s="84"/>
      <c r="V854" s="37">
        <f t="shared" si="100"/>
        <v>0</v>
      </c>
      <c r="W854" s="37">
        <f t="shared" si="105"/>
        <v>0</v>
      </c>
      <c r="X854" s="85"/>
      <c r="Y854" s="85"/>
      <c r="Z854" s="85"/>
      <c r="AA854" s="85"/>
      <c r="AB854" s="85"/>
      <c r="AC854" s="86">
        <f t="shared" si="101"/>
        <v>0</v>
      </c>
      <c r="AD854" s="87">
        <f>IF($AC$2182&lt;85,AC854,AC854-(AC854*#REF!))</f>
        <v>0</v>
      </c>
      <c r="AE854" s="88">
        <f t="shared" si="106"/>
        <v>5.5E-2</v>
      </c>
      <c r="AF854" s="89">
        <f t="shared" si="102"/>
        <v>0</v>
      </c>
      <c r="AG854" s="90">
        <f t="shared" si="103"/>
        <v>0</v>
      </c>
    </row>
    <row r="855" spans="1:35" s="91" customFormat="1" ht="15" customHeight="1" x14ac:dyDescent="0.15">
      <c r="A855" s="77">
        <v>9782747098526</v>
      </c>
      <c r="B855" s="38">
        <v>44</v>
      </c>
      <c r="C855" s="390" t="s">
        <v>1512</v>
      </c>
      <c r="D855" s="391" t="s">
        <v>1110</v>
      </c>
      <c r="E855" s="391" t="s">
        <v>1513</v>
      </c>
      <c r="F855" s="391" t="s">
        <v>1514</v>
      </c>
      <c r="G855" s="391" t="s">
        <v>1519</v>
      </c>
      <c r="H855" s="79">
        <f>VLOOKUP($A855,'04.08.2025'!$A$1:$Z$65000,3,FALSE)</f>
        <v>301</v>
      </c>
      <c r="I855" s="78"/>
      <c r="J855" s="38">
        <v>300</v>
      </c>
      <c r="K855" s="80"/>
      <c r="L855" s="80"/>
      <c r="M855" s="80">
        <v>43747</v>
      </c>
      <c r="N855" s="80"/>
      <c r="O855" s="81">
        <v>9782747098526</v>
      </c>
      <c r="P855" s="94" t="s">
        <v>1520</v>
      </c>
      <c r="Q855" s="81">
        <v>8738576</v>
      </c>
      <c r="R855" s="82">
        <v>6.9</v>
      </c>
      <c r="S855" s="82">
        <f t="shared" si="104"/>
        <v>6.5402843601895739</v>
      </c>
      <c r="T855" s="83">
        <v>5.5E-2</v>
      </c>
      <c r="U855" s="84"/>
      <c r="V855" s="37">
        <f t="shared" si="100"/>
        <v>0</v>
      </c>
      <c r="W855" s="37">
        <f t="shared" si="105"/>
        <v>0</v>
      </c>
      <c r="X855" s="85"/>
      <c r="Y855" s="85"/>
      <c r="Z855" s="85"/>
      <c r="AA855" s="85"/>
      <c r="AB855" s="85"/>
      <c r="AC855" s="86">
        <f t="shared" si="101"/>
        <v>0</v>
      </c>
      <c r="AD855" s="87">
        <f>IF($AC$2182&lt;85,AC855,AC855-(AC855*#REF!))</f>
        <v>0</v>
      </c>
      <c r="AE855" s="88">
        <f t="shared" si="106"/>
        <v>5.5E-2</v>
      </c>
      <c r="AF855" s="89">
        <f t="shared" si="102"/>
        <v>0</v>
      </c>
      <c r="AG855" s="90">
        <f t="shared" si="103"/>
        <v>0</v>
      </c>
    </row>
    <row r="856" spans="1:35" s="91" customFormat="1" ht="15" customHeight="1" x14ac:dyDescent="0.15">
      <c r="A856" s="77">
        <v>9791036310690</v>
      </c>
      <c r="B856" s="38">
        <v>44</v>
      </c>
      <c r="C856" s="390" t="s">
        <v>1512</v>
      </c>
      <c r="D856" s="391" t="s">
        <v>1110</v>
      </c>
      <c r="E856" s="391" t="s">
        <v>1513</v>
      </c>
      <c r="F856" s="391" t="s">
        <v>1514</v>
      </c>
      <c r="G856" s="391" t="s">
        <v>4721</v>
      </c>
      <c r="H856" s="79">
        <f>VLOOKUP($A856,'04.08.2025'!$A$1:$Z$65000,3,FALSE)</f>
        <v>90</v>
      </c>
      <c r="I856" s="78"/>
      <c r="J856" s="38">
        <v>300</v>
      </c>
      <c r="K856" s="80"/>
      <c r="L856" s="80"/>
      <c r="M856" s="80">
        <v>43859</v>
      </c>
      <c r="N856" s="80"/>
      <c r="O856" s="81">
        <v>9791036310690</v>
      </c>
      <c r="P856" s="94" t="s">
        <v>1521</v>
      </c>
      <c r="Q856" s="81">
        <v>5069241</v>
      </c>
      <c r="R856" s="82">
        <v>6.9</v>
      </c>
      <c r="S856" s="82">
        <f t="shared" si="104"/>
        <v>6.5402843601895739</v>
      </c>
      <c r="T856" s="83">
        <v>5.5E-2</v>
      </c>
      <c r="U856" s="84"/>
      <c r="V856" s="37">
        <f t="shared" si="100"/>
        <v>0</v>
      </c>
      <c r="W856" s="37">
        <f t="shared" si="105"/>
        <v>0</v>
      </c>
      <c r="X856" s="85"/>
      <c r="Y856" s="85"/>
      <c r="Z856" s="85"/>
      <c r="AA856" s="85"/>
      <c r="AB856" s="85"/>
      <c r="AC856" s="86">
        <f t="shared" si="101"/>
        <v>0</v>
      </c>
      <c r="AD856" s="87">
        <f>IF($AC$2182&lt;85,AC856,AC856-(AC856*#REF!))</f>
        <v>0</v>
      </c>
      <c r="AE856" s="88">
        <f t="shared" si="106"/>
        <v>5.5E-2</v>
      </c>
      <c r="AF856" s="89">
        <f t="shared" si="102"/>
        <v>0</v>
      </c>
      <c r="AG856" s="90">
        <f t="shared" si="103"/>
        <v>0</v>
      </c>
    </row>
    <row r="857" spans="1:35" s="91" customFormat="1" ht="15" customHeight="1" x14ac:dyDescent="0.15">
      <c r="A857" s="77">
        <v>9791036357541</v>
      </c>
      <c r="B857" s="38">
        <v>45</v>
      </c>
      <c r="C857" s="78" t="s">
        <v>1446</v>
      </c>
      <c r="D857" s="391" t="s">
        <v>1110</v>
      </c>
      <c r="E857" s="391" t="s">
        <v>1513</v>
      </c>
      <c r="F857" s="391" t="s">
        <v>1522</v>
      </c>
      <c r="G857" s="95" t="s">
        <v>1523</v>
      </c>
      <c r="H857" s="79">
        <f>VLOOKUP($A857,'04.08.2025'!$A$1:$Z$65000,3,FALSE)</f>
        <v>9322</v>
      </c>
      <c r="I857" s="78"/>
      <c r="J857" s="78">
        <v>200</v>
      </c>
      <c r="K857" s="80"/>
      <c r="L857" s="80"/>
      <c r="M857" s="80">
        <v>45196</v>
      </c>
      <c r="N857" s="80"/>
      <c r="O857" s="81">
        <v>9791036357541</v>
      </c>
      <c r="P857" s="94" t="s">
        <v>1524</v>
      </c>
      <c r="Q857" s="81">
        <v>2797321</v>
      </c>
      <c r="R857" s="82">
        <v>6.5</v>
      </c>
      <c r="S857" s="82">
        <f t="shared" si="104"/>
        <v>6.1611374407582939</v>
      </c>
      <c r="T857" s="83">
        <v>5.5E-2</v>
      </c>
      <c r="U857" s="84"/>
      <c r="V857" s="37">
        <f t="shared" si="100"/>
        <v>0</v>
      </c>
      <c r="W857" s="37">
        <f t="shared" si="105"/>
        <v>0</v>
      </c>
      <c r="X857" s="85"/>
      <c r="Y857" s="85"/>
      <c r="Z857" s="85"/>
      <c r="AA857" s="85"/>
      <c r="AB857" s="85"/>
      <c r="AC857" s="86">
        <f t="shared" si="101"/>
        <v>0</v>
      </c>
      <c r="AD857" s="87">
        <f>IF($AC$2182&lt;85,AC857,AC857-(AC857*#REF!))</f>
        <v>0</v>
      </c>
      <c r="AE857" s="88">
        <f t="shared" si="106"/>
        <v>5.5E-2</v>
      </c>
      <c r="AF857" s="89">
        <f t="shared" si="102"/>
        <v>0</v>
      </c>
      <c r="AG857" s="90">
        <f t="shared" si="103"/>
        <v>0</v>
      </c>
    </row>
    <row r="858" spans="1:35" s="91" customFormat="1" ht="15" customHeight="1" x14ac:dyDescent="0.15">
      <c r="A858" s="77">
        <v>9791036357527</v>
      </c>
      <c r="B858" s="38">
        <v>45</v>
      </c>
      <c r="C858" s="78" t="s">
        <v>1446</v>
      </c>
      <c r="D858" s="391" t="s">
        <v>1110</v>
      </c>
      <c r="E858" s="391" t="s">
        <v>1513</v>
      </c>
      <c r="F858" s="391" t="s">
        <v>1522</v>
      </c>
      <c r="G858" s="95" t="s">
        <v>1525</v>
      </c>
      <c r="H858" s="79">
        <f>VLOOKUP($A858,'04.08.2025'!$A$1:$Z$65000,3,FALSE)</f>
        <v>9527</v>
      </c>
      <c r="I858" s="78"/>
      <c r="J858" s="78">
        <v>200</v>
      </c>
      <c r="K858" s="80"/>
      <c r="L858" s="80"/>
      <c r="M858" s="80">
        <v>45196</v>
      </c>
      <c r="N858" s="80"/>
      <c r="O858" s="81">
        <v>9791036357527</v>
      </c>
      <c r="P858" s="94" t="s">
        <v>1526</v>
      </c>
      <c r="Q858" s="81">
        <v>2797075</v>
      </c>
      <c r="R858" s="82">
        <v>6.5</v>
      </c>
      <c r="S858" s="82">
        <f t="shared" si="104"/>
        <v>6.1611374407582939</v>
      </c>
      <c r="T858" s="83">
        <v>5.5E-2</v>
      </c>
      <c r="U858" s="84"/>
      <c r="V858" s="37">
        <f t="shared" si="100"/>
        <v>0</v>
      </c>
      <c r="W858" s="37">
        <f t="shared" si="105"/>
        <v>0</v>
      </c>
      <c r="X858" s="85"/>
      <c r="Y858" s="85"/>
      <c r="Z858" s="85"/>
      <c r="AA858" s="85"/>
      <c r="AB858" s="85"/>
      <c r="AC858" s="86">
        <f t="shared" si="101"/>
        <v>0</v>
      </c>
      <c r="AD858" s="87">
        <f>IF($AC$2182&lt;85,AC858,AC858-(AC858*#REF!))</f>
        <v>0</v>
      </c>
      <c r="AE858" s="88">
        <f t="shared" si="106"/>
        <v>5.5E-2</v>
      </c>
      <c r="AF858" s="89">
        <f t="shared" si="102"/>
        <v>0</v>
      </c>
      <c r="AG858" s="90">
        <f t="shared" si="103"/>
        <v>0</v>
      </c>
    </row>
    <row r="859" spans="1:35" s="91" customFormat="1" ht="15" customHeight="1" x14ac:dyDescent="0.15">
      <c r="A859" s="77">
        <v>9791036357510</v>
      </c>
      <c r="B859" s="38">
        <v>45</v>
      </c>
      <c r="C859" s="78" t="s">
        <v>1446</v>
      </c>
      <c r="D859" s="391" t="s">
        <v>1110</v>
      </c>
      <c r="E859" s="391" t="s">
        <v>1513</v>
      </c>
      <c r="F859" s="391" t="s">
        <v>1522</v>
      </c>
      <c r="G859" s="95" t="s">
        <v>1527</v>
      </c>
      <c r="H859" s="79">
        <f>VLOOKUP($A859,'04.08.2025'!$A$1:$Z$65000,3,FALSE)</f>
        <v>5258</v>
      </c>
      <c r="I859" s="78"/>
      <c r="J859" s="78">
        <v>200</v>
      </c>
      <c r="K859" s="80"/>
      <c r="L859" s="80"/>
      <c r="M859" s="80">
        <v>45196</v>
      </c>
      <c r="N859" s="80"/>
      <c r="O859" s="81">
        <v>9791036357510</v>
      </c>
      <c r="P859" s="94" t="s">
        <v>1528</v>
      </c>
      <c r="Q859" s="81">
        <v>2796952</v>
      </c>
      <c r="R859" s="82">
        <v>6.5</v>
      </c>
      <c r="S859" s="82">
        <f t="shared" si="104"/>
        <v>6.1611374407582939</v>
      </c>
      <c r="T859" s="83">
        <v>5.5E-2</v>
      </c>
      <c r="U859" s="84"/>
      <c r="V859" s="37">
        <f t="shared" si="100"/>
        <v>0</v>
      </c>
      <c r="W859" s="37">
        <f t="shared" si="105"/>
        <v>0</v>
      </c>
      <c r="X859" s="85"/>
      <c r="Y859" s="85"/>
      <c r="Z859" s="85"/>
      <c r="AA859" s="85"/>
      <c r="AB859" s="85"/>
      <c r="AC859" s="86">
        <f t="shared" si="101"/>
        <v>0</v>
      </c>
      <c r="AD859" s="87">
        <f>IF($AC$2182&lt;85,AC859,AC859-(AC859*#REF!))</f>
        <v>0</v>
      </c>
      <c r="AE859" s="88">
        <f t="shared" si="106"/>
        <v>5.5E-2</v>
      </c>
      <c r="AF859" s="89">
        <f t="shared" si="102"/>
        <v>0</v>
      </c>
      <c r="AG859" s="90">
        <f t="shared" si="103"/>
        <v>0</v>
      </c>
    </row>
    <row r="860" spans="1:35" s="91" customFormat="1" ht="15" customHeight="1" x14ac:dyDescent="0.15">
      <c r="A860" s="77">
        <v>9791036357534</v>
      </c>
      <c r="B860" s="38">
        <v>45</v>
      </c>
      <c r="C860" s="78" t="s">
        <v>1446</v>
      </c>
      <c r="D860" s="391" t="s">
        <v>1110</v>
      </c>
      <c r="E860" s="391" t="s">
        <v>1513</v>
      </c>
      <c r="F860" s="391" t="s">
        <v>1522</v>
      </c>
      <c r="G860" s="95" t="s">
        <v>1529</v>
      </c>
      <c r="H860" s="79">
        <f>VLOOKUP($A860,'04.08.2025'!$A$1:$Z$65000,3,FALSE)</f>
        <v>4667</v>
      </c>
      <c r="I860" s="78"/>
      <c r="J860" s="78">
        <v>200</v>
      </c>
      <c r="K860" s="80"/>
      <c r="L860" s="80"/>
      <c r="M860" s="80">
        <v>45196</v>
      </c>
      <c r="N860" s="80"/>
      <c r="O860" s="81">
        <v>9791036357534</v>
      </c>
      <c r="P860" s="94" t="s">
        <v>1530</v>
      </c>
      <c r="Q860" s="81">
        <v>2797198</v>
      </c>
      <c r="R860" s="82">
        <v>6.5</v>
      </c>
      <c r="S860" s="82">
        <f t="shared" si="104"/>
        <v>6.1611374407582939</v>
      </c>
      <c r="T860" s="83">
        <v>5.5E-2</v>
      </c>
      <c r="U860" s="84"/>
      <c r="V860" s="37">
        <f t="shared" si="100"/>
        <v>0</v>
      </c>
      <c r="W860" s="37">
        <f t="shared" si="105"/>
        <v>0</v>
      </c>
      <c r="X860" s="85"/>
      <c r="Y860" s="85"/>
      <c r="Z860" s="85"/>
      <c r="AA860" s="85"/>
      <c r="AB860" s="85"/>
      <c r="AC860" s="86">
        <f t="shared" si="101"/>
        <v>0</v>
      </c>
      <c r="AD860" s="87">
        <f>IF($AC$2182&lt;85,AC860,AC860-(AC860*#REF!))</f>
        <v>0</v>
      </c>
      <c r="AE860" s="88">
        <f t="shared" si="106"/>
        <v>5.5E-2</v>
      </c>
      <c r="AF860" s="89">
        <f t="shared" si="102"/>
        <v>0</v>
      </c>
      <c r="AG860" s="90">
        <f t="shared" si="103"/>
        <v>0</v>
      </c>
    </row>
    <row r="861" spans="1:35" s="91" customFormat="1" ht="15" customHeight="1" x14ac:dyDescent="0.15">
      <c r="A861" s="77">
        <v>9791036357558</v>
      </c>
      <c r="B861" s="38">
        <v>45</v>
      </c>
      <c r="C861" s="78" t="s">
        <v>1446</v>
      </c>
      <c r="D861" s="391" t="s">
        <v>1110</v>
      </c>
      <c r="E861" s="391" t="s">
        <v>1513</v>
      </c>
      <c r="F861" s="391" t="s">
        <v>1522</v>
      </c>
      <c r="G861" s="95" t="s">
        <v>1531</v>
      </c>
      <c r="H861" s="79">
        <f>VLOOKUP($A861,'04.08.2025'!$A$1:$Z$65000,3,FALSE)</f>
        <v>3694</v>
      </c>
      <c r="I861" s="78"/>
      <c r="J861" s="78">
        <v>200</v>
      </c>
      <c r="K861" s="80"/>
      <c r="L861" s="80"/>
      <c r="M861" s="80">
        <v>45196</v>
      </c>
      <c r="N861" s="80"/>
      <c r="O861" s="81">
        <v>9791036357558</v>
      </c>
      <c r="P861" s="94" t="s">
        <v>1532</v>
      </c>
      <c r="Q861" s="81">
        <v>2797444</v>
      </c>
      <c r="R861" s="82">
        <v>6.5</v>
      </c>
      <c r="S861" s="82">
        <f t="shared" si="104"/>
        <v>6.1611374407582939</v>
      </c>
      <c r="T861" s="83">
        <v>5.5E-2</v>
      </c>
      <c r="U861" s="84"/>
      <c r="V861" s="37">
        <f t="shared" si="100"/>
        <v>0</v>
      </c>
      <c r="W861" s="37">
        <f t="shared" si="105"/>
        <v>0</v>
      </c>
      <c r="X861" s="85"/>
      <c r="Y861" s="85"/>
      <c r="Z861" s="85"/>
      <c r="AA861" s="85"/>
      <c r="AB861" s="85"/>
      <c r="AC861" s="86">
        <f t="shared" si="101"/>
        <v>0</v>
      </c>
      <c r="AD861" s="87">
        <f>IF($AC$2182&lt;85,AC861,AC861-(AC861*#REF!))</f>
        <v>0</v>
      </c>
      <c r="AE861" s="88">
        <f t="shared" si="106"/>
        <v>5.5E-2</v>
      </c>
      <c r="AF861" s="89">
        <f t="shared" si="102"/>
        <v>0</v>
      </c>
      <c r="AG861" s="90">
        <f t="shared" si="103"/>
        <v>0</v>
      </c>
    </row>
    <row r="862" spans="1:35" s="91" customFormat="1" ht="15" customHeight="1" x14ac:dyDescent="0.15">
      <c r="A862" s="77">
        <v>9791036357565</v>
      </c>
      <c r="B862" s="38">
        <v>45</v>
      </c>
      <c r="C862" s="78" t="s">
        <v>1446</v>
      </c>
      <c r="D862" s="391" t="s">
        <v>1110</v>
      </c>
      <c r="E862" s="391" t="s">
        <v>1513</v>
      </c>
      <c r="F862" s="391" t="s">
        <v>1522</v>
      </c>
      <c r="G862" s="95" t="s">
        <v>1533</v>
      </c>
      <c r="H862" s="79">
        <f>VLOOKUP($A862,'04.08.2025'!$A$1:$Z$65000,3,FALSE)</f>
        <v>2016</v>
      </c>
      <c r="I862" s="78"/>
      <c r="J862" s="78">
        <v>200</v>
      </c>
      <c r="K862" s="80">
        <v>45896</v>
      </c>
      <c r="L862" s="80"/>
      <c r="M862" s="80">
        <v>45196</v>
      </c>
      <c r="N862" s="80"/>
      <c r="O862" s="81">
        <v>9791036357565</v>
      </c>
      <c r="P862" s="94" t="s">
        <v>1534</v>
      </c>
      <c r="Q862" s="81">
        <v>2797567</v>
      </c>
      <c r="R862" s="82">
        <v>6.5</v>
      </c>
      <c r="S862" s="82">
        <f t="shared" si="104"/>
        <v>6.1611374407582939</v>
      </c>
      <c r="T862" s="83">
        <v>5.5E-2</v>
      </c>
      <c r="U862" s="84"/>
      <c r="V862" s="37">
        <f t="shared" si="100"/>
        <v>0</v>
      </c>
      <c r="W862" s="37">
        <f t="shared" si="105"/>
        <v>0</v>
      </c>
      <c r="X862" s="85"/>
      <c r="Y862" s="85"/>
      <c r="Z862" s="85"/>
      <c r="AA862" s="85"/>
      <c r="AB862" s="85"/>
      <c r="AC862" s="86">
        <f t="shared" si="101"/>
        <v>0</v>
      </c>
      <c r="AD862" s="87">
        <f>IF($AC$2182&lt;85,AC862,AC862-(AC862*#REF!))</f>
        <v>0</v>
      </c>
      <c r="AE862" s="88">
        <f t="shared" si="106"/>
        <v>5.5E-2</v>
      </c>
      <c r="AF862" s="89">
        <f t="shared" si="102"/>
        <v>0</v>
      </c>
      <c r="AG862" s="90">
        <f t="shared" si="103"/>
        <v>0</v>
      </c>
    </row>
    <row r="863" spans="1:35" s="75" customFormat="1" ht="15" customHeight="1" x14ac:dyDescent="0.15">
      <c r="A863" s="77">
        <v>9791036357572</v>
      </c>
      <c r="B863" s="38">
        <v>45</v>
      </c>
      <c r="C863" s="78" t="s">
        <v>1446</v>
      </c>
      <c r="D863" s="391" t="s">
        <v>1110</v>
      </c>
      <c r="E863" s="391" t="s">
        <v>1513</v>
      </c>
      <c r="F863" s="391" t="s">
        <v>1522</v>
      </c>
      <c r="G863" s="95" t="s">
        <v>1535</v>
      </c>
      <c r="H863" s="79">
        <f>VLOOKUP($A863,'04.08.2025'!$A$1:$Z$65000,3,FALSE)</f>
        <v>4472</v>
      </c>
      <c r="I863" s="78"/>
      <c r="J863" s="78">
        <v>200</v>
      </c>
      <c r="K863" s="80"/>
      <c r="L863" s="80"/>
      <c r="M863" s="80">
        <v>45196</v>
      </c>
      <c r="N863" s="80"/>
      <c r="O863" s="81">
        <v>9791036357572</v>
      </c>
      <c r="P863" s="94" t="s">
        <v>1536</v>
      </c>
      <c r="Q863" s="81">
        <v>2797690</v>
      </c>
      <c r="R863" s="82">
        <v>6.5</v>
      </c>
      <c r="S863" s="82">
        <f t="shared" si="104"/>
        <v>6.1611374407582939</v>
      </c>
      <c r="T863" s="83">
        <v>5.5E-2</v>
      </c>
      <c r="U863" s="84"/>
      <c r="V863" s="37">
        <f t="shared" si="100"/>
        <v>0</v>
      </c>
      <c r="W863" s="37">
        <f t="shared" si="105"/>
        <v>0</v>
      </c>
      <c r="X863" s="74"/>
      <c r="Y863" s="74"/>
      <c r="Z863" s="74"/>
      <c r="AA863" s="74"/>
      <c r="AB863" s="74"/>
      <c r="AC863" s="86">
        <f t="shared" si="101"/>
        <v>0</v>
      </c>
      <c r="AD863" s="87">
        <f>IF($AC$2182&lt;85,AC863,AC863-(AC863*#REF!))</f>
        <v>0</v>
      </c>
      <c r="AE863" s="88">
        <f t="shared" si="106"/>
        <v>5.5E-2</v>
      </c>
      <c r="AF863" s="89">
        <f t="shared" si="102"/>
        <v>0</v>
      </c>
      <c r="AG863" s="90">
        <f t="shared" si="103"/>
        <v>0</v>
      </c>
      <c r="AI863" s="76"/>
    </row>
    <row r="864" spans="1:35" s="91" customFormat="1" ht="15" customHeight="1" x14ac:dyDescent="0.15">
      <c r="A864" s="77">
        <v>9791036357589</v>
      </c>
      <c r="B864" s="395">
        <v>45</v>
      </c>
      <c r="C864" s="78" t="s">
        <v>1446</v>
      </c>
      <c r="D864" s="391" t="s">
        <v>1110</v>
      </c>
      <c r="E864" s="391" t="s">
        <v>1513</v>
      </c>
      <c r="F864" s="391" t="s">
        <v>1522</v>
      </c>
      <c r="G864" s="391" t="s">
        <v>4560</v>
      </c>
      <c r="H864" s="79">
        <f>VLOOKUP($A864,'04.08.2025'!$A$1:$Z$65000,3,FALSE)</f>
        <v>3763</v>
      </c>
      <c r="I864" s="78"/>
      <c r="J864" s="78">
        <v>200</v>
      </c>
      <c r="K864" s="80"/>
      <c r="L864" s="80"/>
      <c r="M864" s="80">
        <v>45385</v>
      </c>
      <c r="N864" s="80"/>
      <c r="O864" s="81">
        <v>9791036357589</v>
      </c>
      <c r="P864" s="94" t="s">
        <v>1537</v>
      </c>
      <c r="Q864" s="78">
        <v>2797813</v>
      </c>
      <c r="R864" s="82">
        <v>6.5</v>
      </c>
      <c r="S864" s="82">
        <f t="shared" si="104"/>
        <v>6.1611374407582939</v>
      </c>
      <c r="T864" s="83">
        <v>5.5E-2</v>
      </c>
      <c r="U864" s="84"/>
      <c r="V864" s="37">
        <f t="shared" ref="V864:V912" si="107">AC864</f>
        <v>0</v>
      </c>
      <c r="W864" s="37">
        <f t="shared" si="105"/>
        <v>0</v>
      </c>
      <c r="X864" s="85"/>
      <c r="Y864" s="85"/>
      <c r="Z864" s="85"/>
      <c r="AA864" s="85"/>
      <c r="AB864" s="85"/>
      <c r="AC864" s="86">
        <f t="shared" ref="AC864:AC912" si="108">W864/(1+AE864)</f>
        <v>0</v>
      </c>
      <c r="AD864" s="87">
        <f>IF($AC$2182&lt;85,AC864,AC864-(AC864*#REF!))</f>
        <v>0</v>
      </c>
      <c r="AE864" s="88">
        <f t="shared" si="106"/>
        <v>5.5E-2</v>
      </c>
      <c r="AF864" s="89">
        <f t="shared" ref="AF864:AF912" si="109">+AD864*AE864</f>
        <v>0</v>
      </c>
      <c r="AG864" s="90">
        <f t="shared" ref="AG864:AG912" si="110">+AD864+AF864</f>
        <v>0</v>
      </c>
      <c r="AI864" s="449"/>
    </row>
    <row r="865" spans="1:35" s="91" customFormat="1" ht="15" customHeight="1" x14ac:dyDescent="0.15">
      <c r="A865" s="77">
        <v>9791036363351</v>
      </c>
      <c r="B865" s="395">
        <v>45</v>
      </c>
      <c r="C865" s="78" t="s">
        <v>1446</v>
      </c>
      <c r="D865" s="391" t="s">
        <v>1110</v>
      </c>
      <c r="E865" s="391" t="s">
        <v>1513</v>
      </c>
      <c r="F865" s="391" t="s">
        <v>1522</v>
      </c>
      <c r="G865" s="391" t="s">
        <v>1538</v>
      </c>
      <c r="H865" s="79">
        <f>VLOOKUP($A865,'04.08.2025'!$A$1:$Z$65000,3,FALSE)</f>
        <v>4519</v>
      </c>
      <c r="I865" s="78"/>
      <c r="J865" s="78">
        <v>200</v>
      </c>
      <c r="K865" s="80"/>
      <c r="L865" s="80"/>
      <c r="M865" s="80">
        <v>45385</v>
      </c>
      <c r="N865" s="80"/>
      <c r="O865" s="81">
        <v>9791036363351</v>
      </c>
      <c r="P865" s="94" t="s">
        <v>1539</v>
      </c>
      <c r="Q865" s="78">
        <v>8446513</v>
      </c>
      <c r="R865" s="82">
        <v>6.5</v>
      </c>
      <c r="S865" s="82">
        <f t="shared" si="104"/>
        <v>6.1611374407582939</v>
      </c>
      <c r="T865" s="83">
        <v>5.5E-2</v>
      </c>
      <c r="U865" s="84"/>
      <c r="V865" s="37">
        <f t="shared" si="107"/>
        <v>0</v>
      </c>
      <c r="W865" s="37">
        <f t="shared" si="105"/>
        <v>0</v>
      </c>
      <c r="X865" s="85"/>
      <c r="Y865" s="85"/>
      <c r="Z865" s="85"/>
      <c r="AA865" s="85"/>
      <c r="AB865" s="85"/>
      <c r="AC865" s="86">
        <f t="shared" si="108"/>
        <v>0</v>
      </c>
      <c r="AD865" s="87">
        <f>IF($AC$2182&lt;85,AC865,AC865-(AC865*#REF!))</f>
        <v>0</v>
      </c>
      <c r="AE865" s="88">
        <f t="shared" si="106"/>
        <v>5.5E-2</v>
      </c>
      <c r="AF865" s="89">
        <f t="shared" si="109"/>
        <v>0</v>
      </c>
      <c r="AG865" s="90">
        <f t="shared" si="110"/>
        <v>0</v>
      </c>
      <c r="AI865" s="449"/>
    </row>
    <row r="866" spans="1:35" s="91" customFormat="1" ht="15" customHeight="1" x14ac:dyDescent="0.15">
      <c r="A866" s="77">
        <v>9791036357503</v>
      </c>
      <c r="B866" s="395">
        <v>45</v>
      </c>
      <c r="C866" s="78" t="s">
        <v>1446</v>
      </c>
      <c r="D866" s="391" t="s">
        <v>1110</v>
      </c>
      <c r="E866" s="391" t="s">
        <v>1513</v>
      </c>
      <c r="F866" s="391" t="s">
        <v>1522</v>
      </c>
      <c r="G866" s="391" t="s">
        <v>1540</v>
      </c>
      <c r="H866" s="79">
        <f>VLOOKUP($A866,'04.08.2025'!$A$1:$Z$65000,3,FALSE)</f>
        <v>3770</v>
      </c>
      <c r="I866" s="78"/>
      <c r="J866" s="78">
        <v>200</v>
      </c>
      <c r="K866" s="80"/>
      <c r="L866" s="80"/>
      <c r="M866" s="80">
        <v>45385</v>
      </c>
      <c r="N866" s="80"/>
      <c r="O866" s="81">
        <v>9791036357503</v>
      </c>
      <c r="P866" s="94" t="s">
        <v>1541</v>
      </c>
      <c r="Q866" s="78">
        <v>2796828</v>
      </c>
      <c r="R866" s="82">
        <v>6.5</v>
      </c>
      <c r="S866" s="82">
        <f t="shared" si="104"/>
        <v>6.1611374407582939</v>
      </c>
      <c r="T866" s="83">
        <v>5.5E-2</v>
      </c>
      <c r="U866" s="84"/>
      <c r="V866" s="37">
        <f t="shared" si="107"/>
        <v>0</v>
      </c>
      <c r="W866" s="37">
        <f t="shared" si="105"/>
        <v>0</v>
      </c>
      <c r="X866" s="85"/>
      <c r="Y866" s="85"/>
      <c r="Z866" s="85"/>
      <c r="AA866" s="85"/>
      <c r="AB866" s="85"/>
      <c r="AC866" s="86">
        <f t="shared" si="108"/>
        <v>0</v>
      </c>
      <c r="AD866" s="87">
        <f>IF($AC$2182&lt;85,AC866,AC866-(AC866*#REF!))</f>
        <v>0</v>
      </c>
      <c r="AE866" s="88">
        <f t="shared" si="106"/>
        <v>5.5E-2</v>
      </c>
      <c r="AF866" s="89">
        <f t="shared" si="109"/>
        <v>0</v>
      </c>
      <c r="AG866" s="90">
        <f t="shared" si="110"/>
        <v>0</v>
      </c>
      <c r="AI866" s="449"/>
    </row>
    <row r="867" spans="1:35" s="91" customFormat="1" ht="15" customHeight="1" x14ac:dyDescent="0.15">
      <c r="A867" s="77">
        <v>9791036363375</v>
      </c>
      <c r="B867" s="395">
        <v>45</v>
      </c>
      <c r="C867" s="78" t="s">
        <v>1446</v>
      </c>
      <c r="D867" s="391" t="s">
        <v>1110</v>
      </c>
      <c r="E867" s="391" t="s">
        <v>1513</v>
      </c>
      <c r="F867" s="391" t="s">
        <v>1522</v>
      </c>
      <c r="G867" s="391" t="s">
        <v>1542</v>
      </c>
      <c r="H867" s="79">
        <f>VLOOKUP($A867,'04.08.2025'!$A$1:$Z$65000,3,FALSE)</f>
        <v>1808</v>
      </c>
      <c r="I867" s="78"/>
      <c r="J867" s="78">
        <v>200</v>
      </c>
      <c r="K867" s="80"/>
      <c r="L867" s="80"/>
      <c r="M867" s="80">
        <v>45385</v>
      </c>
      <c r="N867" s="80"/>
      <c r="O867" s="81">
        <v>9791036363375</v>
      </c>
      <c r="P867" s="94" t="s">
        <v>1543</v>
      </c>
      <c r="Q867" s="78">
        <v>8446759</v>
      </c>
      <c r="R867" s="82">
        <v>6.5</v>
      </c>
      <c r="S867" s="82">
        <f t="shared" si="104"/>
        <v>6.1611374407582939</v>
      </c>
      <c r="T867" s="83">
        <v>5.5E-2</v>
      </c>
      <c r="U867" s="84"/>
      <c r="V867" s="37">
        <f t="shared" si="107"/>
        <v>0</v>
      </c>
      <c r="W867" s="37">
        <f t="shared" si="105"/>
        <v>0</v>
      </c>
      <c r="X867" s="85"/>
      <c r="Y867" s="85"/>
      <c r="Z867" s="85"/>
      <c r="AA867" s="85"/>
      <c r="AB867" s="85"/>
      <c r="AC867" s="86">
        <f t="shared" si="108"/>
        <v>0</v>
      </c>
      <c r="AD867" s="87">
        <f>IF($AC$2182&lt;85,AC867,AC867-(AC867*#REF!))</f>
        <v>0</v>
      </c>
      <c r="AE867" s="88">
        <f t="shared" si="106"/>
        <v>5.5E-2</v>
      </c>
      <c r="AF867" s="89">
        <f t="shared" si="109"/>
        <v>0</v>
      </c>
      <c r="AG867" s="90">
        <f t="shared" si="110"/>
        <v>0</v>
      </c>
      <c r="AI867" s="449"/>
    </row>
    <row r="868" spans="1:35" s="91" customFormat="1" ht="15" customHeight="1" x14ac:dyDescent="0.15">
      <c r="A868" s="77">
        <v>9791036363368</v>
      </c>
      <c r="B868" s="395">
        <v>45</v>
      </c>
      <c r="C868" s="78" t="s">
        <v>1446</v>
      </c>
      <c r="D868" s="391" t="s">
        <v>1110</v>
      </c>
      <c r="E868" s="391" t="s">
        <v>1513</v>
      </c>
      <c r="F868" s="391" t="s">
        <v>1522</v>
      </c>
      <c r="G868" s="391" t="s">
        <v>1544</v>
      </c>
      <c r="H868" s="79">
        <f>VLOOKUP($A868,'04.08.2025'!$A$1:$Z$65000,3,FALSE)</f>
        <v>2602</v>
      </c>
      <c r="I868" s="78"/>
      <c r="J868" s="78">
        <v>200</v>
      </c>
      <c r="K868" s="80"/>
      <c r="L868" s="80"/>
      <c r="M868" s="80">
        <v>45448</v>
      </c>
      <c r="N868" s="80"/>
      <c r="O868" s="81">
        <v>9791036363368</v>
      </c>
      <c r="P868" s="94" t="s">
        <v>1545</v>
      </c>
      <c r="Q868" s="78">
        <v>8446636</v>
      </c>
      <c r="R868" s="82">
        <v>6.5</v>
      </c>
      <c r="S868" s="82">
        <f t="shared" si="104"/>
        <v>6.1611374407582939</v>
      </c>
      <c r="T868" s="83">
        <v>5.5E-2</v>
      </c>
      <c r="U868" s="84"/>
      <c r="V868" s="37">
        <f t="shared" si="107"/>
        <v>0</v>
      </c>
      <c r="W868" s="37">
        <f t="shared" si="105"/>
        <v>0</v>
      </c>
      <c r="X868" s="85"/>
      <c r="Y868" s="85"/>
      <c r="Z868" s="85"/>
      <c r="AA868" s="85"/>
      <c r="AB868" s="85"/>
      <c r="AC868" s="86">
        <f t="shared" si="108"/>
        <v>0</v>
      </c>
      <c r="AD868" s="87">
        <f>IF($AC$2182&lt;85,AC868,AC868-(AC868*#REF!))</f>
        <v>0</v>
      </c>
      <c r="AE868" s="88">
        <f t="shared" si="106"/>
        <v>5.5E-2</v>
      </c>
      <c r="AF868" s="89">
        <f t="shared" si="109"/>
        <v>0</v>
      </c>
      <c r="AG868" s="90">
        <f t="shared" si="110"/>
        <v>0</v>
      </c>
      <c r="AI868" s="449"/>
    </row>
    <row r="869" spans="1:35" s="91" customFormat="1" ht="15" customHeight="1" x14ac:dyDescent="0.15">
      <c r="A869" s="77">
        <v>9791036363382</v>
      </c>
      <c r="B869" s="395">
        <v>45</v>
      </c>
      <c r="C869" s="78" t="s">
        <v>1446</v>
      </c>
      <c r="D869" s="391" t="s">
        <v>1110</v>
      </c>
      <c r="E869" s="391" t="s">
        <v>1513</v>
      </c>
      <c r="F869" s="391" t="s">
        <v>1522</v>
      </c>
      <c r="G869" s="391" t="s">
        <v>1546</v>
      </c>
      <c r="H869" s="79">
        <f>VLOOKUP($A869,'04.08.2025'!$A$1:$Z$65000,3,FALSE)</f>
        <v>1505</v>
      </c>
      <c r="I869" s="78"/>
      <c r="J869" s="78">
        <v>200</v>
      </c>
      <c r="K869" s="80">
        <v>45896</v>
      </c>
      <c r="L869" s="80"/>
      <c r="M869" s="80">
        <v>45448</v>
      </c>
      <c r="N869" s="80"/>
      <c r="O869" s="81">
        <v>9791036363382</v>
      </c>
      <c r="P869" s="94" t="s">
        <v>1547</v>
      </c>
      <c r="Q869" s="78">
        <v>8446882</v>
      </c>
      <c r="R869" s="82">
        <v>6.5</v>
      </c>
      <c r="S869" s="82">
        <f t="shared" si="104"/>
        <v>6.1611374407582939</v>
      </c>
      <c r="T869" s="83">
        <v>5.5E-2</v>
      </c>
      <c r="U869" s="84"/>
      <c r="V869" s="37">
        <f t="shared" si="107"/>
        <v>0</v>
      </c>
      <c r="W869" s="37">
        <f t="shared" si="105"/>
        <v>0</v>
      </c>
      <c r="X869" s="85"/>
      <c r="Y869" s="85"/>
      <c r="Z869" s="85"/>
      <c r="AA869" s="85"/>
      <c r="AB869" s="85"/>
      <c r="AC869" s="86">
        <f t="shared" si="108"/>
        <v>0</v>
      </c>
      <c r="AD869" s="87">
        <f>IF($AC$2182&lt;85,AC869,AC869-(AC869*#REF!))</f>
        <v>0</v>
      </c>
      <c r="AE869" s="88">
        <f t="shared" si="106"/>
        <v>5.5E-2</v>
      </c>
      <c r="AF869" s="89">
        <f t="shared" si="109"/>
        <v>0</v>
      </c>
      <c r="AG869" s="90">
        <f t="shared" si="110"/>
        <v>0</v>
      </c>
    </row>
    <row r="870" spans="1:35" s="75" customFormat="1" ht="15" customHeight="1" x14ac:dyDescent="0.15">
      <c r="A870" s="61">
        <v>9791036372483</v>
      </c>
      <c r="B870" s="92">
        <v>45</v>
      </c>
      <c r="C870" s="92" t="s">
        <v>1446</v>
      </c>
      <c r="D870" s="64" t="s">
        <v>1110</v>
      </c>
      <c r="E870" s="64" t="s">
        <v>1513</v>
      </c>
      <c r="F870" s="64" t="s">
        <v>1522</v>
      </c>
      <c r="G870" s="64" t="s">
        <v>4618</v>
      </c>
      <c r="H870" s="65">
        <f>VLOOKUP($A870,'04.08.2025'!$A$1:$Z$65000,3,FALSE)</f>
        <v>4033</v>
      </c>
      <c r="I870" s="65"/>
      <c r="J870" s="63">
        <v>200</v>
      </c>
      <c r="K870" s="67"/>
      <c r="L870" s="67"/>
      <c r="M870" s="67">
        <v>45560</v>
      </c>
      <c r="N870" s="67" t="s">
        <v>12</v>
      </c>
      <c r="O870" s="68">
        <v>9791036372483</v>
      </c>
      <c r="P870" s="68" t="s">
        <v>1548</v>
      </c>
      <c r="Q870" s="68">
        <v>7567270</v>
      </c>
      <c r="R870" s="97">
        <v>6.5</v>
      </c>
      <c r="S870" s="70">
        <f t="shared" si="104"/>
        <v>6.1611374407582939</v>
      </c>
      <c r="T870" s="98">
        <v>5.5E-2</v>
      </c>
      <c r="U870" s="72"/>
      <c r="V870" s="73">
        <f t="shared" si="107"/>
        <v>0</v>
      </c>
      <c r="W870" s="73">
        <f t="shared" si="105"/>
        <v>0</v>
      </c>
      <c r="X870" s="74"/>
      <c r="Y870" s="74"/>
      <c r="Z870" s="74"/>
      <c r="AA870" s="74"/>
      <c r="AB870" s="74"/>
      <c r="AC870" s="86">
        <f t="shared" si="108"/>
        <v>0</v>
      </c>
      <c r="AD870" s="87">
        <f>IF($AC$2182&lt;85,AC870,AC870-(AC870*#REF!))</f>
        <v>0</v>
      </c>
      <c r="AE870" s="88">
        <f t="shared" si="106"/>
        <v>5.5E-2</v>
      </c>
      <c r="AF870" s="89">
        <f t="shared" si="109"/>
        <v>0</v>
      </c>
      <c r="AG870" s="90">
        <f t="shared" si="110"/>
        <v>0</v>
      </c>
    </row>
    <row r="871" spans="1:35" s="75" customFormat="1" ht="15" customHeight="1" x14ac:dyDescent="0.15">
      <c r="A871" s="61">
        <v>9791036372452</v>
      </c>
      <c r="B871" s="92">
        <v>45</v>
      </c>
      <c r="C871" s="92" t="s">
        <v>1446</v>
      </c>
      <c r="D871" s="64" t="s">
        <v>1110</v>
      </c>
      <c r="E871" s="64" t="s">
        <v>1513</v>
      </c>
      <c r="F871" s="64" t="s">
        <v>1522</v>
      </c>
      <c r="G871" s="64" t="s">
        <v>1549</v>
      </c>
      <c r="H871" s="65">
        <f>VLOOKUP($A871,'04.08.2025'!$A$1:$Z$65000,3,FALSE)</f>
        <v>3753</v>
      </c>
      <c r="I871" s="65"/>
      <c r="J871" s="63">
        <v>200</v>
      </c>
      <c r="K871" s="67"/>
      <c r="L871" s="67"/>
      <c r="M871" s="67">
        <v>45560</v>
      </c>
      <c r="N871" s="67" t="s">
        <v>12</v>
      </c>
      <c r="O871" s="68">
        <v>9791036372452</v>
      </c>
      <c r="P871" s="68" t="s">
        <v>1550</v>
      </c>
      <c r="Q871" s="68">
        <v>7566901</v>
      </c>
      <c r="R871" s="97">
        <v>6.5</v>
      </c>
      <c r="S871" s="70">
        <f t="shared" si="104"/>
        <v>6.1611374407582939</v>
      </c>
      <c r="T871" s="98">
        <v>5.5E-2</v>
      </c>
      <c r="U871" s="72"/>
      <c r="V871" s="73">
        <f t="shared" si="107"/>
        <v>0</v>
      </c>
      <c r="W871" s="73">
        <f t="shared" si="105"/>
        <v>0</v>
      </c>
      <c r="X871" s="74"/>
      <c r="Y871" s="74"/>
      <c r="Z871" s="74"/>
      <c r="AA871" s="74"/>
      <c r="AB871" s="74"/>
      <c r="AC871" s="86">
        <f t="shared" si="108"/>
        <v>0</v>
      </c>
      <c r="AD871" s="87">
        <f>IF($AC$2182&lt;85,AC871,AC871-(AC871*#REF!))</f>
        <v>0</v>
      </c>
      <c r="AE871" s="88">
        <f t="shared" si="106"/>
        <v>5.5E-2</v>
      </c>
      <c r="AF871" s="89">
        <f t="shared" si="109"/>
        <v>0</v>
      </c>
      <c r="AG871" s="90">
        <f t="shared" si="110"/>
        <v>0</v>
      </c>
    </row>
    <row r="872" spans="1:35" s="75" customFormat="1" ht="15" customHeight="1" x14ac:dyDescent="0.15">
      <c r="A872" s="61">
        <v>9791036372469</v>
      </c>
      <c r="B872" s="92">
        <v>45</v>
      </c>
      <c r="C872" s="92" t="s">
        <v>1446</v>
      </c>
      <c r="D872" s="64" t="s">
        <v>1110</v>
      </c>
      <c r="E872" s="64" t="s">
        <v>1513</v>
      </c>
      <c r="F872" s="64" t="s">
        <v>1522</v>
      </c>
      <c r="G872" s="64" t="s">
        <v>4722</v>
      </c>
      <c r="H872" s="65">
        <f>VLOOKUP($A872,'04.08.2025'!$A$1:$Z$65000,3,FALSE)</f>
        <v>3324</v>
      </c>
      <c r="I872" s="65"/>
      <c r="J872" s="63">
        <v>200</v>
      </c>
      <c r="K872" s="67"/>
      <c r="L872" s="67"/>
      <c r="M872" s="67">
        <v>45560</v>
      </c>
      <c r="N872" s="67" t="s">
        <v>12</v>
      </c>
      <c r="O872" s="68">
        <v>9791036372469</v>
      </c>
      <c r="P872" s="68" t="s">
        <v>1551</v>
      </c>
      <c r="Q872" s="68">
        <v>7567024</v>
      </c>
      <c r="R872" s="97">
        <v>6.5</v>
      </c>
      <c r="S872" s="70">
        <f t="shared" si="104"/>
        <v>6.1611374407582939</v>
      </c>
      <c r="T872" s="98">
        <v>5.5E-2</v>
      </c>
      <c r="U872" s="72"/>
      <c r="V872" s="73">
        <f t="shared" si="107"/>
        <v>0</v>
      </c>
      <c r="W872" s="73">
        <f t="shared" si="105"/>
        <v>0</v>
      </c>
      <c r="X872" s="74"/>
      <c r="Y872" s="74"/>
      <c r="Z872" s="74"/>
      <c r="AA872" s="74"/>
      <c r="AB872" s="74"/>
      <c r="AC872" s="86">
        <f t="shared" si="108"/>
        <v>0</v>
      </c>
      <c r="AD872" s="87">
        <f>IF($AC$2182&lt;85,AC872,AC872-(AC872*#REF!))</f>
        <v>0</v>
      </c>
      <c r="AE872" s="88">
        <f t="shared" si="106"/>
        <v>5.5E-2</v>
      </c>
      <c r="AF872" s="89">
        <f t="shared" si="109"/>
        <v>0</v>
      </c>
      <c r="AG872" s="90">
        <f t="shared" si="110"/>
        <v>0</v>
      </c>
    </row>
    <row r="873" spans="1:35" s="102" customFormat="1" ht="15" customHeight="1" x14ac:dyDescent="0.15">
      <c r="A873" s="61">
        <v>9791036372476</v>
      </c>
      <c r="B873" s="92">
        <v>45</v>
      </c>
      <c r="C873" s="92" t="s">
        <v>1446</v>
      </c>
      <c r="D873" s="64" t="s">
        <v>1110</v>
      </c>
      <c r="E873" s="64" t="s">
        <v>1513</v>
      </c>
      <c r="F873" s="64" t="s">
        <v>1522</v>
      </c>
      <c r="G873" s="64" t="s">
        <v>1552</v>
      </c>
      <c r="H873" s="65">
        <f>VLOOKUP($A873,'04.08.2025'!$A$1:$Z$65000,3,FALSE)</f>
        <v>2666</v>
      </c>
      <c r="I873" s="65"/>
      <c r="J873" s="63">
        <v>200</v>
      </c>
      <c r="K873" s="67"/>
      <c r="L873" s="67"/>
      <c r="M873" s="67">
        <v>45560</v>
      </c>
      <c r="N873" s="67" t="s">
        <v>12</v>
      </c>
      <c r="O873" s="68">
        <v>9791036372476</v>
      </c>
      <c r="P873" s="68" t="s">
        <v>1553</v>
      </c>
      <c r="Q873" s="68">
        <v>7567147</v>
      </c>
      <c r="R873" s="97">
        <v>6.5</v>
      </c>
      <c r="S873" s="70">
        <f t="shared" si="104"/>
        <v>6.1611374407582939</v>
      </c>
      <c r="T873" s="98">
        <v>5.5E-2</v>
      </c>
      <c r="U873" s="72"/>
      <c r="V873" s="73">
        <f t="shared" si="107"/>
        <v>0</v>
      </c>
      <c r="W873" s="73">
        <f t="shared" si="105"/>
        <v>0</v>
      </c>
      <c r="X873" s="74"/>
      <c r="Y873" s="74"/>
      <c r="Z873" s="74"/>
      <c r="AA873" s="74"/>
      <c r="AB873" s="74"/>
      <c r="AC873" s="86">
        <f t="shared" si="108"/>
        <v>0</v>
      </c>
      <c r="AD873" s="87">
        <f>IF($AC$2182&lt;85,AC873,AC873-(AC873*#REF!))</f>
        <v>0</v>
      </c>
      <c r="AE873" s="88">
        <f t="shared" si="106"/>
        <v>5.5E-2</v>
      </c>
      <c r="AF873" s="89">
        <f t="shared" si="109"/>
        <v>0</v>
      </c>
      <c r="AG873" s="90">
        <f t="shared" si="110"/>
        <v>0</v>
      </c>
    </row>
    <row r="874" spans="1:35" s="102" customFormat="1" ht="15" customHeight="1" x14ac:dyDescent="0.15">
      <c r="A874" s="150">
        <v>9791036372506</v>
      </c>
      <c r="B874" s="118">
        <v>45</v>
      </c>
      <c r="C874" s="118" t="s">
        <v>1446</v>
      </c>
      <c r="D874" s="93" t="s">
        <v>1110</v>
      </c>
      <c r="E874" s="93" t="s">
        <v>1513</v>
      </c>
      <c r="F874" s="93" t="s">
        <v>1522</v>
      </c>
      <c r="G874" s="93" t="s">
        <v>4989</v>
      </c>
      <c r="H874" s="65">
        <f>VLOOKUP($A874,'04.08.2025'!$A$1:$Z$65000,3,FALSE)</f>
        <v>1958</v>
      </c>
      <c r="I874" s="118"/>
      <c r="J874" s="118">
        <v>200</v>
      </c>
      <c r="K874" s="118"/>
      <c r="L874" s="66"/>
      <c r="M874" s="66">
        <v>45749</v>
      </c>
      <c r="N874" s="118" t="s">
        <v>12</v>
      </c>
      <c r="O874" s="65">
        <v>9791036372506</v>
      </c>
      <c r="P874" s="118" t="s">
        <v>4988</v>
      </c>
      <c r="Q874" s="118">
        <v>7567516</v>
      </c>
      <c r="R874" s="73">
        <v>6.5</v>
      </c>
      <c r="S874" s="70">
        <f t="shared" si="104"/>
        <v>6.1611374407582939</v>
      </c>
      <c r="T874" s="342">
        <v>5.5E-2</v>
      </c>
      <c r="U874" s="72"/>
      <c r="V874" s="73">
        <f t="shared" si="107"/>
        <v>0</v>
      </c>
      <c r="W874" s="73">
        <f t="shared" si="105"/>
        <v>0</v>
      </c>
      <c r="X874" s="74"/>
      <c r="Y874" s="74"/>
      <c r="Z874" s="74"/>
      <c r="AA874" s="74"/>
      <c r="AB874" s="74"/>
      <c r="AC874" s="86">
        <f t="shared" si="108"/>
        <v>0</v>
      </c>
      <c r="AD874" s="87">
        <f>IF($AC$2182&lt;85,AC874,AC874-(AC874*#REF!))</f>
        <v>0</v>
      </c>
      <c r="AE874" s="88">
        <f t="shared" si="106"/>
        <v>5.5E-2</v>
      </c>
      <c r="AF874" s="89">
        <f t="shared" si="109"/>
        <v>0</v>
      </c>
      <c r="AG874" s="90">
        <f t="shared" si="110"/>
        <v>0</v>
      </c>
    </row>
    <row r="875" spans="1:35" s="102" customFormat="1" ht="15" customHeight="1" x14ac:dyDescent="0.15">
      <c r="A875" s="150">
        <v>9791036372513</v>
      </c>
      <c r="B875" s="118">
        <v>45</v>
      </c>
      <c r="C875" s="118" t="s">
        <v>1446</v>
      </c>
      <c r="D875" s="93" t="s">
        <v>1110</v>
      </c>
      <c r="E875" s="93" t="s">
        <v>1513</v>
      </c>
      <c r="F875" s="93" t="s">
        <v>1522</v>
      </c>
      <c r="G875" s="93" t="s">
        <v>4987</v>
      </c>
      <c r="H875" s="65">
        <f>VLOOKUP($A875,'04.08.2025'!$A$1:$Z$65000,3,FALSE)</f>
        <v>1661</v>
      </c>
      <c r="I875" s="118"/>
      <c r="J875" s="118">
        <v>200</v>
      </c>
      <c r="K875" s="118"/>
      <c r="L875" s="66"/>
      <c r="M875" s="66">
        <v>45749</v>
      </c>
      <c r="N875" s="118" t="s">
        <v>12</v>
      </c>
      <c r="O875" s="65">
        <v>9791036372513</v>
      </c>
      <c r="P875" s="118" t="s">
        <v>4986</v>
      </c>
      <c r="Q875" s="118">
        <v>7567640</v>
      </c>
      <c r="R875" s="73">
        <v>6.5</v>
      </c>
      <c r="S875" s="70">
        <f t="shared" si="104"/>
        <v>6.1611374407582939</v>
      </c>
      <c r="T875" s="342">
        <v>5.5E-2</v>
      </c>
      <c r="U875" s="72"/>
      <c r="V875" s="73">
        <f t="shared" si="107"/>
        <v>0</v>
      </c>
      <c r="W875" s="73">
        <f t="shared" si="105"/>
        <v>0</v>
      </c>
      <c r="X875" s="74"/>
      <c r="Y875" s="74"/>
      <c r="Z875" s="74"/>
      <c r="AA875" s="74"/>
      <c r="AB875" s="74"/>
      <c r="AC875" s="86">
        <f t="shared" si="108"/>
        <v>0</v>
      </c>
      <c r="AD875" s="87">
        <f>IF($AC$2182&lt;85,AC875,AC875-(AC875*#REF!))</f>
        <v>0</v>
      </c>
      <c r="AE875" s="88">
        <f t="shared" si="106"/>
        <v>5.5E-2</v>
      </c>
      <c r="AF875" s="89">
        <f t="shared" si="109"/>
        <v>0</v>
      </c>
      <c r="AG875" s="90">
        <f t="shared" si="110"/>
        <v>0</v>
      </c>
    </row>
    <row r="876" spans="1:35" s="102" customFormat="1" ht="15" customHeight="1" x14ac:dyDescent="0.15">
      <c r="A876" s="150">
        <v>9791036372520</v>
      </c>
      <c r="B876" s="118">
        <v>45</v>
      </c>
      <c r="C876" s="118" t="s">
        <v>1446</v>
      </c>
      <c r="D876" s="93" t="s">
        <v>1110</v>
      </c>
      <c r="E876" s="93" t="s">
        <v>1513</v>
      </c>
      <c r="F876" s="93" t="s">
        <v>1522</v>
      </c>
      <c r="G876" s="93" t="s">
        <v>4991</v>
      </c>
      <c r="H876" s="65">
        <f>VLOOKUP($A876,'04.08.2025'!$A$1:$Z$65000,3,FALSE)</f>
        <v>1283</v>
      </c>
      <c r="I876" s="118"/>
      <c r="J876" s="118">
        <v>200</v>
      </c>
      <c r="K876" s="118"/>
      <c r="L876" s="66"/>
      <c r="M876" s="66">
        <v>45749</v>
      </c>
      <c r="N876" s="118" t="s">
        <v>12</v>
      </c>
      <c r="O876" s="65">
        <v>9791036372520</v>
      </c>
      <c r="P876" s="118" t="s">
        <v>4990</v>
      </c>
      <c r="Q876" s="118">
        <v>7567763</v>
      </c>
      <c r="R876" s="73">
        <v>6.5</v>
      </c>
      <c r="S876" s="70">
        <f t="shared" si="104"/>
        <v>6.1611374407582939</v>
      </c>
      <c r="T876" s="342">
        <v>5.5E-2</v>
      </c>
      <c r="U876" s="72"/>
      <c r="V876" s="73">
        <f t="shared" si="107"/>
        <v>0</v>
      </c>
      <c r="W876" s="73">
        <f t="shared" si="105"/>
        <v>0</v>
      </c>
      <c r="X876" s="74"/>
      <c r="Y876" s="74"/>
      <c r="Z876" s="74"/>
      <c r="AA876" s="74"/>
      <c r="AB876" s="74"/>
      <c r="AC876" s="86">
        <f t="shared" si="108"/>
        <v>0</v>
      </c>
      <c r="AD876" s="87">
        <f>IF($AC$2182&lt;85,AC876,AC876-(AC876*#REF!))</f>
        <v>0</v>
      </c>
      <c r="AE876" s="88">
        <f t="shared" si="106"/>
        <v>5.5E-2</v>
      </c>
      <c r="AF876" s="89">
        <f t="shared" si="109"/>
        <v>0</v>
      </c>
      <c r="AG876" s="90">
        <f t="shared" si="110"/>
        <v>0</v>
      </c>
    </row>
    <row r="877" spans="1:35" s="162" customFormat="1" ht="15" customHeight="1" x14ac:dyDescent="0.15">
      <c r="A877" s="150">
        <v>9791036372537</v>
      </c>
      <c r="B877" s="118">
        <v>45</v>
      </c>
      <c r="C877" s="118" t="s">
        <v>1446</v>
      </c>
      <c r="D877" s="93" t="s">
        <v>1110</v>
      </c>
      <c r="E877" s="93" t="s">
        <v>1513</v>
      </c>
      <c r="F877" s="93" t="s">
        <v>1522</v>
      </c>
      <c r="G877" s="93" t="s">
        <v>4985</v>
      </c>
      <c r="H877" s="65">
        <f>VLOOKUP($A877,'04.08.2025'!$A$1:$Z$65000,3,FALSE)</f>
        <v>2028</v>
      </c>
      <c r="I877" s="118"/>
      <c r="J877" s="118">
        <v>200</v>
      </c>
      <c r="K877" s="118"/>
      <c r="L877" s="66"/>
      <c r="M877" s="66">
        <v>45749</v>
      </c>
      <c r="N877" s="118" t="s">
        <v>12</v>
      </c>
      <c r="O877" s="65">
        <v>9791036372537</v>
      </c>
      <c r="P877" s="118" t="s">
        <v>4984</v>
      </c>
      <c r="Q877" s="118">
        <v>7567887</v>
      </c>
      <c r="R877" s="73">
        <v>6.5</v>
      </c>
      <c r="S877" s="70">
        <f t="shared" si="104"/>
        <v>6.1611374407582939</v>
      </c>
      <c r="T877" s="342">
        <v>5.5E-2</v>
      </c>
      <c r="U877" s="72"/>
      <c r="V877" s="73">
        <f t="shared" si="107"/>
        <v>0</v>
      </c>
      <c r="W877" s="73">
        <f t="shared" si="105"/>
        <v>0</v>
      </c>
      <c r="X877" s="144"/>
      <c r="Y877" s="144"/>
      <c r="Z877" s="144"/>
      <c r="AA877" s="144"/>
      <c r="AB877" s="144"/>
      <c r="AC877" s="86">
        <f t="shared" si="108"/>
        <v>0</v>
      </c>
      <c r="AD877" s="87">
        <f>IF($AC$2182&lt;85,AC877,AC877-(AC877*#REF!))</f>
        <v>0</v>
      </c>
      <c r="AE877" s="88">
        <f t="shared" si="106"/>
        <v>5.5E-2</v>
      </c>
      <c r="AF877" s="89">
        <f t="shared" si="109"/>
        <v>0</v>
      </c>
      <c r="AG877" s="90">
        <f t="shared" si="110"/>
        <v>0</v>
      </c>
    </row>
    <row r="878" spans="1:35" s="102" customFormat="1" ht="15" customHeight="1" x14ac:dyDescent="0.15">
      <c r="A878" s="150">
        <v>9791036372490</v>
      </c>
      <c r="B878" s="118">
        <v>45</v>
      </c>
      <c r="C878" s="118" t="s">
        <v>1446</v>
      </c>
      <c r="D878" s="93" t="s">
        <v>1110</v>
      </c>
      <c r="E878" s="93" t="s">
        <v>1513</v>
      </c>
      <c r="F878" s="93" t="s">
        <v>1522</v>
      </c>
      <c r="G878" s="93" t="s">
        <v>4983</v>
      </c>
      <c r="H878" s="65">
        <f>VLOOKUP($A878,'04.08.2025'!$A$1:$Z$65000,3,FALSE)</f>
        <v>1582</v>
      </c>
      <c r="I878" s="118"/>
      <c r="J878" s="118">
        <v>200</v>
      </c>
      <c r="K878" s="118"/>
      <c r="L878" s="66"/>
      <c r="M878" s="66">
        <v>45812</v>
      </c>
      <c r="N878" s="118" t="s">
        <v>12</v>
      </c>
      <c r="O878" s="65">
        <v>9791036372490</v>
      </c>
      <c r="P878" s="118" t="s">
        <v>4982</v>
      </c>
      <c r="Q878" s="118">
        <v>7567393</v>
      </c>
      <c r="R878" s="73">
        <v>6.5</v>
      </c>
      <c r="S878" s="70">
        <f t="shared" si="104"/>
        <v>6.1611374407582939</v>
      </c>
      <c r="T878" s="342">
        <v>5.5E-2</v>
      </c>
      <c r="U878" s="72"/>
      <c r="V878" s="73">
        <f t="shared" si="107"/>
        <v>0</v>
      </c>
      <c r="W878" s="73">
        <f t="shared" si="105"/>
        <v>0</v>
      </c>
      <c r="X878" s="74"/>
      <c r="Y878" s="74"/>
      <c r="Z878" s="74"/>
      <c r="AA878" s="74"/>
      <c r="AB878" s="74"/>
      <c r="AC878" s="86">
        <f t="shared" si="108"/>
        <v>0</v>
      </c>
      <c r="AD878" s="87">
        <f>IF($AC$2182&lt;85,AC878,AC878-(AC878*#REF!))</f>
        <v>0</v>
      </c>
      <c r="AE878" s="88">
        <f t="shared" si="106"/>
        <v>5.5E-2</v>
      </c>
      <c r="AF878" s="89">
        <f t="shared" si="109"/>
        <v>0</v>
      </c>
      <c r="AG878" s="90">
        <f t="shared" si="110"/>
        <v>0</v>
      </c>
    </row>
    <row r="879" spans="1:35" s="102" customFormat="1" ht="15" customHeight="1" x14ac:dyDescent="0.15">
      <c r="A879" s="150">
        <v>9791036372544</v>
      </c>
      <c r="B879" s="118">
        <v>45</v>
      </c>
      <c r="C879" s="118" t="s">
        <v>1446</v>
      </c>
      <c r="D879" s="93" t="s">
        <v>1110</v>
      </c>
      <c r="E879" s="93" t="s">
        <v>1513</v>
      </c>
      <c r="F879" s="93" t="s">
        <v>1522</v>
      </c>
      <c r="G879" s="93" t="s">
        <v>4981</v>
      </c>
      <c r="H879" s="65">
        <f>VLOOKUP($A879,'04.08.2025'!$A$1:$Z$65000,3,FALSE)</f>
        <v>971</v>
      </c>
      <c r="I879" s="118"/>
      <c r="J879" s="118">
        <v>200</v>
      </c>
      <c r="K879" s="118"/>
      <c r="L879" s="66"/>
      <c r="M879" s="66">
        <v>45812</v>
      </c>
      <c r="N879" s="118" t="s">
        <v>12</v>
      </c>
      <c r="O879" s="65">
        <v>9791036372544</v>
      </c>
      <c r="P879" s="118" t="s">
        <v>4980</v>
      </c>
      <c r="Q879" s="118">
        <v>7568010</v>
      </c>
      <c r="R879" s="73">
        <v>6.5</v>
      </c>
      <c r="S879" s="70">
        <f t="shared" si="104"/>
        <v>6.1611374407582939</v>
      </c>
      <c r="T879" s="342">
        <v>5.5E-2</v>
      </c>
      <c r="U879" s="72"/>
      <c r="V879" s="73">
        <f t="shared" si="107"/>
        <v>0</v>
      </c>
      <c r="W879" s="73">
        <f t="shared" si="105"/>
        <v>0</v>
      </c>
      <c r="X879" s="74"/>
      <c r="Y879" s="74"/>
      <c r="Z879" s="74"/>
      <c r="AA879" s="74"/>
      <c r="AB879" s="74"/>
      <c r="AC879" s="86">
        <f t="shared" si="108"/>
        <v>0</v>
      </c>
      <c r="AD879" s="87">
        <f>IF($AC$2182&lt;85,AC879,AC879-(AC879*#REF!))</f>
        <v>0</v>
      </c>
      <c r="AE879" s="88">
        <f t="shared" si="106"/>
        <v>5.5E-2</v>
      </c>
      <c r="AF879" s="89">
        <f t="shared" si="109"/>
        <v>0</v>
      </c>
      <c r="AG879" s="90">
        <f t="shared" si="110"/>
        <v>0</v>
      </c>
    </row>
    <row r="880" spans="1:35" s="162" customFormat="1" ht="15" customHeight="1" x14ac:dyDescent="0.15">
      <c r="A880" s="452">
        <v>9791036384967</v>
      </c>
      <c r="B880" s="453">
        <v>45</v>
      </c>
      <c r="C880" s="453" t="s">
        <v>1446</v>
      </c>
      <c r="D880" s="454" t="s">
        <v>1110</v>
      </c>
      <c r="E880" s="454" t="s">
        <v>1513</v>
      </c>
      <c r="F880" s="454" t="s">
        <v>1522</v>
      </c>
      <c r="G880" s="454" t="s">
        <v>5267</v>
      </c>
      <c r="H880" s="139">
        <f>VLOOKUP($A880,'04.08.2025'!$A$1:$Z$65000,3,FALSE)</f>
        <v>0</v>
      </c>
      <c r="I880" s="453"/>
      <c r="J880" s="453">
        <v>100</v>
      </c>
      <c r="K880" s="453"/>
      <c r="L880" s="417">
        <v>45924</v>
      </c>
      <c r="M880" s="453"/>
      <c r="N880" s="453" t="s">
        <v>12</v>
      </c>
      <c r="O880" s="139">
        <v>9791036384967</v>
      </c>
      <c r="P880" s="453" t="s">
        <v>5266</v>
      </c>
      <c r="Q880" s="453">
        <v>8265212</v>
      </c>
      <c r="R880" s="143">
        <v>6.2</v>
      </c>
      <c r="S880" s="140">
        <f t="shared" si="104"/>
        <v>5.8767772511848344</v>
      </c>
      <c r="T880" s="152">
        <v>5.5E-2</v>
      </c>
      <c r="U880" s="142"/>
      <c r="V880" s="143">
        <f t="shared" si="107"/>
        <v>0</v>
      </c>
      <c r="W880" s="143">
        <f t="shared" si="105"/>
        <v>0</v>
      </c>
      <c r="X880" s="144"/>
      <c r="Y880" s="144"/>
      <c r="Z880" s="144"/>
      <c r="AA880" s="144"/>
      <c r="AB880" s="144"/>
      <c r="AC880" s="86">
        <f t="shared" si="108"/>
        <v>0</v>
      </c>
      <c r="AD880" s="87">
        <f>IF($AC$2182&lt;85,AC880,AC880-(AC880*#REF!))</f>
        <v>0</v>
      </c>
      <c r="AE880" s="88">
        <f t="shared" si="106"/>
        <v>5.5E-2</v>
      </c>
      <c r="AF880" s="89">
        <f t="shared" si="109"/>
        <v>0</v>
      </c>
      <c r="AG880" s="90">
        <f t="shared" si="110"/>
        <v>0</v>
      </c>
    </row>
    <row r="881" spans="1:33" s="162" customFormat="1" ht="15" customHeight="1" x14ac:dyDescent="0.15">
      <c r="A881" s="452">
        <v>9791036384974</v>
      </c>
      <c r="B881" s="453">
        <v>45</v>
      </c>
      <c r="C881" s="453" t="s">
        <v>1446</v>
      </c>
      <c r="D881" s="454" t="s">
        <v>1110</v>
      </c>
      <c r="E881" s="454" t="s">
        <v>1513</v>
      </c>
      <c r="F881" s="454" t="s">
        <v>1522</v>
      </c>
      <c r="G881" s="454" t="s">
        <v>5269</v>
      </c>
      <c r="H881" s="139">
        <f>VLOOKUP($A881,'04.08.2025'!$A$1:$Z$65000,3,FALSE)</f>
        <v>0</v>
      </c>
      <c r="I881" s="453"/>
      <c r="J881" s="453">
        <v>100</v>
      </c>
      <c r="K881" s="453"/>
      <c r="L881" s="417">
        <v>45924</v>
      </c>
      <c r="M881" s="453"/>
      <c r="N881" s="453" t="s">
        <v>12</v>
      </c>
      <c r="O881" s="139">
        <v>9791036384974</v>
      </c>
      <c r="P881" s="453" t="s">
        <v>5268</v>
      </c>
      <c r="Q881" s="453">
        <v>8265335</v>
      </c>
      <c r="R881" s="143">
        <v>6.2</v>
      </c>
      <c r="S881" s="140">
        <f t="shared" si="104"/>
        <v>5.8767772511848344</v>
      </c>
      <c r="T881" s="152">
        <v>5.5E-2</v>
      </c>
      <c r="U881" s="142"/>
      <c r="V881" s="143">
        <f t="shared" si="107"/>
        <v>0</v>
      </c>
      <c r="W881" s="143">
        <f t="shared" si="105"/>
        <v>0</v>
      </c>
      <c r="X881" s="144"/>
      <c r="Y881" s="144"/>
      <c r="Z881" s="144"/>
      <c r="AA881" s="144"/>
      <c r="AB881" s="144"/>
      <c r="AC881" s="86">
        <f t="shared" si="108"/>
        <v>0</v>
      </c>
      <c r="AD881" s="87">
        <f>IF($AC$2182&lt;85,AC881,AC881-(AC881*#REF!))</f>
        <v>0</v>
      </c>
      <c r="AE881" s="88">
        <f t="shared" si="106"/>
        <v>5.5E-2</v>
      </c>
      <c r="AF881" s="89">
        <f t="shared" si="109"/>
        <v>0</v>
      </c>
      <c r="AG881" s="90">
        <f t="shared" si="110"/>
        <v>0</v>
      </c>
    </row>
    <row r="882" spans="1:33" s="91" customFormat="1" ht="15" customHeight="1" x14ac:dyDescent="0.15">
      <c r="A882" s="452">
        <v>9791036384950</v>
      </c>
      <c r="B882" s="453">
        <v>45</v>
      </c>
      <c r="C882" s="453" t="s">
        <v>1446</v>
      </c>
      <c r="D882" s="454" t="s">
        <v>1110</v>
      </c>
      <c r="E882" s="454" t="s">
        <v>1513</v>
      </c>
      <c r="F882" s="454" t="s">
        <v>1522</v>
      </c>
      <c r="G882" s="454" t="s">
        <v>5271</v>
      </c>
      <c r="H882" s="139">
        <f>VLOOKUP($A882,'04.08.2025'!$A$1:$Z$65000,3,FALSE)</f>
        <v>0</v>
      </c>
      <c r="I882" s="453"/>
      <c r="J882" s="453">
        <v>100</v>
      </c>
      <c r="K882" s="453"/>
      <c r="L882" s="417">
        <v>45924</v>
      </c>
      <c r="M882" s="453"/>
      <c r="N882" s="453" t="s">
        <v>12</v>
      </c>
      <c r="O882" s="139">
        <v>9791036384950</v>
      </c>
      <c r="P882" s="453" t="s">
        <v>5270</v>
      </c>
      <c r="Q882" s="453">
        <v>8265089</v>
      </c>
      <c r="R882" s="143">
        <v>6.2</v>
      </c>
      <c r="S882" s="140">
        <f t="shared" si="104"/>
        <v>5.8767772511848344</v>
      </c>
      <c r="T882" s="152">
        <v>5.5E-2</v>
      </c>
      <c r="U882" s="142"/>
      <c r="V882" s="143">
        <f t="shared" si="107"/>
        <v>0</v>
      </c>
      <c r="W882" s="143">
        <f t="shared" si="105"/>
        <v>0</v>
      </c>
      <c r="X882" s="85"/>
      <c r="Y882" s="85"/>
      <c r="Z882" s="85"/>
      <c r="AA882" s="85"/>
      <c r="AB882" s="85"/>
      <c r="AC882" s="86">
        <f t="shared" si="108"/>
        <v>0</v>
      </c>
      <c r="AD882" s="87">
        <f>IF($AC$2182&lt;85,AC882,AC882-(AC882*#REF!))</f>
        <v>0</v>
      </c>
      <c r="AE882" s="88">
        <f t="shared" si="106"/>
        <v>5.5E-2</v>
      </c>
      <c r="AF882" s="89">
        <f t="shared" si="109"/>
        <v>0</v>
      </c>
      <c r="AG882" s="90">
        <f t="shared" si="110"/>
        <v>0</v>
      </c>
    </row>
    <row r="883" spans="1:33" s="91" customFormat="1" ht="15" customHeight="1" x14ac:dyDescent="0.15">
      <c r="A883" s="393">
        <v>9791036349720</v>
      </c>
      <c r="B883" s="38">
        <v>45</v>
      </c>
      <c r="C883" s="78" t="s">
        <v>1446</v>
      </c>
      <c r="D883" s="391" t="s">
        <v>1110</v>
      </c>
      <c r="E883" s="391" t="s">
        <v>1513</v>
      </c>
      <c r="F883" s="391" t="s">
        <v>1554</v>
      </c>
      <c r="G883" s="95" t="s">
        <v>1555</v>
      </c>
      <c r="H883" s="79">
        <f>VLOOKUP($A883,'04.08.2025'!$A$1:$Z$65000,3,FALSE)</f>
        <v>734</v>
      </c>
      <c r="I883" s="38"/>
      <c r="J883" s="38">
        <v>300</v>
      </c>
      <c r="K883" s="397"/>
      <c r="L883" s="397"/>
      <c r="M883" s="397">
        <v>44839</v>
      </c>
      <c r="N883" s="397"/>
      <c r="O883" s="79">
        <v>9791036349720</v>
      </c>
      <c r="P883" s="38" t="s">
        <v>1556</v>
      </c>
      <c r="Q883" s="38">
        <v>4908282</v>
      </c>
      <c r="R883" s="37">
        <v>6.5</v>
      </c>
      <c r="S883" s="82">
        <f t="shared" si="104"/>
        <v>6.1611374407582939</v>
      </c>
      <c r="T883" s="39">
        <v>5.5E-2</v>
      </c>
      <c r="U883" s="84"/>
      <c r="V883" s="37">
        <f t="shared" si="107"/>
        <v>0</v>
      </c>
      <c r="W883" s="37">
        <f t="shared" si="105"/>
        <v>0</v>
      </c>
      <c r="X883" s="85"/>
      <c r="Y883" s="85"/>
      <c r="Z883" s="85"/>
      <c r="AA883" s="85"/>
      <c r="AB883" s="85"/>
      <c r="AC883" s="86">
        <f t="shared" si="108"/>
        <v>0</v>
      </c>
      <c r="AD883" s="87">
        <f>IF($AC$2182&lt;85,AC883,AC883-(AC883*#REF!))</f>
        <v>0</v>
      </c>
      <c r="AE883" s="88">
        <f t="shared" si="106"/>
        <v>5.5E-2</v>
      </c>
      <c r="AF883" s="89">
        <f t="shared" si="109"/>
        <v>0</v>
      </c>
      <c r="AG883" s="90">
        <f t="shared" si="110"/>
        <v>0</v>
      </c>
    </row>
    <row r="884" spans="1:33" s="75" customFormat="1" ht="15" customHeight="1" x14ac:dyDescent="0.15">
      <c r="A884" s="77">
        <v>9791036310591</v>
      </c>
      <c r="B884" s="38">
        <v>45</v>
      </c>
      <c r="C884" s="78" t="s">
        <v>1446</v>
      </c>
      <c r="D884" s="391" t="s">
        <v>1110</v>
      </c>
      <c r="E884" s="391" t="s">
        <v>1513</v>
      </c>
      <c r="F884" s="391" t="s">
        <v>1554</v>
      </c>
      <c r="G884" s="95" t="s">
        <v>1557</v>
      </c>
      <c r="H884" s="79">
        <f>VLOOKUP($A884,'04.08.2025'!$A$1:$Z$65000,3,FALSE)</f>
        <v>367</v>
      </c>
      <c r="I884" s="78"/>
      <c r="J884" s="78">
        <v>300</v>
      </c>
      <c r="K884" s="80"/>
      <c r="L884" s="80"/>
      <c r="M884" s="80">
        <v>44118</v>
      </c>
      <c r="N884" s="80"/>
      <c r="O884" s="81">
        <v>9791036310591</v>
      </c>
      <c r="P884" s="94" t="s">
        <v>1558</v>
      </c>
      <c r="Q884" s="81">
        <v>5053856</v>
      </c>
      <c r="R884" s="82">
        <v>6.5</v>
      </c>
      <c r="S884" s="82">
        <f t="shared" si="104"/>
        <v>6.1611374407582939</v>
      </c>
      <c r="T884" s="83">
        <v>5.5E-2</v>
      </c>
      <c r="U884" s="84"/>
      <c r="V884" s="37">
        <f t="shared" si="107"/>
        <v>0</v>
      </c>
      <c r="W884" s="37">
        <f t="shared" si="105"/>
        <v>0</v>
      </c>
      <c r="X884" s="74"/>
      <c r="Y884" s="74"/>
      <c r="Z884" s="74"/>
      <c r="AA884" s="74"/>
      <c r="AB884" s="74"/>
      <c r="AC884" s="86">
        <f t="shared" si="108"/>
        <v>0</v>
      </c>
      <c r="AD884" s="87">
        <f>IF($AC$2182&lt;85,AC884,AC884-(AC884*#REF!))</f>
        <v>0</v>
      </c>
      <c r="AE884" s="88">
        <f t="shared" si="106"/>
        <v>5.5E-2</v>
      </c>
      <c r="AF884" s="89">
        <f t="shared" si="109"/>
        <v>0</v>
      </c>
      <c r="AG884" s="90">
        <f t="shared" si="110"/>
        <v>0</v>
      </c>
    </row>
    <row r="885" spans="1:33" s="91" customFormat="1" ht="15" customHeight="1" x14ac:dyDescent="0.15">
      <c r="A885" s="77">
        <v>9791036320484</v>
      </c>
      <c r="B885" s="38">
        <v>45</v>
      </c>
      <c r="C885" s="78" t="s">
        <v>1446</v>
      </c>
      <c r="D885" s="391" t="s">
        <v>1110</v>
      </c>
      <c r="E885" s="95" t="s">
        <v>1513</v>
      </c>
      <c r="F885" s="391" t="s">
        <v>1554</v>
      </c>
      <c r="G885" s="95" t="s">
        <v>1559</v>
      </c>
      <c r="H885" s="79">
        <f>VLOOKUP($A885,'04.08.2025'!$A$1:$Z$65000,3,FALSE)</f>
        <v>1648</v>
      </c>
      <c r="I885" s="78"/>
      <c r="J885" s="78">
        <v>300</v>
      </c>
      <c r="K885" s="80"/>
      <c r="L885" s="80"/>
      <c r="M885" s="80">
        <v>44300</v>
      </c>
      <c r="N885" s="80"/>
      <c r="O885" s="81">
        <v>9791036320484</v>
      </c>
      <c r="P885" s="94" t="s">
        <v>1560</v>
      </c>
      <c r="Q885" s="81">
        <v>5648564</v>
      </c>
      <c r="R885" s="82">
        <v>6.5</v>
      </c>
      <c r="S885" s="82">
        <f t="shared" si="104"/>
        <v>6.1611374407582939</v>
      </c>
      <c r="T885" s="83">
        <v>5.5E-2</v>
      </c>
      <c r="U885" s="84"/>
      <c r="V885" s="37">
        <f t="shared" si="107"/>
        <v>0</v>
      </c>
      <c r="W885" s="37">
        <f t="shared" si="105"/>
        <v>0</v>
      </c>
      <c r="X885" s="85"/>
      <c r="Y885" s="85"/>
      <c r="Z885" s="85"/>
      <c r="AA885" s="85"/>
      <c r="AB885" s="85"/>
      <c r="AC885" s="86">
        <f t="shared" si="108"/>
        <v>0</v>
      </c>
      <c r="AD885" s="87">
        <f>IF($AC$2182&lt;85,AC885,AC885-(AC885*#REF!))</f>
        <v>0</v>
      </c>
      <c r="AE885" s="88">
        <f t="shared" si="106"/>
        <v>5.5E-2</v>
      </c>
      <c r="AF885" s="89">
        <f t="shared" si="109"/>
        <v>0</v>
      </c>
      <c r="AG885" s="90">
        <f t="shared" si="110"/>
        <v>0</v>
      </c>
    </row>
    <row r="886" spans="1:33" s="91" customFormat="1" ht="15" customHeight="1" x14ac:dyDescent="0.15">
      <c r="A886" s="77">
        <v>9791036332609</v>
      </c>
      <c r="B886" s="38">
        <v>46</v>
      </c>
      <c r="C886" s="78" t="s">
        <v>1446</v>
      </c>
      <c r="D886" s="391" t="s">
        <v>1110</v>
      </c>
      <c r="E886" s="95" t="s">
        <v>1513</v>
      </c>
      <c r="F886" s="391" t="s">
        <v>1554</v>
      </c>
      <c r="G886" s="95" t="s">
        <v>1561</v>
      </c>
      <c r="H886" s="79">
        <f>VLOOKUP($A886,'04.08.2025'!$A$1:$Z$65000,3,FALSE)</f>
        <v>650</v>
      </c>
      <c r="I886" s="78"/>
      <c r="J886" s="78">
        <v>300</v>
      </c>
      <c r="K886" s="80"/>
      <c r="L886" s="80"/>
      <c r="M886" s="80">
        <v>44720</v>
      </c>
      <c r="N886" s="80"/>
      <c r="O886" s="81">
        <v>9791036332609</v>
      </c>
      <c r="P886" s="94" t="s">
        <v>1562</v>
      </c>
      <c r="Q886" s="81">
        <v>4500921</v>
      </c>
      <c r="R886" s="82">
        <v>6.5</v>
      </c>
      <c r="S886" s="82">
        <f t="shared" ref="S886:S949" si="111">R886/(1+T886)</f>
        <v>6.1611374407582939</v>
      </c>
      <c r="T886" s="83">
        <v>5.5E-2</v>
      </c>
      <c r="U886" s="84"/>
      <c r="V886" s="37">
        <f t="shared" si="107"/>
        <v>0</v>
      </c>
      <c r="W886" s="37">
        <f t="shared" si="105"/>
        <v>0</v>
      </c>
      <c r="X886" s="85"/>
      <c r="Y886" s="85"/>
      <c r="Z886" s="85"/>
      <c r="AA886" s="85"/>
      <c r="AB886" s="85"/>
      <c r="AC886" s="86">
        <f t="shared" si="108"/>
        <v>0</v>
      </c>
      <c r="AD886" s="87">
        <f>IF($AC$2182&lt;85,AC886,AC886-(AC886*#REF!))</f>
        <v>0</v>
      </c>
      <c r="AE886" s="88">
        <f t="shared" si="106"/>
        <v>5.5E-2</v>
      </c>
      <c r="AF886" s="89">
        <f t="shared" si="109"/>
        <v>0</v>
      </c>
      <c r="AG886" s="90">
        <f t="shared" si="110"/>
        <v>0</v>
      </c>
    </row>
    <row r="887" spans="1:33" s="91" customFormat="1" ht="15" customHeight="1" x14ac:dyDescent="0.15">
      <c r="A887" s="77">
        <v>9791036320477</v>
      </c>
      <c r="B887" s="38">
        <v>46</v>
      </c>
      <c r="C887" s="78" t="s">
        <v>1446</v>
      </c>
      <c r="D887" s="391" t="s">
        <v>1110</v>
      </c>
      <c r="E887" s="95" t="s">
        <v>1513</v>
      </c>
      <c r="F887" s="391" t="s">
        <v>1554</v>
      </c>
      <c r="G887" s="95" t="s">
        <v>1563</v>
      </c>
      <c r="H887" s="79">
        <f>VLOOKUP($A887,'04.08.2025'!$A$1:$Z$65000,3,FALSE)</f>
        <v>195</v>
      </c>
      <c r="I887" s="78"/>
      <c r="J887" s="38">
        <v>300</v>
      </c>
      <c r="K887" s="80"/>
      <c r="L887" s="80"/>
      <c r="M887" s="80">
        <v>44202</v>
      </c>
      <c r="N887" s="80"/>
      <c r="O887" s="81">
        <v>9791036320477</v>
      </c>
      <c r="P887" s="94" t="s">
        <v>1564</v>
      </c>
      <c r="Q887" s="81">
        <v>6431762</v>
      </c>
      <c r="R887" s="82">
        <v>6.5</v>
      </c>
      <c r="S887" s="82">
        <f t="shared" si="111"/>
        <v>6.1611374407582939</v>
      </c>
      <c r="T887" s="83">
        <v>5.5E-2</v>
      </c>
      <c r="U887" s="84"/>
      <c r="V887" s="37">
        <f t="shared" si="107"/>
        <v>0</v>
      </c>
      <c r="W887" s="37">
        <f t="shared" si="105"/>
        <v>0</v>
      </c>
      <c r="X887" s="85"/>
      <c r="Y887" s="85"/>
      <c r="Z887" s="85"/>
      <c r="AA887" s="85"/>
      <c r="AB887" s="85"/>
      <c r="AC887" s="86">
        <f t="shared" si="108"/>
        <v>0</v>
      </c>
      <c r="AD887" s="87">
        <f>IF($AC$2182&lt;85,AC887,AC887-(AC887*#REF!))</f>
        <v>0</v>
      </c>
      <c r="AE887" s="88">
        <f t="shared" si="106"/>
        <v>5.5E-2</v>
      </c>
      <c r="AF887" s="89">
        <f t="shared" si="109"/>
        <v>0</v>
      </c>
      <c r="AG887" s="90">
        <f t="shared" si="110"/>
        <v>0</v>
      </c>
    </row>
    <row r="888" spans="1:33" s="117" customFormat="1" ht="15" customHeight="1" x14ac:dyDescent="0.15">
      <c r="A888" s="120">
        <v>9782747033107</v>
      </c>
      <c r="B888" s="109">
        <v>46</v>
      </c>
      <c r="C888" s="105" t="s">
        <v>1446</v>
      </c>
      <c r="D888" s="106" t="s">
        <v>1110</v>
      </c>
      <c r="E888" s="107" t="s">
        <v>1513</v>
      </c>
      <c r="F888" s="106" t="s">
        <v>1554</v>
      </c>
      <c r="G888" s="107" t="s">
        <v>1565</v>
      </c>
      <c r="H888" s="108">
        <f>VLOOKUP($A888,'04.08.2025'!$A$1:$Z$65000,3,FALSE)</f>
        <v>0</v>
      </c>
      <c r="I888" s="105" t="s">
        <v>97</v>
      </c>
      <c r="J888" s="105">
        <v>300</v>
      </c>
      <c r="K888" s="110"/>
      <c r="L888" s="110"/>
      <c r="M888" s="110">
        <v>40305</v>
      </c>
      <c r="N888" s="110"/>
      <c r="O888" s="122">
        <v>9782747033107</v>
      </c>
      <c r="P888" s="123" t="s">
        <v>1566</v>
      </c>
      <c r="Q888" s="122">
        <v>3791242</v>
      </c>
      <c r="R888" s="112">
        <v>6.5</v>
      </c>
      <c r="S888" s="112">
        <f t="shared" si="111"/>
        <v>6.1611374407582939</v>
      </c>
      <c r="T888" s="124">
        <v>5.5E-2</v>
      </c>
      <c r="U888" s="114"/>
      <c r="V888" s="115">
        <f t="shared" si="107"/>
        <v>0</v>
      </c>
      <c r="W888" s="115">
        <f t="shared" si="105"/>
        <v>0</v>
      </c>
      <c r="X888" s="116"/>
      <c r="Y888" s="116"/>
      <c r="Z888" s="116"/>
      <c r="AA888" s="116"/>
      <c r="AB888" s="116"/>
      <c r="AC888" s="86">
        <f t="shared" si="108"/>
        <v>0</v>
      </c>
      <c r="AD888" s="87">
        <f>IF($AC$2182&lt;85,AC888,AC888-(AC888*#REF!))</f>
        <v>0</v>
      </c>
      <c r="AE888" s="88">
        <f t="shared" si="106"/>
        <v>5.5E-2</v>
      </c>
      <c r="AF888" s="89">
        <f t="shared" si="109"/>
        <v>0</v>
      </c>
      <c r="AG888" s="90">
        <f t="shared" si="110"/>
        <v>0</v>
      </c>
    </row>
    <row r="889" spans="1:33" s="91" customFormat="1" ht="15" customHeight="1" x14ac:dyDescent="0.15">
      <c r="A889" s="77">
        <v>9782747058292</v>
      </c>
      <c r="B889" s="78">
        <v>46</v>
      </c>
      <c r="C889" s="78" t="s">
        <v>1446</v>
      </c>
      <c r="D889" s="391" t="s">
        <v>1110</v>
      </c>
      <c r="E889" s="391" t="s">
        <v>1513</v>
      </c>
      <c r="F889" s="391" t="s">
        <v>1567</v>
      </c>
      <c r="G889" s="95" t="s">
        <v>1568</v>
      </c>
      <c r="H889" s="79">
        <f>VLOOKUP($A889,'04.08.2025'!$A$1:$Z$65000,3,FALSE)</f>
        <v>1162</v>
      </c>
      <c r="I889" s="78"/>
      <c r="J889" s="78">
        <v>200</v>
      </c>
      <c r="K889" s="80"/>
      <c r="L889" s="80"/>
      <c r="M889" s="80">
        <v>42271</v>
      </c>
      <c r="N889" s="80"/>
      <c r="O889" s="81">
        <v>9782747058292</v>
      </c>
      <c r="P889" s="94" t="s">
        <v>1569</v>
      </c>
      <c r="Q889" s="81">
        <v>3953613</v>
      </c>
      <c r="R889" s="82">
        <v>6.5</v>
      </c>
      <c r="S889" s="82">
        <f t="shared" si="111"/>
        <v>6.1611374407582939</v>
      </c>
      <c r="T889" s="83">
        <v>5.5E-2</v>
      </c>
      <c r="U889" s="84"/>
      <c r="V889" s="37">
        <f t="shared" si="107"/>
        <v>0</v>
      </c>
      <c r="W889" s="37">
        <f t="shared" si="105"/>
        <v>0</v>
      </c>
      <c r="X889" s="85"/>
      <c r="Y889" s="85"/>
      <c r="Z889" s="85"/>
      <c r="AA889" s="85"/>
      <c r="AB889" s="85"/>
      <c r="AC889" s="86">
        <f t="shared" si="108"/>
        <v>0</v>
      </c>
      <c r="AD889" s="87">
        <f>IF($AC$2182&lt;85,AC889,AC889-(AC889*#REF!))</f>
        <v>0</v>
      </c>
      <c r="AE889" s="88">
        <f t="shared" si="106"/>
        <v>5.5E-2</v>
      </c>
      <c r="AF889" s="89">
        <f t="shared" si="109"/>
        <v>0</v>
      </c>
      <c r="AG889" s="90">
        <f t="shared" si="110"/>
        <v>0</v>
      </c>
    </row>
    <row r="890" spans="1:33" s="91" customFormat="1" ht="15" customHeight="1" x14ac:dyDescent="0.15">
      <c r="A890" s="77">
        <v>9782747058308</v>
      </c>
      <c r="B890" s="78">
        <v>46</v>
      </c>
      <c r="C890" s="78" t="s">
        <v>1446</v>
      </c>
      <c r="D890" s="391" t="s">
        <v>1110</v>
      </c>
      <c r="E890" s="391" t="s">
        <v>1513</v>
      </c>
      <c r="F890" s="391" t="s">
        <v>1567</v>
      </c>
      <c r="G890" s="95" t="s">
        <v>1570</v>
      </c>
      <c r="H890" s="79">
        <f>VLOOKUP($A890,'04.08.2025'!$A$1:$Z$65000,3,FALSE)</f>
        <v>620</v>
      </c>
      <c r="I890" s="78"/>
      <c r="J890" s="78">
        <v>300</v>
      </c>
      <c r="K890" s="80"/>
      <c r="L890" s="80"/>
      <c r="M890" s="80">
        <v>42438</v>
      </c>
      <c r="N890" s="80"/>
      <c r="O890" s="81">
        <v>9782747058308</v>
      </c>
      <c r="P890" s="94" t="s">
        <v>1571</v>
      </c>
      <c r="Q890" s="81">
        <v>3250344</v>
      </c>
      <c r="R890" s="82">
        <v>6.5</v>
      </c>
      <c r="S890" s="82">
        <f t="shared" si="111"/>
        <v>6.1611374407582939</v>
      </c>
      <c r="T890" s="83">
        <v>5.5E-2</v>
      </c>
      <c r="U890" s="84"/>
      <c r="V890" s="37">
        <f t="shared" si="107"/>
        <v>0</v>
      </c>
      <c r="W890" s="37">
        <f t="shared" si="105"/>
        <v>0</v>
      </c>
      <c r="X890" s="85"/>
      <c r="Y890" s="85"/>
      <c r="Z890" s="85"/>
      <c r="AA890" s="85"/>
      <c r="AB890" s="85"/>
      <c r="AC890" s="86">
        <f t="shared" si="108"/>
        <v>0</v>
      </c>
      <c r="AD890" s="87">
        <f>IF($AC$2182&lt;85,AC890,AC890-(AC890*#REF!))</f>
        <v>0</v>
      </c>
      <c r="AE890" s="88">
        <f t="shared" si="106"/>
        <v>5.5E-2</v>
      </c>
      <c r="AF890" s="89">
        <f t="shared" si="109"/>
        <v>0</v>
      </c>
      <c r="AG890" s="90">
        <f t="shared" si="110"/>
        <v>0</v>
      </c>
    </row>
    <row r="891" spans="1:33" s="91" customFormat="1" ht="15" customHeight="1" x14ac:dyDescent="0.15">
      <c r="A891" s="77">
        <v>9782747028431</v>
      </c>
      <c r="B891" s="78">
        <v>46</v>
      </c>
      <c r="C891" s="78" t="s">
        <v>1446</v>
      </c>
      <c r="D891" s="391" t="s">
        <v>1110</v>
      </c>
      <c r="E891" s="391" t="s">
        <v>1513</v>
      </c>
      <c r="F891" s="391" t="s">
        <v>1572</v>
      </c>
      <c r="G891" s="95" t="s">
        <v>1573</v>
      </c>
      <c r="H891" s="79">
        <f>VLOOKUP($A891,'04.08.2025'!$A$1:$Z$65000,3,FALSE)</f>
        <v>3480</v>
      </c>
      <c r="I891" s="78"/>
      <c r="J891" s="78">
        <v>200</v>
      </c>
      <c r="K891" s="80"/>
      <c r="L891" s="80"/>
      <c r="M891" s="80">
        <v>39966</v>
      </c>
      <c r="N891" s="80"/>
      <c r="O891" s="81">
        <v>9782747028431</v>
      </c>
      <c r="P891" s="94" t="s">
        <v>1574</v>
      </c>
      <c r="Q891" s="81">
        <v>3992512</v>
      </c>
      <c r="R891" s="82">
        <v>6.5</v>
      </c>
      <c r="S891" s="82">
        <f t="shared" si="111"/>
        <v>6.1611374407582939</v>
      </c>
      <c r="T891" s="83">
        <v>5.5E-2</v>
      </c>
      <c r="U891" s="84"/>
      <c r="V891" s="37">
        <f t="shared" si="107"/>
        <v>0</v>
      </c>
      <c r="W891" s="37">
        <f t="shared" si="105"/>
        <v>0</v>
      </c>
      <c r="X891" s="85"/>
      <c r="Y891" s="85"/>
      <c r="Z891" s="85"/>
      <c r="AA891" s="85"/>
      <c r="AB891" s="85"/>
      <c r="AC891" s="86">
        <f t="shared" si="108"/>
        <v>0</v>
      </c>
      <c r="AD891" s="87">
        <f>IF($AC$2182&lt;85,AC891,AC891-(AC891*#REF!))</f>
        <v>0</v>
      </c>
      <c r="AE891" s="88">
        <f t="shared" si="106"/>
        <v>5.5E-2</v>
      </c>
      <c r="AF891" s="89">
        <f t="shared" si="109"/>
        <v>0</v>
      </c>
      <c r="AG891" s="90">
        <f t="shared" si="110"/>
        <v>0</v>
      </c>
    </row>
    <row r="892" spans="1:33" s="91" customFormat="1" ht="15" customHeight="1" x14ac:dyDescent="0.15">
      <c r="A892" s="77">
        <v>9782747028448</v>
      </c>
      <c r="B892" s="78">
        <v>46</v>
      </c>
      <c r="C892" s="78" t="s">
        <v>1446</v>
      </c>
      <c r="D892" s="391" t="s">
        <v>1110</v>
      </c>
      <c r="E892" s="391" t="s">
        <v>1513</v>
      </c>
      <c r="F892" s="391" t="s">
        <v>1572</v>
      </c>
      <c r="G892" s="95" t="s">
        <v>1575</v>
      </c>
      <c r="H892" s="79">
        <f>VLOOKUP($A892,'04.08.2025'!$A$1:$Z$65000,3,FALSE)</f>
        <v>1080</v>
      </c>
      <c r="I892" s="78"/>
      <c r="J892" s="78">
        <v>300</v>
      </c>
      <c r="K892" s="80"/>
      <c r="L892" s="80"/>
      <c r="M892" s="80">
        <v>39966</v>
      </c>
      <c r="N892" s="80"/>
      <c r="O892" s="81">
        <v>9782747028448</v>
      </c>
      <c r="P892" s="94" t="s">
        <v>1576</v>
      </c>
      <c r="Q892" s="81">
        <v>3992635</v>
      </c>
      <c r="R892" s="82">
        <v>6.5</v>
      </c>
      <c r="S892" s="82">
        <f t="shared" si="111"/>
        <v>6.1611374407582939</v>
      </c>
      <c r="T892" s="83">
        <v>5.5E-2</v>
      </c>
      <c r="U892" s="84"/>
      <c r="V892" s="37">
        <f t="shared" si="107"/>
        <v>0</v>
      </c>
      <c r="W892" s="37">
        <f t="shared" si="105"/>
        <v>0</v>
      </c>
      <c r="X892" s="85"/>
      <c r="Y892" s="85"/>
      <c r="Z892" s="85"/>
      <c r="AA892" s="85"/>
      <c r="AB892" s="85"/>
      <c r="AC892" s="86">
        <f t="shared" si="108"/>
        <v>0</v>
      </c>
      <c r="AD892" s="87">
        <f>IF($AC$2182&lt;85,AC892,AC892-(AC892*#REF!))</f>
        <v>0</v>
      </c>
      <c r="AE892" s="88">
        <f t="shared" si="106"/>
        <v>5.5E-2</v>
      </c>
      <c r="AF892" s="89">
        <f t="shared" si="109"/>
        <v>0</v>
      </c>
      <c r="AG892" s="90">
        <f t="shared" si="110"/>
        <v>0</v>
      </c>
    </row>
    <row r="893" spans="1:33" s="91" customFormat="1" ht="15" customHeight="1" x14ac:dyDescent="0.15">
      <c r="A893" s="77">
        <v>9782747083058</v>
      </c>
      <c r="B893" s="78">
        <v>46</v>
      </c>
      <c r="C893" s="78" t="s">
        <v>1446</v>
      </c>
      <c r="D893" s="391" t="s">
        <v>1110</v>
      </c>
      <c r="E893" s="391" t="s">
        <v>1513</v>
      </c>
      <c r="F893" s="391" t="s">
        <v>1577</v>
      </c>
      <c r="G893" s="95" t="s">
        <v>1578</v>
      </c>
      <c r="H893" s="79">
        <f>VLOOKUP($A893,'04.08.2025'!$A$1:$Z$65000,3,FALSE)</f>
        <v>1635</v>
      </c>
      <c r="I893" s="78"/>
      <c r="J893" s="78">
        <v>200</v>
      </c>
      <c r="K893" s="80"/>
      <c r="L893" s="80"/>
      <c r="M893" s="80">
        <v>43005</v>
      </c>
      <c r="N893" s="80"/>
      <c r="O893" s="81">
        <v>9782747083058</v>
      </c>
      <c r="P893" s="94" t="s">
        <v>1579</v>
      </c>
      <c r="Q893" s="81">
        <v>5824782</v>
      </c>
      <c r="R893" s="82">
        <v>6.5</v>
      </c>
      <c r="S893" s="82">
        <f t="shared" si="111"/>
        <v>6.1611374407582939</v>
      </c>
      <c r="T893" s="83">
        <v>5.5E-2</v>
      </c>
      <c r="U893" s="84"/>
      <c r="V893" s="37">
        <f t="shared" si="107"/>
        <v>0</v>
      </c>
      <c r="W893" s="37">
        <f t="shared" si="105"/>
        <v>0</v>
      </c>
      <c r="X893" s="85"/>
      <c r="Y893" s="85"/>
      <c r="Z893" s="85"/>
      <c r="AA893" s="85"/>
      <c r="AB893" s="85"/>
      <c r="AC893" s="86">
        <f t="shared" si="108"/>
        <v>0</v>
      </c>
      <c r="AD893" s="87">
        <f>IF($AC$2182&lt;85,AC893,AC893-(AC893*#REF!))</f>
        <v>0</v>
      </c>
      <c r="AE893" s="88">
        <f t="shared" si="106"/>
        <v>5.5E-2</v>
      </c>
      <c r="AF893" s="89">
        <f t="shared" si="109"/>
        <v>0</v>
      </c>
      <c r="AG893" s="90">
        <f t="shared" si="110"/>
        <v>0</v>
      </c>
    </row>
    <row r="894" spans="1:33" s="91" customFormat="1" ht="15" customHeight="1" x14ac:dyDescent="0.15">
      <c r="A894" s="77">
        <v>9782747083065</v>
      </c>
      <c r="B894" s="78">
        <v>46</v>
      </c>
      <c r="C894" s="78" t="s">
        <v>1446</v>
      </c>
      <c r="D894" s="391" t="s">
        <v>1110</v>
      </c>
      <c r="E894" s="391" t="s">
        <v>1513</v>
      </c>
      <c r="F894" s="391" t="s">
        <v>1577</v>
      </c>
      <c r="G894" s="95" t="s">
        <v>1580</v>
      </c>
      <c r="H894" s="79">
        <f>VLOOKUP($A894,'04.08.2025'!$A$1:$Z$65000,3,FALSE)</f>
        <v>118</v>
      </c>
      <c r="I894" s="78"/>
      <c r="J894" s="78">
        <v>300</v>
      </c>
      <c r="K894" s="80"/>
      <c r="L894" s="80"/>
      <c r="M894" s="80">
        <v>43005</v>
      </c>
      <c r="N894" s="80"/>
      <c r="O894" s="81">
        <v>9782747083065</v>
      </c>
      <c r="P894" s="94" t="s">
        <v>1581</v>
      </c>
      <c r="Q894" s="81">
        <v>5824659</v>
      </c>
      <c r="R894" s="82">
        <v>6.5</v>
      </c>
      <c r="S894" s="82">
        <f t="shared" si="111"/>
        <v>6.1611374407582939</v>
      </c>
      <c r="T894" s="83">
        <v>5.5E-2</v>
      </c>
      <c r="U894" s="84"/>
      <c r="V894" s="37">
        <f t="shared" si="107"/>
        <v>0</v>
      </c>
      <c r="W894" s="37">
        <f t="shared" si="105"/>
        <v>0</v>
      </c>
      <c r="X894" s="85"/>
      <c r="Y894" s="85"/>
      <c r="Z894" s="85"/>
      <c r="AA894" s="85"/>
      <c r="AB894" s="85"/>
      <c r="AC894" s="86">
        <f t="shared" si="108"/>
        <v>0</v>
      </c>
      <c r="AD894" s="87">
        <f>IF($AC$2182&lt;85,AC894,AC894-(AC894*#REF!))</f>
        <v>0</v>
      </c>
      <c r="AE894" s="88">
        <f t="shared" si="106"/>
        <v>5.5E-2</v>
      </c>
      <c r="AF894" s="89">
        <f t="shared" si="109"/>
        <v>0</v>
      </c>
      <c r="AG894" s="90">
        <f t="shared" si="110"/>
        <v>0</v>
      </c>
    </row>
    <row r="895" spans="1:33" s="91" customFormat="1" ht="15" customHeight="1" x14ac:dyDescent="0.15">
      <c r="A895" s="393">
        <v>9782747083072</v>
      </c>
      <c r="B895" s="78">
        <v>46</v>
      </c>
      <c r="C895" s="38" t="s">
        <v>1446</v>
      </c>
      <c r="D895" s="391" t="s">
        <v>1110</v>
      </c>
      <c r="E895" s="391" t="s">
        <v>1513</v>
      </c>
      <c r="F895" s="95" t="s">
        <v>1577</v>
      </c>
      <c r="G895" s="95" t="s">
        <v>1582</v>
      </c>
      <c r="H895" s="79">
        <f>VLOOKUP($A895,'04.08.2025'!$A$1:$Z$65000,3,FALSE)</f>
        <v>415</v>
      </c>
      <c r="I895" s="78"/>
      <c r="J895" s="38">
        <v>300</v>
      </c>
      <c r="K895" s="80"/>
      <c r="L895" s="80"/>
      <c r="M895" s="80">
        <v>43145</v>
      </c>
      <c r="N895" s="80"/>
      <c r="O895" s="79">
        <v>9782747083072</v>
      </c>
      <c r="P895" s="398" t="s">
        <v>1583</v>
      </c>
      <c r="Q895" s="79">
        <v>5824536</v>
      </c>
      <c r="R895" s="82">
        <v>6.5</v>
      </c>
      <c r="S895" s="82">
        <f t="shared" si="111"/>
        <v>6.1611374407582939</v>
      </c>
      <c r="T895" s="451">
        <v>5.5E-2</v>
      </c>
      <c r="U895" s="84"/>
      <c r="V895" s="37">
        <f t="shared" si="107"/>
        <v>0</v>
      </c>
      <c r="W895" s="37">
        <f t="shared" si="105"/>
        <v>0</v>
      </c>
      <c r="X895" s="85"/>
      <c r="Y895" s="85"/>
      <c r="Z895" s="85"/>
      <c r="AA895" s="85"/>
      <c r="AB895" s="85"/>
      <c r="AC895" s="86">
        <f t="shared" si="108"/>
        <v>0</v>
      </c>
      <c r="AD895" s="87">
        <f>IF($AC$2182&lt;85,AC895,AC895-(AC895*#REF!))</f>
        <v>0</v>
      </c>
      <c r="AE895" s="88">
        <f t="shared" si="106"/>
        <v>5.5E-2</v>
      </c>
      <c r="AF895" s="89">
        <f t="shared" si="109"/>
        <v>0</v>
      </c>
      <c r="AG895" s="90">
        <f t="shared" si="110"/>
        <v>0</v>
      </c>
    </row>
    <row r="896" spans="1:33" s="91" customFormat="1" ht="15" customHeight="1" x14ac:dyDescent="0.15">
      <c r="A896" s="393">
        <v>9782747083096</v>
      </c>
      <c r="B896" s="78">
        <v>46</v>
      </c>
      <c r="C896" s="38" t="s">
        <v>1446</v>
      </c>
      <c r="D896" s="391" t="s">
        <v>1110</v>
      </c>
      <c r="E896" s="391" t="s">
        <v>1513</v>
      </c>
      <c r="F896" s="95" t="s">
        <v>1577</v>
      </c>
      <c r="G896" s="95" t="s">
        <v>1584</v>
      </c>
      <c r="H896" s="79">
        <f>VLOOKUP($A896,'04.08.2025'!$A$1:$Z$65000,3,FALSE)</f>
        <v>98</v>
      </c>
      <c r="I896" s="78"/>
      <c r="J896" s="38">
        <v>300</v>
      </c>
      <c r="K896" s="80"/>
      <c r="L896" s="80"/>
      <c r="M896" s="80">
        <v>43502</v>
      </c>
      <c r="N896" s="80"/>
      <c r="O896" s="79">
        <v>9782747083096</v>
      </c>
      <c r="P896" s="398" t="s">
        <v>1585</v>
      </c>
      <c r="Q896" s="79">
        <v>5824290</v>
      </c>
      <c r="R896" s="82">
        <v>6.5</v>
      </c>
      <c r="S896" s="82">
        <f t="shared" si="111"/>
        <v>6.1611374407582939</v>
      </c>
      <c r="T896" s="451">
        <v>5.5E-2</v>
      </c>
      <c r="U896" s="84"/>
      <c r="V896" s="37">
        <f t="shared" si="107"/>
        <v>0</v>
      </c>
      <c r="W896" s="37">
        <f t="shared" si="105"/>
        <v>0</v>
      </c>
      <c r="X896" s="85"/>
      <c r="Y896" s="85"/>
      <c r="Z896" s="85"/>
      <c r="AA896" s="85"/>
      <c r="AB896" s="85"/>
      <c r="AC896" s="86">
        <f t="shared" si="108"/>
        <v>0</v>
      </c>
      <c r="AD896" s="87">
        <f>IF($AC$2182&lt;85,AC896,AC896-(AC896*#REF!))</f>
        <v>0</v>
      </c>
      <c r="AE896" s="88">
        <f t="shared" si="106"/>
        <v>5.5E-2</v>
      </c>
      <c r="AF896" s="89">
        <f t="shared" si="109"/>
        <v>0</v>
      </c>
      <c r="AG896" s="90">
        <f t="shared" si="110"/>
        <v>0</v>
      </c>
    </row>
    <row r="897" spans="1:35" s="117" customFormat="1" ht="15" customHeight="1" x14ac:dyDescent="0.15">
      <c r="A897" s="393">
        <v>9782747097888</v>
      </c>
      <c r="B897" s="78">
        <v>46</v>
      </c>
      <c r="C897" s="38" t="s">
        <v>1446</v>
      </c>
      <c r="D897" s="391" t="s">
        <v>1110</v>
      </c>
      <c r="E897" s="391" t="s">
        <v>1513</v>
      </c>
      <c r="F897" s="95" t="s">
        <v>1577</v>
      </c>
      <c r="G897" s="95" t="s">
        <v>1586</v>
      </c>
      <c r="H897" s="79">
        <f>VLOOKUP($A897,'04.08.2025'!$A$1:$Z$65000,3,FALSE)</f>
        <v>634</v>
      </c>
      <c r="I897" s="78"/>
      <c r="J897" s="38">
        <v>300</v>
      </c>
      <c r="K897" s="80"/>
      <c r="L897" s="80"/>
      <c r="M897" s="80">
        <v>43747</v>
      </c>
      <c r="N897" s="80"/>
      <c r="O897" s="79">
        <v>9782747097888</v>
      </c>
      <c r="P897" s="398" t="s">
        <v>1587</v>
      </c>
      <c r="Q897" s="79">
        <v>8611494</v>
      </c>
      <c r="R897" s="82">
        <v>6.5</v>
      </c>
      <c r="S897" s="82">
        <f t="shared" si="111"/>
        <v>6.1611374407582939</v>
      </c>
      <c r="T897" s="451">
        <v>5.5E-2</v>
      </c>
      <c r="U897" s="84"/>
      <c r="V897" s="37">
        <f t="shared" si="107"/>
        <v>0</v>
      </c>
      <c r="W897" s="37">
        <f t="shared" si="105"/>
        <v>0</v>
      </c>
      <c r="X897" s="116"/>
      <c r="Y897" s="116"/>
      <c r="Z897" s="116"/>
      <c r="AA897" s="116"/>
      <c r="AB897" s="116"/>
      <c r="AC897" s="86">
        <f t="shared" si="108"/>
        <v>0</v>
      </c>
      <c r="AD897" s="87">
        <f>IF($AC$2182&lt;85,AC897,AC897-(AC897*#REF!))</f>
        <v>0</v>
      </c>
      <c r="AE897" s="88">
        <f t="shared" si="106"/>
        <v>5.5E-2</v>
      </c>
      <c r="AF897" s="89">
        <f t="shared" si="109"/>
        <v>0</v>
      </c>
      <c r="AG897" s="90">
        <f t="shared" si="110"/>
        <v>0</v>
      </c>
    </row>
    <row r="898" spans="1:35" s="41" customFormat="1" ht="15" customHeight="1" x14ac:dyDescent="0.15">
      <c r="A898" s="77">
        <v>9791036330353</v>
      </c>
      <c r="B898" s="78">
        <v>46</v>
      </c>
      <c r="C898" s="78" t="s">
        <v>1446</v>
      </c>
      <c r="D898" s="391" t="s">
        <v>1110</v>
      </c>
      <c r="E898" s="391" t="s">
        <v>1513</v>
      </c>
      <c r="F898" s="391" t="s">
        <v>1588</v>
      </c>
      <c r="G898" s="95" t="s">
        <v>1589</v>
      </c>
      <c r="H898" s="79">
        <f>VLOOKUP($A898,'04.08.2025'!$A$1:$Z$65000,3,FALSE)</f>
        <v>3704</v>
      </c>
      <c r="I898" s="78"/>
      <c r="J898" s="78">
        <v>200</v>
      </c>
      <c r="K898" s="80"/>
      <c r="L898" s="80"/>
      <c r="M898" s="80">
        <v>44664</v>
      </c>
      <c r="N898" s="80"/>
      <c r="O898" s="81">
        <v>9791036330353</v>
      </c>
      <c r="P898" s="94" t="s">
        <v>1590</v>
      </c>
      <c r="Q898" s="81">
        <v>3762151</v>
      </c>
      <c r="R898" s="82">
        <v>6.5</v>
      </c>
      <c r="S898" s="82">
        <f t="shared" si="111"/>
        <v>6.1611374407582939</v>
      </c>
      <c r="T898" s="83">
        <v>5.5E-2</v>
      </c>
      <c r="U898" s="84"/>
      <c r="V898" s="37">
        <f t="shared" si="107"/>
        <v>0</v>
      </c>
      <c r="W898" s="37">
        <f t="shared" ref="W898:W961" si="112">$R898*$U898</f>
        <v>0</v>
      </c>
      <c r="AC898" s="86">
        <f t="shared" si="108"/>
        <v>0</v>
      </c>
      <c r="AD898" s="87">
        <f>IF($AC$2182&lt;85,AC898,AC898-(AC898*#REF!))</f>
        <v>0</v>
      </c>
      <c r="AE898" s="88">
        <f t="shared" ref="AE898:AE961" si="113">IF(T898=5.5%,0.055,IF(T898=20%,0.2))</f>
        <v>5.5E-2</v>
      </c>
      <c r="AF898" s="89">
        <f t="shared" si="109"/>
        <v>0</v>
      </c>
      <c r="AG898" s="90">
        <f t="shared" si="110"/>
        <v>0</v>
      </c>
    </row>
    <row r="899" spans="1:35" s="117" customFormat="1" ht="15" customHeight="1" x14ac:dyDescent="0.15">
      <c r="A899" s="393">
        <v>9791036330476</v>
      </c>
      <c r="B899" s="78">
        <v>46</v>
      </c>
      <c r="C899" s="78" t="s">
        <v>1446</v>
      </c>
      <c r="D899" s="391" t="s">
        <v>1110</v>
      </c>
      <c r="E899" s="391" t="s">
        <v>1513</v>
      </c>
      <c r="F899" s="391" t="s">
        <v>1588</v>
      </c>
      <c r="G899" s="95" t="s">
        <v>1591</v>
      </c>
      <c r="H899" s="79">
        <f>VLOOKUP($A899,'04.08.2025'!$A$1:$Z$65000,3,FALSE)</f>
        <v>991</v>
      </c>
      <c r="I899" s="38"/>
      <c r="J899" s="38">
        <v>200</v>
      </c>
      <c r="K899" s="397"/>
      <c r="L899" s="397"/>
      <c r="M899" s="397">
        <v>44839</v>
      </c>
      <c r="N899" s="397"/>
      <c r="O899" s="79">
        <v>9791036330476</v>
      </c>
      <c r="P899" s="38" t="s">
        <v>1592</v>
      </c>
      <c r="Q899" s="38">
        <v>3832340</v>
      </c>
      <c r="R899" s="37">
        <v>6.5</v>
      </c>
      <c r="S899" s="82">
        <f t="shared" si="111"/>
        <v>6.1611374407582939</v>
      </c>
      <c r="T899" s="39">
        <v>5.5E-2</v>
      </c>
      <c r="U899" s="84"/>
      <c r="V899" s="37">
        <f t="shared" si="107"/>
        <v>0</v>
      </c>
      <c r="W899" s="37">
        <f t="shared" si="112"/>
        <v>0</v>
      </c>
      <c r="X899" s="160"/>
      <c r="Y899" s="160"/>
      <c r="Z899" s="160"/>
      <c r="AA899" s="160"/>
      <c r="AB899" s="160"/>
      <c r="AC899" s="86">
        <f t="shared" si="108"/>
        <v>0</v>
      </c>
      <c r="AD899" s="87">
        <f>IF($AC$2182&lt;85,AC899,AC899-(AC899*#REF!))</f>
        <v>0</v>
      </c>
      <c r="AE899" s="88">
        <f t="shared" si="113"/>
        <v>5.5E-2</v>
      </c>
      <c r="AF899" s="89">
        <f t="shared" si="109"/>
        <v>0</v>
      </c>
      <c r="AG899" s="90">
        <f t="shared" si="110"/>
        <v>0</v>
      </c>
    </row>
    <row r="900" spans="1:35" s="91" customFormat="1" ht="15" customHeight="1" x14ac:dyDescent="0.15">
      <c r="A900" s="77">
        <v>9791036354212</v>
      </c>
      <c r="B900" s="38">
        <v>46</v>
      </c>
      <c r="C900" s="78" t="s">
        <v>1446</v>
      </c>
      <c r="D900" s="391" t="s">
        <v>1110</v>
      </c>
      <c r="E900" s="391" t="s">
        <v>1513</v>
      </c>
      <c r="F900" s="391" t="s">
        <v>1588</v>
      </c>
      <c r="G900" s="95" t="s">
        <v>1593</v>
      </c>
      <c r="H900" s="79">
        <f>VLOOKUP($A900,'04.08.2025'!$A$1:$Z$65000,3,FALSE)</f>
        <v>1513</v>
      </c>
      <c r="I900" s="78"/>
      <c r="J900" s="78">
        <v>200</v>
      </c>
      <c r="K900" s="80"/>
      <c r="L900" s="80"/>
      <c r="M900" s="80">
        <v>45021</v>
      </c>
      <c r="N900" s="80"/>
      <c r="O900" s="81">
        <v>9791036354212</v>
      </c>
      <c r="P900" s="94" t="s">
        <v>1594</v>
      </c>
      <c r="Q900" s="81">
        <v>7855341</v>
      </c>
      <c r="R900" s="82">
        <v>6.5</v>
      </c>
      <c r="S900" s="82">
        <f t="shared" si="111"/>
        <v>6.1611374407582939</v>
      </c>
      <c r="T900" s="83">
        <v>5.5E-2</v>
      </c>
      <c r="U900" s="84"/>
      <c r="V900" s="37">
        <f t="shared" si="107"/>
        <v>0</v>
      </c>
      <c r="W900" s="37">
        <f t="shared" si="112"/>
        <v>0</v>
      </c>
      <c r="X900" s="41"/>
      <c r="Y900" s="41"/>
      <c r="Z900" s="41"/>
      <c r="AA900" s="41"/>
      <c r="AB900" s="41"/>
      <c r="AC900" s="86">
        <f t="shared" si="108"/>
        <v>0</v>
      </c>
      <c r="AD900" s="87">
        <f>IF($AC$2182&lt;85,AC900,AC900-(AC900*#REF!))</f>
        <v>0</v>
      </c>
      <c r="AE900" s="88">
        <f t="shared" si="113"/>
        <v>5.5E-2</v>
      </c>
      <c r="AF900" s="89">
        <f t="shared" si="109"/>
        <v>0</v>
      </c>
      <c r="AG900" s="90">
        <f t="shared" si="110"/>
        <v>0</v>
      </c>
    </row>
    <row r="901" spans="1:35" s="102" customFormat="1" ht="15" customHeight="1" x14ac:dyDescent="0.15">
      <c r="A901" s="61">
        <v>9791036369223</v>
      </c>
      <c r="B901" s="92">
        <v>47</v>
      </c>
      <c r="C901" s="92" t="s">
        <v>1446</v>
      </c>
      <c r="D901" s="64" t="s">
        <v>1110</v>
      </c>
      <c r="E901" s="64" t="s">
        <v>1513</v>
      </c>
      <c r="F901" s="64" t="s">
        <v>1588</v>
      </c>
      <c r="G901" s="64" t="s">
        <v>4561</v>
      </c>
      <c r="H901" s="65">
        <f>VLOOKUP($A901,'04.08.2025'!$A$1:$Z$65000,3,FALSE)</f>
        <v>3010</v>
      </c>
      <c r="I901" s="65"/>
      <c r="J901" s="63">
        <v>200</v>
      </c>
      <c r="K901" s="67"/>
      <c r="L901" s="67"/>
      <c r="M901" s="67">
        <v>45560</v>
      </c>
      <c r="N901" s="67" t="s">
        <v>12</v>
      </c>
      <c r="O901" s="68">
        <v>9791036369223</v>
      </c>
      <c r="P901" s="68" t="s">
        <v>1595</v>
      </c>
      <c r="Q901" s="68">
        <v>5471113</v>
      </c>
      <c r="R901" s="97">
        <v>6.5</v>
      </c>
      <c r="S901" s="70">
        <f t="shared" si="111"/>
        <v>6.1611374407582939</v>
      </c>
      <c r="T901" s="98">
        <v>5.5E-2</v>
      </c>
      <c r="U901" s="72"/>
      <c r="V901" s="73">
        <f t="shared" si="107"/>
        <v>0</v>
      </c>
      <c r="W901" s="73">
        <f t="shared" si="112"/>
        <v>0</v>
      </c>
      <c r="AC901" s="86">
        <f t="shared" si="108"/>
        <v>0</v>
      </c>
      <c r="AD901" s="87">
        <f>IF($AC$2182&lt;85,AC901,AC901-(AC901*#REF!))</f>
        <v>0</v>
      </c>
      <c r="AE901" s="88">
        <f t="shared" si="113"/>
        <v>5.5E-2</v>
      </c>
      <c r="AF901" s="89">
        <f t="shared" si="109"/>
        <v>0</v>
      </c>
      <c r="AG901" s="90">
        <f t="shared" si="110"/>
        <v>0</v>
      </c>
    </row>
    <row r="902" spans="1:35" s="91" customFormat="1" ht="15" customHeight="1" x14ac:dyDescent="0.15">
      <c r="A902" s="150">
        <v>9791036369230</v>
      </c>
      <c r="B902" s="118">
        <v>47</v>
      </c>
      <c r="C902" s="118" t="s">
        <v>1446</v>
      </c>
      <c r="D902" s="93" t="s">
        <v>1110</v>
      </c>
      <c r="E902" s="93" t="s">
        <v>1513</v>
      </c>
      <c r="F902" s="93" t="s">
        <v>1588</v>
      </c>
      <c r="G902" s="93" t="s">
        <v>4993</v>
      </c>
      <c r="H902" s="65">
        <f>VLOOKUP($A902,'04.08.2025'!$A$1:$Z$65000,3,FALSE)</f>
        <v>2766</v>
      </c>
      <c r="I902" s="118"/>
      <c r="J902" s="118">
        <v>200</v>
      </c>
      <c r="K902" s="118"/>
      <c r="L902" s="66"/>
      <c r="M902" s="66">
        <v>45749</v>
      </c>
      <c r="N902" s="118" t="s">
        <v>12</v>
      </c>
      <c r="O902" s="65">
        <v>9791036369230</v>
      </c>
      <c r="P902" s="118" t="s">
        <v>4992</v>
      </c>
      <c r="Q902" s="118">
        <v>5471236</v>
      </c>
      <c r="R902" s="73">
        <v>6.5</v>
      </c>
      <c r="S902" s="70">
        <f t="shared" si="111"/>
        <v>6.1611374407582939</v>
      </c>
      <c r="T902" s="342">
        <v>5.5E-2</v>
      </c>
      <c r="U902" s="72"/>
      <c r="V902" s="73">
        <f t="shared" si="107"/>
        <v>0</v>
      </c>
      <c r="W902" s="73">
        <f t="shared" si="112"/>
        <v>0</v>
      </c>
      <c r="X902" s="85"/>
      <c r="Y902" s="85"/>
      <c r="Z902" s="85"/>
      <c r="AA902" s="85"/>
      <c r="AB902" s="85"/>
      <c r="AC902" s="86">
        <f t="shared" si="108"/>
        <v>0</v>
      </c>
      <c r="AD902" s="87">
        <f>IF($AC$2182&lt;85,AC902,AC902-(AC902*#REF!))</f>
        <v>0</v>
      </c>
      <c r="AE902" s="88">
        <f t="shared" si="113"/>
        <v>5.5E-2</v>
      </c>
      <c r="AF902" s="89">
        <f t="shared" si="109"/>
        <v>0</v>
      </c>
      <c r="AG902" s="90">
        <f t="shared" si="110"/>
        <v>0</v>
      </c>
    </row>
    <row r="903" spans="1:35" s="91" customFormat="1" ht="15" customHeight="1" x14ac:dyDescent="0.15">
      <c r="A903" s="393">
        <v>9791036314582</v>
      </c>
      <c r="B903" s="38">
        <v>47</v>
      </c>
      <c r="C903" s="78" t="s">
        <v>856</v>
      </c>
      <c r="D903" s="95" t="s">
        <v>1110</v>
      </c>
      <c r="E903" s="391" t="s">
        <v>1596</v>
      </c>
      <c r="F903" s="391" t="s">
        <v>1597</v>
      </c>
      <c r="G903" s="95" t="s">
        <v>1598</v>
      </c>
      <c r="H903" s="79">
        <f>VLOOKUP($A903,'04.08.2025'!$A$1:$Z$65000,3,FALSE)</f>
        <v>805</v>
      </c>
      <c r="I903" s="38"/>
      <c r="J903" s="38">
        <v>200</v>
      </c>
      <c r="K903" s="80"/>
      <c r="L903" s="80"/>
      <c r="M903" s="80">
        <v>44209</v>
      </c>
      <c r="N903" s="80"/>
      <c r="O903" s="79">
        <v>9791036314582</v>
      </c>
      <c r="P903" s="398" t="s">
        <v>1599</v>
      </c>
      <c r="Q903" s="38">
        <v>8756584</v>
      </c>
      <c r="R903" s="82">
        <v>7.2</v>
      </c>
      <c r="S903" s="82">
        <f t="shared" si="111"/>
        <v>6.8246445497630335</v>
      </c>
      <c r="T903" s="451">
        <v>5.5E-2</v>
      </c>
      <c r="U903" s="84"/>
      <c r="V903" s="37">
        <f t="shared" si="107"/>
        <v>0</v>
      </c>
      <c r="W903" s="37">
        <f t="shared" si="112"/>
        <v>0</v>
      </c>
      <c r="X903" s="85"/>
      <c r="Y903" s="85"/>
      <c r="Z903" s="85"/>
      <c r="AA903" s="85"/>
      <c r="AB903" s="85"/>
      <c r="AC903" s="86">
        <f t="shared" si="108"/>
        <v>0</v>
      </c>
      <c r="AD903" s="87">
        <f>IF($AC$2182&lt;85,AC903,AC903-(AC903*#REF!))</f>
        <v>0</v>
      </c>
      <c r="AE903" s="88">
        <f t="shared" si="113"/>
        <v>5.5E-2</v>
      </c>
      <c r="AF903" s="89">
        <f t="shared" si="109"/>
        <v>0</v>
      </c>
      <c r="AG903" s="90">
        <f t="shared" si="110"/>
        <v>0</v>
      </c>
    </row>
    <row r="904" spans="1:35" s="117" customFormat="1" ht="15" customHeight="1" x14ac:dyDescent="0.15">
      <c r="A904" s="103">
        <v>9791036313400</v>
      </c>
      <c r="B904" s="105">
        <v>47</v>
      </c>
      <c r="C904" s="105" t="s">
        <v>856</v>
      </c>
      <c r="D904" s="107" t="s">
        <v>1110</v>
      </c>
      <c r="E904" s="106" t="s">
        <v>1596</v>
      </c>
      <c r="F904" s="106" t="s">
        <v>1597</v>
      </c>
      <c r="G904" s="107" t="s">
        <v>1600</v>
      </c>
      <c r="H904" s="108">
        <f>VLOOKUP($A904,'04.08.2025'!$A$1:$Z$65000,3,FALSE)</f>
        <v>0</v>
      </c>
      <c r="I904" s="109" t="s">
        <v>97</v>
      </c>
      <c r="J904" s="109">
        <v>300</v>
      </c>
      <c r="K904" s="110"/>
      <c r="L904" s="110"/>
      <c r="M904" s="110">
        <v>44083</v>
      </c>
      <c r="N904" s="110"/>
      <c r="O904" s="108">
        <v>9791036313400</v>
      </c>
      <c r="P904" s="111" t="s">
        <v>1601</v>
      </c>
      <c r="Q904" s="109">
        <v>7492171</v>
      </c>
      <c r="R904" s="112">
        <v>7.2</v>
      </c>
      <c r="S904" s="112">
        <f t="shared" si="111"/>
        <v>6.8246445497630335</v>
      </c>
      <c r="T904" s="113">
        <v>5.5E-2</v>
      </c>
      <c r="U904" s="114"/>
      <c r="V904" s="115">
        <f t="shared" si="107"/>
        <v>0</v>
      </c>
      <c r="W904" s="115">
        <f t="shared" si="112"/>
        <v>0</v>
      </c>
      <c r="X904" s="116"/>
      <c r="Y904" s="116"/>
      <c r="Z904" s="116"/>
      <c r="AA904" s="116"/>
      <c r="AB904" s="116"/>
      <c r="AC904" s="86">
        <f t="shared" si="108"/>
        <v>0</v>
      </c>
      <c r="AD904" s="87">
        <f>IF($AC$2182&lt;85,AC904,AC904-(AC904*#REF!))</f>
        <v>0</v>
      </c>
      <c r="AE904" s="88">
        <f t="shared" si="113"/>
        <v>5.5E-2</v>
      </c>
      <c r="AF904" s="89">
        <f t="shared" si="109"/>
        <v>0</v>
      </c>
      <c r="AG904" s="90">
        <f t="shared" si="110"/>
        <v>0</v>
      </c>
    </row>
    <row r="905" spans="1:35" s="75" customFormat="1" ht="15" customHeight="1" x14ac:dyDescent="0.15">
      <c r="A905" s="393">
        <v>9791036320194</v>
      </c>
      <c r="B905" s="38">
        <v>47</v>
      </c>
      <c r="C905" s="78" t="s">
        <v>856</v>
      </c>
      <c r="D905" s="95" t="s">
        <v>1110</v>
      </c>
      <c r="E905" s="391" t="s">
        <v>1596</v>
      </c>
      <c r="F905" s="391" t="s">
        <v>1597</v>
      </c>
      <c r="G905" s="95" t="s">
        <v>4619</v>
      </c>
      <c r="H905" s="79">
        <f>VLOOKUP($A905,'04.08.2025'!$A$1:$Z$65000,3,FALSE)</f>
        <v>287</v>
      </c>
      <c r="I905" s="38"/>
      <c r="J905" s="38">
        <v>200</v>
      </c>
      <c r="K905" s="80"/>
      <c r="L905" s="80"/>
      <c r="M905" s="80">
        <v>44230</v>
      </c>
      <c r="N905" s="80"/>
      <c r="O905" s="79">
        <v>9791036320194</v>
      </c>
      <c r="P905" s="398" t="s">
        <v>1602</v>
      </c>
      <c r="Q905" s="38">
        <v>5392612</v>
      </c>
      <c r="R905" s="82">
        <v>7.2</v>
      </c>
      <c r="S905" s="82">
        <f t="shared" si="111"/>
        <v>6.8246445497630335</v>
      </c>
      <c r="T905" s="451">
        <v>5.5E-2</v>
      </c>
      <c r="U905" s="84"/>
      <c r="V905" s="37">
        <f t="shared" si="107"/>
        <v>0</v>
      </c>
      <c r="W905" s="37">
        <f t="shared" si="112"/>
        <v>0</v>
      </c>
      <c r="X905" s="74"/>
      <c r="Y905" s="74"/>
      <c r="Z905" s="74"/>
      <c r="AA905" s="74"/>
      <c r="AB905" s="74"/>
      <c r="AC905" s="86">
        <f t="shared" si="108"/>
        <v>0</v>
      </c>
      <c r="AD905" s="87">
        <f>IF($AC$2182&lt;85,AC905,AC905-(AC905*#REF!))</f>
        <v>0</v>
      </c>
      <c r="AE905" s="88">
        <f t="shared" si="113"/>
        <v>5.5E-2</v>
      </c>
      <c r="AF905" s="89">
        <f t="shared" si="109"/>
        <v>0</v>
      </c>
      <c r="AG905" s="90">
        <f t="shared" si="110"/>
        <v>0</v>
      </c>
    </row>
    <row r="906" spans="1:35" s="91" customFormat="1" ht="15" customHeight="1" x14ac:dyDescent="0.15">
      <c r="A906" s="77">
        <v>9791036359910</v>
      </c>
      <c r="B906" s="450">
        <v>47</v>
      </c>
      <c r="C906" s="450" t="s">
        <v>856</v>
      </c>
      <c r="D906" s="391" t="s">
        <v>1110</v>
      </c>
      <c r="E906" s="391" t="s">
        <v>1596</v>
      </c>
      <c r="F906" s="391" t="s">
        <v>1603</v>
      </c>
      <c r="G906" s="391" t="s">
        <v>4508</v>
      </c>
      <c r="H906" s="79">
        <f>VLOOKUP($A906,'04.08.2025'!$A$1:$Z$65000,3,FALSE)</f>
        <v>1470</v>
      </c>
      <c r="I906" s="79"/>
      <c r="J906" s="78">
        <v>200</v>
      </c>
      <c r="K906" s="80"/>
      <c r="L906" s="80"/>
      <c r="M906" s="80">
        <v>45455</v>
      </c>
      <c r="N906" s="80"/>
      <c r="O906" s="81">
        <v>9791036359910</v>
      </c>
      <c r="P906" s="81" t="s">
        <v>1604</v>
      </c>
      <c r="Q906" s="81">
        <v>5327441</v>
      </c>
      <c r="R906" s="421">
        <v>7.2</v>
      </c>
      <c r="S906" s="82">
        <f t="shared" si="111"/>
        <v>6.8246445497630335</v>
      </c>
      <c r="T906" s="455">
        <v>5.5E-2</v>
      </c>
      <c r="U906" s="84"/>
      <c r="V906" s="37">
        <f t="shared" si="107"/>
        <v>0</v>
      </c>
      <c r="W906" s="37">
        <f t="shared" si="112"/>
        <v>0</v>
      </c>
      <c r="X906" s="85"/>
      <c r="Y906" s="85"/>
      <c r="Z906" s="85"/>
      <c r="AA906" s="85"/>
      <c r="AB906" s="85"/>
      <c r="AC906" s="86">
        <f t="shared" si="108"/>
        <v>0</v>
      </c>
      <c r="AD906" s="87">
        <f>IF($AC$2182&lt;85,AC906,AC906-(AC906*#REF!))</f>
        <v>0</v>
      </c>
      <c r="AE906" s="88">
        <f t="shared" si="113"/>
        <v>5.5E-2</v>
      </c>
      <c r="AF906" s="89">
        <f t="shared" si="109"/>
        <v>0</v>
      </c>
      <c r="AG906" s="90">
        <f t="shared" si="110"/>
        <v>0</v>
      </c>
    </row>
    <row r="907" spans="1:35" s="75" customFormat="1" ht="15" customHeight="1" x14ac:dyDescent="0.15">
      <c r="A907" s="77">
        <v>9791036357084</v>
      </c>
      <c r="B907" s="38">
        <v>47</v>
      </c>
      <c r="C907" s="78" t="s">
        <v>856</v>
      </c>
      <c r="D907" s="95" t="s">
        <v>1110</v>
      </c>
      <c r="E907" s="391" t="s">
        <v>1596</v>
      </c>
      <c r="F907" s="391" t="s">
        <v>1603</v>
      </c>
      <c r="G907" s="95" t="s">
        <v>1613</v>
      </c>
      <c r="H907" s="79">
        <f>VLOOKUP($A907,'04.08.2025'!$A$1:$Z$65000,3,FALSE)</f>
        <v>1073</v>
      </c>
      <c r="I907" s="78"/>
      <c r="J907" s="78">
        <v>200</v>
      </c>
      <c r="K907" s="80"/>
      <c r="L907" s="80"/>
      <c r="M907" s="80">
        <v>45175</v>
      </c>
      <c r="N907" s="80"/>
      <c r="O907" s="81">
        <v>9791036357084</v>
      </c>
      <c r="P907" s="94" t="s">
        <v>1614</v>
      </c>
      <c r="Q907" s="81">
        <v>2607070</v>
      </c>
      <c r="R907" s="82">
        <v>7.2</v>
      </c>
      <c r="S907" s="82">
        <f t="shared" si="111"/>
        <v>6.8246445497630335</v>
      </c>
      <c r="T907" s="392">
        <v>5.5E-2</v>
      </c>
      <c r="U907" s="84"/>
      <c r="V907" s="37">
        <f t="shared" si="107"/>
        <v>0</v>
      </c>
      <c r="W907" s="37">
        <f t="shared" si="112"/>
        <v>0</v>
      </c>
      <c r="X907" s="74"/>
      <c r="Y907" s="74"/>
      <c r="Z907" s="74"/>
      <c r="AA907" s="74"/>
      <c r="AB907" s="74"/>
      <c r="AC907" s="86">
        <f t="shared" si="108"/>
        <v>0</v>
      </c>
      <c r="AD907" s="87">
        <f>IF($AC$2182&lt;85,AC907,AC907-(AC907*#REF!))</f>
        <v>0</v>
      </c>
      <c r="AE907" s="88">
        <f t="shared" si="113"/>
        <v>5.5E-2</v>
      </c>
      <c r="AF907" s="89">
        <f t="shared" si="109"/>
        <v>0</v>
      </c>
      <c r="AG907" s="90">
        <f t="shared" si="110"/>
        <v>0</v>
      </c>
    </row>
    <row r="908" spans="1:35" s="91" customFormat="1" ht="15" customHeight="1" x14ac:dyDescent="0.15">
      <c r="A908" s="61">
        <v>9791036373398</v>
      </c>
      <c r="B908" s="96">
        <v>47</v>
      </c>
      <c r="C908" s="96" t="s">
        <v>856</v>
      </c>
      <c r="D908" s="64" t="s">
        <v>1110</v>
      </c>
      <c r="E908" s="64" t="s">
        <v>1596</v>
      </c>
      <c r="F908" s="64" t="s">
        <v>1603</v>
      </c>
      <c r="G908" s="64" t="s">
        <v>1609</v>
      </c>
      <c r="H908" s="65">
        <f>VLOOKUP($A908,'04.08.2025'!$A$1:$Z$65000,3,FALSE)</f>
        <v>1420</v>
      </c>
      <c r="I908" s="65"/>
      <c r="J908" s="63">
        <v>200</v>
      </c>
      <c r="K908" s="67"/>
      <c r="L908" s="67"/>
      <c r="M908" s="67">
        <v>45546</v>
      </c>
      <c r="N908" s="67" t="s">
        <v>12</v>
      </c>
      <c r="O908" s="68">
        <v>9791036373398</v>
      </c>
      <c r="P908" s="68" t="s">
        <v>1610</v>
      </c>
      <c r="Q908" s="68">
        <v>8115960</v>
      </c>
      <c r="R908" s="97">
        <v>7.2</v>
      </c>
      <c r="S908" s="70">
        <f t="shared" si="111"/>
        <v>6.8246445497630335</v>
      </c>
      <c r="T908" s="98">
        <v>5.5E-2</v>
      </c>
      <c r="U908" s="72"/>
      <c r="V908" s="73">
        <f t="shared" si="107"/>
        <v>0</v>
      </c>
      <c r="W908" s="73">
        <f t="shared" si="112"/>
        <v>0</v>
      </c>
      <c r="X908" s="85"/>
      <c r="Y908" s="85"/>
      <c r="Z908" s="85"/>
      <c r="AA908" s="85"/>
      <c r="AB908" s="85"/>
      <c r="AC908" s="86">
        <f t="shared" si="108"/>
        <v>0</v>
      </c>
      <c r="AD908" s="87">
        <f>IF($AC$2182&lt;85,AC908,AC908-(AC908*#REF!))</f>
        <v>0</v>
      </c>
      <c r="AE908" s="88">
        <f t="shared" si="113"/>
        <v>5.5E-2</v>
      </c>
      <c r="AF908" s="89">
        <f t="shared" si="109"/>
        <v>0</v>
      </c>
      <c r="AG908" s="90">
        <f t="shared" si="110"/>
        <v>0</v>
      </c>
    </row>
    <row r="909" spans="1:35" s="91" customFormat="1" ht="15" customHeight="1" x14ac:dyDescent="0.15">
      <c r="A909" s="77">
        <v>9791036344244</v>
      </c>
      <c r="B909" s="38">
        <v>47</v>
      </c>
      <c r="C909" s="78" t="s">
        <v>856</v>
      </c>
      <c r="D909" s="95" t="s">
        <v>1110</v>
      </c>
      <c r="E909" s="391" t="s">
        <v>1596</v>
      </c>
      <c r="F909" s="391" t="s">
        <v>1603</v>
      </c>
      <c r="G909" s="393" t="s">
        <v>1611</v>
      </c>
      <c r="H909" s="79">
        <f>VLOOKUP($A909,'04.08.2025'!$A$1:$Z$65000,3,FALSE)</f>
        <v>1971</v>
      </c>
      <c r="I909" s="78"/>
      <c r="J909" s="78">
        <v>200</v>
      </c>
      <c r="K909" s="80">
        <v>45890</v>
      </c>
      <c r="L909" s="80"/>
      <c r="M909" s="80">
        <v>44993</v>
      </c>
      <c r="N909" s="81"/>
      <c r="O909" s="81">
        <v>9791036344244</v>
      </c>
      <c r="P909" s="81" t="s">
        <v>1612</v>
      </c>
      <c r="Q909" s="394">
        <v>1844287</v>
      </c>
      <c r="R909" s="82">
        <v>7.2</v>
      </c>
      <c r="S909" s="82">
        <f t="shared" si="111"/>
        <v>6.8246445497630335</v>
      </c>
      <c r="T909" s="392">
        <v>5.5E-2</v>
      </c>
      <c r="U909" s="84"/>
      <c r="V909" s="37">
        <f t="shared" si="107"/>
        <v>0</v>
      </c>
      <c r="W909" s="37">
        <f t="shared" si="112"/>
        <v>0</v>
      </c>
      <c r="X909" s="85"/>
      <c r="Y909" s="85"/>
      <c r="Z909" s="85"/>
      <c r="AA909" s="85"/>
      <c r="AB909" s="85"/>
      <c r="AC909" s="86">
        <f t="shared" si="108"/>
        <v>0</v>
      </c>
      <c r="AD909" s="87">
        <f>IF($AC$2182&lt;85,AC909,AC909-(AC909*#REF!))</f>
        <v>0</v>
      </c>
      <c r="AE909" s="88">
        <f t="shared" si="113"/>
        <v>5.5E-2</v>
      </c>
      <c r="AF909" s="89">
        <f t="shared" si="109"/>
        <v>0</v>
      </c>
      <c r="AG909" s="90">
        <f t="shared" si="110"/>
        <v>0</v>
      </c>
    </row>
    <row r="910" spans="1:35" s="91" customFormat="1" ht="15" customHeight="1" x14ac:dyDescent="0.15">
      <c r="A910" s="77">
        <v>9791036359927</v>
      </c>
      <c r="B910" s="450">
        <v>47</v>
      </c>
      <c r="C910" s="450" t="s">
        <v>856</v>
      </c>
      <c r="D910" s="391" t="s">
        <v>1110</v>
      </c>
      <c r="E910" s="391" t="s">
        <v>1596</v>
      </c>
      <c r="F910" s="391" t="s">
        <v>1603</v>
      </c>
      <c r="G910" s="391" t="s">
        <v>1615</v>
      </c>
      <c r="H910" s="79">
        <f>VLOOKUP($A910,'04.08.2025'!$A$1:$Z$65000,3,FALSE)</f>
        <v>1235</v>
      </c>
      <c r="I910" s="79"/>
      <c r="J910" s="78">
        <v>200</v>
      </c>
      <c r="K910" s="80"/>
      <c r="L910" s="80"/>
      <c r="M910" s="80">
        <v>45308</v>
      </c>
      <c r="N910" s="80"/>
      <c r="O910" s="81">
        <v>9791036359927</v>
      </c>
      <c r="P910" s="81" t="s">
        <v>1616</v>
      </c>
      <c r="Q910" s="81">
        <v>5327565</v>
      </c>
      <c r="R910" s="421">
        <v>7.2</v>
      </c>
      <c r="S910" s="82">
        <f t="shared" si="111"/>
        <v>6.8246445497630335</v>
      </c>
      <c r="T910" s="455">
        <v>5.5E-2</v>
      </c>
      <c r="U910" s="84"/>
      <c r="V910" s="37">
        <f t="shared" si="107"/>
        <v>0</v>
      </c>
      <c r="W910" s="37">
        <f t="shared" si="112"/>
        <v>0</v>
      </c>
      <c r="X910" s="85"/>
      <c r="Y910" s="85"/>
      <c r="Z910" s="85"/>
      <c r="AA910" s="85"/>
      <c r="AB910" s="85"/>
      <c r="AC910" s="86">
        <f t="shared" si="108"/>
        <v>0</v>
      </c>
      <c r="AD910" s="87">
        <f>IF($AC$2182&lt;85,AC910,AC910-(AC910*#REF!))</f>
        <v>0</v>
      </c>
      <c r="AE910" s="88">
        <f t="shared" si="113"/>
        <v>5.5E-2</v>
      </c>
      <c r="AF910" s="89">
        <f t="shared" si="109"/>
        <v>0</v>
      </c>
      <c r="AG910" s="90">
        <f t="shared" si="110"/>
        <v>0</v>
      </c>
    </row>
    <row r="911" spans="1:35" s="75" customFormat="1" ht="15" customHeight="1" x14ac:dyDescent="0.15">
      <c r="A911" s="77">
        <v>9791036357091</v>
      </c>
      <c r="B911" s="420">
        <v>47</v>
      </c>
      <c r="C911" s="420" t="s">
        <v>856</v>
      </c>
      <c r="D911" s="391" t="s">
        <v>1110</v>
      </c>
      <c r="E911" s="391" t="s">
        <v>1596</v>
      </c>
      <c r="F911" s="391" t="s">
        <v>1603</v>
      </c>
      <c r="G911" s="391" t="s">
        <v>1605</v>
      </c>
      <c r="H911" s="79">
        <f>VLOOKUP($A911,'04.08.2025'!$A$1:$Z$65000,3,FALSE)</f>
        <v>1077</v>
      </c>
      <c r="I911" s="79"/>
      <c r="J911" s="78">
        <v>200</v>
      </c>
      <c r="K911" s="80"/>
      <c r="L911" s="80"/>
      <c r="M911" s="80">
        <v>45371</v>
      </c>
      <c r="N911" s="80"/>
      <c r="O911" s="81">
        <v>9791036357091</v>
      </c>
      <c r="P911" s="81" t="s">
        <v>1606</v>
      </c>
      <c r="Q911" s="81">
        <v>2607193</v>
      </c>
      <c r="R911" s="421">
        <v>7.2</v>
      </c>
      <c r="S911" s="82">
        <f t="shared" si="111"/>
        <v>6.8246445497630335</v>
      </c>
      <c r="T911" s="455">
        <v>5.5E-2</v>
      </c>
      <c r="U911" s="84"/>
      <c r="V911" s="37">
        <f t="shared" si="107"/>
        <v>0</v>
      </c>
      <c r="W911" s="37">
        <f t="shared" si="112"/>
        <v>0</v>
      </c>
      <c r="X911" s="74"/>
      <c r="Y911" s="74"/>
      <c r="Z911" s="74"/>
      <c r="AA911" s="74"/>
      <c r="AB911" s="74"/>
      <c r="AC911" s="86">
        <f t="shared" si="108"/>
        <v>0</v>
      </c>
      <c r="AD911" s="87">
        <f>IF($AC$2182&lt;85,AC911,AC911-(AC911*#REF!))</f>
        <v>0</v>
      </c>
      <c r="AE911" s="88">
        <f t="shared" si="113"/>
        <v>5.5E-2</v>
      </c>
      <c r="AF911" s="89">
        <f t="shared" si="109"/>
        <v>0</v>
      </c>
      <c r="AG911" s="90">
        <f t="shared" si="110"/>
        <v>0</v>
      </c>
      <c r="AI911" s="76"/>
    </row>
    <row r="912" spans="1:35" s="91" customFormat="1" ht="15" customHeight="1" x14ac:dyDescent="0.15">
      <c r="A912" s="77">
        <v>9791036358579</v>
      </c>
      <c r="B912" s="395">
        <v>47</v>
      </c>
      <c r="C912" s="78" t="s">
        <v>856</v>
      </c>
      <c r="D912" s="391" t="s">
        <v>1110</v>
      </c>
      <c r="E912" s="391" t="s">
        <v>1596</v>
      </c>
      <c r="F912" s="391" t="s">
        <v>1603</v>
      </c>
      <c r="G912" s="391" t="s">
        <v>1607</v>
      </c>
      <c r="H912" s="79">
        <f>VLOOKUP($A912,'04.08.2025'!$A$1:$Z$65000,3,FALSE)</f>
        <v>2076</v>
      </c>
      <c r="I912" s="78"/>
      <c r="J912" s="78">
        <v>200</v>
      </c>
      <c r="K912" s="80"/>
      <c r="L912" s="80"/>
      <c r="M912" s="80">
        <v>45427</v>
      </c>
      <c r="N912" s="80"/>
      <c r="O912" s="81">
        <v>9791036358579</v>
      </c>
      <c r="P912" s="94" t="s">
        <v>1608</v>
      </c>
      <c r="Q912" s="78">
        <v>3487414</v>
      </c>
      <c r="R912" s="82">
        <v>7.2</v>
      </c>
      <c r="S912" s="82">
        <f t="shared" si="111"/>
        <v>6.8246445497630335</v>
      </c>
      <c r="T912" s="83">
        <v>5.5E-2</v>
      </c>
      <c r="U912" s="84"/>
      <c r="V912" s="37">
        <f t="shared" si="107"/>
        <v>0</v>
      </c>
      <c r="W912" s="37">
        <f t="shared" si="112"/>
        <v>0</v>
      </c>
      <c r="X912" s="85"/>
      <c r="Y912" s="85"/>
      <c r="Z912" s="85"/>
      <c r="AA912" s="85"/>
      <c r="AB912" s="85"/>
      <c r="AC912" s="86">
        <f t="shared" si="108"/>
        <v>0</v>
      </c>
      <c r="AD912" s="87">
        <f>IF($AC$2182&lt;85,AC912,AC912-(AC912*#REF!))</f>
        <v>0</v>
      </c>
      <c r="AE912" s="88">
        <f t="shared" si="113"/>
        <v>5.5E-2</v>
      </c>
      <c r="AF912" s="89">
        <f t="shared" si="109"/>
        <v>0</v>
      </c>
      <c r="AG912" s="90">
        <f t="shared" si="110"/>
        <v>0</v>
      </c>
    </row>
    <row r="913" spans="1:34" s="91" customFormat="1" ht="15" customHeight="1" x14ac:dyDescent="0.15">
      <c r="A913" s="150">
        <v>9791036369667</v>
      </c>
      <c r="B913" s="118">
        <v>47</v>
      </c>
      <c r="C913" s="118" t="s">
        <v>856</v>
      </c>
      <c r="D913" s="93" t="s">
        <v>1110</v>
      </c>
      <c r="E913" s="93" t="s">
        <v>1596</v>
      </c>
      <c r="F913" s="93" t="s">
        <v>1603</v>
      </c>
      <c r="G913" s="93" t="s">
        <v>3905</v>
      </c>
      <c r="H913" s="65">
        <f>VLOOKUP($A913,'04.08.2025'!$A$1:$Z$65000,3,FALSE)</f>
        <v>1049</v>
      </c>
      <c r="I913" s="118"/>
      <c r="J913" s="118">
        <v>200</v>
      </c>
      <c r="K913" s="118"/>
      <c r="L913" s="66"/>
      <c r="M913" s="66">
        <v>45665</v>
      </c>
      <c r="N913" s="118" t="s">
        <v>12</v>
      </c>
      <c r="O913" s="65">
        <v>9791036369667</v>
      </c>
      <c r="P913" s="118" t="s">
        <v>3901</v>
      </c>
      <c r="Q913" s="118">
        <v>5803575</v>
      </c>
      <c r="R913" s="73">
        <v>7.2</v>
      </c>
      <c r="S913" s="70">
        <f t="shared" si="111"/>
        <v>6.8246445497630335</v>
      </c>
      <c r="T913" s="98">
        <v>5.5E-2</v>
      </c>
      <c r="U913" s="65"/>
      <c r="V913" s="73">
        <f t="shared" ref="V913:V973" si="114">AC913</f>
        <v>0</v>
      </c>
      <c r="W913" s="73">
        <f t="shared" si="112"/>
        <v>0</v>
      </c>
      <c r="X913" s="85"/>
      <c r="Y913" s="85"/>
      <c r="Z913" s="85"/>
      <c r="AA913" s="85"/>
      <c r="AB913" s="85"/>
      <c r="AC913" s="86">
        <f t="shared" ref="AC913:AC973" si="115">W913/(1+AE913)</f>
        <v>0</v>
      </c>
      <c r="AD913" s="87">
        <f>IF($AC$2182&lt;85,AC913,AC913-(AC913*#REF!))</f>
        <v>0</v>
      </c>
      <c r="AE913" s="88">
        <f t="shared" si="113"/>
        <v>5.5E-2</v>
      </c>
      <c r="AF913" s="89">
        <f t="shared" ref="AF913:AF973" si="116">+AD913*AE913</f>
        <v>0</v>
      </c>
      <c r="AG913" s="90">
        <f t="shared" ref="AG913:AG973" si="117">+AD913+AF913</f>
        <v>0</v>
      </c>
    </row>
    <row r="914" spans="1:34" s="91" customFormat="1" ht="15" customHeight="1" x14ac:dyDescent="0.15">
      <c r="A914" s="393">
        <v>9791036304446</v>
      </c>
      <c r="B914" s="78">
        <v>47</v>
      </c>
      <c r="C914" s="78" t="s">
        <v>1345</v>
      </c>
      <c r="D914" s="95" t="s">
        <v>1110</v>
      </c>
      <c r="E914" s="391" t="s">
        <v>1596</v>
      </c>
      <c r="F914" s="391" t="s">
        <v>1617</v>
      </c>
      <c r="G914" s="95" t="s">
        <v>4562</v>
      </c>
      <c r="H914" s="79">
        <f>VLOOKUP($A914,'04.08.2025'!$A$1:$Z$65000,3,FALSE)</f>
        <v>632</v>
      </c>
      <c r="I914" s="38"/>
      <c r="J914" s="38">
        <v>200</v>
      </c>
      <c r="K914" s="80"/>
      <c r="L914" s="80"/>
      <c r="M914" s="80">
        <v>43355</v>
      </c>
      <c r="N914" s="80"/>
      <c r="O914" s="79">
        <v>9791036304446</v>
      </c>
      <c r="P914" s="398" t="s">
        <v>1618</v>
      </c>
      <c r="Q914" s="38">
        <v>5194623</v>
      </c>
      <c r="R914" s="82">
        <v>7.2</v>
      </c>
      <c r="S914" s="82">
        <f t="shared" si="111"/>
        <v>6.8246445497630335</v>
      </c>
      <c r="T914" s="451">
        <v>5.5E-2</v>
      </c>
      <c r="U914" s="84"/>
      <c r="V914" s="37">
        <f t="shared" si="114"/>
        <v>0</v>
      </c>
      <c r="W914" s="37">
        <f t="shared" si="112"/>
        <v>0</v>
      </c>
      <c r="X914" s="85"/>
      <c r="Y914" s="85"/>
      <c r="Z914" s="85"/>
      <c r="AA914" s="85"/>
      <c r="AB914" s="85"/>
      <c r="AC914" s="86">
        <f t="shared" si="115"/>
        <v>0</v>
      </c>
      <c r="AD914" s="87">
        <f>IF($AC$2182&lt;85,AC914,AC914-(AC914*#REF!))</f>
        <v>0</v>
      </c>
      <c r="AE914" s="88">
        <f t="shared" si="113"/>
        <v>5.5E-2</v>
      </c>
      <c r="AF914" s="89">
        <f t="shared" si="116"/>
        <v>0</v>
      </c>
      <c r="AG914" s="90">
        <f t="shared" si="117"/>
        <v>0</v>
      </c>
    </row>
    <row r="915" spans="1:34" s="91" customFormat="1" ht="15" customHeight="1" x14ac:dyDescent="0.15">
      <c r="A915" s="77">
        <v>9791036344152</v>
      </c>
      <c r="B915" s="78">
        <v>47</v>
      </c>
      <c r="C915" s="78" t="s">
        <v>1345</v>
      </c>
      <c r="D915" s="95" t="s">
        <v>1110</v>
      </c>
      <c r="E915" s="391" t="s">
        <v>1596</v>
      </c>
      <c r="F915" s="391" t="s">
        <v>1617</v>
      </c>
      <c r="G915" s="393" t="s">
        <v>1619</v>
      </c>
      <c r="H915" s="79">
        <f>VLOOKUP($A915,'04.08.2025'!$A$1:$Z$65000,3,FALSE)</f>
        <v>187</v>
      </c>
      <c r="I915" s="78"/>
      <c r="J915" s="78">
        <v>200</v>
      </c>
      <c r="K915" s="80"/>
      <c r="L915" s="80"/>
      <c r="M915" s="80">
        <v>44993</v>
      </c>
      <c r="N915" s="81"/>
      <c r="O915" s="81">
        <v>9791036344152</v>
      </c>
      <c r="P915" s="81" t="s">
        <v>1620</v>
      </c>
      <c r="Q915" s="394">
        <v>1828533</v>
      </c>
      <c r="R915" s="82">
        <v>7.2</v>
      </c>
      <c r="S915" s="82">
        <f t="shared" si="111"/>
        <v>6.8246445497630335</v>
      </c>
      <c r="T915" s="392">
        <v>5.5E-2</v>
      </c>
      <c r="U915" s="84"/>
      <c r="V915" s="37">
        <f t="shared" si="114"/>
        <v>0</v>
      </c>
      <c r="W915" s="37">
        <f t="shared" si="112"/>
        <v>0</v>
      </c>
      <c r="X915" s="85"/>
      <c r="Y915" s="85"/>
      <c r="Z915" s="85"/>
      <c r="AA915" s="85"/>
      <c r="AB915" s="85"/>
      <c r="AC915" s="86">
        <f t="shared" si="115"/>
        <v>0</v>
      </c>
      <c r="AD915" s="87">
        <f>IF($AC$2182&lt;85,AC915,AC915-(AC915*#REF!))</f>
        <v>0</v>
      </c>
      <c r="AE915" s="88">
        <f t="shared" si="113"/>
        <v>5.5E-2</v>
      </c>
      <c r="AF915" s="89">
        <f t="shared" si="116"/>
        <v>0</v>
      </c>
      <c r="AG915" s="90">
        <f t="shared" si="117"/>
        <v>0</v>
      </c>
    </row>
    <row r="916" spans="1:34" s="91" customFormat="1" ht="15" customHeight="1" x14ac:dyDescent="0.15">
      <c r="A916" s="77">
        <v>9791036304392</v>
      </c>
      <c r="B916" s="78">
        <v>47</v>
      </c>
      <c r="C916" s="390" t="s">
        <v>1345</v>
      </c>
      <c r="D916" s="391" t="s">
        <v>1110</v>
      </c>
      <c r="E916" s="391" t="s">
        <v>1596</v>
      </c>
      <c r="F916" s="391" t="s">
        <v>1617</v>
      </c>
      <c r="G916" s="391" t="s">
        <v>4761</v>
      </c>
      <c r="H916" s="79">
        <f>VLOOKUP($A916,'04.08.2025'!$A$1:$Z$65000,3,FALSE)</f>
        <v>865</v>
      </c>
      <c r="I916" s="78"/>
      <c r="J916" s="38">
        <v>200</v>
      </c>
      <c r="K916" s="80"/>
      <c r="L916" s="80"/>
      <c r="M916" s="80">
        <v>43621</v>
      </c>
      <c r="N916" s="80"/>
      <c r="O916" s="81">
        <v>9791036304392</v>
      </c>
      <c r="P916" s="94" t="s">
        <v>1621</v>
      </c>
      <c r="Q916" s="81">
        <v>5194500</v>
      </c>
      <c r="R916" s="82">
        <v>7.2</v>
      </c>
      <c r="S916" s="82">
        <f t="shared" si="111"/>
        <v>6.8246445497630335</v>
      </c>
      <c r="T916" s="83">
        <v>5.5E-2</v>
      </c>
      <c r="U916" s="84"/>
      <c r="V916" s="37">
        <f t="shared" si="114"/>
        <v>0</v>
      </c>
      <c r="W916" s="37">
        <f t="shared" si="112"/>
        <v>0</v>
      </c>
      <c r="X916" s="422"/>
      <c r="Y916" s="85"/>
      <c r="Z916" s="85"/>
      <c r="AA916" s="85"/>
      <c r="AB916" s="85"/>
      <c r="AC916" s="86">
        <f t="shared" si="115"/>
        <v>0</v>
      </c>
      <c r="AD916" s="87">
        <f>IF($AC$2182&lt;85,AC916,AC916-(AC916*#REF!))</f>
        <v>0</v>
      </c>
      <c r="AE916" s="88">
        <f t="shared" si="113"/>
        <v>5.5E-2</v>
      </c>
      <c r="AF916" s="89">
        <f t="shared" si="116"/>
        <v>0</v>
      </c>
      <c r="AG916" s="90">
        <f t="shared" si="117"/>
        <v>0</v>
      </c>
      <c r="AH916" s="119"/>
    </row>
    <row r="917" spans="1:34" s="91" customFormat="1" ht="15" customHeight="1" x14ac:dyDescent="0.15">
      <c r="A917" s="77">
        <v>9791036338144</v>
      </c>
      <c r="B917" s="78">
        <v>47</v>
      </c>
      <c r="C917" s="78" t="s">
        <v>1345</v>
      </c>
      <c r="D917" s="95" t="s">
        <v>1110</v>
      </c>
      <c r="E917" s="391" t="s">
        <v>1596</v>
      </c>
      <c r="F917" s="391" t="s">
        <v>1617</v>
      </c>
      <c r="G917" s="391" t="s">
        <v>1622</v>
      </c>
      <c r="H917" s="79">
        <f>VLOOKUP($A917,'04.08.2025'!$A$1:$Z$65000,3,FALSE)</f>
        <v>679</v>
      </c>
      <c r="I917" s="79"/>
      <c r="J917" s="78">
        <v>200</v>
      </c>
      <c r="K917" s="80"/>
      <c r="L917" s="80"/>
      <c r="M917" s="80">
        <v>44811</v>
      </c>
      <c r="N917" s="80"/>
      <c r="O917" s="81">
        <v>9791036338144</v>
      </c>
      <c r="P917" s="81" t="s">
        <v>1623</v>
      </c>
      <c r="Q917" s="81">
        <v>6920640</v>
      </c>
      <c r="R917" s="421">
        <v>7.2</v>
      </c>
      <c r="S917" s="82">
        <f t="shared" si="111"/>
        <v>6.8246445497630335</v>
      </c>
      <c r="T917" s="451">
        <v>5.5E-2</v>
      </c>
      <c r="U917" s="84"/>
      <c r="V917" s="37">
        <f t="shared" si="114"/>
        <v>0</v>
      </c>
      <c r="W917" s="37">
        <f t="shared" si="112"/>
        <v>0</v>
      </c>
      <c r="X917" s="85"/>
      <c r="Y917" s="85"/>
      <c r="Z917" s="85"/>
      <c r="AA917" s="85"/>
      <c r="AB917" s="85"/>
      <c r="AC917" s="86">
        <f t="shared" si="115"/>
        <v>0</v>
      </c>
      <c r="AD917" s="87">
        <f>IF($AC$2182&lt;85,AC917,AC917-(AC917*#REF!))</f>
        <v>0</v>
      </c>
      <c r="AE917" s="88">
        <f t="shared" si="113"/>
        <v>5.5E-2</v>
      </c>
      <c r="AF917" s="89">
        <f t="shared" si="116"/>
        <v>0</v>
      </c>
      <c r="AG917" s="90">
        <f t="shared" si="117"/>
        <v>0</v>
      </c>
    </row>
    <row r="918" spans="1:34" s="91" customFormat="1" ht="15" customHeight="1" x14ac:dyDescent="0.15">
      <c r="A918" s="61">
        <v>9791036377525</v>
      </c>
      <c r="B918" s="96">
        <v>47</v>
      </c>
      <c r="C918" s="96" t="s">
        <v>1345</v>
      </c>
      <c r="D918" s="64" t="s">
        <v>1110</v>
      </c>
      <c r="E918" s="64" t="s">
        <v>1596</v>
      </c>
      <c r="F918" s="64" t="s">
        <v>1617</v>
      </c>
      <c r="G918" s="64" t="s">
        <v>1624</v>
      </c>
      <c r="H918" s="65">
        <f>VLOOKUP($A918,'04.08.2025'!$A$1:$Z$65000,3,FALSE)</f>
        <v>2167</v>
      </c>
      <c r="I918" s="65"/>
      <c r="J918" s="63">
        <v>200</v>
      </c>
      <c r="K918" s="67"/>
      <c r="L918" s="67"/>
      <c r="M918" s="67">
        <v>45567</v>
      </c>
      <c r="N918" s="67" t="s">
        <v>12</v>
      </c>
      <c r="O918" s="68">
        <v>9791036377525</v>
      </c>
      <c r="P918" s="68" t="s">
        <v>1625</v>
      </c>
      <c r="Q918" s="68">
        <v>2920214</v>
      </c>
      <c r="R918" s="97">
        <v>7.2</v>
      </c>
      <c r="S918" s="70">
        <f t="shared" si="111"/>
        <v>6.8246445497630335</v>
      </c>
      <c r="T918" s="99">
        <v>5.5E-2</v>
      </c>
      <c r="U918" s="72"/>
      <c r="V918" s="73">
        <f t="shared" si="114"/>
        <v>0</v>
      </c>
      <c r="W918" s="73">
        <f t="shared" si="112"/>
        <v>0</v>
      </c>
      <c r="X918" s="85"/>
      <c r="Y918" s="85"/>
      <c r="Z918" s="85"/>
      <c r="AA918" s="85"/>
      <c r="AB918" s="85"/>
      <c r="AC918" s="86">
        <f t="shared" si="115"/>
        <v>0</v>
      </c>
      <c r="AD918" s="87">
        <f>IF($AC$2182&lt;85,AC918,AC918-(AC918*#REF!))</f>
        <v>0</v>
      </c>
      <c r="AE918" s="88">
        <f t="shared" si="113"/>
        <v>5.5E-2</v>
      </c>
      <c r="AF918" s="89">
        <f t="shared" si="116"/>
        <v>0</v>
      </c>
      <c r="AG918" s="90">
        <f t="shared" si="117"/>
        <v>0</v>
      </c>
    </row>
    <row r="919" spans="1:34" s="91" customFormat="1" ht="15" customHeight="1" x14ac:dyDescent="0.15">
      <c r="A919" s="393">
        <v>9791036316371</v>
      </c>
      <c r="B919" s="38">
        <v>47</v>
      </c>
      <c r="C919" s="78" t="s">
        <v>1345</v>
      </c>
      <c r="D919" s="95" t="s">
        <v>1110</v>
      </c>
      <c r="E919" s="391" t="s">
        <v>1596</v>
      </c>
      <c r="F919" s="391" t="s">
        <v>1617</v>
      </c>
      <c r="G919" s="95" t="s">
        <v>1626</v>
      </c>
      <c r="H919" s="79">
        <f>VLOOKUP($A919,'04.08.2025'!$A$1:$Z$65000,3,FALSE)</f>
        <v>1007</v>
      </c>
      <c r="I919" s="38"/>
      <c r="J919" s="38">
        <v>200</v>
      </c>
      <c r="K919" s="80"/>
      <c r="L919" s="80"/>
      <c r="M919" s="80">
        <v>44657</v>
      </c>
      <c r="N919" s="78"/>
      <c r="O919" s="79">
        <v>9791036316371</v>
      </c>
      <c r="P919" s="38" t="s">
        <v>1627</v>
      </c>
      <c r="Q919" s="38">
        <v>1916384</v>
      </c>
      <c r="R919" s="82">
        <v>7.2</v>
      </c>
      <c r="S919" s="82">
        <f t="shared" si="111"/>
        <v>6.8246445497630335</v>
      </c>
      <c r="T919" s="451">
        <v>5.5E-2</v>
      </c>
      <c r="U919" s="84"/>
      <c r="V919" s="37">
        <f t="shared" si="114"/>
        <v>0</v>
      </c>
      <c r="W919" s="37">
        <f t="shared" si="112"/>
        <v>0</v>
      </c>
      <c r="X919" s="85"/>
      <c r="Y919" s="85"/>
      <c r="Z919" s="85"/>
      <c r="AA919" s="85"/>
      <c r="AB919" s="85"/>
      <c r="AC919" s="86">
        <f t="shared" si="115"/>
        <v>0</v>
      </c>
      <c r="AD919" s="87">
        <f>IF($AC$2182&lt;85,AC919,AC919-(AC919*#REF!))</f>
        <v>0</v>
      </c>
      <c r="AE919" s="88">
        <f t="shared" si="113"/>
        <v>5.5E-2</v>
      </c>
      <c r="AF919" s="89">
        <f t="shared" si="116"/>
        <v>0</v>
      </c>
      <c r="AG919" s="90">
        <f t="shared" si="117"/>
        <v>0</v>
      </c>
    </row>
    <row r="920" spans="1:34" s="91" customFormat="1" ht="15" customHeight="1" x14ac:dyDescent="0.15">
      <c r="A920" s="77">
        <v>9791036310348</v>
      </c>
      <c r="B920" s="38">
        <v>48</v>
      </c>
      <c r="C920" s="390" t="s">
        <v>1345</v>
      </c>
      <c r="D920" s="391" t="s">
        <v>1110</v>
      </c>
      <c r="E920" s="391" t="s">
        <v>1596</v>
      </c>
      <c r="F920" s="391" t="s">
        <v>1617</v>
      </c>
      <c r="G920" s="391" t="s">
        <v>1628</v>
      </c>
      <c r="H920" s="79">
        <f>VLOOKUP($A920,'04.08.2025'!$A$1:$Z$65000,3,FALSE)</f>
        <v>619</v>
      </c>
      <c r="I920" s="78"/>
      <c r="J920" s="38">
        <v>200</v>
      </c>
      <c r="K920" s="80"/>
      <c r="L920" s="80"/>
      <c r="M920" s="80">
        <v>44083</v>
      </c>
      <c r="N920" s="80"/>
      <c r="O920" s="81">
        <v>9791036310348</v>
      </c>
      <c r="P920" s="94" t="s">
        <v>1629</v>
      </c>
      <c r="Q920" s="81">
        <v>4658457</v>
      </c>
      <c r="R920" s="82">
        <v>7.2</v>
      </c>
      <c r="S920" s="82">
        <f t="shared" si="111"/>
        <v>6.8246445497630335</v>
      </c>
      <c r="T920" s="83">
        <v>5.5E-2</v>
      </c>
      <c r="U920" s="84"/>
      <c r="V920" s="37">
        <f t="shared" si="114"/>
        <v>0</v>
      </c>
      <c r="W920" s="37">
        <f t="shared" si="112"/>
        <v>0</v>
      </c>
      <c r="X920" s="85"/>
      <c r="Y920" s="85"/>
      <c r="Z920" s="85"/>
      <c r="AA920" s="85"/>
      <c r="AB920" s="85"/>
      <c r="AC920" s="86">
        <f t="shared" si="115"/>
        <v>0</v>
      </c>
      <c r="AD920" s="87">
        <f>IF($AC$2182&lt;85,AC920,AC920-(AC920*#REF!))</f>
        <v>0</v>
      </c>
      <c r="AE920" s="88">
        <f t="shared" si="113"/>
        <v>5.5E-2</v>
      </c>
      <c r="AF920" s="89">
        <f t="shared" si="116"/>
        <v>0</v>
      </c>
      <c r="AG920" s="90">
        <f t="shared" si="117"/>
        <v>0</v>
      </c>
    </row>
    <row r="921" spans="1:34" s="75" customFormat="1" ht="15" customHeight="1" x14ac:dyDescent="0.15">
      <c r="A921" s="77">
        <v>9782747081344</v>
      </c>
      <c r="B921" s="38">
        <v>48</v>
      </c>
      <c r="C921" s="78" t="s">
        <v>1345</v>
      </c>
      <c r="D921" s="391" t="s">
        <v>1110</v>
      </c>
      <c r="E921" s="391" t="s">
        <v>1596</v>
      </c>
      <c r="F921" s="391" t="s">
        <v>1617</v>
      </c>
      <c r="G921" s="95" t="s">
        <v>1630</v>
      </c>
      <c r="H921" s="79">
        <f>VLOOKUP($A921,'04.08.2025'!$A$1:$Z$65000,3,FALSE)</f>
        <v>2086</v>
      </c>
      <c r="I921" s="78"/>
      <c r="J921" s="78">
        <v>200</v>
      </c>
      <c r="K921" s="80"/>
      <c r="L921" s="80"/>
      <c r="M921" s="80">
        <v>42998</v>
      </c>
      <c r="N921" s="80"/>
      <c r="O921" s="81">
        <v>9782747081344</v>
      </c>
      <c r="P921" s="94" t="s">
        <v>1631</v>
      </c>
      <c r="Q921" s="81">
        <v>4053868</v>
      </c>
      <c r="R921" s="82">
        <v>7.2</v>
      </c>
      <c r="S921" s="82">
        <f t="shared" si="111"/>
        <v>6.8246445497630335</v>
      </c>
      <c r="T921" s="83">
        <v>5.5E-2</v>
      </c>
      <c r="U921" s="84"/>
      <c r="V921" s="37">
        <f t="shared" si="114"/>
        <v>0</v>
      </c>
      <c r="W921" s="37">
        <f t="shared" si="112"/>
        <v>0</v>
      </c>
      <c r="X921" s="74"/>
      <c r="Y921" s="74"/>
      <c r="Z921" s="74"/>
      <c r="AA921" s="74"/>
      <c r="AB921" s="74"/>
      <c r="AC921" s="86">
        <f t="shared" si="115"/>
        <v>0</v>
      </c>
      <c r="AD921" s="87">
        <f>IF($AC$2182&lt;85,AC921,AC921-(AC921*#REF!))</f>
        <v>0</v>
      </c>
      <c r="AE921" s="88">
        <f t="shared" si="113"/>
        <v>5.5E-2</v>
      </c>
      <c r="AF921" s="89">
        <f t="shared" si="116"/>
        <v>0</v>
      </c>
      <c r="AG921" s="90">
        <f t="shared" si="117"/>
        <v>0</v>
      </c>
    </row>
    <row r="922" spans="1:34" s="91" customFormat="1" ht="15" customHeight="1" x14ac:dyDescent="0.15">
      <c r="A922" s="61">
        <v>9791036371875</v>
      </c>
      <c r="B922" s="96">
        <v>48</v>
      </c>
      <c r="C922" s="96" t="s">
        <v>1345</v>
      </c>
      <c r="D922" s="64" t="s">
        <v>1110</v>
      </c>
      <c r="E922" s="64" t="s">
        <v>1596</v>
      </c>
      <c r="F922" s="64" t="s">
        <v>1617</v>
      </c>
      <c r="G922" s="64" t="s">
        <v>1693</v>
      </c>
      <c r="H922" s="65">
        <f>VLOOKUP($A922,'04.08.2025'!$A$1:$Z$65000,3,FALSE)</f>
        <v>1343</v>
      </c>
      <c r="I922" s="65"/>
      <c r="J922" s="63">
        <v>200</v>
      </c>
      <c r="K922" s="67"/>
      <c r="L922" s="67"/>
      <c r="M922" s="67">
        <v>45546</v>
      </c>
      <c r="N922" s="67" t="s">
        <v>12</v>
      </c>
      <c r="O922" s="68">
        <v>9791036371875</v>
      </c>
      <c r="P922" s="68" t="s">
        <v>1694</v>
      </c>
      <c r="Q922" s="68">
        <v>6916885</v>
      </c>
      <c r="R922" s="97">
        <v>7.2</v>
      </c>
      <c r="S922" s="70">
        <f t="shared" si="111"/>
        <v>6.8246445497630335</v>
      </c>
      <c r="T922" s="98">
        <v>5.5E-2</v>
      </c>
      <c r="U922" s="72"/>
      <c r="V922" s="73">
        <f t="shared" si="114"/>
        <v>0</v>
      </c>
      <c r="W922" s="73">
        <f t="shared" si="112"/>
        <v>0</v>
      </c>
      <c r="X922" s="85"/>
      <c r="Y922" s="85"/>
      <c r="Z922" s="85"/>
      <c r="AA922" s="85"/>
      <c r="AB922" s="85"/>
      <c r="AC922" s="86">
        <f t="shared" si="115"/>
        <v>0</v>
      </c>
      <c r="AD922" s="87">
        <f>IF($AC$2182&lt;85,AC922,AC922-(AC922*#REF!))</f>
        <v>0</v>
      </c>
      <c r="AE922" s="88">
        <f t="shared" si="113"/>
        <v>5.5E-2</v>
      </c>
      <c r="AF922" s="89">
        <f t="shared" si="116"/>
        <v>0</v>
      </c>
      <c r="AG922" s="90">
        <f t="shared" si="117"/>
        <v>0</v>
      </c>
    </row>
    <row r="923" spans="1:34" s="91" customFormat="1" ht="15" customHeight="1" x14ac:dyDescent="0.15">
      <c r="A923" s="77">
        <v>9791036309618</v>
      </c>
      <c r="B923" s="38">
        <v>48</v>
      </c>
      <c r="C923" s="390" t="s">
        <v>1345</v>
      </c>
      <c r="D923" s="391" t="s">
        <v>1110</v>
      </c>
      <c r="E923" s="391" t="s">
        <v>1596</v>
      </c>
      <c r="F923" s="391" t="s">
        <v>1617</v>
      </c>
      <c r="G923" s="391" t="s">
        <v>1632</v>
      </c>
      <c r="H923" s="79">
        <f>VLOOKUP($A923,'04.08.2025'!$A$1:$Z$65000,3,FALSE)</f>
        <v>273</v>
      </c>
      <c r="I923" s="78"/>
      <c r="J923" s="38">
        <v>200</v>
      </c>
      <c r="K923" s="80"/>
      <c r="L923" s="80"/>
      <c r="M923" s="80">
        <v>44083</v>
      </c>
      <c r="N923" s="80"/>
      <c r="O923" s="81">
        <v>9791036309618</v>
      </c>
      <c r="P923" s="94" t="s">
        <v>1633</v>
      </c>
      <c r="Q923" s="81">
        <v>4127634</v>
      </c>
      <c r="R923" s="82">
        <v>7.2</v>
      </c>
      <c r="S923" s="82">
        <f t="shared" si="111"/>
        <v>6.8246445497630335</v>
      </c>
      <c r="T923" s="83">
        <v>5.5E-2</v>
      </c>
      <c r="U923" s="84"/>
      <c r="V923" s="37">
        <f t="shared" si="114"/>
        <v>0</v>
      </c>
      <c r="W923" s="37">
        <f t="shared" si="112"/>
        <v>0</v>
      </c>
      <c r="X923" s="85"/>
      <c r="Y923" s="85"/>
      <c r="Z923" s="85"/>
      <c r="AA923" s="85"/>
      <c r="AB923" s="85"/>
      <c r="AC923" s="86">
        <f t="shared" si="115"/>
        <v>0</v>
      </c>
      <c r="AD923" s="87">
        <f>IF($AC$2182&lt;85,AC923,AC923-(AC923*#REF!))</f>
        <v>0</v>
      </c>
      <c r="AE923" s="88">
        <f t="shared" si="113"/>
        <v>5.5E-2</v>
      </c>
      <c r="AF923" s="89">
        <f t="shared" si="116"/>
        <v>0</v>
      </c>
      <c r="AG923" s="90">
        <f t="shared" si="117"/>
        <v>0</v>
      </c>
    </row>
    <row r="924" spans="1:34" s="91" customFormat="1" ht="15" customHeight="1" x14ac:dyDescent="0.15">
      <c r="A924" s="77">
        <v>9791036309625</v>
      </c>
      <c r="B924" s="78">
        <v>48</v>
      </c>
      <c r="C924" s="390" t="s">
        <v>1345</v>
      </c>
      <c r="D924" s="391" t="s">
        <v>1110</v>
      </c>
      <c r="E924" s="391" t="s">
        <v>1596</v>
      </c>
      <c r="F924" s="391" t="s">
        <v>1617</v>
      </c>
      <c r="G924" s="391" t="s">
        <v>1634</v>
      </c>
      <c r="H924" s="79">
        <f>VLOOKUP($A924,'04.08.2025'!$A$1:$Z$65000,3,FALSE)</f>
        <v>807</v>
      </c>
      <c r="I924" s="78"/>
      <c r="J924" s="38">
        <v>200</v>
      </c>
      <c r="K924" s="80"/>
      <c r="L924" s="80"/>
      <c r="M924" s="80">
        <v>44083</v>
      </c>
      <c r="N924" s="80"/>
      <c r="O924" s="81">
        <v>9791036309625</v>
      </c>
      <c r="P924" s="94" t="s">
        <v>1635</v>
      </c>
      <c r="Q924" s="81">
        <v>4127757</v>
      </c>
      <c r="R924" s="82">
        <v>7.2</v>
      </c>
      <c r="S924" s="82">
        <f t="shared" si="111"/>
        <v>6.8246445497630335</v>
      </c>
      <c r="T924" s="83">
        <v>5.5E-2</v>
      </c>
      <c r="U924" s="84"/>
      <c r="V924" s="37">
        <f t="shared" si="114"/>
        <v>0</v>
      </c>
      <c r="W924" s="37">
        <f t="shared" si="112"/>
        <v>0</v>
      </c>
      <c r="X924" s="85"/>
      <c r="Y924" s="85"/>
      <c r="Z924" s="85"/>
      <c r="AA924" s="85"/>
      <c r="AB924" s="85"/>
      <c r="AC924" s="86">
        <f t="shared" si="115"/>
        <v>0</v>
      </c>
      <c r="AD924" s="87">
        <f>IF($AC$2182&lt;85,AC924,AC924-(AC924*#REF!))</f>
        <v>0</v>
      </c>
      <c r="AE924" s="88">
        <f t="shared" si="113"/>
        <v>5.5E-2</v>
      </c>
      <c r="AF924" s="89">
        <f t="shared" si="116"/>
        <v>0</v>
      </c>
      <c r="AG924" s="90">
        <f t="shared" si="117"/>
        <v>0</v>
      </c>
    </row>
    <row r="925" spans="1:34" s="91" customFormat="1" ht="15" customHeight="1" x14ac:dyDescent="0.15">
      <c r="A925" s="77">
        <v>9782747058773</v>
      </c>
      <c r="B925" s="78">
        <v>48</v>
      </c>
      <c r="C925" s="78" t="s">
        <v>1345</v>
      </c>
      <c r="D925" s="391" t="s">
        <v>1110</v>
      </c>
      <c r="E925" s="391" t="s">
        <v>1596</v>
      </c>
      <c r="F925" s="391" t="s">
        <v>1617</v>
      </c>
      <c r="G925" s="95" t="s">
        <v>1636</v>
      </c>
      <c r="H925" s="79">
        <f>VLOOKUP($A925,'04.08.2025'!$A$1:$Z$65000,3,FALSE)</f>
        <v>786</v>
      </c>
      <c r="I925" s="78"/>
      <c r="J925" s="78">
        <v>200</v>
      </c>
      <c r="K925" s="80"/>
      <c r="L925" s="80"/>
      <c r="M925" s="80">
        <v>42375</v>
      </c>
      <c r="N925" s="80"/>
      <c r="O925" s="81">
        <v>9782747058773</v>
      </c>
      <c r="P925" s="94" t="s">
        <v>1637</v>
      </c>
      <c r="Q925" s="81">
        <v>3246651</v>
      </c>
      <c r="R925" s="82">
        <v>7.2</v>
      </c>
      <c r="S925" s="82">
        <f t="shared" si="111"/>
        <v>6.8246445497630335</v>
      </c>
      <c r="T925" s="83">
        <v>5.5E-2</v>
      </c>
      <c r="U925" s="84"/>
      <c r="V925" s="37">
        <f t="shared" si="114"/>
        <v>0</v>
      </c>
      <c r="W925" s="37">
        <f t="shared" si="112"/>
        <v>0</v>
      </c>
      <c r="X925" s="85"/>
      <c r="Y925" s="85"/>
      <c r="Z925" s="85"/>
      <c r="AA925" s="85"/>
      <c r="AB925" s="85"/>
      <c r="AC925" s="86">
        <f t="shared" si="115"/>
        <v>0</v>
      </c>
      <c r="AD925" s="87">
        <f>IF($AC$2182&lt;85,AC925,AC925-(AC925*#REF!))</f>
        <v>0</v>
      </c>
      <c r="AE925" s="88">
        <f t="shared" si="113"/>
        <v>5.5E-2</v>
      </c>
      <c r="AF925" s="89">
        <f t="shared" si="116"/>
        <v>0</v>
      </c>
      <c r="AG925" s="90">
        <f t="shared" si="117"/>
        <v>0</v>
      </c>
    </row>
    <row r="926" spans="1:34" s="91" customFormat="1" ht="15" customHeight="1" x14ac:dyDescent="0.15">
      <c r="A926" s="393">
        <v>9791036304460</v>
      </c>
      <c r="B926" s="78">
        <v>48</v>
      </c>
      <c r="C926" s="78" t="s">
        <v>1345</v>
      </c>
      <c r="D926" s="95" t="s">
        <v>1110</v>
      </c>
      <c r="E926" s="391" t="s">
        <v>1596</v>
      </c>
      <c r="F926" s="391" t="s">
        <v>1617</v>
      </c>
      <c r="G926" s="95" t="s">
        <v>1638</v>
      </c>
      <c r="H926" s="79">
        <f>VLOOKUP($A926,'04.08.2025'!$A$1:$Z$65000,3,FALSE)</f>
        <v>1744</v>
      </c>
      <c r="I926" s="38"/>
      <c r="J926" s="38">
        <v>200</v>
      </c>
      <c r="K926" s="80"/>
      <c r="L926" s="80"/>
      <c r="M926" s="80">
        <v>43355</v>
      </c>
      <c r="N926" s="80"/>
      <c r="O926" s="79">
        <v>9791036304460</v>
      </c>
      <c r="P926" s="398" t="s">
        <v>1639</v>
      </c>
      <c r="Q926" s="38">
        <v>5193638</v>
      </c>
      <c r="R926" s="82">
        <v>7.2</v>
      </c>
      <c r="S926" s="82">
        <f t="shared" si="111"/>
        <v>6.8246445497630335</v>
      </c>
      <c r="T926" s="451">
        <v>5.5E-2</v>
      </c>
      <c r="U926" s="84"/>
      <c r="V926" s="37">
        <f t="shared" si="114"/>
        <v>0</v>
      </c>
      <c r="W926" s="37">
        <f t="shared" si="112"/>
        <v>0</v>
      </c>
      <c r="X926" s="85"/>
      <c r="Y926" s="85"/>
      <c r="Z926" s="85"/>
      <c r="AA926" s="85"/>
      <c r="AB926" s="85"/>
      <c r="AC926" s="86">
        <f t="shared" si="115"/>
        <v>0</v>
      </c>
      <c r="AD926" s="87">
        <f>IF($AC$2182&lt;85,AC926,AC926-(AC926*#REF!))</f>
        <v>0</v>
      </c>
      <c r="AE926" s="88">
        <f t="shared" si="113"/>
        <v>5.5E-2</v>
      </c>
      <c r="AF926" s="89">
        <f t="shared" si="116"/>
        <v>0</v>
      </c>
      <c r="AG926" s="90">
        <f t="shared" si="117"/>
        <v>0</v>
      </c>
    </row>
    <row r="927" spans="1:34" s="91" customFormat="1" ht="15" customHeight="1" x14ac:dyDescent="0.15">
      <c r="A927" s="77">
        <v>9791036314599</v>
      </c>
      <c r="B927" s="78">
        <v>48</v>
      </c>
      <c r="C927" s="390" t="s">
        <v>1345</v>
      </c>
      <c r="D927" s="391" t="s">
        <v>1110</v>
      </c>
      <c r="E927" s="391" t="s">
        <v>1596</v>
      </c>
      <c r="F927" s="391" t="s">
        <v>1617</v>
      </c>
      <c r="G927" s="391" t="s">
        <v>1640</v>
      </c>
      <c r="H927" s="79">
        <f>VLOOKUP($A927,'04.08.2025'!$A$1:$Z$65000,3,FALSE)</f>
        <v>262</v>
      </c>
      <c r="I927" s="78"/>
      <c r="J927" s="38">
        <v>300</v>
      </c>
      <c r="K927" s="80"/>
      <c r="L927" s="80"/>
      <c r="M927" s="80">
        <v>44209</v>
      </c>
      <c r="N927" s="80"/>
      <c r="O927" s="81">
        <v>9791036314599</v>
      </c>
      <c r="P927" s="94" t="s">
        <v>1641</v>
      </c>
      <c r="Q927" s="81">
        <v>8756707</v>
      </c>
      <c r="R927" s="82">
        <v>7.2</v>
      </c>
      <c r="S927" s="82">
        <f t="shared" si="111"/>
        <v>6.8246445497630335</v>
      </c>
      <c r="T927" s="83">
        <v>5.5E-2</v>
      </c>
      <c r="U927" s="84"/>
      <c r="V927" s="37">
        <f t="shared" si="114"/>
        <v>0</v>
      </c>
      <c r="W927" s="37">
        <f t="shared" si="112"/>
        <v>0</v>
      </c>
      <c r="X927" s="85"/>
      <c r="Y927" s="85"/>
      <c r="Z927" s="85"/>
      <c r="AA927" s="85"/>
      <c r="AB927" s="85"/>
      <c r="AC927" s="86">
        <f t="shared" si="115"/>
        <v>0</v>
      </c>
      <c r="AD927" s="87">
        <f>IF($AC$2182&lt;85,AC927,AC927-(AC927*#REF!))</f>
        <v>0</v>
      </c>
      <c r="AE927" s="88">
        <f t="shared" si="113"/>
        <v>5.5E-2</v>
      </c>
      <c r="AF927" s="89">
        <f t="shared" si="116"/>
        <v>0</v>
      </c>
      <c r="AG927" s="90">
        <f t="shared" si="117"/>
        <v>0</v>
      </c>
    </row>
    <row r="928" spans="1:34" s="91" customFormat="1" ht="15" customHeight="1" x14ac:dyDescent="0.15">
      <c r="A928" s="77">
        <v>9791036310331</v>
      </c>
      <c r="B928" s="78">
        <v>48</v>
      </c>
      <c r="C928" s="390" t="s">
        <v>1345</v>
      </c>
      <c r="D928" s="391" t="s">
        <v>1110</v>
      </c>
      <c r="E928" s="391" t="s">
        <v>1596</v>
      </c>
      <c r="F928" s="391" t="s">
        <v>1617</v>
      </c>
      <c r="G928" s="391" t="s">
        <v>4620</v>
      </c>
      <c r="H928" s="79">
        <f>VLOOKUP($A928,'04.08.2025'!$A$1:$Z$65000,3,FALSE)</f>
        <v>647</v>
      </c>
      <c r="I928" s="78"/>
      <c r="J928" s="38">
        <v>200</v>
      </c>
      <c r="K928" s="80">
        <v>45910</v>
      </c>
      <c r="L928" s="80"/>
      <c r="M928" s="80">
        <v>43719</v>
      </c>
      <c r="N928" s="80"/>
      <c r="O928" s="81">
        <v>9791036310331</v>
      </c>
      <c r="P928" s="94" t="s">
        <v>1642</v>
      </c>
      <c r="Q928" s="81">
        <v>4658334</v>
      </c>
      <c r="R928" s="82">
        <v>7.2</v>
      </c>
      <c r="S928" s="82">
        <f t="shared" si="111"/>
        <v>6.8246445497630335</v>
      </c>
      <c r="T928" s="83">
        <v>5.5E-2</v>
      </c>
      <c r="U928" s="84"/>
      <c r="V928" s="37">
        <f t="shared" si="114"/>
        <v>0</v>
      </c>
      <c r="W928" s="37">
        <f t="shared" si="112"/>
        <v>0</v>
      </c>
      <c r="X928" s="85"/>
      <c r="Y928" s="85"/>
      <c r="Z928" s="85"/>
      <c r="AA928" s="85"/>
      <c r="AB928" s="85"/>
      <c r="AC928" s="86">
        <f t="shared" si="115"/>
        <v>0</v>
      </c>
      <c r="AD928" s="87">
        <f>IF($AC$2182&lt;85,AC928,AC928-(AC928*#REF!))</f>
        <v>0</v>
      </c>
      <c r="AE928" s="88">
        <f t="shared" si="113"/>
        <v>5.5E-2</v>
      </c>
      <c r="AF928" s="89">
        <f t="shared" si="116"/>
        <v>0</v>
      </c>
      <c r="AG928" s="90">
        <f t="shared" si="117"/>
        <v>0</v>
      </c>
    </row>
    <row r="929" spans="1:34" s="91" customFormat="1" ht="15" customHeight="1" x14ac:dyDescent="0.15">
      <c r="A929" s="393">
        <v>9791036302664</v>
      </c>
      <c r="B929" s="78">
        <v>48</v>
      </c>
      <c r="C929" s="78" t="s">
        <v>1345</v>
      </c>
      <c r="D929" s="95" t="s">
        <v>1110</v>
      </c>
      <c r="E929" s="391" t="s">
        <v>1596</v>
      </c>
      <c r="F929" s="391" t="s">
        <v>1617</v>
      </c>
      <c r="G929" s="95" t="s">
        <v>1643</v>
      </c>
      <c r="H929" s="79">
        <f>VLOOKUP($A929,'04.08.2025'!$A$1:$Z$65000,3,FALSE)</f>
        <v>2040</v>
      </c>
      <c r="I929" s="38"/>
      <c r="J929" s="38">
        <v>200</v>
      </c>
      <c r="K929" s="80"/>
      <c r="L929" s="80"/>
      <c r="M929" s="80">
        <v>43355</v>
      </c>
      <c r="N929" s="80"/>
      <c r="O929" s="79">
        <v>9791036302664</v>
      </c>
      <c r="P929" s="398" t="s">
        <v>1644</v>
      </c>
      <c r="Q929" s="38">
        <v>2864626</v>
      </c>
      <c r="R929" s="82">
        <v>7.2</v>
      </c>
      <c r="S929" s="82">
        <f t="shared" si="111"/>
        <v>6.8246445497630335</v>
      </c>
      <c r="T929" s="451">
        <v>5.5E-2</v>
      </c>
      <c r="U929" s="84"/>
      <c r="V929" s="37">
        <f t="shared" si="114"/>
        <v>0</v>
      </c>
      <c r="W929" s="37">
        <f t="shared" si="112"/>
        <v>0</v>
      </c>
      <c r="X929" s="85"/>
      <c r="Y929" s="85"/>
      <c r="Z929" s="85"/>
      <c r="AA929" s="85"/>
      <c r="AB929" s="85"/>
      <c r="AC929" s="86">
        <f t="shared" si="115"/>
        <v>0</v>
      </c>
      <c r="AD929" s="87">
        <f>IF($AC$2182&lt;85,AC929,AC929-(AC929*#REF!))</f>
        <v>0</v>
      </c>
      <c r="AE929" s="88">
        <f t="shared" si="113"/>
        <v>5.5E-2</v>
      </c>
      <c r="AF929" s="89">
        <f t="shared" si="116"/>
        <v>0</v>
      </c>
      <c r="AG929" s="90">
        <f t="shared" si="117"/>
        <v>0</v>
      </c>
    </row>
    <row r="930" spans="1:34" s="91" customFormat="1" ht="15" customHeight="1" x14ac:dyDescent="0.15">
      <c r="A930" s="393">
        <v>9791036316470</v>
      </c>
      <c r="B930" s="78">
        <v>48</v>
      </c>
      <c r="C930" s="78" t="s">
        <v>1345</v>
      </c>
      <c r="D930" s="95" t="s">
        <v>1110</v>
      </c>
      <c r="E930" s="391" t="s">
        <v>1596</v>
      </c>
      <c r="F930" s="391" t="s">
        <v>1617</v>
      </c>
      <c r="G930" s="95" t="s">
        <v>1645</v>
      </c>
      <c r="H930" s="79">
        <f>VLOOKUP($A930,'04.08.2025'!$A$1:$Z$65000,3,FALSE)</f>
        <v>1417</v>
      </c>
      <c r="I930" s="38"/>
      <c r="J930" s="38">
        <v>200</v>
      </c>
      <c r="K930" s="80"/>
      <c r="L930" s="80"/>
      <c r="M930" s="80">
        <v>44447</v>
      </c>
      <c r="N930" s="80"/>
      <c r="O930" s="79">
        <v>9791036316470</v>
      </c>
      <c r="P930" s="398" t="s">
        <v>1646</v>
      </c>
      <c r="Q930" s="38">
        <v>2152578</v>
      </c>
      <c r="R930" s="82">
        <v>7.2</v>
      </c>
      <c r="S930" s="82">
        <f t="shared" si="111"/>
        <v>6.8246445497630335</v>
      </c>
      <c r="T930" s="451">
        <v>5.5E-2</v>
      </c>
      <c r="U930" s="84"/>
      <c r="V930" s="37">
        <f t="shared" si="114"/>
        <v>0</v>
      </c>
      <c r="W930" s="37">
        <f t="shared" si="112"/>
        <v>0</v>
      </c>
      <c r="X930" s="85"/>
      <c r="Y930" s="85"/>
      <c r="Z930" s="85"/>
      <c r="AA930" s="85"/>
      <c r="AB930" s="85"/>
      <c r="AC930" s="86">
        <f t="shared" si="115"/>
        <v>0</v>
      </c>
      <c r="AD930" s="87">
        <f>IF($AC$2182&lt;85,AC930,AC930-(AC930*#REF!))</f>
        <v>0</v>
      </c>
      <c r="AE930" s="88">
        <f t="shared" si="113"/>
        <v>5.5E-2</v>
      </c>
      <c r="AF930" s="89">
        <f t="shared" si="116"/>
        <v>0</v>
      </c>
      <c r="AG930" s="90">
        <f t="shared" si="117"/>
        <v>0</v>
      </c>
    </row>
    <row r="931" spans="1:34" s="91" customFormat="1" ht="15" customHeight="1" x14ac:dyDescent="0.15">
      <c r="A931" s="393">
        <v>9791036316418</v>
      </c>
      <c r="B931" s="78">
        <v>48</v>
      </c>
      <c r="C931" s="78" t="s">
        <v>1345</v>
      </c>
      <c r="D931" s="95" t="s">
        <v>1110</v>
      </c>
      <c r="E931" s="391" t="s">
        <v>1596</v>
      </c>
      <c r="F931" s="391" t="s">
        <v>1617</v>
      </c>
      <c r="G931" s="95" t="s">
        <v>1647</v>
      </c>
      <c r="H931" s="79">
        <f>VLOOKUP($A931,'04.08.2025'!$A$1:$Z$65000,3,FALSE)</f>
        <v>1547</v>
      </c>
      <c r="I931" s="38"/>
      <c r="J931" s="38">
        <v>200</v>
      </c>
      <c r="K931" s="80"/>
      <c r="L931" s="80"/>
      <c r="M931" s="80">
        <v>44237</v>
      </c>
      <c r="N931" s="80"/>
      <c r="O931" s="79">
        <v>9791036316418</v>
      </c>
      <c r="P931" s="398" t="s">
        <v>1648</v>
      </c>
      <c r="Q931" s="38">
        <v>1966152</v>
      </c>
      <c r="R931" s="82">
        <v>7.2</v>
      </c>
      <c r="S931" s="82">
        <f t="shared" si="111"/>
        <v>6.8246445497630335</v>
      </c>
      <c r="T931" s="451">
        <v>5.5E-2</v>
      </c>
      <c r="U931" s="84"/>
      <c r="V931" s="37">
        <f t="shared" si="114"/>
        <v>0</v>
      </c>
      <c r="W931" s="37">
        <f t="shared" si="112"/>
        <v>0</v>
      </c>
      <c r="X931" s="85"/>
      <c r="Y931" s="85"/>
      <c r="Z931" s="85"/>
      <c r="AA931" s="85"/>
      <c r="AB931" s="85"/>
      <c r="AC931" s="86">
        <f t="shared" si="115"/>
        <v>0</v>
      </c>
      <c r="AD931" s="87">
        <f>IF($AC$2182&lt;85,AC931,AC931-(AC931*#REF!))</f>
        <v>0</v>
      </c>
      <c r="AE931" s="88">
        <f t="shared" si="113"/>
        <v>5.5E-2</v>
      </c>
      <c r="AF931" s="89">
        <f t="shared" si="116"/>
        <v>0</v>
      </c>
      <c r="AG931" s="90">
        <f t="shared" si="117"/>
        <v>0</v>
      </c>
    </row>
    <row r="932" spans="1:34" s="91" customFormat="1" ht="15" customHeight="1" x14ac:dyDescent="0.15">
      <c r="A932" s="393">
        <v>9791036304316</v>
      </c>
      <c r="B932" s="78">
        <v>48</v>
      </c>
      <c r="C932" s="78" t="s">
        <v>1345</v>
      </c>
      <c r="D932" s="95" t="s">
        <v>1110</v>
      </c>
      <c r="E932" s="391" t="s">
        <v>1596</v>
      </c>
      <c r="F932" s="391" t="s">
        <v>1617</v>
      </c>
      <c r="G932" s="95" t="s">
        <v>1649</v>
      </c>
      <c r="H932" s="79">
        <f>VLOOKUP($A932,'04.08.2025'!$A$1:$Z$65000,3,FALSE)</f>
        <v>966</v>
      </c>
      <c r="I932" s="38"/>
      <c r="J932" s="38">
        <v>200</v>
      </c>
      <c r="K932" s="80"/>
      <c r="L932" s="80"/>
      <c r="M932" s="80">
        <v>43579</v>
      </c>
      <c r="N932" s="80"/>
      <c r="O932" s="79">
        <v>9791036304316</v>
      </c>
      <c r="P932" s="398" t="s">
        <v>1650</v>
      </c>
      <c r="Q932" s="38">
        <v>5192038</v>
      </c>
      <c r="R932" s="82">
        <v>7.2</v>
      </c>
      <c r="S932" s="82">
        <f t="shared" si="111"/>
        <v>6.8246445497630335</v>
      </c>
      <c r="T932" s="451">
        <v>5.5E-2</v>
      </c>
      <c r="U932" s="84"/>
      <c r="V932" s="37">
        <f t="shared" si="114"/>
        <v>0</v>
      </c>
      <c r="W932" s="37">
        <f t="shared" si="112"/>
        <v>0</v>
      </c>
      <c r="X932" s="85"/>
      <c r="Y932" s="85"/>
      <c r="Z932" s="85"/>
      <c r="AA932" s="85"/>
      <c r="AB932" s="85"/>
      <c r="AC932" s="86">
        <f t="shared" si="115"/>
        <v>0</v>
      </c>
      <c r="AD932" s="87">
        <f>IF($AC$2182&lt;85,AC932,AC932-(AC932*#REF!))</f>
        <v>0</v>
      </c>
      <c r="AE932" s="88">
        <f t="shared" si="113"/>
        <v>5.5E-2</v>
      </c>
      <c r="AF932" s="89">
        <f t="shared" si="116"/>
        <v>0</v>
      </c>
      <c r="AG932" s="90">
        <f t="shared" si="117"/>
        <v>0</v>
      </c>
    </row>
    <row r="933" spans="1:34" s="91" customFormat="1" ht="15" customHeight="1" x14ac:dyDescent="0.15">
      <c r="A933" s="393">
        <v>9791036304415</v>
      </c>
      <c r="B933" s="38">
        <v>48</v>
      </c>
      <c r="C933" s="78" t="s">
        <v>1345</v>
      </c>
      <c r="D933" s="95" t="s">
        <v>1110</v>
      </c>
      <c r="E933" s="391" t="s">
        <v>1596</v>
      </c>
      <c r="F933" s="391" t="s">
        <v>1617</v>
      </c>
      <c r="G933" s="95" t="s">
        <v>1651</v>
      </c>
      <c r="H933" s="79">
        <f>VLOOKUP($A933,'04.08.2025'!$A$1:$Z$65000,3,FALSE)</f>
        <v>1658</v>
      </c>
      <c r="I933" s="38"/>
      <c r="J933" s="38">
        <v>200</v>
      </c>
      <c r="K933" s="80"/>
      <c r="L933" s="80"/>
      <c r="M933" s="80">
        <v>43355</v>
      </c>
      <c r="N933" s="80"/>
      <c r="O933" s="79">
        <v>9791036304415</v>
      </c>
      <c r="P933" s="398" t="s">
        <v>1652</v>
      </c>
      <c r="Q933" s="38">
        <v>5193146</v>
      </c>
      <c r="R933" s="82">
        <v>7.2</v>
      </c>
      <c r="S933" s="82">
        <f t="shared" si="111"/>
        <v>6.8246445497630335</v>
      </c>
      <c r="T933" s="451">
        <v>5.5E-2</v>
      </c>
      <c r="U933" s="84"/>
      <c r="V933" s="37">
        <f t="shared" si="114"/>
        <v>0</v>
      </c>
      <c r="W933" s="37">
        <f t="shared" si="112"/>
        <v>0</v>
      </c>
      <c r="X933" s="85"/>
      <c r="Y933" s="85"/>
      <c r="Z933" s="85"/>
      <c r="AA933" s="85"/>
      <c r="AB933" s="85"/>
      <c r="AC933" s="86">
        <f t="shared" si="115"/>
        <v>0</v>
      </c>
      <c r="AD933" s="87">
        <f>IF($AC$2182&lt;85,AC933,AC933-(AC933*#REF!))</f>
        <v>0</v>
      </c>
      <c r="AE933" s="88">
        <f t="shared" si="113"/>
        <v>5.5E-2</v>
      </c>
      <c r="AF933" s="89">
        <f t="shared" si="116"/>
        <v>0</v>
      </c>
      <c r="AG933" s="90">
        <f t="shared" si="117"/>
        <v>0</v>
      </c>
    </row>
    <row r="934" spans="1:34" s="91" customFormat="1" ht="15" customHeight="1" x14ac:dyDescent="0.15">
      <c r="A934" s="393">
        <v>9791036304330</v>
      </c>
      <c r="B934" s="78">
        <v>48</v>
      </c>
      <c r="C934" s="78" t="s">
        <v>1345</v>
      </c>
      <c r="D934" s="95" t="s">
        <v>1110</v>
      </c>
      <c r="E934" s="391" t="s">
        <v>1596</v>
      </c>
      <c r="F934" s="391" t="s">
        <v>1617</v>
      </c>
      <c r="G934" s="95" t="s">
        <v>1653</v>
      </c>
      <c r="H934" s="79">
        <f>VLOOKUP($A934,'04.08.2025'!$A$1:$Z$65000,3,FALSE)</f>
        <v>1650</v>
      </c>
      <c r="I934" s="38"/>
      <c r="J934" s="38">
        <v>200</v>
      </c>
      <c r="K934" s="80"/>
      <c r="L934" s="80"/>
      <c r="M934" s="80">
        <v>43579</v>
      </c>
      <c r="N934" s="80"/>
      <c r="O934" s="79">
        <v>9791036304330</v>
      </c>
      <c r="P934" s="398" t="s">
        <v>1654</v>
      </c>
      <c r="Q934" s="38">
        <v>5192284</v>
      </c>
      <c r="R934" s="82">
        <v>7.2</v>
      </c>
      <c r="S934" s="82">
        <f t="shared" si="111"/>
        <v>6.8246445497630335</v>
      </c>
      <c r="T934" s="451">
        <v>5.5E-2</v>
      </c>
      <c r="U934" s="84"/>
      <c r="V934" s="37">
        <f t="shared" si="114"/>
        <v>0</v>
      </c>
      <c r="W934" s="37">
        <f t="shared" si="112"/>
        <v>0</v>
      </c>
      <c r="X934" s="85"/>
      <c r="Y934" s="85"/>
      <c r="Z934" s="85"/>
      <c r="AA934" s="85"/>
      <c r="AB934" s="85"/>
      <c r="AC934" s="86">
        <f t="shared" si="115"/>
        <v>0</v>
      </c>
      <c r="AD934" s="87">
        <f>IF($AC$2182&lt;85,AC934,AC934-(AC934*#REF!))</f>
        <v>0</v>
      </c>
      <c r="AE934" s="88">
        <f t="shared" si="113"/>
        <v>5.5E-2</v>
      </c>
      <c r="AF934" s="89">
        <f t="shared" si="116"/>
        <v>0</v>
      </c>
      <c r="AG934" s="90">
        <f t="shared" si="117"/>
        <v>0</v>
      </c>
    </row>
    <row r="935" spans="1:34" s="91" customFormat="1" ht="15" customHeight="1" x14ac:dyDescent="0.15">
      <c r="A935" s="77">
        <v>9782747038416</v>
      </c>
      <c r="B935" s="38">
        <v>48</v>
      </c>
      <c r="C935" s="78" t="s">
        <v>1345</v>
      </c>
      <c r="D935" s="391" t="s">
        <v>1110</v>
      </c>
      <c r="E935" s="391" t="s">
        <v>1596</v>
      </c>
      <c r="F935" s="391" t="s">
        <v>1617</v>
      </c>
      <c r="G935" s="95" t="s">
        <v>1655</v>
      </c>
      <c r="H935" s="79">
        <f>VLOOKUP($A935,'04.08.2025'!$A$1:$Z$65000,3,FALSE)</f>
        <v>1151</v>
      </c>
      <c r="I935" s="78"/>
      <c r="J935" s="78">
        <v>200</v>
      </c>
      <c r="K935" s="80"/>
      <c r="L935" s="80"/>
      <c r="M935" s="80">
        <v>40969</v>
      </c>
      <c r="N935" s="80"/>
      <c r="O935" s="81">
        <v>9782747038416</v>
      </c>
      <c r="P935" s="94" t="s">
        <v>1656</v>
      </c>
      <c r="Q935" s="81">
        <v>3326291</v>
      </c>
      <c r="R935" s="82">
        <v>7.2</v>
      </c>
      <c r="S935" s="82">
        <f t="shared" si="111"/>
        <v>6.8246445497630335</v>
      </c>
      <c r="T935" s="83">
        <v>5.5E-2</v>
      </c>
      <c r="U935" s="84"/>
      <c r="V935" s="37">
        <f t="shared" si="114"/>
        <v>0</v>
      </c>
      <c r="W935" s="37">
        <f t="shared" si="112"/>
        <v>0</v>
      </c>
      <c r="X935" s="85"/>
      <c r="Y935" s="85"/>
      <c r="Z935" s="85"/>
      <c r="AA935" s="85"/>
      <c r="AB935" s="85"/>
      <c r="AC935" s="86">
        <f t="shared" si="115"/>
        <v>0</v>
      </c>
      <c r="AD935" s="87">
        <f>IF($AC$2182&lt;85,AC935,AC935-(AC935*#REF!))</f>
        <v>0</v>
      </c>
      <c r="AE935" s="88">
        <f t="shared" si="113"/>
        <v>5.5E-2</v>
      </c>
      <c r="AF935" s="89">
        <f t="shared" si="116"/>
        <v>0</v>
      </c>
      <c r="AG935" s="90">
        <f t="shared" si="117"/>
        <v>0</v>
      </c>
    </row>
    <row r="936" spans="1:34" s="91" customFormat="1" ht="15" customHeight="1" x14ac:dyDescent="0.15">
      <c r="A936" s="393">
        <v>9782747096959</v>
      </c>
      <c r="B936" s="78">
        <v>48</v>
      </c>
      <c r="C936" s="78" t="s">
        <v>1345</v>
      </c>
      <c r="D936" s="95" t="s">
        <v>1110</v>
      </c>
      <c r="E936" s="391" t="s">
        <v>1596</v>
      </c>
      <c r="F936" s="391" t="s">
        <v>1617</v>
      </c>
      <c r="G936" s="95" t="s">
        <v>1657</v>
      </c>
      <c r="H936" s="79">
        <f>VLOOKUP($A936,'04.08.2025'!$A$1:$Z$65000,3,FALSE)</f>
        <v>232</v>
      </c>
      <c r="I936" s="38"/>
      <c r="J936" s="38">
        <v>200</v>
      </c>
      <c r="K936" s="80"/>
      <c r="L936" s="80"/>
      <c r="M936" s="80">
        <v>43572</v>
      </c>
      <c r="N936" s="80"/>
      <c r="O936" s="79">
        <v>9782747096959</v>
      </c>
      <c r="P936" s="398" t="s">
        <v>1658</v>
      </c>
      <c r="Q936" s="38">
        <v>8275771</v>
      </c>
      <c r="R936" s="82">
        <v>7.2</v>
      </c>
      <c r="S936" s="82">
        <f t="shared" si="111"/>
        <v>6.8246445497630335</v>
      </c>
      <c r="T936" s="451">
        <v>5.5E-2</v>
      </c>
      <c r="U936" s="84"/>
      <c r="V936" s="37">
        <f t="shared" si="114"/>
        <v>0</v>
      </c>
      <c r="W936" s="37">
        <f t="shared" si="112"/>
        <v>0</v>
      </c>
      <c r="X936" s="85"/>
      <c r="Y936" s="85"/>
      <c r="Z936" s="85"/>
      <c r="AA936" s="85"/>
      <c r="AB936" s="85"/>
      <c r="AC936" s="86">
        <f t="shared" si="115"/>
        <v>0</v>
      </c>
      <c r="AD936" s="87">
        <f>IF($AC$2182&lt;85,AC936,AC936-(AC936*#REF!))</f>
        <v>0</v>
      </c>
      <c r="AE936" s="88">
        <f t="shared" si="113"/>
        <v>5.5E-2</v>
      </c>
      <c r="AF936" s="89">
        <f t="shared" si="116"/>
        <v>0</v>
      </c>
      <c r="AG936" s="90">
        <f t="shared" si="117"/>
        <v>0</v>
      </c>
    </row>
    <row r="937" spans="1:34" s="91" customFormat="1" ht="15" customHeight="1" x14ac:dyDescent="0.15">
      <c r="A937" s="393">
        <v>9791036304408</v>
      </c>
      <c r="B937" s="38">
        <v>48</v>
      </c>
      <c r="C937" s="78" t="s">
        <v>1345</v>
      </c>
      <c r="D937" s="95" t="s">
        <v>1110</v>
      </c>
      <c r="E937" s="391" t="s">
        <v>1596</v>
      </c>
      <c r="F937" s="391" t="s">
        <v>1617</v>
      </c>
      <c r="G937" s="95" t="s">
        <v>1659</v>
      </c>
      <c r="H937" s="79">
        <f>VLOOKUP($A937,'04.08.2025'!$A$1:$Z$65000,3,FALSE)</f>
        <v>371</v>
      </c>
      <c r="I937" s="38"/>
      <c r="J937" s="38">
        <v>200</v>
      </c>
      <c r="K937" s="80">
        <v>45890</v>
      </c>
      <c r="L937" s="80"/>
      <c r="M937" s="80">
        <v>43355</v>
      </c>
      <c r="N937" s="80"/>
      <c r="O937" s="79">
        <v>9791036304408</v>
      </c>
      <c r="P937" s="398" t="s">
        <v>1660</v>
      </c>
      <c r="Q937" s="38">
        <v>5193023</v>
      </c>
      <c r="R937" s="82">
        <v>7.2</v>
      </c>
      <c r="S937" s="82">
        <f t="shared" si="111"/>
        <v>6.8246445497630335</v>
      </c>
      <c r="T937" s="451">
        <v>5.5E-2</v>
      </c>
      <c r="U937" s="84"/>
      <c r="V937" s="37">
        <f t="shared" si="114"/>
        <v>0</v>
      </c>
      <c r="W937" s="37">
        <f t="shared" si="112"/>
        <v>0</v>
      </c>
      <c r="X937" s="85"/>
      <c r="Y937" s="85"/>
      <c r="Z937" s="85"/>
      <c r="AA937" s="85"/>
      <c r="AB937" s="85"/>
      <c r="AC937" s="86">
        <f t="shared" si="115"/>
        <v>0</v>
      </c>
      <c r="AD937" s="87">
        <f>IF($AC$2182&lt;85,AC937,AC937-(AC937*#REF!))</f>
        <v>0</v>
      </c>
      <c r="AE937" s="88">
        <f t="shared" si="113"/>
        <v>5.5E-2</v>
      </c>
      <c r="AF937" s="89">
        <f t="shared" si="116"/>
        <v>0</v>
      </c>
      <c r="AG937" s="90">
        <f t="shared" si="117"/>
        <v>0</v>
      </c>
    </row>
    <row r="938" spans="1:34" s="91" customFormat="1" ht="15" customHeight="1" x14ac:dyDescent="0.15">
      <c r="A938" s="77">
        <v>9782747045872</v>
      </c>
      <c r="B938" s="78">
        <v>48</v>
      </c>
      <c r="C938" s="78" t="s">
        <v>1345</v>
      </c>
      <c r="D938" s="391" t="s">
        <v>1110</v>
      </c>
      <c r="E938" s="391" t="s">
        <v>1596</v>
      </c>
      <c r="F938" s="391" t="s">
        <v>1617</v>
      </c>
      <c r="G938" s="95" t="s">
        <v>1663</v>
      </c>
      <c r="H938" s="79">
        <f>VLOOKUP($A938,'04.08.2025'!$A$1:$Z$65000,3,FALSE)</f>
        <v>453</v>
      </c>
      <c r="I938" s="78"/>
      <c r="J938" s="78">
        <v>200</v>
      </c>
      <c r="K938" s="80">
        <v>45910</v>
      </c>
      <c r="L938" s="80"/>
      <c r="M938" s="80">
        <v>41361</v>
      </c>
      <c r="N938" s="80"/>
      <c r="O938" s="81">
        <v>9782747045872</v>
      </c>
      <c r="P938" s="94" t="s">
        <v>1664</v>
      </c>
      <c r="Q938" s="81">
        <v>3302040</v>
      </c>
      <c r="R938" s="82">
        <v>7.2</v>
      </c>
      <c r="S938" s="82">
        <f t="shared" si="111"/>
        <v>6.8246445497630335</v>
      </c>
      <c r="T938" s="83">
        <v>5.5E-2</v>
      </c>
      <c r="U938" s="84"/>
      <c r="V938" s="37">
        <f t="shared" si="114"/>
        <v>0</v>
      </c>
      <c r="W938" s="37">
        <f t="shared" si="112"/>
        <v>0</v>
      </c>
      <c r="X938" s="85"/>
      <c r="Y938" s="85"/>
      <c r="Z938" s="85"/>
      <c r="AA938" s="85"/>
      <c r="AB938" s="85"/>
      <c r="AC938" s="86">
        <f t="shared" si="115"/>
        <v>0</v>
      </c>
      <c r="AD938" s="87">
        <f>IF($AC$2182&lt;85,AC938,AC938-(AC938*#REF!))</f>
        <v>0</v>
      </c>
      <c r="AE938" s="88">
        <f t="shared" si="113"/>
        <v>5.5E-2</v>
      </c>
      <c r="AF938" s="89">
        <f t="shared" si="116"/>
        <v>0</v>
      </c>
      <c r="AG938" s="90">
        <f t="shared" si="117"/>
        <v>0</v>
      </c>
    </row>
    <row r="939" spans="1:34" s="91" customFormat="1" ht="15" customHeight="1" x14ac:dyDescent="0.15">
      <c r="A939" s="77">
        <v>9791036358562</v>
      </c>
      <c r="B939" s="420">
        <v>48</v>
      </c>
      <c r="C939" s="420" t="s">
        <v>1345</v>
      </c>
      <c r="D939" s="391" t="s">
        <v>1110</v>
      </c>
      <c r="E939" s="391" t="s">
        <v>1596</v>
      </c>
      <c r="F939" s="391" t="s">
        <v>1617</v>
      </c>
      <c r="G939" s="391" t="s">
        <v>1661</v>
      </c>
      <c r="H939" s="79">
        <f>VLOOKUP($A939,'04.08.2025'!$A$1:$Z$65000,3,FALSE)</f>
        <v>1835</v>
      </c>
      <c r="I939" s="79"/>
      <c r="J939" s="78">
        <v>200</v>
      </c>
      <c r="K939" s="80"/>
      <c r="L939" s="80"/>
      <c r="M939" s="80">
        <v>45371</v>
      </c>
      <c r="N939" s="80"/>
      <c r="O939" s="81">
        <v>9791036358562</v>
      </c>
      <c r="P939" s="81" t="s">
        <v>1662</v>
      </c>
      <c r="Q939" s="81">
        <v>3487291</v>
      </c>
      <c r="R939" s="421">
        <v>7.2</v>
      </c>
      <c r="S939" s="82">
        <f t="shared" si="111"/>
        <v>6.8246445497630335</v>
      </c>
      <c r="T939" s="455">
        <v>5.5E-2</v>
      </c>
      <c r="U939" s="84"/>
      <c r="V939" s="37">
        <f t="shared" si="114"/>
        <v>0</v>
      </c>
      <c r="W939" s="37">
        <f t="shared" si="112"/>
        <v>0</v>
      </c>
      <c r="X939" s="422"/>
      <c r="Y939" s="85"/>
      <c r="Z939" s="85"/>
      <c r="AA939" s="85"/>
      <c r="AB939" s="85"/>
      <c r="AC939" s="86">
        <f t="shared" si="115"/>
        <v>0</v>
      </c>
      <c r="AD939" s="87">
        <f>IF($AC$2182&lt;85,AC939,AC939-(AC939*#REF!))</f>
        <v>0</v>
      </c>
      <c r="AE939" s="88">
        <f t="shared" si="113"/>
        <v>5.5E-2</v>
      </c>
      <c r="AF939" s="89">
        <f t="shared" si="116"/>
        <v>0</v>
      </c>
      <c r="AG939" s="90">
        <f t="shared" si="117"/>
        <v>0</v>
      </c>
      <c r="AH939" s="119"/>
    </row>
    <row r="940" spans="1:34" s="91" customFormat="1" ht="15" customHeight="1" x14ac:dyDescent="0.15">
      <c r="A940" s="77">
        <v>9782747039086</v>
      </c>
      <c r="B940" s="78">
        <v>48</v>
      </c>
      <c r="C940" s="78" t="s">
        <v>1345</v>
      </c>
      <c r="D940" s="391" t="s">
        <v>1110</v>
      </c>
      <c r="E940" s="391" t="s">
        <v>1596</v>
      </c>
      <c r="F940" s="391" t="s">
        <v>1617</v>
      </c>
      <c r="G940" s="95" t="s">
        <v>1665</v>
      </c>
      <c r="H940" s="79">
        <f>VLOOKUP($A940,'04.08.2025'!$A$1:$Z$65000,3,FALSE)</f>
        <v>303</v>
      </c>
      <c r="I940" s="78"/>
      <c r="J940" s="78">
        <v>200</v>
      </c>
      <c r="K940" s="80">
        <v>45890</v>
      </c>
      <c r="L940" s="80"/>
      <c r="M940" s="80">
        <v>40694</v>
      </c>
      <c r="N940" s="80"/>
      <c r="O940" s="81">
        <v>9782747039086</v>
      </c>
      <c r="P940" s="94" t="s">
        <v>1666</v>
      </c>
      <c r="Q940" s="81">
        <v>3323584</v>
      </c>
      <c r="R940" s="82">
        <v>7.2</v>
      </c>
      <c r="S940" s="82">
        <f t="shared" si="111"/>
        <v>6.8246445497630335</v>
      </c>
      <c r="T940" s="83">
        <v>5.5E-2</v>
      </c>
      <c r="U940" s="84"/>
      <c r="V940" s="37">
        <f t="shared" si="114"/>
        <v>0</v>
      </c>
      <c r="W940" s="37">
        <f t="shared" si="112"/>
        <v>0</v>
      </c>
      <c r="X940" s="85"/>
      <c r="Y940" s="85"/>
      <c r="Z940" s="85"/>
      <c r="AA940" s="85"/>
      <c r="AB940" s="85"/>
      <c r="AC940" s="86">
        <f t="shared" si="115"/>
        <v>0</v>
      </c>
      <c r="AD940" s="87">
        <f>IF($AC$2182&lt;85,AC940,AC940-(AC940*#REF!))</f>
        <v>0</v>
      </c>
      <c r="AE940" s="88">
        <f t="shared" si="113"/>
        <v>5.5E-2</v>
      </c>
      <c r="AF940" s="89">
        <f t="shared" si="116"/>
        <v>0</v>
      </c>
      <c r="AG940" s="90">
        <f t="shared" si="117"/>
        <v>0</v>
      </c>
    </row>
    <row r="941" spans="1:34" s="91" customFormat="1" ht="15" customHeight="1" x14ac:dyDescent="0.15">
      <c r="A941" s="77">
        <v>9791036304385</v>
      </c>
      <c r="B941" s="38">
        <v>48</v>
      </c>
      <c r="C941" s="390" t="s">
        <v>1345</v>
      </c>
      <c r="D941" s="391" t="s">
        <v>1110</v>
      </c>
      <c r="E941" s="391" t="s">
        <v>1596</v>
      </c>
      <c r="F941" s="391" t="s">
        <v>1617</v>
      </c>
      <c r="G941" s="391" t="s">
        <v>4621</v>
      </c>
      <c r="H941" s="79">
        <f>VLOOKUP($A941,'04.08.2025'!$A$1:$Z$65000,3,FALSE)</f>
        <v>544</v>
      </c>
      <c r="I941" s="78"/>
      <c r="J941" s="38">
        <v>200</v>
      </c>
      <c r="K941" s="80"/>
      <c r="L941" s="80"/>
      <c r="M941" s="80">
        <v>43621</v>
      </c>
      <c r="N941" s="80"/>
      <c r="O941" s="81">
        <v>9791036304385</v>
      </c>
      <c r="P941" s="94" t="s">
        <v>1667</v>
      </c>
      <c r="Q941" s="81">
        <v>5192900</v>
      </c>
      <c r="R941" s="82">
        <v>7.2</v>
      </c>
      <c r="S941" s="82">
        <f t="shared" si="111"/>
        <v>6.8246445497630335</v>
      </c>
      <c r="T941" s="83">
        <v>5.5E-2</v>
      </c>
      <c r="U941" s="84"/>
      <c r="V941" s="37">
        <f t="shared" si="114"/>
        <v>0</v>
      </c>
      <c r="W941" s="37">
        <f t="shared" si="112"/>
        <v>0</v>
      </c>
      <c r="X941" s="85"/>
      <c r="Y941" s="85"/>
      <c r="Z941" s="85"/>
      <c r="AA941" s="85"/>
      <c r="AB941" s="85"/>
      <c r="AC941" s="86">
        <f t="shared" si="115"/>
        <v>0</v>
      </c>
      <c r="AD941" s="87">
        <f>IF($AC$2182&lt;85,AC941,AC941-(AC941*#REF!))</f>
        <v>0</v>
      </c>
      <c r="AE941" s="88">
        <f t="shared" si="113"/>
        <v>5.5E-2</v>
      </c>
      <c r="AF941" s="89">
        <f t="shared" si="116"/>
        <v>0</v>
      </c>
      <c r="AG941" s="90">
        <f t="shared" si="117"/>
        <v>0</v>
      </c>
    </row>
    <row r="942" spans="1:34" s="91" customFormat="1" ht="15" customHeight="1" x14ac:dyDescent="0.15">
      <c r="A942" s="393">
        <v>9791036304439</v>
      </c>
      <c r="B942" s="78">
        <v>48</v>
      </c>
      <c r="C942" s="78" t="s">
        <v>1345</v>
      </c>
      <c r="D942" s="95" t="s">
        <v>1110</v>
      </c>
      <c r="E942" s="391" t="s">
        <v>1596</v>
      </c>
      <c r="F942" s="391" t="s">
        <v>1617</v>
      </c>
      <c r="G942" s="95" t="s">
        <v>1668</v>
      </c>
      <c r="H942" s="79">
        <f>VLOOKUP($A942,'04.08.2025'!$A$1:$Z$65000,3,FALSE)</f>
        <v>1188</v>
      </c>
      <c r="I942" s="38"/>
      <c r="J942" s="38">
        <v>200</v>
      </c>
      <c r="K942" s="80">
        <v>45910</v>
      </c>
      <c r="L942" s="80"/>
      <c r="M942" s="80">
        <v>43355</v>
      </c>
      <c r="N942" s="80"/>
      <c r="O942" s="79">
        <v>9791036304439</v>
      </c>
      <c r="P942" s="398" t="s">
        <v>1669</v>
      </c>
      <c r="Q942" s="38">
        <v>5193392</v>
      </c>
      <c r="R942" s="82">
        <v>7.2</v>
      </c>
      <c r="S942" s="82">
        <f t="shared" si="111"/>
        <v>6.8246445497630335</v>
      </c>
      <c r="T942" s="451">
        <v>5.5E-2</v>
      </c>
      <c r="U942" s="84"/>
      <c r="V942" s="37">
        <f t="shared" si="114"/>
        <v>0</v>
      </c>
      <c r="W942" s="37">
        <f t="shared" si="112"/>
        <v>0</v>
      </c>
      <c r="X942" s="85"/>
      <c r="Y942" s="85"/>
      <c r="Z942" s="85"/>
      <c r="AA942" s="85"/>
      <c r="AB942" s="85"/>
      <c r="AC942" s="86">
        <f t="shared" si="115"/>
        <v>0</v>
      </c>
      <c r="AD942" s="87">
        <f>IF($AC$2182&lt;85,AC942,AC942-(AC942*#REF!))</f>
        <v>0</v>
      </c>
      <c r="AE942" s="88">
        <f t="shared" si="113"/>
        <v>5.5E-2</v>
      </c>
      <c r="AF942" s="89">
        <f t="shared" si="116"/>
        <v>0</v>
      </c>
      <c r="AG942" s="90">
        <f t="shared" si="117"/>
        <v>0</v>
      </c>
    </row>
    <row r="943" spans="1:34" s="91" customFormat="1" ht="15" customHeight="1" x14ac:dyDescent="0.15">
      <c r="A943" s="393">
        <v>9782747096935</v>
      </c>
      <c r="B943" s="38">
        <v>48</v>
      </c>
      <c r="C943" s="78" t="s">
        <v>1345</v>
      </c>
      <c r="D943" s="95" t="s">
        <v>1110</v>
      </c>
      <c r="E943" s="391" t="s">
        <v>1596</v>
      </c>
      <c r="F943" s="391" t="s">
        <v>1617</v>
      </c>
      <c r="G943" s="95" t="s">
        <v>1670</v>
      </c>
      <c r="H943" s="79">
        <f>VLOOKUP($A943,'04.08.2025'!$A$1:$Z$65000,3,FALSE)</f>
        <v>313</v>
      </c>
      <c r="I943" s="38"/>
      <c r="J943" s="38">
        <v>200</v>
      </c>
      <c r="K943" s="80">
        <v>45910</v>
      </c>
      <c r="L943" s="80"/>
      <c r="M943" s="80">
        <v>43488</v>
      </c>
      <c r="N943" s="80"/>
      <c r="O943" s="79">
        <v>9782747096935</v>
      </c>
      <c r="P943" s="398" t="s">
        <v>1671</v>
      </c>
      <c r="Q943" s="38">
        <v>8275525</v>
      </c>
      <c r="R943" s="82">
        <v>7.2</v>
      </c>
      <c r="S943" s="82">
        <f t="shared" si="111"/>
        <v>6.8246445497630335</v>
      </c>
      <c r="T943" s="451">
        <v>5.5E-2</v>
      </c>
      <c r="U943" s="84"/>
      <c r="V943" s="37">
        <f t="shared" si="114"/>
        <v>0</v>
      </c>
      <c r="W943" s="37">
        <f t="shared" si="112"/>
        <v>0</v>
      </c>
      <c r="X943" s="85"/>
      <c r="Y943" s="85"/>
      <c r="Z943" s="85"/>
      <c r="AA943" s="85"/>
      <c r="AB943" s="85"/>
      <c r="AC943" s="86">
        <f t="shared" si="115"/>
        <v>0</v>
      </c>
      <c r="AD943" s="87">
        <f>IF($AC$2182&lt;85,AC943,AC943-(AC943*#REF!))</f>
        <v>0</v>
      </c>
      <c r="AE943" s="88">
        <f t="shared" si="113"/>
        <v>5.5E-2</v>
      </c>
      <c r="AF943" s="89">
        <f t="shared" si="116"/>
        <v>0</v>
      </c>
      <c r="AG943" s="90">
        <f t="shared" si="117"/>
        <v>0</v>
      </c>
    </row>
    <row r="944" spans="1:34" s="91" customFormat="1" ht="15" customHeight="1" x14ac:dyDescent="0.15">
      <c r="A944" s="393">
        <v>9791036309182</v>
      </c>
      <c r="B944" s="78">
        <v>48</v>
      </c>
      <c r="C944" s="78" t="s">
        <v>1345</v>
      </c>
      <c r="D944" s="95" t="s">
        <v>1110</v>
      </c>
      <c r="E944" s="391" t="s">
        <v>1596</v>
      </c>
      <c r="F944" s="391" t="s">
        <v>1617</v>
      </c>
      <c r="G944" s="95" t="s">
        <v>1672</v>
      </c>
      <c r="H944" s="79">
        <f>VLOOKUP($A944,'04.08.2025'!$A$1:$Z$65000,3,FALSE)</f>
        <v>803</v>
      </c>
      <c r="I944" s="38"/>
      <c r="J944" s="38">
        <v>200</v>
      </c>
      <c r="K944" s="80"/>
      <c r="L944" s="80"/>
      <c r="M944" s="80">
        <v>43579</v>
      </c>
      <c r="N944" s="80"/>
      <c r="O944" s="79">
        <v>9791036309182</v>
      </c>
      <c r="P944" s="398" t="s">
        <v>1673</v>
      </c>
      <c r="Q944" s="38">
        <v>1715073</v>
      </c>
      <c r="R944" s="82">
        <v>7.2</v>
      </c>
      <c r="S944" s="82">
        <f t="shared" si="111"/>
        <v>6.8246445497630335</v>
      </c>
      <c r="T944" s="451">
        <v>5.5E-2</v>
      </c>
      <c r="U944" s="84"/>
      <c r="V944" s="37">
        <f t="shared" si="114"/>
        <v>0</v>
      </c>
      <c r="W944" s="37">
        <f t="shared" si="112"/>
        <v>0</v>
      </c>
      <c r="X944" s="85"/>
      <c r="Y944" s="85"/>
      <c r="Z944" s="85"/>
      <c r="AA944" s="85"/>
      <c r="AB944" s="85"/>
      <c r="AC944" s="86">
        <f t="shared" si="115"/>
        <v>0</v>
      </c>
      <c r="AD944" s="87">
        <f>IF($AC$2182&lt;85,AC944,AC944-(AC944*#REF!))</f>
        <v>0</v>
      </c>
      <c r="AE944" s="88">
        <f t="shared" si="113"/>
        <v>5.5E-2</v>
      </c>
      <c r="AF944" s="89">
        <f t="shared" si="116"/>
        <v>0</v>
      </c>
      <c r="AG944" s="90">
        <f t="shared" si="117"/>
        <v>0</v>
      </c>
    </row>
    <row r="945" spans="1:33" s="91" customFormat="1" ht="15" customHeight="1" x14ac:dyDescent="0.15">
      <c r="A945" s="77">
        <v>9791036356322</v>
      </c>
      <c r="B945" s="395">
        <v>48</v>
      </c>
      <c r="C945" s="78" t="s">
        <v>1345</v>
      </c>
      <c r="D945" s="391" t="s">
        <v>1110</v>
      </c>
      <c r="E945" s="391" t="s">
        <v>1596</v>
      </c>
      <c r="F945" s="391" t="s">
        <v>1617</v>
      </c>
      <c r="G945" s="393" t="s">
        <v>1674</v>
      </c>
      <c r="H945" s="79">
        <f>VLOOKUP($A945,'04.08.2025'!$A$1:$Z$65000,3,FALSE)</f>
        <v>1540</v>
      </c>
      <c r="I945" s="78"/>
      <c r="J945" s="78">
        <v>200</v>
      </c>
      <c r="K945" s="80"/>
      <c r="L945" s="80"/>
      <c r="M945" s="80">
        <v>45091</v>
      </c>
      <c r="N945" s="81"/>
      <c r="O945" s="81">
        <v>9791036356322</v>
      </c>
      <c r="P945" s="81" t="s">
        <v>1675</v>
      </c>
      <c r="Q945" s="394">
        <v>2477948</v>
      </c>
      <c r="R945" s="82">
        <v>7.2</v>
      </c>
      <c r="S945" s="82">
        <f t="shared" si="111"/>
        <v>6.8246445497630335</v>
      </c>
      <c r="T945" s="392">
        <v>5.5E-2</v>
      </c>
      <c r="U945" s="84"/>
      <c r="V945" s="37">
        <f t="shared" si="114"/>
        <v>0</v>
      </c>
      <c r="W945" s="37">
        <f t="shared" si="112"/>
        <v>0</v>
      </c>
      <c r="X945" s="85"/>
      <c r="Y945" s="85"/>
      <c r="Z945" s="85"/>
      <c r="AA945" s="85"/>
      <c r="AB945" s="85"/>
      <c r="AC945" s="86">
        <f t="shared" si="115"/>
        <v>0</v>
      </c>
      <c r="AD945" s="87">
        <f>IF($AC$2182&lt;85,AC945,AC945-(AC945*#REF!))</f>
        <v>0</v>
      </c>
      <c r="AE945" s="88">
        <f t="shared" si="113"/>
        <v>5.5E-2</v>
      </c>
      <c r="AF945" s="89">
        <f t="shared" si="116"/>
        <v>0</v>
      </c>
      <c r="AG945" s="90">
        <f t="shared" si="117"/>
        <v>0</v>
      </c>
    </row>
    <row r="946" spans="1:33" s="91" customFormat="1" ht="15" customHeight="1" x14ac:dyDescent="0.15">
      <c r="A946" s="393">
        <v>9791036316449</v>
      </c>
      <c r="B946" s="38">
        <v>49</v>
      </c>
      <c r="C946" s="78" t="s">
        <v>1345</v>
      </c>
      <c r="D946" s="95" t="s">
        <v>1110</v>
      </c>
      <c r="E946" s="391" t="s">
        <v>1596</v>
      </c>
      <c r="F946" s="391" t="s">
        <v>1617</v>
      </c>
      <c r="G946" s="95" t="s">
        <v>4762</v>
      </c>
      <c r="H946" s="79">
        <f>VLOOKUP($A946,'04.08.2025'!$A$1:$Z$65000,3,FALSE)</f>
        <v>942</v>
      </c>
      <c r="I946" s="38"/>
      <c r="J946" s="78">
        <v>200</v>
      </c>
      <c r="K946" s="80"/>
      <c r="L946" s="80"/>
      <c r="M946" s="80">
        <v>44293</v>
      </c>
      <c r="N946" s="80"/>
      <c r="O946" s="79">
        <v>9791036316449</v>
      </c>
      <c r="P946" s="398" t="s">
        <v>1676</v>
      </c>
      <c r="Q946" s="38">
        <v>1966398</v>
      </c>
      <c r="R946" s="82">
        <v>7.2</v>
      </c>
      <c r="S946" s="82">
        <f t="shared" si="111"/>
        <v>6.8246445497630335</v>
      </c>
      <c r="T946" s="451">
        <v>5.5E-2</v>
      </c>
      <c r="U946" s="84"/>
      <c r="V946" s="37">
        <f t="shared" si="114"/>
        <v>0</v>
      </c>
      <c r="W946" s="37">
        <f t="shared" si="112"/>
        <v>0</v>
      </c>
      <c r="X946" s="85"/>
      <c r="Y946" s="85"/>
      <c r="Z946" s="85"/>
      <c r="AA946" s="85"/>
      <c r="AB946" s="85"/>
      <c r="AC946" s="86">
        <f t="shared" si="115"/>
        <v>0</v>
      </c>
      <c r="AD946" s="87">
        <f>IF($AC$2182&lt;85,AC946,AC946-(AC946*#REF!))</f>
        <v>0</v>
      </c>
      <c r="AE946" s="88">
        <f t="shared" si="113"/>
        <v>5.5E-2</v>
      </c>
      <c r="AF946" s="89">
        <f t="shared" si="116"/>
        <v>0</v>
      </c>
      <c r="AG946" s="90">
        <f t="shared" si="117"/>
        <v>0</v>
      </c>
    </row>
    <row r="947" spans="1:33" s="91" customFormat="1" ht="15" customHeight="1" x14ac:dyDescent="0.15">
      <c r="A947" s="393">
        <v>9791036304323</v>
      </c>
      <c r="B947" s="78">
        <v>49</v>
      </c>
      <c r="C947" s="78" t="s">
        <v>1345</v>
      </c>
      <c r="D947" s="95" t="s">
        <v>1110</v>
      </c>
      <c r="E947" s="391" t="s">
        <v>1596</v>
      </c>
      <c r="F947" s="391" t="s">
        <v>1617</v>
      </c>
      <c r="G947" s="95" t="s">
        <v>1677</v>
      </c>
      <c r="H947" s="79">
        <f>VLOOKUP($A947,'04.08.2025'!$A$1:$Z$65000,3,FALSE)</f>
        <v>1379</v>
      </c>
      <c r="I947" s="78"/>
      <c r="J947" s="38">
        <v>200</v>
      </c>
      <c r="K947" s="80"/>
      <c r="L947" s="80"/>
      <c r="M947" s="80">
        <v>43579</v>
      </c>
      <c r="N947" s="80"/>
      <c r="O947" s="79">
        <v>9791036304323</v>
      </c>
      <c r="P947" s="398" t="s">
        <v>1678</v>
      </c>
      <c r="Q947" s="38">
        <v>5192161</v>
      </c>
      <c r="R947" s="82">
        <v>7.2</v>
      </c>
      <c r="S947" s="82">
        <f t="shared" si="111"/>
        <v>6.8246445497630335</v>
      </c>
      <c r="T947" s="451">
        <v>5.5E-2</v>
      </c>
      <c r="U947" s="84"/>
      <c r="V947" s="37">
        <f t="shared" si="114"/>
        <v>0</v>
      </c>
      <c r="W947" s="37">
        <f t="shared" si="112"/>
        <v>0</v>
      </c>
      <c r="X947" s="85"/>
      <c r="Y947" s="85"/>
      <c r="Z947" s="85"/>
      <c r="AA947" s="85"/>
      <c r="AB947" s="85"/>
      <c r="AC947" s="86">
        <f t="shared" si="115"/>
        <v>0</v>
      </c>
      <c r="AD947" s="87">
        <f>IF($AC$2182&lt;85,AC947,AC947-(AC947*#REF!))</f>
        <v>0</v>
      </c>
      <c r="AE947" s="88">
        <f t="shared" si="113"/>
        <v>5.5E-2</v>
      </c>
      <c r="AF947" s="89">
        <f t="shared" si="116"/>
        <v>0</v>
      </c>
      <c r="AG947" s="90">
        <f t="shared" si="117"/>
        <v>0</v>
      </c>
    </row>
    <row r="948" spans="1:33" s="91" customFormat="1" ht="15" customHeight="1" x14ac:dyDescent="0.15">
      <c r="A948" s="393">
        <v>9791036338496</v>
      </c>
      <c r="B948" s="38">
        <v>49</v>
      </c>
      <c r="C948" s="78" t="s">
        <v>1345</v>
      </c>
      <c r="D948" s="95" t="s">
        <v>1110</v>
      </c>
      <c r="E948" s="391" t="s">
        <v>1596</v>
      </c>
      <c r="F948" s="391" t="s">
        <v>1617</v>
      </c>
      <c r="G948" s="95" t="s">
        <v>4622</v>
      </c>
      <c r="H948" s="79">
        <f>VLOOKUP($A948,'04.08.2025'!$A$1:$Z$65000,3,FALSE)</f>
        <v>160</v>
      </c>
      <c r="I948" s="38"/>
      <c r="J948" s="38">
        <v>200</v>
      </c>
      <c r="K948" s="80"/>
      <c r="L948" s="80"/>
      <c r="M948" s="80">
        <v>44580</v>
      </c>
      <c r="N948" s="78"/>
      <c r="O948" s="79">
        <v>9791036338496</v>
      </c>
      <c r="P948" s="38" t="s">
        <v>1679</v>
      </c>
      <c r="Q948" s="38">
        <v>6939723</v>
      </c>
      <c r="R948" s="82">
        <v>7.2</v>
      </c>
      <c r="S948" s="82">
        <f t="shared" si="111"/>
        <v>6.8246445497630335</v>
      </c>
      <c r="T948" s="451">
        <v>5.5E-2</v>
      </c>
      <c r="U948" s="84"/>
      <c r="V948" s="37">
        <f t="shared" si="114"/>
        <v>0</v>
      </c>
      <c r="W948" s="37">
        <f t="shared" si="112"/>
        <v>0</v>
      </c>
      <c r="X948" s="85"/>
      <c r="Y948" s="85"/>
      <c r="Z948" s="85"/>
      <c r="AA948" s="85"/>
      <c r="AB948" s="85"/>
      <c r="AC948" s="86">
        <f t="shared" si="115"/>
        <v>0</v>
      </c>
      <c r="AD948" s="87">
        <f>IF($AC$2182&lt;85,AC948,AC948-(AC948*#REF!))</f>
        <v>0</v>
      </c>
      <c r="AE948" s="88">
        <f t="shared" si="113"/>
        <v>5.5E-2</v>
      </c>
      <c r="AF948" s="89">
        <f t="shared" si="116"/>
        <v>0</v>
      </c>
      <c r="AG948" s="90">
        <f t="shared" si="117"/>
        <v>0</v>
      </c>
    </row>
    <row r="949" spans="1:33" s="91" customFormat="1" ht="15" customHeight="1" x14ac:dyDescent="0.15">
      <c r="A949" s="77">
        <v>9791036309632</v>
      </c>
      <c r="B949" s="78">
        <v>49</v>
      </c>
      <c r="C949" s="460" t="s">
        <v>1345</v>
      </c>
      <c r="D949" s="391" t="s">
        <v>1110</v>
      </c>
      <c r="E949" s="391" t="s">
        <v>1596</v>
      </c>
      <c r="F949" s="391" t="s">
        <v>1617</v>
      </c>
      <c r="G949" s="391" t="s">
        <v>1680</v>
      </c>
      <c r="H949" s="79">
        <f>VLOOKUP($A949,'04.08.2025'!$A$1:$Z$65000,3,FALSE)</f>
        <v>1184</v>
      </c>
      <c r="I949" s="78"/>
      <c r="J949" s="38">
        <v>200</v>
      </c>
      <c r="K949" s="80"/>
      <c r="L949" s="80"/>
      <c r="M949" s="80">
        <v>43740</v>
      </c>
      <c r="N949" s="80"/>
      <c r="O949" s="81">
        <v>9791036309632</v>
      </c>
      <c r="P949" s="94" t="s">
        <v>1681</v>
      </c>
      <c r="Q949" s="81">
        <v>4127880</v>
      </c>
      <c r="R949" s="82">
        <v>7.2</v>
      </c>
      <c r="S949" s="82">
        <f t="shared" si="111"/>
        <v>6.8246445497630335</v>
      </c>
      <c r="T949" s="83">
        <v>5.5E-2</v>
      </c>
      <c r="U949" s="84"/>
      <c r="V949" s="37">
        <f t="shared" si="114"/>
        <v>0</v>
      </c>
      <c r="W949" s="37">
        <f t="shared" si="112"/>
        <v>0</v>
      </c>
      <c r="X949" s="85"/>
      <c r="Y949" s="85"/>
      <c r="Z949" s="85"/>
      <c r="AA949" s="85"/>
      <c r="AB949" s="85"/>
      <c r="AC949" s="86">
        <f t="shared" si="115"/>
        <v>0</v>
      </c>
      <c r="AD949" s="87">
        <f>IF($AC$2182&lt;85,AC949,AC949-(AC949*#REF!))</f>
        <v>0</v>
      </c>
      <c r="AE949" s="88">
        <f t="shared" si="113"/>
        <v>5.5E-2</v>
      </c>
      <c r="AF949" s="89">
        <f t="shared" si="116"/>
        <v>0</v>
      </c>
      <c r="AG949" s="90">
        <f t="shared" si="117"/>
        <v>0</v>
      </c>
    </row>
    <row r="950" spans="1:33" s="91" customFormat="1" ht="15" customHeight="1" x14ac:dyDescent="0.15">
      <c r="A950" s="393">
        <v>9791036320163</v>
      </c>
      <c r="B950" s="38">
        <v>49</v>
      </c>
      <c r="C950" s="78" t="s">
        <v>1345</v>
      </c>
      <c r="D950" s="95" t="s">
        <v>1110</v>
      </c>
      <c r="E950" s="391" t="s">
        <v>1596</v>
      </c>
      <c r="F950" s="391" t="s">
        <v>1617</v>
      </c>
      <c r="G950" s="95" t="s">
        <v>4823</v>
      </c>
      <c r="H950" s="79">
        <f>VLOOKUP($A950,'04.08.2025'!$A$1:$Z$65000,3,FALSE)</f>
        <v>120</v>
      </c>
      <c r="I950" s="38"/>
      <c r="J950" s="38">
        <v>200</v>
      </c>
      <c r="K950" s="80"/>
      <c r="L950" s="80"/>
      <c r="M950" s="80">
        <v>44440</v>
      </c>
      <c r="N950" s="80"/>
      <c r="O950" s="79">
        <v>9791036320163</v>
      </c>
      <c r="P950" s="398" t="s">
        <v>1682</v>
      </c>
      <c r="Q950" s="38">
        <v>5283771</v>
      </c>
      <c r="R950" s="82">
        <v>7.2</v>
      </c>
      <c r="S950" s="82">
        <f t="shared" ref="S950:S1013" si="118">R950/(1+T950)</f>
        <v>6.8246445497630335</v>
      </c>
      <c r="T950" s="451">
        <v>5.5E-2</v>
      </c>
      <c r="U950" s="84"/>
      <c r="V950" s="37">
        <f t="shared" si="114"/>
        <v>0</v>
      </c>
      <c r="W950" s="37">
        <f t="shared" si="112"/>
        <v>0</v>
      </c>
      <c r="X950" s="85"/>
      <c r="Y950" s="85"/>
      <c r="Z950" s="85"/>
      <c r="AA950" s="85"/>
      <c r="AB950" s="85"/>
      <c r="AC950" s="86">
        <f t="shared" si="115"/>
        <v>0</v>
      </c>
      <c r="AD950" s="87">
        <f>IF($AC$2182&lt;85,AC950,AC950-(AC950*#REF!))</f>
        <v>0</v>
      </c>
      <c r="AE950" s="88">
        <f t="shared" si="113"/>
        <v>5.5E-2</v>
      </c>
      <c r="AF950" s="89">
        <f t="shared" si="116"/>
        <v>0</v>
      </c>
      <c r="AG950" s="90">
        <f t="shared" si="117"/>
        <v>0</v>
      </c>
    </row>
    <row r="951" spans="1:33" s="91" customFormat="1" ht="15" customHeight="1" x14ac:dyDescent="0.15">
      <c r="A951" s="77">
        <v>9791036304354</v>
      </c>
      <c r="B951" s="78">
        <v>49</v>
      </c>
      <c r="C951" s="460" t="s">
        <v>1345</v>
      </c>
      <c r="D951" s="391" t="s">
        <v>1110</v>
      </c>
      <c r="E951" s="391" t="s">
        <v>1596</v>
      </c>
      <c r="F951" s="391" t="s">
        <v>1617</v>
      </c>
      <c r="G951" s="391" t="s">
        <v>4763</v>
      </c>
      <c r="H951" s="79">
        <f>VLOOKUP($A951,'04.08.2025'!$A$1:$Z$65000,3,FALSE)</f>
        <v>677</v>
      </c>
      <c r="I951" s="78"/>
      <c r="J951" s="38">
        <v>200</v>
      </c>
      <c r="K951" s="80"/>
      <c r="L951" s="80"/>
      <c r="M951" s="80">
        <v>43698</v>
      </c>
      <c r="N951" s="80"/>
      <c r="O951" s="81">
        <v>9791036304354</v>
      </c>
      <c r="P951" s="94" t="s">
        <v>1683</v>
      </c>
      <c r="Q951" s="81">
        <v>5192530</v>
      </c>
      <c r="R951" s="82">
        <v>7.2</v>
      </c>
      <c r="S951" s="82">
        <f t="shared" si="118"/>
        <v>6.8246445497630335</v>
      </c>
      <c r="T951" s="83">
        <v>5.5E-2</v>
      </c>
      <c r="U951" s="84"/>
      <c r="V951" s="37">
        <f t="shared" si="114"/>
        <v>0</v>
      </c>
      <c r="W951" s="37">
        <f t="shared" si="112"/>
        <v>0</v>
      </c>
      <c r="X951" s="85"/>
      <c r="Y951" s="85"/>
      <c r="Z951" s="85"/>
      <c r="AA951" s="85"/>
      <c r="AB951" s="85"/>
      <c r="AC951" s="86">
        <f t="shared" si="115"/>
        <v>0</v>
      </c>
      <c r="AD951" s="87">
        <f>IF($AC$2182&lt;85,AC951,AC951-(AC951*#REF!))</f>
        <v>0</v>
      </c>
      <c r="AE951" s="88">
        <f t="shared" si="113"/>
        <v>5.5E-2</v>
      </c>
      <c r="AF951" s="89">
        <f t="shared" si="116"/>
        <v>0</v>
      </c>
      <c r="AG951" s="90">
        <f t="shared" si="117"/>
        <v>0</v>
      </c>
    </row>
    <row r="952" spans="1:33" s="91" customFormat="1" ht="15" customHeight="1" x14ac:dyDescent="0.15">
      <c r="A952" s="77">
        <v>9791036368349</v>
      </c>
      <c r="B952" s="420">
        <v>49</v>
      </c>
      <c r="C952" s="420" t="s">
        <v>1345</v>
      </c>
      <c r="D952" s="391" t="s">
        <v>1110</v>
      </c>
      <c r="E952" s="391" t="s">
        <v>1596</v>
      </c>
      <c r="F952" s="391" t="s">
        <v>1617</v>
      </c>
      <c r="G952" s="391" t="s">
        <v>1684</v>
      </c>
      <c r="H952" s="79">
        <f>VLOOKUP($A952,'04.08.2025'!$A$1:$Z$65000,3,FALSE)</f>
        <v>5463</v>
      </c>
      <c r="I952" s="79"/>
      <c r="J952" s="78">
        <v>200</v>
      </c>
      <c r="K952" s="80"/>
      <c r="L952" s="80"/>
      <c r="M952" s="80">
        <v>45371</v>
      </c>
      <c r="N952" s="80"/>
      <c r="O952" s="81">
        <v>9791036368349</v>
      </c>
      <c r="P952" s="81" t="s">
        <v>1685</v>
      </c>
      <c r="Q952" s="81">
        <v>5142126</v>
      </c>
      <c r="R952" s="421">
        <v>7.2</v>
      </c>
      <c r="S952" s="82">
        <f t="shared" si="118"/>
        <v>6.8246445497630335</v>
      </c>
      <c r="T952" s="455">
        <v>5.5E-2</v>
      </c>
      <c r="U952" s="84"/>
      <c r="V952" s="37">
        <f t="shared" si="114"/>
        <v>0</v>
      </c>
      <c r="W952" s="37">
        <f t="shared" si="112"/>
        <v>0</v>
      </c>
      <c r="X952" s="85"/>
      <c r="Y952" s="85"/>
      <c r="Z952" s="85"/>
      <c r="AA952" s="85"/>
      <c r="AB952" s="85"/>
      <c r="AC952" s="86">
        <f t="shared" si="115"/>
        <v>0</v>
      </c>
      <c r="AD952" s="87">
        <f>IF($AC$2182&lt;85,AC952,AC952-(AC952*#REF!))</f>
        <v>0</v>
      </c>
      <c r="AE952" s="88">
        <f t="shared" si="113"/>
        <v>5.5E-2</v>
      </c>
      <c r="AF952" s="89">
        <f t="shared" si="116"/>
        <v>0</v>
      </c>
      <c r="AG952" s="90">
        <f t="shared" si="117"/>
        <v>0</v>
      </c>
    </row>
    <row r="953" spans="1:33" s="91" customFormat="1" ht="15" customHeight="1" x14ac:dyDescent="0.15">
      <c r="A953" s="77">
        <v>9791036309649</v>
      </c>
      <c r="B953" s="38">
        <v>49</v>
      </c>
      <c r="C953" s="460" t="s">
        <v>1345</v>
      </c>
      <c r="D953" s="391" t="s">
        <v>1110</v>
      </c>
      <c r="E953" s="391" t="s">
        <v>1596</v>
      </c>
      <c r="F953" s="391" t="s">
        <v>1617</v>
      </c>
      <c r="G953" s="391" t="s">
        <v>1686</v>
      </c>
      <c r="H953" s="79">
        <f>VLOOKUP($A953,'04.08.2025'!$A$1:$Z$65000,3,FALSE)</f>
        <v>989</v>
      </c>
      <c r="I953" s="78"/>
      <c r="J953" s="38">
        <v>300</v>
      </c>
      <c r="K953" s="80"/>
      <c r="L953" s="80"/>
      <c r="M953" s="80">
        <v>43740</v>
      </c>
      <c r="N953" s="80"/>
      <c r="O953" s="81">
        <v>9791036309649</v>
      </c>
      <c r="P953" s="94" t="s">
        <v>1687</v>
      </c>
      <c r="Q953" s="81">
        <v>4128003</v>
      </c>
      <c r="R953" s="82">
        <v>7.2</v>
      </c>
      <c r="S953" s="82">
        <f t="shared" si="118"/>
        <v>6.8246445497630335</v>
      </c>
      <c r="T953" s="83">
        <v>5.5E-2</v>
      </c>
      <c r="U953" s="84"/>
      <c r="V953" s="37">
        <f t="shared" si="114"/>
        <v>0</v>
      </c>
      <c r="W953" s="37">
        <f t="shared" si="112"/>
        <v>0</v>
      </c>
      <c r="X953" s="85"/>
      <c r="Y953" s="85"/>
      <c r="Z953" s="85"/>
      <c r="AA953" s="85"/>
      <c r="AB953" s="85"/>
      <c r="AC953" s="86">
        <f t="shared" si="115"/>
        <v>0</v>
      </c>
      <c r="AD953" s="87">
        <f>IF($AC$2182&lt;85,AC953,AC953-(AC953*#REF!))</f>
        <v>0</v>
      </c>
      <c r="AE953" s="88">
        <f t="shared" si="113"/>
        <v>5.5E-2</v>
      </c>
      <c r="AF953" s="89">
        <f t="shared" si="116"/>
        <v>0</v>
      </c>
      <c r="AG953" s="90">
        <f t="shared" si="117"/>
        <v>0</v>
      </c>
    </row>
    <row r="954" spans="1:33" s="102" customFormat="1" ht="15" customHeight="1" x14ac:dyDescent="0.15">
      <c r="A954" s="393">
        <v>9791036304279</v>
      </c>
      <c r="B954" s="78">
        <v>49</v>
      </c>
      <c r="C954" s="78" t="s">
        <v>1345</v>
      </c>
      <c r="D954" s="95" t="s">
        <v>1110</v>
      </c>
      <c r="E954" s="391" t="s">
        <v>1596</v>
      </c>
      <c r="F954" s="391" t="s">
        <v>1617</v>
      </c>
      <c r="G954" s="95" t="s">
        <v>1688</v>
      </c>
      <c r="H954" s="79">
        <f>VLOOKUP($A954,'04.08.2025'!$A$1:$Z$65000,3,FALSE)</f>
        <v>2483</v>
      </c>
      <c r="I954" s="38"/>
      <c r="J954" s="38">
        <v>200</v>
      </c>
      <c r="K954" s="80"/>
      <c r="L954" s="80"/>
      <c r="M954" s="80">
        <v>43355</v>
      </c>
      <c r="N954" s="80"/>
      <c r="O954" s="79">
        <v>9791036304279</v>
      </c>
      <c r="P954" s="398" t="s">
        <v>1689</v>
      </c>
      <c r="Q954" s="38">
        <v>5191915</v>
      </c>
      <c r="R954" s="82">
        <v>7.2</v>
      </c>
      <c r="S954" s="82">
        <f t="shared" si="118"/>
        <v>6.8246445497630335</v>
      </c>
      <c r="T954" s="451">
        <v>5.5E-2</v>
      </c>
      <c r="U954" s="84"/>
      <c r="V954" s="37">
        <f t="shared" si="114"/>
        <v>0</v>
      </c>
      <c r="W954" s="37">
        <f t="shared" si="112"/>
        <v>0</v>
      </c>
      <c r="X954" s="74"/>
      <c r="Y954" s="74"/>
      <c r="Z954" s="74"/>
      <c r="AA954" s="74"/>
      <c r="AB954" s="74"/>
      <c r="AC954" s="86">
        <f t="shared" si="115"/>
        <v>0</v>
      </c>
      <c r="AD954" s="87">
        <f>IF($AC$2182&lt;85,AC954,AC954-(AC954*#REF!))</f>
        <v>0</v>
      </c>
      <c r="AE954" s="88">
        <f t="shared" si="113"/>
        <v>5.5E-2</v>
      </c>
      <c r="AF954" s="89">
        <f t="shared" si="116"/>
        <v>0</v>
      </c>
      <c r="AG954" s="90">
        <f t="shared" si="117"/>
        <v>0</v>
      </c>
    </row>
    <row r="955" spans="1:33" s="102" customFormat="1" ht="15" customHeight="1" x14ac:dyDescent="0.15">
      <c r="A955" s="150">
        <v>9791036372735</v>
      </c>
      <c r="B955" s="118">
        <v>49</v>
      </c>
      <c r="C955" s="118" t="s">
        <v>1345</v>
      </c>
      <c r="D955" s="93" t="s">
        <v>1110</v>
      </c>
      <c r="E955" s="93" t="s">
        <v>1596</v>
      </c>
      <c r="F955" s="93" t="s">
        <v>1617</v>
      </c>
      <c r="G955" s="93" t="s">
        <v>5006</v>
      </c>
      <c r="H955" s="65">
        <f>VLOOKUP($A955,'04.08.2025'!$A$1:$Z$65000,3,FALSE)</f>
        <v>2406</v>
      </c>
      <c r="I955" s="118"/>
      <c r="J955" s="118">
        <v>200</v>
      </c>
      <c r="K955" s="118"/>
      <c r="L955" s="66"/>
      <c r="M955" s="66">
        <v>45784</v>
      </c>
      <c r="N955" s="118"/>
      <c r="O955" s="65">
        <v>9791036372735</v>
      </c>
      <c r="P955" s="118" t="s">
        <v>5005</v>
      </c>
      <c r="Q955" s="118">
        <v>7669838</v>
      </c>
      <c r="R955" s="73">
        <v>7.2</v>
      </c>
      <c r="S955" s="70">
        <f t="shared" si="118"/>
        <v>6.8246445497630335</v>
      </c>
      <c r="T955" s="342">
        <v>5.5E-2</v>
      </c>
      <c r="U955" s="72"/>
      <c r="V955" s="73">
        <f t="shared" si="114"/>
        <v>0</v>
      </c>
      <c r="W955" s="73">
        <f t="shared" si="112"/>
        <v>0</v>
      </c>
      <c r="X955" s="74"/>
      <c r="Y955" s="74"/>
      <c r="Z955" s="74"/>
      <c r="AA955" s="74"/>
      <c r="AB955" s="74"/>
      <c r="AC955" s="86">
        <f t="shared" si="115"/>
        <v>0</v>
      </c>
      <c r="AD955" s="87">
        <f>IF($AC$2182&lt;85,AC955,AC955-(AC955*#REF!))</f>
        <v>0</v>
      </c>
      <c r="AE955" s="88">
        <f t="shared" si="113"/>
        <v>5.5E-2</v>
      </c>
      <c r="AF955" s="89">
        <f t="shared" si="116"/>
        <v>0</v>
      </c>
      <c r="AG955" s="90">
        <f t="shared" si="117"/>
        <v>0</v>
      </c>
    </row>
    <row r="956" spans="1:33" s="102" customFormat="1" ht="15" customHeight="1" x14ac:dyDescent="0.15">
      <c r="A956" s="150">
        <v>9791036382567</v>
      </c>
      <c r="B956" s="118">
        <v>49</v>
      </c>
      <c r="C956" s="118" t="s">
        <v>1345</v>
      </c>
      <c r="D956" s="93" t="s">
        <v>1110</v>
      </c>
      <c r="E956" s="93" t="s">
        <v>1596</v>
      </c>
      <c r="F956" s="93" t="s">
        <v>1617</v>
      </c>
      <c r="G956" s="93" t="s">
        <v>1690</v>
      </c>
      <c r="H956" s="65">
        <f>VLOOKUP($A956,'04.08.2025'!$A$1:$Z$65000,3,FALSE)</f>
        <v>2377</v>
      </c>
      <c r="I956" s="118"/>
      <c r="J956" s="118">
        <v>200</v>
      </c>
      <c r="K956" s="118"/>
      <c r="L956" s="66"/>
      <c r="M956" s="66">
        <v>45784</v>
      </c>
      <c r="N956" s="118"/>
      <c r="O956" s="65">
        <v>9791036382567</v>
      </c>
      <c r="P956" s="118" t="s">
        <v>5007</v>
      </c>
      <c r="Q956" s="118">
        <v>6704435</v>
      </c>
      <c r="R956" s="73">
        <v>7.2</v>
      </c>
      <c r="S956" s="70">
        <f t="shared" si="118"/>
        <v>6.8246445497630335</v>
      </c>
      <c r="T956" s="342">
        <v>5.5E-2</v>
      </c>
      <c r="U956" s="72"/>
      <c r="V956" s="73">
        <f t="shared" si="114"/>
        <v>0</v>
      </c>
      <c r="W956" s="73">
        <f t="shared" si="112"/>
        <v>0</v>
      </c>
      <c r="X956" s="74"/>
      <c r="Y956" s="74"/>
      <c r="Z956" s="74"/>
      <c r="AA956" s="74"/>
      <c r="AB956" s="74"/>
      <c r="AC956" s="86">
        <f t="shared" si="115"/>
        <v>0</v>
      </c>
      <c r="AD956" s="87">
        <f>IF($AC$2182&lt;85,AC956,AC956-(AC956*#REF!))</f>
        <v>0</v>
      </c>
      <c r="AE956" s="88">
        <f t="shared" si="113"/>
        <v>5.5E-2</v>
      </c>
      <c r="AF956" s="89">
        <f t="shared" si="116"/>
        <v>0</v>
      </c>
      <c r="AG956" s="90">
        <f t="shared" si="117"/>
        <v>0</v>
      </c>
    </row>
    <row r="957" spans="1:33" s="91" customFormat="1" ht="15" customHeight="1" x14ac:dyDescent="0.15">
      <c r="A957" s="452">
        <v>9791036381485</v>
      </c>
      <c r="B957" s="453">
        <v>49</v>
      </c>
      <c r="C957" s="453" t="s">
        <v>1345</v>
      </c>
      <c r="D957" s="454" t="s">
        <v>1110</v>
      </c>
      <c r="E957" s="454" t="s">
        <v>1596</v>
      </c>
      <c r="F957" s="454" t="s">
        <v>1617</v>
      </c>
      <c r="G957" s="454" t="s">
        <v>5265</v>
      </c>
      <c r="H957" s="139">
        <f>VLOOKUP($A957,'04.08.2025'!$A$1:$Z$65000,3,FALSE)</f>
        <v>0</v>
      </c>
      <c r="I957" s="453"/>
      <c r="J957" s="453">
        <v>100</v>
      </c>
      <c r="K957" s="453"/>
      <c r="L957" s="417">
        <v>45917</v>
      </c>
      <c r="M957" s="453"/>
      <c r="N957" s="453" t="s">
        <v>12</v>
      </c>
      <c r="O957" s="139">
        <v>9791036381485</v>
      </c>
      <c r="P957" s="453" t="s">
        <v>5264</v>
      </c>
      <c r="Q957" s="453">
        <v>5608178</v>
      </c>
      <c r="R957" s="143">
        <v>7.2</v>
      </c>
      <c r="S957" s="140">
        <f t="shared" si="118"/>
        <v>6.8246445497630335</v>
      </c>
      <c r="T957" s="152">
        <v>5.5E-2</v>
      </c>
      <c r="U957" s="142"/>
      <c r="V957" s="143">
        <f t="shared" si="114"/>
        <v>0</v>
      </c>
      <c r="W957" s="143">
        <f t="shared" si="112"/>
        <v>0</v>
      </c>
      <c r="X957" s="85"/>
      <c r="Y957" s="85"/>
      <c r="Z957" s="85"/>
      <c r="AA957" s="85"/>
      <c r="AB957" s="85"/>
      <c r="AC957" s="86">
        <f t="shared" si="115"/>
        <v>0</v>
      </c>
      <c r="AD957" s="87">
        <f>IF($AC$2182&lt;85,AC957,AC957-(AC957*#REF!))</f>
        <v>0</v>
      </c>
      <c r="AE957" s="88">
        <f t="shared" si="113"/>
        <v>5.5E-2</v>
      </c>
      <c r="AF957" s="89">
        <f t="shared" si="116"/>
        <v>0</v>
      </c>
      <c r="AG957" s="90">
        <f t="shared" si="117"/>
        <v>0</v>
      </c>
    </row>
    <row r="958" spans="1:33" s="91" customFormat="1" ht="15" customHeight="1" x14ac:dyDescent="0.15">
      <c r="A958" s="393">
        <v>9791036304422</v>
      </c>
      <c r="B958" s="78">
        <v>49</v>
      </c>
      <c r="C958" s="78" t="s">
        <v>1345</v>
      </c>
      <c r="D958" s="95" t="s">
        <v>1110</v>
      </c>
      <c r="E958" s="391" t="s">
        <v>1596</v>
      </c>
      <c r="F958" s="391" t="s">
        <v>1617</v>
      </c>
      <c r="G958" s="95" t="s">
        <v>1691</v>
      </c>
      <c r="H958" s="79">
        <f>VLOOKUP($A958,'04.08.2025'!$A$1:$Z$65000,3,FALSE)</f>
        <v>2803</v>
      </c>
      <c r="I958" s="38"/>
      <c r="J958" s="38">
        <v>200</v>
      </c>
      <c r="K958" s="80"/>
      <c r="L958" s="80"/>
      <c r="M958" s="80">
        <v>43355</v>
      </c>
      <c r="N958" s="80"/>
      <c r="O958" s="79">
        <v>9791036304422</v>
      </c>
      <c r="P958" s="398" t="s">
        <v>1692</v>
      </c>
      <c r="Q958" s="38">
        <v>5193269</v>
      </c>
      <c r="R958" s="82">
        <v>7.2</v>
      </c>
      <c r="S958" s="82">
        <f t="shared" si="118"/>
        <v>6.8246445497630335</v>
      </c>
      <c r="T958" s="451">
        <v>5.5E-2</v>
      </c>
      <c r="U958" s="84"/>
      <c r="V958" s="37">
        <f t="shared" si="114"/>
        <v>0</v>
      </c>
      <c r="W958" s="37">
        <f t="shared" si="112"/>
        <v>0</v>
      </c>
      <c r="X958" s="85"/>
      <c r="Y958" s="85"/>
      <c r="Z958" s="85"/>
      <c r="AA958" s="85"/>
      <c r="AB958" s="85"/>
      <c r="AC958" s="86">
        <f t="shared" si="115"/>
        <v>0</v>
      </c>
      <c r="AD958" s="87">
        <f>IF($AC$2182&lt;85,AC958,AC958-(AC958*#REF!))</f>
        <v>0</v>
      </c>
      <c r="AE958" s="88">
        <f t="shared" si="113"/>
        <v>5.5E-2</v>
      </c>
      <c r="AF958" s="89">
        <f t="shared" si="116"/>
        <v>0</v>
      </c>
      <c r="AG958" s="90">
        <f t="shared" si="117"/>
        <v>0</v>
      </c>
    </row>
    <row r="959" spans="1:33" s="91" customFormat="1" ht="15" customHeight="1" x14ac:dyDescent="0.15">
      <c r="A959" s="393">
        <v>9791036303906</v>
      </c>
      <c r="B959" s="78">
        <v>49</v>
      </c>
      <c r="C959" s="38" t="s">
        <v>1345</v>
      </c>
      <c r="D959" s="95" t="s">
        <v>1110</v>
      </c>
      <c r="E959" s="391" t="s">
        <v>1596</v>
      </c>
      <c r="F959" s="391" t="s">
        <v>1695</v>
      </c>
      <c r="G959" s="95" t="s">
        <v>1696</v>
      </c>
      <c r="H959" s="79">
        <f>VLOOKUP($A959,'04.08.2025'!$A$1:$Z$65000,3,FALSE)</f>
        <v>1383</v>
      </c>
      <c r="I959" s="78"/>
      <c r="J959" s="38">
        <v>200</v>
      </c>
      <c r="K959" s="80"/>
      <c r="L959" s="80"/>
      <c r="M959" s="80">
        <v>43537</v>
      </c>
      <c r="N959" s="80"/>
      <c r="O959" s="79">
        <v>9791036303906</v>
      </c>
      <c r="P959" s="398" t="s">
        <v>1697</v>
      </c>
      <c r="Q959" s="79">
        <v>4607451</v>
      </c>
      <c r="R959" s="82">
        <v>7.2</v>
      </c>
      <c r="S959" s="82">
        <f t="shared" si="118"/>
        <v>6.8246445497630335</v>
      </c>
      <c r="T959" s="451">
        <v>5.5E-2</v>
      </c>
      <c r="U959" s="84"/>
      <c r="V959" s="37">
        <f t="shared" si="114"/>
        <v>0</v>
      </c>
      <c r="W959" s="37">
        <f t="shared" si="112"/>
        <v>0</v>
      </c>
      <c r="X959" s="85"/>
      <c r="Y959" s="85"/>
      <c r="Z959" s="85"/>
      <c r="AA959" s="85"/>
      <c r="AB959" s="85"/>
      <c r="AC959" s="86">
        <f t="shared" si="115"/>
        <v>0</v>
      </c>
      <c r="AD959" s="87">
        <f>IF($AC$2182&lt;85,AC959,AC959-(AC959*#REF!))</f>
        <v>0</v>
      </c>
      <c r="AE959" s="88">
        <f t="shared" si="113"/>
        <v>5.5E-2</v>
      </c>
      <c r="AF959" s="89">
        <f t="shared" si="116"/>
        <v>0</v>
      </c>
      <c r="AG959" s="90">
        <f t="shared" si="117"/>
        <v>0</v>
      </c>
    </row>
    <row r="960" spans="1:33" s="91" customFormat="1" ht="15" customHeight="1" x14ac:dyDescent="0.15">
      <c r="A960" s="393">
        <v>9791036310355</v>
      </c>
      <c r="B960" s="78">
        <v>49</v>
      </c>
      <c r="C960" s="390" t="s">
        <v>1345</v>
      </c>
      <c r="D960" s="391" t="s">
        <v>1110</v>
      </c>
      <c r="E960" s="391" t="s">
        <v>1596</v>
      </c>
      <c r="F960" s="391" t="s">
        <v>1695</v>
      </c>
      <c r="G960" s="95" t="s">
        <v>1698</v>
      </c>
      <c r="H960" s="79">
        <f>VLOOKUP($A960,'04.08.2025'!$A$1:$Z$65000,3,FALSE)</f>
        <v>1108</v>
      </c>
      <c r="I960" s="78"/>
      <c r="J960" s="38">
        <v>200</v>
      </c>
      <c r="K960" s="80"/>
      <c r="L960" s="80"/>
      <c r="M960" s="80">
        <v>44265</v>
      </c>
      <c r="N960" s="80"/>
      <c r="O960" s="79">
        <v>9791036310355</v>
      </c>
      <c r="P960" s="398" t="s">
        <v>1699</v>
      </c>
      <c r="Q960" s="79">
        <v>4924586</v>
      </c>
      <c r="R960" s="82">
        <v>7.2</v>
      </c>
      <c r="S960" s="82">
        <f t="shared" si="118"/>
        <v>6.8246445497630335</v>
      </c>
      <c r="T960" s="451">
        <v>5.5E-2</v>
      </c>
      <c r="U960" s="84"/>
      <c r="V960" s="37">
        <f t="shared" si="114"/>
        <v>0</v>
      </c>
      <c r="W960" s="37">
        <f t="shared" si="112"/>
        <v>0</v>
      </c>
      <c r="X960" s="85"/>
      <c r="Y960" s="85"/>
      <c r="Z960" s="85"/>
      <c r="AA960" s="85"/>
      <c r="AB960" s="85"/>
      <c r="AC960" s="86">
        <f t="shared" si="115"/>
        <v>0</v>
      </c>
      <c r="AD960" s="87">
        <f>IF($AC$2182&lt;85,AC960,AC960-(AC960*#REF!))</f>
        <v>0</v>
      </c>
      <c r="AE960" s="88">
        <f t="shared" si="113"/>
        <v>5.5E-2</v>
      </c>
      <c r="AF960" s="89">
        <f t="shared" si="116"/>
        <v>0</v>
      </c>
      <c r="AG960" s="90">
        <f t="shared" si="117"/>
        <v>0</v>
      </c>
    </row>
    <row r="961" spans="1:33" s="91" customFormat="1" ht="15" customHeight="1" x14ac:dyDescent="0.15">
      <c r="A961" s="393">
        <v>9791036316432</v>
      </c>
      <c r="B961" s="78">
        <v>49</v>
      </c>
      <c r="C961" s="38" t="s">
        <v>1345</v>
      </c>
      <c r="D961" s="95" t="s">
        <v>1110</v>
      </c>
      <c r="E961" s="391" t="s">
        <v>1596</v>
      </c>
      <c r="F961" s="391" t="s">
        <v>1695</v>
      </c>
      <c r="G961" s="95" t="s">
        <v>4534</v>
      </c>
      <c r="H961" s="79">
        <f>VLOOKUP($A961,'04.08.2025'!$A$1:$Z$65000,3,FALSE)</f>
        <v>326</v>
      </c>
      <c r="I961" s="78"/>
      <c r="J961" s="38">
        <v>200</v>
      </c>
      <c r="K961" s="80">
        <v>45890</v>
      </c>
      <c r="L961" s="80"/>
      <c r="M961" s="80">
        <v>44321</v>
      </c>
      <c r="N961" s="80"/>
      <c r="O961" s="79">
        <v>9791036316432</v>
      </c>
      <c r="P961" s="398" t="s">
        <v>1700</v>
      </c>
      <c r="Q961" s="79">
        <v>1960986</v>
      </c>
      <c r="R961" s="82">
        <v>7.2</v>
      </c>
      <c r="S961" s="82">
        <f t="shared" si="118"/>
        <v>6.8246445497630335</v>
      </c>
      <c r="T961" s="451">
        <v>5.5E-2</v>
      </c>
      <c r="U961" s="84"/>
      <c r="V961" s="37">
        <f t="shared" si="114"/>
        <v>0</v>
      </c>
      <c r="W961" s="37">
        <f t="shared" si="112"/>
        <v>0</v>
      </c>
      <c r="X961" s="85"/>
      <c r="Y961" s="85"/>
      <c r="Z961" s="85"/>
      <c r="AA961" s="85"/>
      <c r="AB961" s="85"/>
      <c r="AC961" s="86">
        <f t="shared" si="115"/>
        <v>0</v>
      </c>
      <c r="AD961" s="87">
        <f>IF($AC$2182&lt;85,AC961,AC961-(AC961*#REF!))</f>
        <v>0</v>
      </c>
      <c r="AE961" s="88">
        <f t="shared" si="113"/>
        <v>5.5E-2</v>
      </c>
      <c r="AF961" s="89">
        <f t="shared" si="116"/>
        <v>0</v>
      </c>
      <c r="AG961" s="90">
        <f t="shared" si="117"/>
        <v>0</v>
      </c>
    </row>
    <row r="962" spans="1:33" s="91" customFormat="1" ht="15" customHeight="1" x14ac:dyDescent="0.15">
      <c r="A962" s="393">
        <v>9791036316463</v>
      </c>
      <c r="B962" s="78">
        <v>49</v>
      </c>
      <c r="C962" s="38" t="s">
        <v>1345</v>
      </c>
      <c r="D962" s="95" t="s">
        <v>1110</v>
      </c>
      <c r="E962" s="391" t="s">
        <v>1596</v>
      </c>
      <c r="F962" s="391" t="s">
        <v>1695</v>
      </c>
      <c r="G962" s="95" t="s">
        <v>1701</v>
      </c>
      <c r="H962" s="79">
        <f>VLOOKUP($A962,'04.08.2025'!$A$1:$Z$65000,3,FALSE)</f>
        <v>296</v>
      </c>
      <c r="I962" s="78"/>
      <c r="J962" s="38">
        <v>200</v>
      </c>
      <c r="K962" s="80"/>
      <c r="L962" s="80"/>
      <c r="M962" s="80">
        <v>44209</v>
      </c>
      <c r="N962" s="80"/>
      <c r="O962" s="79">
        <v>9791036316463</v>
      </c>
      <c r="P962" s="398" t="s">
        <v>1702</v>
      </c>
      <c r="Q962" s="79">
        <v>1960740</v>
      </c>
      <c r="R962" s="82">
        <v>7.2</v>
      </c>
      <c r="S962" s="82">
        <f t="shared" si="118"/>
        <v>6.8246445497630335</v>
      </c>
      <c r="T962" s="451">
        <v>5.5E-2</v>
      </c>
      <c r="U962" s="84"/>
      <c r="V962" s="37">
        <f t="shared" si="114"/>
        <v>0</v>
      </c>
      <c r="W962" s="37">
        <f t="shared" ref="W962:W1025" si="119">$R962*$U962</f>
        <v>0</v>
      </c>
      <c r="X962" s="85"/>
      <c r="Y962" s="85"/>
      <c r="Z962" s="85"/>
      <c r="AA962" s="85"/>
      <c r="AB962" s="85"/>
      <c r="AC962" s="86">
        <f t="shared" si="115"/>
        <v>0</v>
      </c>
      <c r="AD962" s="87">
        <f>IF($AC$2182&lt;85,AC962,AC962-(AC962*#REF!))</f>
        <v>0</v>
      </c>
      <c r="AE962" s="88">
        <f t="shared" ref="AE962:AE1025" si="120">IF(T962=5.5%,0.055,IF(T962=20%,0.2))</f>
        <v>5.5E-2</v>
      </c>
      <c r="AF962" s="89">
        <f t="shared" si="116"/>
        <v>0</v>
      </c>
      <c r="AG962" s="90">
        <f t="shared" si="117"/>
        <v>0</v>
      </c>
    </row>
    <row r="963" spans="1:33" s="91" customFormat="1" ht="15" customHeight="1" x14ac:dyDescent="0.15">
      <c r="A963" s="393">
        <v>9791036320422</v>
      </c>
      <c r="B963" s="78">
        <v>49</v>
      </c>
      <c r="C963" s="38" t="s">
        <v>1345</v>
      </c>
      <c r="D963" s="95" t="s">
        <v>1110</v>
      </c>
      <c r="E963" s="391" t="s">
        <v>1596</v>
      </c>
      <c r="F963" s="391" t="s">
        <v>1695</v>
      </c>
      <c r="G963" s="95" t="s">
        <v>1703</v>
      </c>
      <c r="H963" s="79">
        <f>VLOOKUP($A963,'04.08.2025'!$A$1:$Z$65000,3,FALSE)</f>
        <v>580</v>
      </c>
      <c r="I963" s="78"/>
      <c r="J963" s="38">
        <v>200</v>
      </c>
      <c r="K963" s="80"/>
      <c r="L963" s="80"/>
      <c r="M963" s="80">
        <v>44580</v>
      </c>
      <c r="N963" s="78"/>
      <c r="O963" s="79">
        <v>9791036320422</v>
      </c>
      <c r="P963" s="38" t="s">
        <v>1704</v>
      </c>
      <c r="Q963" s="38">
        <v>5631190</v>
      </c>
      <c r="R963" s="82">
        <v>7.2</v>
      </c>
      <c r="S963" s="82">
        <f t="shared" si="118"/>
        <v>6.8246445497630335</v>
      </c>
      <c r="T963" s="451">
        <v>5.5E-2</v>
      </c>
      <c r="U963" s="84"/>
      <c r="V963" s="37">
        <f t="shared" si="114"/>
        <v>0</v>
      </c>
      <c r="W963" s="37">
        <f t="shared" si="119"/>
        <v>0</v>
      </c>
      <c r="X963" s="85"/>
      <c r="Y963" s="85"/>
      <c r="Z963" s="85"/>
      <c r="AA963" s="85"/>
      <c r="AB963" s="85"/>
      <c r="AC963" s="86">
        <f t="shared" si="115"/>
        <v>0</v>
      </c>
      <c r="AD963" s="87">
        <f>IF($AC$2182&lt;85,AC963,AC963-(AC963*#REF!))</f>
        <v>0</v>
      </c>
      <c r="AE963" s="88">
        <f t="shared" si="120"/>
        <v>5.5E-2</v>
      </c>
      <c r="AF963" s="89">
        <f t="shared" si="116"/>
        <v>0</v>
      </c>
      <c r="AG963" s="90">
        <f t="shared" si="117"/>
        <v>0</v>
      </c>
    </row>
    <row r="964" spans="1:33" s="41" customFormat="1" ht="15" customHeight="1" x14ac:dyDescent="0.15">
      <c r="A964" s="77">
        <v>9791036344282</v>
      </c>
      <c r="B964" s="395">
        <v>49</v>
      </c>
      <c r="C964" s="78" t="s">
        <v>1345</v>
      </c>
      <c r="D964" s="391" t="s">
        <v>1110</v>
      </c>
      <c r="E964" s="391" t="s">
        <v>1596</v>
      </c>
      <c r="F964" s="391" t="s">
        <v>1695</v>
      </c>
      <c r="G964" s="393" t="s">
        <v>1705</v>
      </c>
      <c r="H964" s="79">
        <f>VLOOKUP($A964,'04.08.2025'!$A$1:$Z$65000,3,FALSE)</f>
        <v>2198</v>
      </c>
      <c r="I964" s="78"/>
      <c r="J964" s="78">
        <v>200</v>
      </c>
      <c r="K964" s="80"/>
      <c r="L964" s="80"/>
      <c r="M964" s="80">
        <v>45091</v>
      </c>
      <c r="N964" s="81"/>
      <c r="O964" s="81">
        <v>9791036344282</v>
      </c>
      <c r="P964" s="81" t="s">
        <v>1706</v>
      </c>
      <c r="Q964" s="394">
        <v>1939300</v>
      </c>
      <c r="R964" s="82">
        <v>7.2</v>
      </c>
      <c r="S964" s="82">
        <f t="shared" si="118"/>
        <v>6.8246445497630335</v>
      </c>
      <c r="T964" s="392">
        <v>5.5E-2</v>
      </c>
      <c r="U964" s="84"/>
      <c r="V964" s="37">
        <f t="shared" si="114"/>
        <v>0</v>
      </c>
      <c r="W964" s="37">
        <f t="shared" si="119"/>
        <v>0</v>
      </c>
      <c r="AC964" s="86">
        <f t="shared" si="115"/>
        <v>0</v>
      </c>
      <c r="AD964" s="87">
        <f>IF($AC$2182&lt;85,AC964,AC964-(AC964*#REF!))</f>
        <v>0</v>
      </c>
      <c r="AE964" s="88">
        <f t="shared" si="120"/>
        <v>5.5E-2</v>
      </c>
      <c r="AF964" s="89">
        <f t="shared" si="116"/>
        <v>0</v>
      </c>
      <c r="AG964" s="90">
        <f t="shared" si="117"/>
        <v>0</v>
      </c>
    </row>
    <row r="965" spans="1:33" s="91" customFormat="1" ht="15" customHeight="1" x14ac:dyDescent="0.15">
      <c r="A965" s="393">
        <v>9791036344084</v>
      </c>
      <c r="B965" s="395">
        <v>49</v>
      </c>
      <c r="C965" s="78" t="s">
        <v>1345</v>
      </c>
      <c r="D965" s="391" t="s">
        <v>1110</v>
      </c>
      <c r="E965" s="391" t="s">
        <v>1596</v>
      </c>
      <c r="F965" s="391" t="s">
        <v>1695</v>
      </c>
      <c r="G965" s="95" t="s">
        <v>4623</v>
      </c>
      <c r="H965" s="79">
        <f>VLOOKUP($A965,'04.08.2025'!$A$1:$Z$65000,3,FALSE)</f>
        <v>56</v>
      </c>
      <c r="I965" s="38"/>
      <c r="J965" s="38">
        <v>200</v>
      </c>
      <c r="K965" s="397">
        <v>45890</v>
      </c>
      <c r="L965" s="397"/>
      <c r="M965" s="397">
        <v>44867</v>
      </c>
      <c r="N965" s="397"/>
      <c r="O965" s="79">
        <v>9791036344084</v>
      </c>
      <c r="P965" s="38" t="s">
        <v>1707</v>
      </c>
      <c r="Q965" s="38">
        <v>1798033</v>
      </c>
      <c r="R965" s="37">
        <v>7.2</v>
      </c>
      <c r="S965" s="82">
        <f t="shared" si="118"/>
        <v>6.8246445497630335</v>
      </c>
      <c r="T965" s="39">
        <v>5.5E-2</v>
      </c>
      <c r="U965" s="84"/>
      <c r="V965" s="37">
        <f t="shared" si="114"/>
        <v>0</v>
      </c>
      <c r="W965" s="37">
        <f t="shared" si="119"/>
        <v>0</v>
      </c>
      <c r="X965" s="85"/>
      <c r="Y965" s="85"/>
      <c r="Z965" s="85"/>
      <c r="AA965" s="85"/>
      <c r="AB965" s="85"/>
      <c r="AC965" s="86">
        <f t="shared" si="115"/>
        <v>0</v>
      </c>
      <c r="AD965" s="87">
        <f>IF($AC$2182&lt;85,AC965,AC965-(AC965*#REF!))</f>
        <v>0</v>
      </c>
      <c r="AE965" s="88">
        <f t="shared" si="120"/>
        <v>5.5E-2</v>
      </c>
      <c r="AF965" s="89">
        <f t="shared" si="116"/>
        <v>0</v>
      </c>
      <c r="AG965" s="90">
        <f t="shared" si="117"/>
        <v>0</v>
      </c>
    </row>
    <row r="966" spans="1:33" s="91" customFormat="1" ht="15" customHeight="1" x14ac:dyDescent="0.15">
      <c r="A966" s="77">
        <v>9791036359903</v>
      </c>
      <c r="B966" s="395">
        <v>49</v>
      </c>
      <c r="C966" s="78" t="s">
        <v>1345</v>
      </c>
      <c r="D966" s="391" t="s">
        <v>1110</v>
      </c>
      <c r="E966" s="391" t="s">
        <v>1596</v>
      </c>
      <c r="F966" s="391" t="s">
        <v>1695</v>
      </c>
      <c r="G966" s="95" t="s">
        <v>1718</v>
      </c>
      <c r="H966" s="79">
        <f>VLOOKUP($A966,'04.08.2025'!$A$1:$Z$65000,3,FALSE)</f>
        <v>705</v>
      </c>
      <c r="I966" s="78"/>
      <c r="J966" s="78">
        <v>200</v>
      </c>
      <c r="K966" s="80"/>
      <c r="L966" s="80"/>
      <c r="M966" s="80">
        <v>45175</v>
      </c>
      <c r="N966" s="80"/>
      <c r="O966" s="81">
        <v>9791036359903</v>
      </c>
      <c r="P966" s="94" t="s">
        <v>1719</v>
      </c>
      <c r="Q966" s="81">
        <v>5150108</v>
      </c>
      <c r="R966" s="82">
        <v>7.2</v>
      </c>
      <c r="S966" s="82">
        <f t="shared" si="118"/>
        <v>6.8246445497630335</v>
      </c>
      <c r="T966" s="392">
        <v>5.5E-2</v>
      </c>
      <c r="U966" s="84"/>
      <c r="V966" s="37">
        <f t="shared" si="114"/>
        <v>0</v>
      </c>
      <c r="W966" s="37">
        <f t="shared" si="119"/>
        <v>0</v>
      </c>
      <c r="X966" s="85"/>
      <c r="Y966" s="85"/>
      <c r="Z966" s="85"/>
      <c r="AA966" s="85"/>
      <c r="AB966" s="85"/>
      <c r="AC966" s="86">
        <f t="shared" si="115"/>
        <v>0</v>
      </c>
      <c r="AD966" s="87">
        <f>IF($AC$2182&lt;85,AC966,AC966-(AC966*#REF!))</f>
        <v>0</v>
      </c>
      <c r="AE966" s="88">
        <f t="shared" si="120"/>
        <v>5.5E-2</v>
      </c>
      <c r="AF966" s="89">
        <f t="shared" si="116"/>
        <v>0</v>
      </c>
      <c r="AG966" s="90">
        <f t="shared" si="117"/>
        <v>0</v>
      </c>
    </row>
    <row r="967" spans="1:33" s="91" customFormat="1" ht="15" customHeight="1" x14ac:dyDescent="0.15">
      <c r="A967" s="77">
        <v>9791036313417</v>
      </c>
      <c r="B967" s="78">
        <v>49</v>
      </c>
      <c r="C967" s="390" t="s">
        <v>1345</v>
      </c>
      <c r="D967" s="391" t="s">
        <v>1110</v>
      </c>
      <c r="E967" s="391" t="s">
        <v>1596</v>
      </c>
      <c r="F967" s="391" t="s">
        <v>1695</v>
      </c>
      <c r="G967" s="391" t="s">
        <v>4624</v>
      </c>
      <c r="H967" s="79">
        <f>VLOOKUP($A967,'04.08.2025'!$A$1:$Z$65000,3,FALSE)</f>
        <v>1084</v>
      </c>
      <c r="I967" s="78"/>
      <c r="J967" s="38">
        <v>200</v>
      </c>
      <c r="K967" s="80"/>
      <c r="L967" s="80"/>
      <c r="M967" s="80">
        <v>43719</v>
      </c>
      <c r="N967" s="80"/>
      <c r="O967" s="81">
        <v>9791036313417</v>
      </c>
      <c r="P967" s="94" t="s">
        <v>1708</v>
      </c>
      <c r="Q967" s="81">
        <v>7492294</v>
      </c>
      <c r="R967" s="82">
        <v>7.2</v>
      </c>
      <c r="S967" s="82">
        <f t="shared" si="118"/>
        <v>6.8246445497630335</v>
      </c>
      <c r="T967" s="83">
        <v>5.5E-2</v>
      </c>
      <c r="U967" s="84"/>
      <c r="V967" s="37">
        <f t="shared" si="114"/>
        <v>0</v>
      </c>
      <c r="W967" s="37">
        <f t="shared" si="119"/>
        <v>0</v>
      </c>
      <c r="X967" s="85"/>
      <c r="Y967" s="85"/>
      <c r="Z967" s="85"/>
      <c r="AA967" s="85"/>
      <c r="AB967" s="85"/>
      <c r="AC967" s="86">
        <f t="shared" si="115"/>
        <v>0</v>
      </c>
      <c r="AD967" s="87">
        <f>IF($AC$2182&lt;85,AC967,AC967-(AC967*#REF!))</f>
        <v>0</v>
      </c>
      <c r="AE967" s="88">
        <f t="shared" si="120"/>
        <v>5.5E-2</v>
      </c>
      <c r="AF967" s="89">
        <f t="shared" si="116"/>
        <v>0</v>
      </c>
      <c r="AG967" s="90">
        <f t="shared" si="117"/>
        <v>0</v>
      </c>
    </row>
    <row r="968" spans="1:33" s="91" customFormat="1" ht="15" customHeight="1" x14ac:dyDescent="0.15">
      <c r="A968" s="393">
        <v>9791036326561</v>
      </c>
      <c r="B968" s="78">
        <v>49</v>
      </c>
      <c r="C968" s="38" t="s">
        <v>1345</v>
      </c>
      <c r="D968" s="95" t="s">
        <v>1110</v>
      </c>
      <c r="E968" s="391" t="s">
        <v>1596</v>
      </c>
      <c r="F968" s="391" t="s">
        <v>1695</v>
      </c>
      <c r="G968" s="95" t="s">
        <v>4723</v>
      </c>
      <c r="H968" s="79">
        <f>VLOOKUP($A968,'04.08.2025'!$A$1:$Z$65000,3,FALSE)</f>
        <v>1905</v>
      </c>
      <c r="I968" s="78"/>
      <c r="J968" s="38">
        <v>200</v>
      </c>
      <c r="K968" s="80"/>
      <c r="L968" s="80"/>
      <c r="M968" s="80">
        <v>44482</v>
      </c>
      <c r="N968" s="78"/>
      <c r="O968" s="79">
        <v>9791036326561</v>
      </c>
      <c r="P968" s="38" t="s">
        <v>1709</v>
      </c>
      <c r="Q968" s="38">
        <v>8954534</v>
      </c>
      <c r="R968" s="82">
        <v>7.2</v>
      </c>
      <c r="S968" s="82">
        <f t="shared" si="118"/>
        <v>6.8246445497630335</v>
      </c>
      <c r="T968" s="451">
        <v>5.5E-2</v>
      </c>
      <c r="U968" s="84"/>
      <c r="V968" s="37">
        <f t="shared" si="114"/>
        <v>0</v>
      </c>
      <c r="W968" s="37">
        <f t="shared" si="119"/>
        <v>0</v>
      </c>
      <c r="X968" s="85"/>
      <c r="Y968" s="85"/>
      <c r="Z968" s="85"/>
      <c r="AA968" s="85"/>
      <c r="AB968" s="85"/>
      <c r="AC968" s="86">
        <f t="shared" si="115"/>
        <v>0</v>
      </c>
      <c r="AD968" s="87">
        <f>IF($AC$2182&lt;85,AC968,AC968-(AC968*#REF!))</f>
        <v>0</v>
      </c>
      <c r="AE968" s="88">
        <f t="shared" si="120"/>
        <v>5.5E-2</v>
      </c>
      <c r="AF968" s="89">
        <f t="shared" si="116"/>
        <v>0</v>
      </c>
      <c r="AG968" s="90">
        <f t="shared" si="117"/>
        <v>0</v>
      </c>
    </row>
    <row r="969" spans="1:33" s="91" customFormat="1" ht="15" customHeight="1" x14ac:dyDescent="0.15">
      <c r="A969" s="393">
        <v>9791036303869</v>
      </c>
      <c r="B969" s="78">
        <v>49</v>
      </c>
      <c r="C969" s="38" t="s">
        <v>1345</v>
      </c>
      <c r="D969" s="95" t="s">
        <v>1110</v>
      </c>
      <c r="E969" s="391" t="s">
        <v>1596</v>
      </c>
      <c r="F969" s="391" t="s">
        <v>1695</v>
      </c>
      <c r="G969" s="95" t="s">
        <v>1710</v>
      </c>
      <c r="H969" s="79">
        <f>VLOOKUP($A969,'04.08.2025'!$A$1:$Z$65000,3,FALSE)</f>
        <v>1021</v>
      </c>
      <c r="I969" s="78"/>
      <c r="J969" s="38">
        <v>200</v>
      </c>
      <c r="K969" s="80"/>
      <c r="L969" s="80"/>
      <c r="M969" s="80">
        <v>43537</v>
      </c>
      <c r="N969" s="80"/>
      <c r="O969" s="79">
        <v>9791036303869</v>
      </c>
      <c r="P969" s="398" t="s">
        <v>1711</v>
      </c>
      <c r="Q969" s="79">
        <v>4607205</v>
      </c>
      <c r="R969" s="82">
        <v>7.2</v>
      </c>
      <c r="S969" s="82">
        <f t="shared" si="118"/>
        <v>6.8246445497630335</v>
      </c>
      <c r="T969" s="451">
        <v>5.5E-2</v>
      </c>
      <c r="U969" s="84"/>
      <c r="V969" s="37">
        <f t="shared" si="114"/>
        <v>0</v>
      </c>
      <c r="W969" s="37">
        <f t="shared" si="119"/>
        <v>0</v>
      </c>
      <c r="X969" s="85"/>
      <c r="Y969" s="85"/>
      <c r="Z969" s="85"/>
      <c r="AA969" s="85"/>
      <c r="AB969" s="85"/>
      <c r="AC969" s="86">
        <f t="shared" si="115"/>
        <v>0</v>
      </c>
      <c r="AD969" s="87">
        <f>IF($AC$2182&lt;85,AC969,AC969-(AC969*#REF!))</f>
        <v>0</v>
      </c>
      <c r="AE969" s="88">
        <f t="shared" si="120"/>
        <v>5.5E-2</v>
      </c>
      <c r="AF969" s="89">
        <f t="shared" si="116"/>
        <v>0</v>
      </c>
      <c r="AG969" s="90">
        <f t="shared" si="117"/>
        <v>0</v>
      </c>
    </row>
    <row r="970" spans="1:33" s="91" customFormat="1" ht="15" customHeight="1" x14ac:dyDescent="0.15">
      <c r="A970" s="77">
        <v>9791036355592</v>
      </c>
      <c r="B970" s="420">
        <v>49</v>
      </c>
      <c r="C970" s="420" t="s">
        <v>1345</v>
      </c>
      <c r="D970" s="391" t="s">
        <v>1110</v>
      </c>
      <c r="E970" s="391" t="s">
        <v>1596</v>
      </c>
      <c r="F970" s="391" t="s">
        <v>1695</v>
      </c>
      <c r="G970" s="391" t="s">
        <v>1720</v>
      </c>
      <c r="H970" s="79">
        <f>VLOOKUP($A970,'04.08.2025'!$A$1:$Z$65000,3,FALSE)</f>
        <v>1829</v>
      </c>
      <c r="I970" s="79"/>
      <c r="J970" s="78">
        <v>200</v>
      </c>
      <c r="K970" s="459"/>
      <c r="L970" s="80"/>
      <c r="M970" s="80">
        <v>45371</v>
      </c>
      <c r="N970" s="80"/>
      <c r="O970" s="81">
        <v>9791036355592</v>
      </c>
      <c r="P970" s="81" t="s">
        <v>1721</v>
      </c>
      <c r="Q970" s="81">
        <v>1088369</v>
      </c>
      <c r="R970" s="421">
        <v>7.2</v>
      </c>
      <c r="S970" s="82">
        <f t="shared" si="118"/>
        <v>6.8246445497630335</v>
      </c>
      <c r="T970" s="392">
        <v>5.5E-2</v>
      </c>
      <c r="U970" s="84"/>
      <c r="V970" s="37">
        <f t="shared" si="114"/>
        <v>0</v>
      </c>
      <c r="W970" s="37">
        <f t="shared" si="119"/>
        <v>0</v>
      </c>
      <c r="X970" s="85"/>
      <c r="Y970" s="85"/>
      <c r="Z970" s="85"/>
      <c r="AA970" s="85"/>
      <c r="AB970" s="85"/>
      <c r="AC970" s="86">
        <f t="shared" si="115"/>
        <v>0</v>
      </c>
      <c r="AD970" s="87">
        <f>IF($AC$2182&lt;85,AC970,AC970-(AC970*#REF!))</f>
        <v>0</v>
      </c>
      <c r="AE970" s="88">
        <f t="shared" si="120"/>
        <v>5.5E-2</v>
      </c>
      <c r="AF970" s="89">
        <f t="shared" si="116"/>
        <v>0</v>
      </c>
      <c r="AG970" s="90">
        <f t="shared" si="117"/>
        <v>0</v>
      </c>
    </row>
    <row r="971" spans="1:33" s="91" customFormat="1" ht="15" customHeight="1" x14ac:dyDescent="0.15">
      <c r="A971" s="393">
        <v>9791036329050</v>
      </c>
      <c r="B971" s="78">
        <v>49</v>
      </c>
      <c r="C971" s="38" t="s">
        <v>1345</v>
      </c>
      <c r="D971" s="95" t="s">
        <v>1110</v>
      </c>
      <c r="E971" s="391" t="s">
        <v>1596</v>
      </c>
      <c r="F971" s="391" t="s">
        <v>1695</v>
      </c>
      <c r="G971" s="95" t="s">
        <v>1712</v>
      </c>
      <c r="H971" s="79">
        <f>VLOOKUP($A971,'04.08.2025'!$A$1:$Z$65000,3,FALSE)</f>
        <v>1673</v>
      </c>
      <c r="I971" s="78"/>
      <c r="J971" s="38">
        <v>200</v>
      </c>
      <c r="K971" s="80"/>
      <c r="L971" s="80"/>
      <c r="M971" s="80">
        <v>44664</v>
      </c>
      <c r="N971" s="80"/>
      <c r="O971" s="79">
        <v>9791036329050</v>
      </c>
      <c r="P971" s="398" t="s">
        <v>1713</v>
      </c>
      <c r="Q971" s="79">
        <v>2934166</v>
      </c>
      <c r="R971" s="82">
        <v>7.2</v>
      </c>
      <c r="S971" s="82">
        <f t="shared" si="118"/>
        <v>6.8246445497630335</v>
      </c>
      <c r="T971" s="451">
        <v>5.5E-2</v>
      </c>
      <c r="U971" s="84"/>
      <c r="V971" s="37">
        <f t="shared" si="114"/>
        <v>0</v>
      </c>
      <c r="W971" s="37">
        <f t="shared" si="119"/>
        <v>0</v>
      </c>
      <c r="X971" s="85"/>
      <c r="Y971" s="85"/>
      <c r="Z971" s="85"/>
      <c r="AA971" s="85"/>
      <c r="AB971" s="85"/>
      <c r="AC971" s="86">
        <f t="shared" si="115"/>
        <v>0</v>
      </c>
      <c r="AD971" s="87">
        <f>IF($AC$2182&lt;85,AC971,AC971-(AC971*#REF!))</f>
        <v>0</v>
      </c>
      <c r="AE971" s="88">
        <f t="shared" si="120"/>
        <v>5.5E-2</v>
      </c>
      <c r="AF971" s="89">
        <f t="shared" si="116"/>
        <v>0</v>
      </c>
      <c r="AG971" s="90">
        <f t="shared" si="117"/>
        <v>0</v>
      </c>
    </row>
    <row r="972" spans="1:33" s="91" customFormat="1" ht="15" customHeight="1" x14ac:dyDescent="0.15">
      <c r="A972" s="393">
        <v>9791036313424</v>
      </c>
      <c r="B972" s="78">
        <v>49</v>
      </c>
      <c r="C972" s="38" t="s">
        <v>1345</v>
      </c>
      <c r="D972" s="95" t="s">
        <v>1110</v>
      </c>
      <c r="E972" s="391" t="s">
        <v>1596</v>
      </c>
      <c r="F972" s="391" t="s">
        <v>1695</v>
      </c>
      <c r="G972" s="95" t="s">
        <v>1714</v>
      </c>
      <c r="H972" s="79">
        <f>VLOOKUP($A972,'04.08.2025'!$A$1:$Z$65000,3,FALSE)</f>
        <v>1393</v>
      </c>
      <c r="I972" s="78"/>
      <c r="J972" s="38">
        <v>200</v>
      </c>
      <c r="K972" s="80"/>
      <c r="L972" s="80"/>
      <c r="M972" s="80">
        <v>44125</v>
      </c>
      <c r="N972" s="80"/>
      <c r="O972" s="79">
        <v>9791036313424</v>
      </c>
      <c r="P972" s="398" t="s">
        <v>1715</v>
      </c>
      <c r="Q972" s="79">
        <v>7491063</v>
      </c>
      <c r="R972" s="82">
        <v>7.2</v>
      </c>
      <c r="S972" s="82">
        <f t="shared" si="118"/>
        <v>6.8246445497630335</v>
      </c>
      <c r="T972" s="451">
        <v>5.5E-2</v>
      </c>
      <c r="U972" s="84"/>
      <c r="V972" s="37">
        <f t="shared" si="114"/>
        <v>0</v>
      </c>
      <c r="W972" s="37">
        <f t="shared" si="119"/>
        <v>0</v>
      </c>
      <c r="X972" s="85"/>
      <c r="Y972" s="85"/>
      <c r="Z972" s="85"/>
      <c r="AA972" s="85"/>
      <c r="AB972" s="85"/>
      <c r="AC972" s="86">
        <f t="shared" si="115"/>
        <v>0</v>
      </c>
      <c r="AD972" s="87">
        <f>IF($AC$2182&lt;85,AC972,AC972-(AC972*#REF!))</f>
        <v>0</v>
      </c>
      <c r="AE972" s="88">
        <f t="shared" si="120"/>
        <v>5.5E-2</v>
      </c>
      <c r="AF972" s="89">
        <f t="shared" si="116"/>
        <v>0</v>
      </c>
      <c r="AG972" s="90">
        <f t="shared" si="117"/>
        <v>0</v>
      </c>
    </row>
    <row r="973" spans="1:33" s="102" customFormat="1" ht="15" customHeight="1" x14ac:dyDescent="0.15">
      <c r="A973" s="77">
        <v>9791036344213</v>
      </c>
      <c r="B973" s="395">
        <v>49</v>
      </c>
      <c r="C973" s="78" t="s">
        <v>1345</v>
      </c>
      <c r="D973" s="391" t="s">
        <v>1110</v>
      </c>
      <c r="E973" s="391" t="s">
        <v>1596</v>
      </c>
      <c r="F973" s="391" t="s">
        <v>1695</v>
      </c>
      <c r="G973" s="393" t="s">
        <v>1716</v>
      </c>
      <c r="H973" s="79">
        <f>VLOOKUP($A973,'04.08.2025'!$A$1:$Z$65000,3,FALSE)</f>
        <v>1617</v>
      </c>
      <c r="I973" s="78"/>
      <c r="J973" s="78">
        <v>200</v>
      </c>
      <c r="K973" s="80"/>
      <c r="L973" s="80"/>
      <c r="M973" s="80">
        <v>44993</v>
      </c>
      <c r="N973" s="81"/>
      <c r="O973" s="81">
        <v>9791036344213</v>
      </c>
      <c r="P973" s="81" t="s">
        <v>1717</v>
      </c>
      <c r="Q973" s="394">
        <v>1843918</v>
      </c>
      <c r="R973" s="82">
        <v>7.2</v>
      </c>
      <c r="S973" s="82">
        <f t="shared" si="118"/>
        <v>6.8246445497630335</v>
      </c>
      <c r="T973" s="392">
        <v>5.5E-2</v>
      </c>
      <c r="U973" s="84"/>
      <c r="V973" s="37">
        <f t="shared" si="114"/>
        <v>0</v>
      </c>
      <c r="W973" s="37">
        <f t="shared" si="119"/>
        <v>0</v>
      </c>
      <c r="X973" s="74"/>
      <c r="Y973" s="74"/>
      <c r="Z973" s="74"/>
      <c r="AA973" s="74"/>
      <c r="AB973" s="74"/>
      <c r="AC973" s="86">
        <f t="shared" si="115"/>
        <v>0</v>
      </c>
      <c r="AD973" s="87">
        <f>IF($AC$2182&lt;85,AC973,AC973-(AC973*#REF!))</f>
        <v>0</v>
      </c>
      <c r="AE973" s="88">
        <f t="shared" si="120"/>
        <v>5.5E-2</v>
      </c>
      <c r="AF973" s="89">
        <f t="shared" si="116"/>
        <v>0</v>
      </c>
      <c r="AG973" s="90">
        <f t="shared" si="117"/>
        <v>0</v>
      </c>
    </row>
    <row r="974" spans="1:33" s="162" customFormat="1" ht="15" customHeight="1" x14ac:dyDescent="0.15">
      <c r="A974" s="150">
        <v>9791036366550</v>
      </c>
      <c r="B974" s="118">
        <v>49</v>
      </c>
      <c r="C974" s="118" t="s">
        <v>1345</v>
      </c>
      <c r="D974" s="93" t="s">
        <v>1110</v>
      </c>
      <c r="E974" s="93" t="s">
        <v>1596</v>
      </c>
      <c r="F974" s="93" t="s">
        <v>1695</v>
      </c>
      <c r="G974" s="93" t="s">
        <v>4789</v>
      </c>
      <c r="H974" s="65">
        <f>VLOOKUP($A974,'04.08.2025'!$A$1:$Z$65000,3,FALSE)</f>
        <v>1854</v>
      </c>
      <c r="I974" s="118"/>
      <c r="J974" s="118">
        <v>200</v>
      </c>
      <c r="K974" s="118"/>
      <c r="L974" s="66"/>
      <c r="M974" s="66">
        <v>45714</v>
      </c>
      <c r="N974" s="118" t="s">
        <v>12</v>
      </c>
      <c r="O974" s="65">
        <v>9791036366550</v>
      </c>
      <c r="P974" s="118" t="s">
        <v>3902</v>
      </c>
      <c r="Q974" s="118">
        <v>3836311</v>
      </c>
      <c r="R974" s="73">
        <v>7.2</v>
      </c>
      <c r="S974" s="70">
        <f t="shared" si="118"/>
        <v>6.8246445497630335</v>
      </c>
      <c r="T974" s="101">
        <v>5.5E-2</v>
      </c>
      <c r="U974" s="65"/>
      <c r="V974" s="73">
        <f t="shared" ref="V974:V1033" si="121">AC974</f>
        <v>0</v>
      </c>
      <c r="W974" s="73">
        <f t="shared" si="119"/>
        <v>0</v>
      </c>
      <c r="X974" s="85"/>
      <c r="Y974" s="85"/>
      <c r="Z974" s="85"/>
      <c r="AA974" s="85"/>
      <c r="AB974" s="85"/>
      <c r="AC974" s="86">
        <f t="shared" ref="AC974:AC1033" si="122">W974/(1+AE974)</f>
        <v>0</v>
      </c>
      <c r="AD974" s="87">
        <f>IF($AC$2182&lt;85,AC974,AC974-(AC974*#REF!))</f>
        <v>0</v>
      </c>
      <c r="AE974" s="88">
        <f t="shared" si="120"/>
        <v>5.5E-2</v>
      </c>
      <c r="AF974" s="89">
        <f t="shared" ref="AF974:AF1033" si="123">+AD974*AE974</f>
        <v>0</v>
      </c>
      <c r="AG974" s="90">
        <f t="shared" ref="AG974:AG1033" si="124">+AD974+AF974</f>
        <v>0</v>
      </c>
    </row>
    <row r="975" spans="1:33" s="91" customFormat="1" ht="15" customHeight="1" x14ac:dyDescent="0.15">
      <c r="A975" s="452">
        <v>9791036381874</v>
      </c>
      <c r="B975" s="453">
        <v>49</v>
      </c>
      <c r="C975" s="453" t="s">
        <v>1345</v>
      </c>
      <c r="D975" s="454" t="s">
        <v>1110</v>
      </c>
      <c r="E975" s="454" t="s">
        <v>1596</v>
      </c>
      <c r="F975" s="454" t="s">
        <v>1695</v>
      </c>
      <c r="G975" s="454" t="s">
        <v>5263</v>
      </c>
      <c r="H975" s="65">
        <f>VLOOKUP($A975,'04.08.2025'!$A$1:$Z$65000,3,FALSE)</f>
        <v>0</v>
      </c>
      <c r="I975" s="453"/>
      <c r="J975" s="453">
        <v>100</v>
      </c>
      <c r="K975" s="453"/>
      <c r="L975" s="417">
        <v>45917</v>
      </c>
      <c r="M975" s="453"/>
      <c r="N975" s="453" t="s">
        <v>12</v>
      </c>
      <c r="O975" s="139">
        <v>9791036381874</v>
      </c>
      <c r="P975" s="453" t="s">
        <v>5262</v>
      </c>
      <c r="Q975" s="453">
        <v>6439109</v>
      </c>
      <c r="R975" s="143">
        <v>7.2</v>
      </c>
      <c r="S975" s="82">
        <f t="shared" si="118"/>
        <v>6.8246445497630335</v>
      </c>
      <c r="T975" s="392">
        <v>5.5E-2</v>
      </c>
      <c r="U975" s="84"/>
      <c r="V975" s="37">
        <f t="shared" si="121"/>
        <v>0</v>
      </c>
      <c r="W975" s="37">
        <f t="shared" si="119"/>
        <v>0</v>
      </c>
      <c r="X975" s="85"/>
      <c r="Y975" s="85"/>
      <c r="Z975" s="85"/>
      <c r="AA975" s="85"/>
      <c r="AB975" s="85"/>
      <c r="AC975" s="86">
        <f t="shared" si="122"/>
        <v>0</v>
      </c>
      <c r="AD975" s="87">
        <f>IF($AC$2182&lt;85,AC975,AC975-(AC975*#REF!))</f>
        <v>0</v>
      </c>
      <c r="AE975" s="88">
        <f t="shared" si="120"/>
        <v>5.5E-2</v>
      </c>
      <c r="AF975" s="89">
        <f t="shared" si="123"/>
        <v>0</v>
      </c>
      <c r="AG975" s="90">
        <f t="shared" si="124"/>
        <v>0</v>
      </c>
    </row>
    <row r="976" spans="1:33" s="91" customFormat="1" ht="15" customHeight="1" x14ac:dyDescent="0.15">
      <c r="A976" s="393">
        <v>9791036332845</v>
      </c>
      <c r="B976" s="78">
        <v>50</v>
      </c>
      <c r="C976" s="78" t="s">
        <v>1345</v>
      </c>
      <c r="D976" s="95" t="s">
        <v>1110</v>
      </c>
      <c r="E976" s="391" t="s">
        <v>1596</v>
      </c>
      <c r="F976" s="391" t="s">
        <v>1722</v>
      </c>
      <c r="G976" s="95" t="s">
        <v>4625</v>
      </c>
      <c r="H976" s="79">
        <f>VLOOKUP($A976,'04.08.2025'!$A$1:$Z$65000,3,FALSE)</f>
        <v>1833</v>
      </c>
      <c r="I976" s="38"/>
      <c r="J976" s="38">
        <v>200</v>
      </c>
      <c r="K976" s="80"/>
      <c r="L976" s="80"/>
      <c r="M976" s="80">
        <v>44580</v>
      </c>
      <c r="N976" s="78"/>
      <c r="O976" s="79">
        <v>9791036332845</v>
      </c>
      <c r="P976" s="38" t="s">
        <v>1723</v>
      </c>
      <c r="Q976" s="38">
        <v>4543145</v>
      </c>
      <c r="R976" s="82">
        <v>7.2</v>
      </c>
      <c r="S976" s="82">
        <f t="shared" si="118"/>
        <v>6.8246445497630335</v>
      </c>
      <c r="T976" s="451">
        <v>5.5E-2</v>
      </c>
      <c r="U976" s="84"/>
      <c r="V976" s="37">
        <f t="shared" si="121"/>
        <v>0</v>
      </c>
      <c r="W976" s="37">
        <f t="shared" si="119"/>
        <v>0</v>
      </c>
      <c r="X976" s="85"/>
      <c r="Y976" s="85"/>
      <c r="Z976" s="85"/>
      <c r="AA976" s="85"/>
      <c r="AB976" s="85"/>
      <c r="AC976" s="86">
        <f t="shared" si="122"/>
        <v>0</v>
      </c>
      <c r="AD976" s="87">
        <f>IF($AC$2182&lt;85,AC976,AC976-(AC976*#REF!))</f>
        <v>0</v>
      </c>
      <c r="AE976" s="88">
        <f t="shared" si="120"/>
        <v>5.5E-2</v>
      </c>
      <c r="AF976" s="89">
        <f t="shared" si="123"/>
        <v>0</v>
      </c>
      <c r="AG976" s="90">
        <f t="shared" si="124"/>
        <v>0</v>
      </c>
    </row>
    <row r="977" spans="1:35" s="91" customFormat="1" ht="15" customHeight="1" x14ac:dyDescent="0.15">
      <c r="A977" s="77">
        <v>9791036344077</v>
      </c>
      <c r="B977" s="395">
        <v>50</v>
      </c>
      <c r="C977" s="78" t="s">
        <v>1345</v>
      </c>
      <c r="D977" s="391" t="s">
        <v>1110</v>
      </c>
      <c r="E977" s="391" t="s">
        <v>1596</v>
      </c>
      <c r="F977" s="391" t="s">
        <v>1722</v>
      </c>
      <c r="G977" s="95" t="s">
        <v>1724</v>
      </c>
      <c r="H977" s="79">
        <f>VLOOKUP($A977,'04.08.2025'!$A$1:$Z$65000,3,FALSE)</f>
        <v>1421</v>
      </c>
      <c r="I977" s="78"/>
      <c r="J977" s="78">
        <v>200</v>
      </c>
      <c r="K977" s="80"/>
      <c r="L977" s="80"/>
      <c r="M977" s="80">
        <v>45175</v>
      </c>
      <c r="N977" s="80"/>
      <c r="O977" s="81">
        <v>9791036344077</v>
      </c>
      <c r="P977" s="94" t="s">
        <v>1725</v>
      </c>
      <c r="Q977" s="81">
        <v>1797418</v>
      </c>
      <c r="R977" s="82">
        <v>7.2</v>
      </c>
      <c r="S977" s="82">
        <f t="shared" si="118"/>
        <v>6.8246445497630335</v>
      </c>
      <c r="T977" s="392">
        <v>5.5E-2</v>
      </c>
      <c r="U977" s="84"/>
      <c r="V977" s="37">
        <f t="shared" si="121"/>
        <v>0</v>
      </c>
      <c r="W977" s="37">
        <f t="shared" si="119"/>
        <v>0</v>
      </c>
      <c r="X977" s="85"/>
      <c r="Y977" s="85"/>
      <c r="Z977" s="85"/>
      <c r="AA977" s="85"/>
      <c r="AB977" s="85"/>
      <c r="AC977" s="86">
        <f t="shared" si="122"/>
        <v>0</v>
      </c>
      <c r="AD977" s="87">
        <f>IF($AC$2182&lt;85,AC977,AC977-(AC977*#REF!))</f>
        <v>0</v>
      </c>
      <c r="AE977" s="88">
        <f t="shared" si="120"/>
        <v>5.5E-2</v>
      </c>
      <c r="AF977" s="89">
        <f t="shared" si="123"/>
        <v>0</v>
      </c>
      <c r="AG977" s="90">
        <f t="shared" si="124"/>
        <v>0</v>
      </c>
    </row>
    <row r="978" spans="1:35" s="91" customFormat="1" ht="15" customHeight="1" x14ac:dyDescent="0.15">
      <c r="A978" s="77">
        <v>9791036347184</v>
      </c>
      <c r="B978" s="78">
        <v>50</v>
      </c>
      <c r="C978" s="78" t="s">
        <v>1345</v>
      </c>
      <c r="D978" s="95" t="s">
        <v>1110</v>
      </c>
      <c r="E978" s="391" t="s">
        <v>1596</v>
      </c>
      <c r="F978" s="391" t="s">
        <v>1722</v>
      </c>
      <c r="G978" s="393" t="s">
        <v>1726</v>
      </c>
      <c r="H978" s="79">
        <f>VLOOKUP($A978,'04.08.2025'!$A$1:$Z$65000,3,FALSE)</f>
        <v>259</v>
      </c>
      <c r="I978" s="78"/>
      <c r="J978" s="78">
        <v>200</v>
      </c>
      <c r="K978" s="80"/>
      <c r="L978" s="80"/>
      <c r="M978" s="80">
        <v>44993</v>
      </c>
      <c r="N978" s="81"/>
      <c r="O978" s="81">
        <v>9791036347184</v>
      </c>
      <c r="P978" s="81" t="s">
        <v>1727</v>
      </c>
      <c r="Q978" s="394">
        <v>3598429</v>
      </c>
      <c r="R978" s="82">
        <v>7.2</v>
      </c>
      <c r="S978" s="82">
        <f t="shared" si="118"/>
        <v>6.8246445497630335</v>
      </c>
      <c r="T978" s="392">
        <v>5.5E-2</v>
      </c>
      <c r="U978" s="84"/>
      <c r="V978" s="37">
        <f t="shared" si="121"/>
        <v>0</v>
      </c>
      <c r="W978" s="37">
        <f t="shared" si="119"/>
        <v>0</v>
      </c>
      <c r="X978" s="85"/>
      <c r="Y978" s="85"/>
      <c r="Z978" s="85"/>
      <c r="AA978" s="85"/>
      <c r="AB978" s="85"/>
      <c r="AC978" s="86">
        <f t="shared" si="122"/>
        <v>0</v>
      </c>
      <c r="AD978" s="87">
        <f>IF($AC$2182&lt;85,AC978,AC978-(AC978*#REF!))</f>
        <v>0</v>
      </c>
      <c r="AE978" s="88">
        <f t="shared" si="120"/>
        <v>5.5E-2</v>
      </c>
      <c r="AF978" s="89">
        <f t="shared" si="123"/>
        <v>0</v>
      </c>
      <c r="AG978" s="90">
        <f t="shared" si="124"/>
        <v>0</v>
      </c>
    </row>
    <row r="979" spans="1:35" s="75" customFormat="1" ht="15" customHeight="1" x14ac:dyDescent="0.15">
      <c r="A979" s="77">
        <v>9791036357343</v>
      </c>
      <c r="B979" s="395">
        <v>50</v>
      </c>
      <c r="C979" s="78" t="s">
        <v>1345</v>
      </c>
      <c r="D979" s="391" t="s">
        <v>1110</v>
      </c>
      <c r="E979" s="391" t="s">
        <v>1596</v>
      </c>
      <c r="F979" s="391" t="s">
        <v>1722</v>
      </c>
      <c r="G979" s="393" t="s">
        <v>1728</v>
      </c>
      <c r="H979" s="79">
        <f>VLOOKUP($A979,'04.08.2025'!$A$1:$Z$65000,3,FALSE)</f>
        <v>888</v>
      </c>
      <c r="I979" s="78"/>
      <c r="J979" s="78">
        <v>200</v>
      </c>
      <c r="K979" s="80"/>
      <c r="L979" s="80"/>
      <c r="M979" s="80">
        <v>45091</v>
      </c>
      <c r="N979" s="81"/>
      <c r="O979" s="81">
        <v>9791036357343</v>
      </c>
      <c r="P979" s="81" t="s">
        <v>1729</v>
      </c>
      <c r="Q979" s="394">
        <v>2796458</v>
      </c>
      <c r="R979" s="82">
        <v>7.2</v>
      </c>
      <c r="S979" s="82">
        <f t="shared" si="118"/>
        <v>6.8246445497630335</v>
      </c>
      <c r="T979" s="392">
        <v>5.5E-2</v>
      </c>
      <c r="U979" s="84"/>
      <c r="V979" s="37">
        <f t="shared" si="121"/>
        <v>0</v>
      </c>
      <c r="W979" s="37">
        <f t="shared" si="119"/>
        <v>0</v>
      </c>
      <c r="X979" s="74"/>
      <c r="Y979" s="74"/>
      <c r="Z979" s="74"/>
      <c r="AA979" s="74"/>
      <c r="AB979" s="74"/>
      <c r="AC979" s="86">
        <f t="shared" si="122"/>
        <v>0</v>
      </c>
      <c r="AD979" s="87">
        <f>IF($AC$2182&lt;85,AC979,AC979-(AC979*#REF!))</f>
        <v>0</v>
      </c>
      <c r="AE979" s="88">
        <f t="shared" si="120"/>
        <v>5.5E-2</v>
      </c>
      <c r="AF979" s="89">
        <f t="shared" si="123"/>
        <v>0</v>
      </c>
      <c r="AG979" s="90">
        <f t="shared" si="124"/>
        <v>0</v>
      </c>
    </row>
    <row r="980" spans="1:35" s="91" customFormat="1" ht="15" customHeight="1" x14ac:dyDescent="0.15">
      <c r="A980" s="77">
        <v>9791036357336</v>
      </c>
      <c r="B980" s="450">
        <v>50</v>
      </c>
      <c r="C980" s="450" t="s">
        <v>1345</v>
      </c>
      <c r="D980" s="391" t="s">
        <v>1110</v>
      </c>
      <c r="E980" s="391" t="s">
        <v>1596</v>
      </c>
      <c r="F980" s="391" t="s">
        <v>1722</v>
      </c>
      <c r="G980" s="391" t="s">
        <v>4563</v>
      </c>
      <c r="H980" s="79">
        <f>VLOOKUP($A980,'04.08.2025'!$A$1:$Z$65000,3,FALSE)</f>
        <v>1373</v>
      </c>
      <c r="I980" s="79"/>
      <c r="J980" s="78">
        <v>200</v>
      </c>
      <c r="K980" s="80"/>
      <c r="L980" s="397"/>
      <c r="M980" s="80">
        <v>45525</v>
      </c>
      <c r="N980" s="80"/>
      <c r="O980" s="81">
        <v>9791036357336</v>
      </c>
      <c r="P980" s="81" t="s">
        <v>1735</v>
      </c>
      <c r="Q980" s="81">
        <v>2772637</v>
      </c>
      <c r="R980" s="421">
        <v>7.2</v>
      </c>
      <c r="S980" s="82">
        <f t="shared" si="118"/>
        <v>6.8246445497630335</v>
      </c>
      <c r="T980" s="455">
        <v>5.5E-2</v>
      </c>
      <c r="U980" s="84"/>
      <c r="V980" s="37">
        <f t="shared" si="121"/>
        <v>0</v>
      </c>
      <c r="W980" s="37">
        <f t="shared" si="119"/>
        <v>0</v>
      </c>
      <c r="X980" s="85"/>
      <c r="Y980" s="85"/>
      <c r="Z980" s="85"/>
      <c r="AA980" s="85"/>
      <c r="AB980" s="85"/>
      <c r="AC980" s="86">
        <f t="shared" si="122"/>
        <v>0</v>
      </c>
      <c r="AD980" s="87">
        <f>IF($AC$2182&lt;85,AC980,AC980-(AC980*#REF!))</f>
        <v>0</v>
      </c>
      <c r="AE980" s="88">
        <f t="shared" si="120"/>
        <v>5.5E-2</v>
      </c>
      <c r="AF980" s="89">
        <f t="shared" si="123"/>
        <v>0</v>
      </c>
      <c r="AG980" s="90">
        <f t="shared" si="124"/>
        <v>0</v>
      </c>
    </row>
    <row r="981" spans="1:35" s="75" customFormat="1" ht="15" customHeight="1" x14ac:dyDescent="0.15">
      <c r="A981" s="393">
        <v>9791036329302</v>
      </c>
      <c r="B981" s="78">
        <v>50</v>
      </c>
      <c r="C981" s="78" t="s">
        <v>1345</v>
      </c>
      <c r="D981" s="95" t="s">
        <v>1110</v>
      </c>
      <c r="E981" s="391" t="s">
        <v>1596</v>
      </c>
      <c r="F981" s="391" t="s">
        <v>1722</v>
      </c>
      <c r="G981" s="95" t="s">
        <v>4824</v>
      </c>
      <c r="H981" s="79">
        <f>VLOOKUP($A981,'04.08.2025'!$A$1:$Z$65000,3,FALSE)</f>
        <v>1212</v>
      </c>
      <c r="I981" s="38"/>
      <c r="J981" s="38">
        <v>200</v>
      </c>
      <c r="K981" s="80"/>
      <c r="L981" s="80"/>
      <c r="M981" s="80">
        <v>44580</v>
      </c>
      <c r="N981" s="78"/>
      <c r="O981" s="79">
        <v>9791036329302</v>
      </c>
      <c r="P981" s="38" t="s">
        <v>1732</v>
      </c>
      <c r="Q981" s="38">
        <v>3198291</v>
      </c>
      <c r="R981" s="82">
        <v>7.2</v>
      </c>
      <c r="S981" s="82">
        <f t="shared" si="118"/>
        <v>6.8246445497630335</v>
      </c>
      <c r="T981" s="451">
        <v>5.5E-2</v>
      </c>
      <c r="U981" s="84"/>
      <c r="V981" s="37">
        <f t="shared" si="121"/>
        <v>0</v>
      </c>
      <c r="W981" s="37">
        <f t="shared" si="119"/>
        <v>0</v>
      </c>
      <c r="X981" s="74"/>
      <c r="Y981" s="74"/>
      <c r="Z981" s="74"/>
      <c r="AA981" s="74"/>
      <c r="AB981" s="74"/>
      <c r="AC981" s="86">
        <f t="shared" si="122"/>
        <v>0</v>
      </c>
      <c r="AD981" s="87">
        <f>IF($AC$2182&lt;85,AC981,AC981-(AC981*#REF!))</f>
        <v>0</v>
      </c>
      <c r="AE981" s="88">
        <f t="shared" si="120"/>
        <v>5.5E-2</v>
      </c>
      <c r="AF981" s="89">
        <f t="shared" si="123"/>
        <v>0</v>
      </c>
      <c r="AG981" s="90">
        <f t="shared" si="124"/>
        <v>0</v>
      </c>
      <c r="AI981" s="76"/>
    </row>
    <row r="982" spans="1:35" s="91" customFormat="1" ht="15" customHeight="1" x14ac:dyDescent="0.15">
      <c r="A982" s="77">
        <v>9791036356346</v>
      </c>
      <c r="B982" s="395">
        <v>50</v>
      </c>
      <c r="C982" s="78" t="s">
        <v>1345</v>
      </c>
      <c r="D982" s="391" t="s">
        <v>1110</v>
      </c>
      <c r="E982" s="391" t="s">
        <v>1596</v>
      </c>
      <c r="F982" s="391" t="s">
        <v>1722</v>
      </c>
      <c r="G982" s="391" t="s">
        <v>4764</v>
      </c>
      <c r="H982" s="79">
        <f>VLOOKUP($A982,'04.08.2025'!$A$1:$Z$65000,3,FALSE)</f>
        <v>2377</v>
      </c>
      <c r="I982" s="78"/>
      <c r="J982" s="78">
        <v>200</v>
      </c>
      <c r="K982" s="459"/>
      <c r="L982" s="80"/>
      <c r="M982" s="80">
        <v>45427</v>
      </c>
      <c r="N982" s="80"/>
      <c r="O982" s="81">
        <v>9791036356346</v>
      </c>
      <c r="P982" s="94" t="s">
        <v>1734</v>
      </c>
      <c r="Q982" s="78">
        <v>2358060</v>
      </c>
      <c r="R982" s="82">
        <v>7.2</v>
      </c>
      <c r="S982" s="82">
        <f t="shared" si="118"/>
        <v>6.8246445497630335</v>
      </c>
      <c r="T982" s="83">
        <v>5.5E-2</v>
      </c>
      <c r="U982" s="84"/>
      <c r="V982" s="37">
        <f t="shared" si="121"/>
        <v>0</v>
      </c>
      <c r="W982" s="37">
        <f t="shared" si="119"/>
        <v>0</v>
      </c>
      <c r="X982" s="422"/>
      <c r="Y982" s="85"/>
      <c r="Z982" s="85"/>
      <c r="AA982" s="85"/>
      <c r="AB982" s="85"/>
      <c r="AC982" s="86">
        <f t="shared" si="122"/>
        <v>0</v>
      </c>
      <c r="AD982" s="87">
        <f>IF($AC$2182&lt;85,AC982,AC982-(AC982*#REF!))</f>
        <v>0</v>
      </c>
      <c r="AE982" s="88">
        <f t="shared" si="120"/>
        <v>5.5E-2</v>
      </c>
      <c r="AF982" s="89">
        <f t="shared" si="123"/>
        <v>0</v>
      </c>
      <c r="AG982" s="90">
        <f t="shared" si="124"/>
        <v>0</v>
      </c>
      <c r="AH982" s="119"/>
    </row>
    <row r="983" spans="1:35" s="91" customFormat="1" ht="15" customHeight="1" x14ac:dyDescent="0.15">
      <c r="A983" s="77">
        <v>9791036336225</v>
      </c>
      <c r="B983" s="395">
        <v>50</v>
      </c>
      <c r="C983" s="78" t="s">
        <v>1345</v>
      </c>
      <c r="D983" s="391" t="s">
        <v>1110</v>
      </c>
      <c r="E983" s="391" t="s">
        <v>1596</v>
      </c>
      <c r="F983" s="391" t="s">
        <v>1722</v>
      </c>
      <c r="G983" s="391" t="s">
        <v>3958</v>
      </c>
      <c r="H983" s="79">
        <f>VLOOKUP($A983,'04.08.2025'!$A$1:$Z$65000,3,FALSE)</f>
        <v>715</v>
      </c>
      <c r="I983" s="79"/>
      <c r="J983" s="78">
        <v>200</v>
      </c>
      <c r="K983" s="80"/>
      <c r="L983" s="80"/>
      <c r="M983" s="80">
        <v>44811</v>
      </c>
      <c r="N983" s="80"/>
      <c r="O983" s="81">
        <v>9791036336225</v>
      </c>
      <c r="P983" s="81" t="s">
        <v>1733</v>
      </c>
      <c r="Q983" s="81">
        <v>6143597</v>
      </c>
      <c r="R983" s="421">
        <v>7.2</v>
      </c>
      <c r="S983" s="82">
        <f t="shared" si="118"/>
        <v>6.8246445497630335</v>
      </c>
      <c r="T983" s="451">
        <v>5.5E-2</v>
      </c>
      <c r="U983" s="84"/>
      <c r="V983" s="37">
        <f t="shared" si="121"/>
        <v>0</v>
      </c>
      <c r="W983" s="37">
        <f t="shared" si="119"/>
        <v>0</v>
      </c>
      <c r="X983" s="85"/>
      <c r="Y983" s="85"/>
      <c r="Z983" s="85"/>
      <c r="AA983" s="85"/>
      <c r="AB983" s="85"/>
      <c r="AC983" s="86">
        <f t="shared" si="122"/>
        <v>0</v>
      </c>
      <c r="AD983" s="87">
        <f>IF($AC$2182&lt;85,AC983,AC983-(AC983*#REF!))</f>
        <v>0</v>
      </c>
      <c r="AE983" s="88">
        <f t="shared" si="120"/>
        <v>5.5E-2</v>
      </c>
      <c r="AF983" s="89">
        <f t="shared" si="123"/>
        <v>0</v>
      </c>
      <c r="AG983" s="90">
        <f t="shared" si="124"/>
        <v>0</v>
      </c>
    </row>
    <row r="984" spans="1:35" s="102" customFormat="1" ht="15" customHeight="1" x14ac:dyDescent="0.15">
      <c r="A984" s="393">
        <v>9791036332821</v>
      </c>
      <c r="B984" s="78">
        <v>50</v>
      </c>
      <c r="C984" s="78" t="s">
        <v>1345</v>
      </c>
      <c r="D984" s="95" t="s">
        <v>1110</v>
      </c>
      <c r="E984" s="391" t="s">
        <v>1596</v>
      </c>
      <c r="F984" s="391" t="s">
        <v>1722</v>
      </c>
      <c r="G984" s="95" t="s">
        <v>1730</v>
      </c>
      <c r="H984" s="79">
        <f>VLOOKUP($A984,'04.08.2025'!$A$1:$Z$65000,3,FALSE)</f>
        <v>1111</v>
      </c>
      <c r="I984" s="38"/>
      <c r="J984" s="38">
        <v>200</v>
      </c>
      <c r="K984" s="80">
        <v>45890</v>
      </c>
      <c r="L984" s="80"/>
      <c r="M984" s="80">
        <v>44699</v>
      </c>
      <c r="N984" s="78"/>
      <c r="O984" s="79">
        <v>9791036332821</v>
      </c>
      <c r="P984" s="38" t="s">
        <v>1731</v>
      </c>
      <c r="Q984" s="38">
        <v>4502275</v>
      </c>
      <c r="R984" s="82">
        <v>7.2</v>
      </c>
      <c r="S984" s="82">
        <f t="shared" si="118"/>
        <v>6.8246445497630335</v>
      </c>
      <c r="T984" s="451">
        <v>5.5E-2</v>
      </c>
      <c r="U984" s="84"/>
      <c r="V984" s="37">
        <f t="shared" si="121"/>
        <v>0</v>
      </c>
      <c r="W984" s="37">
        <f t="shared" si="119"/>
        <v>0</v>
      </c>
      <c r="X984" s="163"/>
      <c r="Y984" s="74"/>
      <c r="Z984" s="74"/>
      <c r="AA984" s="74"/>
      <c r="AB984" s="74"/>
      <c r="AC984" s="86">
        <f t="shared" si="122"/>
        <v>0</v>
      </c>
      <c r="AD984" s="87">
        <f>IF($AC$2182&lt;85,AC984,AC984-(AC984*#REF!))</f>
        <v>0</v>
      </c>
      <c r="AE984" s="88">
        <f t="shared" si="120"/>
        <v>5.5E-2</v>
      </c>
      <c r="AF984" s="89">
        <f t="shared" si="123"/>
        <v>0</v>
      </c>
      <c r="AG984" s="90">
        <f t="shared" si="124"/>
        <v>0</v>
      </c>
    </row>
    <row r="985" spans="1:35" s="102" customFormat="1" ht="15" customHeight="1" x14ac:dyDescent="0.15">
      <c r="A985" s="150">
        <v>9791036356353</v>
      </c>
      <c r="B985" s="118">
        <v>50</v>
      </c>
      <c r="C985" s="118" t="s">
        <v>1345</v>
      </c>
      <c r="D985" s="93" t="s">
        <v>1110</v>
      </c>
      <c r="E985" s="93" t="s">
        <v>1596</v>
      </c>
      <c r="F985" s="93" t="s">
        <v>1722</v>
      </c>
      <c r="G985" s="93" t="s">
        <v>3904</v>
      </c>
      <c r="H985" s="65">
        <f>VLOOKUP($A985,'04.08.2025'!$A$1:$Z$65000,3,FALSE)</f>
        <v>1536</v>
      </c>
      <c r="I985" s="118"/>
      <c r="J985" s="118">
        <v>200</v>
      </c>
      <c r="K985" s="118"/>
      <c r="L985" s="66"/>
      <c r="M985" s="66">
        <v>45714</v>
      </c>
      <c r="N985" s="118" t="s">
        <v>12</v>
      </c>
      <c r="O985" s="65">
        <v>9791036356353</v>
      </c>
      <c r="P985" s="118" t="s">
        <v>3903</v>
      </c>
      <c r="Q985" s="118">
        <v>2358183</v>
      </c>
      <c r="R985" s="73">
        <v>7.2</v>
      </c>
      <c r="S985" s="70">
        <f t="shared" si="118"/>
        <v>6.8246445497630335</v>
      </c>
      <c r="T985" s="342">
        <v>5.5E-2</v>
      </c>
      <c r="U985" s="72"/>
      <c r="V985" s="73">
        <f t="shared" si="121"/>
        <v>0</v>
      </c>
      <c r="W985" s="73">
        <f t="shared" si="119"/>
        <v>0</v>
      </c>
      <c r="X985" s="163"/>
      <c r="Y985" s="74"/>
      <c r="Z985" s="74"/>
      <c r="AA985" s="74"/>
      <c r="AB985" s="74"/>
      <c r="AC985" s="86">
        <f t="shared" si="122"/>
        <v>0</v>
      </c>
      <c r="AD985" s="87">
        <f>IF($AC$2182&lt;85,AC985,AC985-(AC985*#REF!))</f>
        <v>0</v>
      </c>
      <c r="AE985" s="88">
        <f t="shared" si="120"/>
        <v>5.5E-2</v>
      </c>
      <c r="AF985" s="89">
        <f t="shared" si="123"/>
        <v>0</v>
      </c>
      <c r="AG985" s="90">
        <f t="shared" si="124"/>
        <v>0</v>
      </c>
    </row>
    <row r="986" spans="1:35" s="102" customFormat="1" ht="15" customHeight="1" x14ac:dyDescent="0.15">
      <c r="A986" s="150">
        <v>9791036371868</v>
      </c>
      <c r="B986" s="118">
        <v>50</v>
      </c>
      <c r="C986" s="118" t="s">
        <v>1345</v>
      </c>
      <c r="D986" s="93" t="s">
        <v>1110</v>
      </c>
      <c r="E986" s="93" t="s">
        <v>1596</v>
      </c>
      <c r="F986" s="93" t="s">
        <v>1722</v>
      </c>
      <c r="G986" s="93" t="s">
        <v>5002</v>
      </c>
      <c r="H986" s="65">
        <f>VLOOKUP($A986,'04.08.2025'!$A$1:$Z$65000,3,FALSE)</f>
        <v>179</v>
      </c>
      <c r="I986" s="118"/>
      <c r="J986" s="118">
        <v>200</v>
      </c>
      <c r="K986" s="118"/>
      <c r="L986" s="66"/>
      <c r="M986" s="66">
        <v>45784</v>
      </c>
      <c r="N986" s="118"/>
      <c r="O986" s="65">
        <v>9791036371868</v>
      </c>
      <c r="P986" s="118" t="s">
        <v>5001</v>
      </c>
      <c r="Q986" s="118">
        <v>6916515</v>
      </c>
      <c r="R986" s="73">
        <v>7.2</v>
      </c>
      <c r="S986" s="70">
        <f t="shared" si="118"/>
        <v>6.8246445497630335</v>
      </c>
      <c r="T986" s="342">
        <v>5.5E-2</v>
      </c>
      <c r="U986" s="72"/>
      <c r="V986" s="73">
        <f t="shared" si="121"/>
        <v>0</v>
      </c>
      <c r="W986" s="73">
        <f t="shared" si="119"/>
        <v>0</v>
      </c>
      <c r="X986" s="163"/>
      <c r="Y986" s="74"/>
      <c r="Z986" s="74"/>
      <c r="AA986" s="74"/>
      <c r="AB986" s="74"/>
      <c r="AC986" s="86">
        <f t="shared" si="122"/>
        <v>0</v>
      </c>
      <c r="AD986" s="87">
        <f>IF($AC$2182&lt;85,AC986,AC986-(AC986*#REF!))</f>
        <v>0</v>
      </c>
      <c r="AE986" s="88">
        <f t="shared" si="120"/>
        <v>5.5E-2</v>
      </c>
      <c r="AF986" s="89">
        <f t="shared" si="123"/>
        <v>0</v>
      </c>
      <c r="AG986" s="90">
        <f t="shared" si="124"/>
        <v>0</v>
      </c>
    </row>
    <row r="987" spans="1:35" s="91" customFormat="1" ht="15" customHeight="1" x14ac:dyDescent="0.15">
      <c r="A987" s="452">
        <v>9791036381478</v>
      </c>
      <c r="B987" s="453">
        <v>50</v>
      </c>
      <c r="C987" s="453" t="s">
        <v>1345</v>
      </c>
      <c r="D987" s="454" t="s">
        <v>1110</v>
      </c>
      <c r="E987" s="454" t="s">
        <v>1596</v>
      </c>
      <c r="F987" s="454" t="s">
        <v>1722</v>
      </c>
      <c r="G987" s="454" t="s">
        <v>5259</v>
      </c>
      <c r="H987" s="139">
        <f>VLOOKUP($A987,'04.08.2025'!$A$1:$Z$65000,3,FALSE)</f>
        <v>0</v>
      </c>
      <c r="I987" s="453"/>
      <c r="J987" s="453">
        <v>100</v>
      </c>
      <c r="K987" s="453"/>
      <c r="L987" s="417">
        <v>45917</v>
      </c>
      <c r="M987" s="453"/>
      <c r="N987" s="453" t="s">
        <v>12</v>
      </c>
      <c r="O987" s="139">
        <v>9791036381478</v>
      </c>
      <c r="P987" s="453" t="s">
        <v>5258</v>
      </c>
      <c r="Q987" s="453">
        <v>5608055</v>
      </c>
      <c r="R987" s="143">
        <v>7.2</v>
      </c>
      <c r="S987" s="70">
        <f t="shared" si="118"/>
        <v>6.8246445497630335</v>
      </c>
      <c r="T987" s="342">
        <v>5.5E-2</v>
      </c>
      <c r="U987" s="72"/>
      <c r="V987" s="73">
        <f t="shared" si="121"/>
        <v>0</v>
      </c>
      <c r="W987" s="73">
        <f t="shared" si="119"/>
        <v>0</v>
      </c>
      <c r="X987" s="85"/>
      <c r="Y987" s="85"/>
      <c r="Z987" s="85"/>
      <c r="AA987" s="85"/>
      <c r="AB987" s="85"/>
      <c r="AC987" s="86">
        <f t="shared" si="122"/>
        <v>0</v>
      </c>
      <c r="AD987" s="87">
        <f>IF($AC$2182&lt;85,AC987,AC987-(AC987*#REF!))</f>
        <v>0</v>
      </c>
      <c r="AE987" s="88">
        <f t="shared" si="120"/>
        <v>5.5E-2</v>
      </c>
      <c r="AF987" s="89">
        <f t="shared" si="123"/>
        <v>0</v>
      </c>
      <c r="AG987" s="90">
        <f t="shared" si="124"/>
        <v>0</v>
      </c>
    </row>
    <row r="988" spans="1:35" s="75" customFormat="1" ht="15" customHeight="1" x14ac:dyDescent="0.15">
      <c r="A988" s="77">
        <v>9791036364792</v>
      </c>
      <c r="B988" s="420">
        <v>50</v>
      </c>
      <c r="C988" s="420" t="s">
        <v>1446</v>
      </c>
      <c r="D988" s="391" t="s">
        <v>1110</v>
      </c>
      <c r="E988" s="391" t="s">
        <v>1596</v>
      </c>
      <c r="F988" s="391" t="s">
        <v>1736</v>
      </c>
      <c r="G988" s="391" t="s">
        <v>1737</v>
      </c>
      <c r="H988" s="79">
        <f>VLOOKUP($A988,'04.08.2025'!$A$1:$Z$65000,3,FALSE)</f>
        <v>911</v>
      </c>
      <c r="I988" s="79"/>
      <c r="J988" s="78">
        <v>200</v>
      </c>
      <c r="K988" s="80"/>
      <c r="L988" s="80"/>
      <c r="M988" s="80">
        <v>45371</v>
      </c>
      <c r="N988" s="80"/>
      <c r="O988" s="81">
        <v>9791036364792</v>
      </c>
      <c r="P988" s="81" t="s">
        <v>1738</v>
      </c>
      <c r="Q988" s="81">
        <v>1462729</v>
      </c>
      <c r="R988" s="421">
        <v>7.2</v>
      </c>
      <c r="S988" s="82">
        <f t="shared" si="118"/>
        <v>6.8246445497630335</v>
      </c>
      <c r="T988" s="392">
        <v>5.5E-2</v>
      </c>
      <c r="U988" s="84"/>
      <c r="V988" s="37">
        <f t="shared" si="121"/>
        <v>0</v>
      </c>
      <c r="W988" s="37">
        <f t="shared" si="119"/>
        <v>0</v>
      </c>
      <c r="X988" s="74"/>
      <c r="Y988" s="74"/>
      <c r="Z988" s="74"/>
      <c r="AA988" s="74"/>
      <c r="AB988" s="74"/>
      <c r="AC988" s="86">
        <f t="shared" si="122"/>
        <v>0</v>
      </c>
      <c r="AD988" s="87">
        <f>IF($AC$2182&lt;85,AC988,AC988-(AC988*#REF!))</f>
        <v>0</v>
      </c>
      <c r="AE988" s="88">
        <f t="shared" si="120"/>
        <v>5.5E-2</v>
      </c>
      <c r="AF988" s="89">
        <f t="shared" si="123"/>
        <v>0</v>
      </c>
      <c r="AG988" s="90">
        <f t="shared" si="124"/>
        <v>0</v>
      </c>
      <c r="AI988" s="76"/>
    </row>
    <row r="989" spans="1:35" s="91" customFormat="1" ht="15" customHeight="1" x14ac:dyDescent="0.15">
      <c r="A989" s="77">
        <v>9791036360565</v>
      </c>
      <c r="B989" s="395">
        <v>50</v>
      </c>
      <c r="C989" s="78" t="s">
        <v>1446</v>
      </c>
      <c r="D989" s="391" t="s">
        <v>1110</v>
      </c>
      <c r="E989" s="391" t="s">
        <v>1596</v>
      </c>
      <c r="F989" s="391" t="s">
        <v>1736</v>
      </c>
      <c r="G989" s="391" t="s">
        <v>1739</v>
      </c>
      <c r="H989" s="79">
        <f>VLOOKUP($A989,'04.08.2025'!$A$1:$Z$65000,3,FALSE)</f>
        <v>329</v>
      </c>
      <c r="I989" s="78"/>
      <c r="J989" s="78">
        <v>200</v>
      </c>
      <c r="K989" s="80"/>
      <c r="L989" s="80"/>
      <c r="M989" s="80">
        <v>45427</v>
      </c>
      <c r="N989" s="80"/>
      <c r="O989" s="81">
        <v>9791036360565</v>
      </c>
      <c r="P989" s="94" t="s">
        <v>1740</v>
      </c>
      <c r="Q989" s="78">
        <v>5601635</v>
      </c>
      <c r="R989" s="82">
        <v>7.2</v>
      </c>
      <c r="S989" s="82">
        <f t="shared" si="118"/>
        <v>6.8246445497630335</v>
      </c>
      <c r="T989" s="83">
        <v>5.5E-2</v>
      </c>
      <c r="U989" s="84"/>
      <c r="V989" s="37">
        <f t="shared" si="121"/>
        <v>0</v>
      </c>
      <c r="W989" s="37">
        <f t="shared" si="119"/>
        <v>0</v>
      </c>
      <c r="X989" s="85"/>
      <c r="Y989" s="85"/>
      <c r="Z989" s="85"/>
      <c r="AA989" s="85"/>
      <c r="AB989" s="85"/>
      <c r="AC989" s="86">
        <f t="shared" si="122"/>
        <v>0</v>
      </c>
      <c r="AD989" s="87">
        <f>IF($AC$2182&lt;85,AC989,AC989-(AC989*#REF!))</f>
        <v>0</v>
      </c>
      <c r="AE989" s="88">
        <f t="shared" si="120"/>
        <v>5.5E-2</v>
      </c>
      <c r="AF989" s="89">
        <f t="shared" si="123"/>
        <v>0</v>
      </c>
      <c r="AG989" s="90">
        <f t="shared" si="124"/>
        <v>0</v>
      </c>
      <c r="AI989" s="449"/>
    </row>
    <row r="990" spans="1:35" s="91" customFormat="1" ht="15" customHeight="1" x14ac:dyDescent="0.15">
      <c r="A990" s="77">
        <v>9791036356100</v>
      </c>
      <c r="B990" s="395">
        <v>50</v>
      </c>
      <c r="C990" s="78" t="s">
        <v>1446</v>
      </c>
      <c r="D990" s="391" t="s">
        <v>1110</v>
      </c>
      <c r="E990" s="391" t="s">
        <v>1596</v>
      </c>
      <c r="F990" s="391" t="s">
        <v>1736</v>
      </c>
      <c r="G990" s="391" t="s">
        <v>1741</v>
      </c>
      <c r="H990" s="79">
        <f>VLOOKUP($A990,'04.08.2025'!$A$1:$Z$65000,3,FALSE)</f>
        <v>1434</v>
      </c>
      <c r="I990" s="78"/>
      <c r="J990" s="78">
        <v>200</v>
      </c>
      <c r="K990" s="80"/>
      <c r="L990" s="80"/>
      <c r="M990" s="80">
        <v>45427</v>
      </c>
      <c r="N990" s="80"/>
      <c r="O990" s="81">
        <v>9791036356100</v>
      </c>
      <c r="P990" s="94" t="s">
        <v>1742</v>
      </c>
      <c r="Q990" s="78">
        <v>2530987</v>
      </c>
      <c r="R990" s="82">
        <v>7.2</v>
      </c>
      <c r="S990" s="82">
        <f t="shared" si="118"/>
        <v>6.8246445497630335</v>
      </c>
      <c r="T990" s="83">
        <v>5.5E-2</v>
      </c>
      <c r="U990" s="84"/>
      <c r="V990" s="37">
        <f t="shared" si="121"/>
        <v>0</v>
      </c>
      <c r="W990" s="37">
        <f t="shared" si="119"/>
        <v>0</v>
      </c>
      <c r="X990" s="85"/>
      <c r="Y990" s="85"/>
      <c r="Z990" s="85"/>
      <c r="AA990" s="85"/>
      <c r="AB990" s="85"/>
      <c r="AC990" s="86">
        <f t="shared" si="122"/>
        <v>0</v>
      </c>
      <c r="AD990" s="87">
        <f>IF($AC$2182&lt;85,AC990,AC990-(AC990*#REF!))</f>
        <v>0</v>
      </c>
      <c r="AE990" s="88">
        <f t="shared" si="120"/>
        <v>5.5E-2</v>
      </c>
      <c r="AF990" s="89">
        <f t="shared" si="123"/>
        <v>0</v>
      </c>
      <c r="AG990" s="90">
        <f t="shared" si="124"/>
        <v>0</v>
      </c>
    </row>
    <row r="991" spans="1:35" s="102" customFormat="1" ht="15" customHeight="1" x14ac:dyDescent="0.15">
      <c r="A991" s="61">
        <v>9791036366543</v>
      </c>
      <c r="B991" s="96">
        <v>50</v>
      </c>
      <c r="C991" s="96" t="s">
        <v>1446</v>
      </c>
      <c r="D991" s="64" t="s">
        <v>1110</v>
      </c>
      <c r="E991" s="64" t="s">
        <v>1596</v>
      </c>
      <c r="F991" s="64" t="s">
        <v>1736</v>
      </c>
      <c r="G991" s="64" t="s">
        <v>1743</v>
      </c>
      <c r="H991" s="65">
        <f>VLOOKUP($A991,'04.08.2025'!$A$1:$Z$65000,3,FALSE)</f>
        <v>1119</v>
      </c>
      <c r="I991" s="65"/>
      <c r="J991" s="63">
        <v>200</v>
      </c>
      <c r="K991" s="67"/>
      <c r="L991" s="67"/>
      <c r="M991" s="67">
        <v>45546</v>
      </c>
      <c r="N991" s="67" t="s">
        <v>12</v>
      </c>
      <c r="O991" s="68">
        <v>9791036366543</v>
      </c>
      <c r="P991" s="68" t="s">
        <v>1744</v>
      </c>
      <c r="Q991" s="68">
        <v>3836188</v>
      </c>
      <c r="R991" s="97">
        <v>7.2</v>
      </c>
      <c r="S991" s="70">
        <f t="shared" si="118"/>
        <v>6.8246445497630335</v>
      </c>
      <c r="T991" s="98">
        <v>5.5E-2</v>
      </c>
      <c r="U991" s="72"/>
      <c r="V991" s="73">
        <f t="shared" si="121"/>
        <v>0</v>
      </c>
      <c r="W991" s="73">
        <f t="shared" si="119"/>
        <v>0</v>
      </c>
      <c r="X991" s="74"/>
      <c r="Y991" s="74"/>
      <c r="Z991" s="74"/>
      <c r="AA991" s="74"/>
      <c r="AB991" s="74"/>
      <c r="AC991" s="86">
        <f t="shared" si="122"/>
        <v>0</v>
      </c>
      <c r="AD991" s="87">
        <f>IF($AC$2182&lt;85,AC991,AC991-(AC991*#REF!))</f>
        <v>0</v>
      </c>
      <c r="AE991" s="88">
        <f t="shared" si="120"/>
        <v>5.5E-2</v>
      </c>
      <c r="AF991" s="89">
        <f t="shared" si="123"/>
        <v>0</v>
      </c>
      <c r="AG991" s="90">
        <f t="shared" si="124"/>
        <v>0</v>
      </c>
    </row>
    <row r="992" spans="1:35" s="102" customFormat="1" ht="15" customHeight="1" x14ac:dyDescent="0.15">
      <c r="A992" s="150">
        <v>9791036357138</v>
      </c>
      <c r="B992" s="118">
        <v>50</v>
      </c>
      <c r="C992" s="118" t="s">
        <v>1446</v>
      </c>
      <c r="D992" s="93" t="s">
        <v>1110</v>
      </c>
      <c r="E992" s="93" t="s">
        <v>1596</v>
      </c>
      <c r="F992" s="93" t="s">
        <v>1736</v>
      </c>
      <c r="G992" s="93" t="s">
        <v>5004</v>
      </c>
      <c r="H992" s="65">
        <f>VLOOKUP($A992,'04.08.2025'!$A$1:$Z$65000,3,FALSE)</f>
        <v>1452</v>
      </c>
      <c r="I992" s="118"/>
      <c r="J992" s="118">
        <v>200</v>
      </c>
      <c r="K992" s="118"/>
      <c r="L992" s="66"/>
      <c r="M992" s="66">
        <v>45784</v>
      </c>
      <c r="N992" s="118"/>
      <c r="O992" s="65">
        <v>9791036357138</v>
      </c>
      <c r="P992" s="118" t="s">
        <v>5003</v>
      </c>
      <c r="Q992" s="118">
        <v>2607686</v>
      </c>
      <c r="R992" s="73">
        <v>7.2</v>
      </c>
      <c r="S992" s="70">
        <f t="shared" si="118"/>
        <v>6.8246445497630335</v>
      </c>
      <c r="T992" s="342">
        <v>5.5E-2</v>
      </c>
      <c r="U992" s="72"/>
      <c r="V992" s="73">
        <f t="shared" si="121"/>
        <v>0</v>
      </c>
      <c r="W992" s="73">
        <f t="shared" si="119"/>
        <v>0</v>
      </c>
      <c r="X992" s="74"/>
      <c r="Y992" s="74"/>
      <c r="Z992" s="74"/>
      <c r="AA992" s="74"/>
      <c r="AB992" s="74"/>
      <c r="AC992" s="86">
        <f t="shared" si="122"/>
        <v>0</v>
      </c>
      <c r="AD992" s="87">
        <f>IF($AC$2182&lt;85,AC992,AC992-(AC992*#REF!))</f>
        <v>0</v>
      </c>
      <c r="AE992" s="88">
        <f t="shared" si="120"/>
        <v>5.5E-2</v>
      </c>
      <c r="AF992" s="89">
        <f t="shared" si="123"/>
        <v>0</v>
      </c>
      <c r="AG992" s="90">
        <f t="shared" si="124"/>
        <v>0</v>
      </c>
    </row>
    <row r="993" spans="1:34" s="91" customFormat="1" ht="15" customHeight="1" x14ac:dyDescent="0.15">
      <c r="A993" s="452">
        <v>9791036380730</v>
      </c>
      <c r="B993" s="453">
        <v>50</v>
      </c>
      <c r="C993" s="453" t="s">
        <v>1446</v>
      </c>
      <c r="D993" s="454" t="s">
        <v>1110</v>
      </c>
      <c r="E993" s="454" t="s">
        <v>1596</v>
      </c>
      <c r="F993" s="454" t="s">
        <v>1736</v>
      </c>
      <c r="G993" s="454" t="s">
        <v>5261</v>
      </c>
      <c r="H993" s="139">
        <f>VLOOKUP($A993,'04.08.2025'!$A$1:$Z$65000,3,FALSE)</f>
        <v>0</v>
      </c>
      <c r="I993" s="453"/>
      <c r="J993" s="453">
        <v>100</v>
      </c>
      <c r="K993" s="453"/>
      <c r="L993" s="417">
        <v>45917</v>
      </c>
      <c r="M993" s="453"/>
      <c r="N993" s="453" t="s">
        <v>12</v>
      </c>
      <c r="O993" s="139">
        <v>9791036380730</v>
      </c>
      <c r="P993" s="453" t="s">
        <v>5260</v>
      </c>
      <c r="Q993" s="453">
        <v>5139810</v>
      </c>
      <c r="R993" s="143">
        <v>7.2</v>
      </c>
      <c r="S993" s="70">
        <f t="shared" si="118"/>
        <v>6.8246445497630335</v>
      </c>
      <c r="T993" s="98">
        <v>5.5E-2</v>
      </c>
      <c r="U993" s="72"/>
      <c r="V993" s="73">
        <f t="shared" si="121"/>
        <v>0</v>
      </c>
      <c r="W993" s="73">
        <f t="shared" si="119"/>
        <v>0</v>
      </c>
      <c r="X993" s="85"/>
      <c r="Y993" s="85"/>
      <c r="Z993" s="85"/>
      <c r="AA993" s="85"/>
      <c r="AB993" s="85"/>
      <c r="AC993" s="86">
        <f t="shared" si="122"/>
        <v>0</v>
      </c>
      <c r="AD993" s="87">
        <f>IF($AC$2182&lt;85,AC993,AC993-(AC993*#REF!))</f>
        <v>0</v>
      </c>
      <c r="AE993" s="88">
        <f t="shared" si="120"/>
        <v>5.5E-2</v>
      </c>
      <c r="AF993" s="89">
        <f t="shared" si="123"/>
        <v>0</v>
      </c>
      <c r="AG993" s="90">
        <f t="shared" si="124"/>
        <v>0</v>
      </c>
    </row>
    <row r="994" spans="1:34" s="91" customFormat="1" ht="15" customHeight="1" x14ac:dyDescent="0.15">
      <c r="A994" s="393">
        <v>9791036316425</v>
      </c>
      <c r="B994" s="38">
        <v>50</v>
      </c>
      <c r="C994" s="78" t="s">
        <v>1512</v>
      </c>
      <c r="D994" s="95" t="s">
        <v>1110</v>
      </c>
      <c r="E994" s="391" t="s">
        <v>1596</v>
      </c>
      <c r="F994" s="391" t="s">
        <v>1745</v>
      </c>
      <c r="G994" s="95" t="s">
        <v>1746</v>
      </c>
      <c r="H994" s="79">
        <f>VLOOKUP($A994,'04.08.2025'!$A$1:$Z$65000,3,FALSE)</f>
        <v>1841</v>
      </c>
      <c r="I994" s="38"/>
      <c r="J994" s="38">
        <v>200</v>
      </c>
      <c r="K994" s="80"/>
      <c r="L994" s="80"/>
      <c r="M994" s="80">
        <v>44209</v>
      </c>
      <c r="N994" s="80"/>
      <c r="O994" s="79">
        <v>9791036316425</v>
      </c>
      <c r="P994" s="398" t="s">
        <v>1747</v>
      </c>
      <c r="Q994" s="38">
        <v>1966275</v>
      </c>
      <c r="R994" s="82">
        <v>7.2</v>
      </c>
      <c r="S994" s="82">
        <f t="shared" si="118"/>
        <v>6.8246445497630335</v>
      </c>
      <c r="T994" s="451">
        <v>5.5E-2</v>
      </c>
      <c r="U994" s="84"/>
      <c r="V994" s="37">
        <f t="shared" si="121"/>
        <v>0</v>
      </c>
      <c r="W994" s="37">
        <f t="shared" si="119"/>
        <v>0</v>
      </c>
      <c r="X994" s="85"/>
      <c r="Y994" s="85"/>
      <c r="Z994" s="85"/>
      <c r="AA994" s="85"/>
      <c r="AB994" s="85"/>
      <c r="AC994" s="86">
        <f t="shared" si="122"/>
        <v>0</v>
      </c>
      <c r="AD994" s="87">
        <f>IF($AC$2182&lt;85,AC994,AC994-(AC994*#REF!))</f>
        <v>0</v>
      </c>
      <c r="AE994" s="88">
        <f t="shared" si="120"/>
        <v>5.5E-2</v>
      </c>
      <c r="AF994" s="89">
        <f t="shared" si="123"/>
        <v>0</v>
      </c>
      <c r="AG994" s="90">
        <f t="shared" si="124"/>
        <v>0</v>
      </c>
    </row>
    <row r="995" spans="1:34" s="75" customFormat="1" ht="15" customHeight="1" x14ac:dyDescent="0.15">
      <c r="A995" s="393">
        <v>9791036332814</v>
      </c>
      <c r="B995" s="38">
        <v>50</v>
      </c>
      <c r="C995" s="78" t="s">
        <v>1512</v>
      </c>
      <c r="D995" s="95" t="s">
        <v>1110</v>
      </c>
      <c r="E995" s="391" t="s">
        <v>1596</v>
      </c>
      <c r="F995" s="391" t="s">
        <v>1745</v>
      </c>
      <c r="G995" s="95" t="s">
        <v>1748</v>
      </c>
      <c r="H995" s="79">
        <f>VLOOKUP($A995,'04.08.2025'!$A$1:$Z$65000,3,FALSE)</f>
        <v>443</v>
      </c>
      <c r="I995" s="38"/>
      <c r="J995" s="38">
        <v>200</v>
      </c>
      <c r="K995" s="80"/>
      <c r="L995" s="80"/>
      <c r="M995" s="80">
        <v>44685</v>
      </c>
      <c r="N995" s="78"/>
      <c r="O995" s="79">
        <v>9791036332814</v>
      </c>
      <c r="P995" s="38" t="s">
        <v>1749</v>
      </c>
      <c r="Q995" s="38">
        <v>4500306</v>
      </c>
      <c r="R995" s="82">
        <v>7.2</v>
      </c>
      <c r="S995" s="82">
        <f t="shared" si="118"/>
        <v>6.8246445497630335</v>
      </c>
      <c r="T995" s="451">
        <v>5.5E-2</v>
      </c>
      <c r="U995" s="84"/>
      <c r="V995" s="37">
        <f t="shared" si="121"/>
        <v>0</v>
      </c>
      <c r="W995" s="37">
        <f t="shared" si="119"/>
        <v>0</v>
      </c>
      <c r="X995" s="74"/>
      <c r="Y995" s="74"/>
      <c r="Z995" s="74"/>
      <c r="AA995" s="74"/>
      <c r="AB995" s="74"/>
      <c r="AC995" s="86">
        <f t="shared" si="122"/>
        <v>0</v>
      </c>
      <c r="AD995" s="87">
        <f>IF($AC$2182&lt;85,AC995,AC995-(AC995*#REF!))</f>
        <v>0</v>
      </c>
      <c r="AE995" s="88">
        <f t="shared" si="120"/>
        <v>5.5E-2</v>
      </c>
      <c r="AF995" s="89">
        <f t="shared" si="123"/>
        <v>0</v>
      </c>
      <c r="AG995" s="90">
        <f t="shared" si="124"/>
        <v>0</v>
      </c>
    </row>
    <row r="996" spans="1:34" s="91" customFormat="1" ht="15" customHeight="1" x14ac:dyDescent="0.15">
      <c r="A996" s="77">
        <v>9791036366536</v>
      </c>
      <c r="B996" s="450">
        <v>50</v>
      </c>
      <c r="C996" s="450" t="s">
        <v>1512</v>
      </c>
      <c r="D996" s="391" t="s">
        <v>1110</v>
      </c>
      <c r="E996" s="391" t="s">
        <v>1596</v>
      </c>
      <c r="F996" s="391" t="s">
        <v>1745</v>
      </c>
      <c r="G996" s="391" t="s">
        <v>1780</v>
      </c>
      <c r="H996" s="79">
        <f>VLOOKUP($A996,'04.08.2025'!$A$1:$Z$65000,3,FALSE)</f>
        <v>1340</v>
      </c>
      <c r="I996" s="79"/>
      <c r="J996" s="78">
        <v>200</v>
      </c>
      <c r="K996" s="80"/>
      <c r="L996" s="397"/>
      <c r="M996" s="80">
        <v>45525</v>
      </c>
      <c r="N996" s="80"/>
      <c r="O996" s="81">
        <v>9791036366536</v>
      </c>
      <c r="P996" s="81" t="s">
        <v>1781</v>
      </c>
      <c r="Q996" s="81">
        <v>3836065</v>
      </c>
      <c r="R996" s="421">
        <v>7.2</v>
      </c>
      <c r="S996" s="82">
        <f t="shared" si="118"/>
        <v>6.8246445497630335</v>
      </c>
      <c r="T996" s="455">
        <v>5.5E-2</v>
      </c>
      <c r="U996" s="84"/>
      <c r="V996" s="37">
        <f t="shared" si="121"/>
        <v>0</v>
      </c>
      <c r="W996" s="37">
        <f t="shared" si="119"/>
        <v>0</v>
      </c>
      <c r="X996" s="85"/>
      <c r="Y996" s="85"/>
      <c r="Z996" s="85"/>
      <c r="AA996" s="85"/>
      <c r="AB996" s="85"/>
      <c r="AC996" s="86">
        <f t="shared" si="122"/>
        <v>0</v>
      </c>
      <c r="AD996" s="87">
        <f>IF($AC$2182&lt;85,AC996,AC996-(AC996*#REF!))</f>
        <v>0</v>
      </c>
      <c r="AE996" s="88">
        <f t="shared" si="120"/>
        <v>5.5E-2</v>
      </c>
      <c r="AF996" s="89">
        <f t="shared" si="123"/>
        <v>0</v>
      </c>
      <c r="AG996" s="90">
        <f t="shared" si="124"/>
        <v>0</v>
      </c>
    </row>
    <row r="997" spans="1:34" s="91" customFormat="1" ht="15" customHeight="1" x14ac:dyDescent="0.15">
      <c r="A997" s="393">
        <v>9791036320439</v>
      </c>
      <c r="B997" s="38">
        <v>50</v>
      </c>
      <c r="C997" s="78" t="s">
        <v>1512</v>
      </c>
      <c r="D997" s="95" t="s">
        <v>1110</v>
      </c>
      <c r="E997" s="391" t="s">
        <v>1596</v>
      </c>
      <c r="F997" s="391" t="s">
        <v>1745</v>
      </c>
      <c r="G997" s="95" t="s">
        <v>4626</v>
      </c>
      <c r="H997" s="79">
        <f>VLOOKUP($A997,'04.08.2025'!$A$1:$Z$65000,3,FALSE)</f>
        <v>800</v>
      </c>
      <c r="I997" s="38"/>
      <c r="J997" s="38">
        <v>200</v>
      </c>
      <c r="K997" s="80"/>
      <c r="L997" s="80"/>
      <c r="M997" s="80">
        <v>44580</v>
      </c>
      <c r="N997" s="78"/>
      <c r="O997" s="79">
        <v>9791036320439</v>
      </c>
      <c r="P997" s="38" t="s">
        <v>1750</v>
      </c>
      <c r="Q997" s="38">
        <v>6212396</v>
      </c>
      <c r="R997" s="82">
        <v>7.2</v>
      </c>
      <c r="S997" s="82">
        <f t="shared" si="118"/>
        <v>6.8246445497630335</v>
      </c>
      <c r="T997" s="451">
        <v>5.5E-2</v>
      </c>
      <c r="U997" s="84"/>
      <c r="V997" s="37">
        <f t="shared" si="121"/>
        <v>0</v>
      </c>
      <c r="W997" s="37">
        <f t="shared" si="119"/>
        <v>0</v>
      </c>
      <c r="X997" s="85"/>
      <c r="Y997" s="85"/>
      <c r="Z997" s="85"/>
      <c r="AA997" s="85"/>
      <c r="AB997" s="85"/>
      <c r="AC997" s="86">
        <f t="shared" si="122"/>
        <v>0</v>
      </c>
      <c r="AD997" s="87">
        <f>IF($AC$2182&lt;85,AC997,AC997-(AC997*#REF!))</f>
        <v>0</v>
      </c>
      <c r="AE997" s="88">
        <f t="shared" si="120"/>
        <v>5.5E-2</v>
      </c>
      <c r="AF997" s="89">
        <f t="shared" si="123"/>
        <v>0</v>
      </c>
      <c r="AG997" s="90">
        <f t="shared" si="124"/>
        <v>0</v>
      </c>
    </row>
    <row r="998" spans="1:34" s="91" customFormat="1" ht="15" customHeight="1" x14ac:dyDescent="0.15">
      <c r="A998" s="393">
        <v>9791036340536</v>
      </c>
      <c r="B998" s="38">
        <v>50</v>
      </c>
      <c r="C998" s="78" t="s">
        <v>1512</v>
      </c>
      <c r="D998" s="95" t="s">
        <v>1110</v>
      </c>
      <c r="E998" s="391" t="s">
        <v>1596</v>
      </c>
      <c r="F998" s="391" t="s">
        <v>1745</v>
      </c>
      <c r="G998" s="95" t="s">
        <v>1751</v>
      </c>
      <c r="H998" s="79">
        <f>VLOOKUP($A998,'04.08.2025'!$A$1:$Z$65000,3,FALSE)</f>
        <v>3199</v>
      </c>
      <c r="I998" s="38"/>
      <c r="J998" s="38">
        <v>300</v>
      </c>
      <c r="K998" s="80"/>
      <c r="L998" s="80"/>
      <c r="M998" s="80">
        <v>44580</v>
      </c>
      <c r="N998" s="78"/>
      <c r="O998" s="79">
        <v>9791036340536</v>
      </c>
      <c r="P998" s="38" t="s">
        <v>1752</v>
      </c>
      <c r="Q998" s="38">
        <v>8128324</v>
      </c>
      <c r="R998" s="82">
        <v>7.2</v>
      </c>
      <c r="S998" s="82">
        <f t="shared" si="118"/>
        <v>6.8246445497630335</v>
      </c>
      <c r="T998" s="451">
        <v>5.5E-2</v>
      </c>
      <c r="U998" s="84"/>
      <c r="V998" s="37">
        <f t="shared" si="121"/>
        <v>0</v>
      </c>
      <c r="W998" s="37">
        <f t="shared" si="119"/>
        <v>0</v>
      </c>
      <c r="X998" s="85"/>
      <c r="Y998" s="85"/>
      <c r="Z998" s="85"/>
      <c r="AA998" s="85"/>
      <c r="AB998" s="85"/>
      <c r="AC998" s="86">
        <f t="shared" si="122"/>
        <v>0</v>
      </c>
      <c r="AD998" s="87">
        <f>IF($AC$2182&lt;85,AC998,AC998-(AC998*#REF!))</f>
        <v>0</v>
      </c>
      <c r="AE998" s="88">
        <f t="shared" si="120"/>
        <v>5.5E-2</v>
      </c>
      <c r="AF998" s="89">
        <f t="shared" si="123"/>
        <v>0</v>
      </c>
      <c r="AG998" s="90">
        <f t="shared" si="124"/>
        <v>0</v>
      </c>
    </row>
    <row r="999" spans="1:34" s="91" customFormat="1" ht="15" customHeight="1" x14ac:dyDescent="0.15">
      <c r="A999" s="393">
        <v>9791036316524</v>
      </c>
      <c r="B999" s="38">
        <v>50</v>
      </c>
      <c r="C999" s="78" t="s">
        <v>1512</v>
      </c>
      <c r="D999" s="95" t="s">
        <v>1110</v>
      </c>
      <c r="E999" s="391" t="s">
        <v>1596</v>
      </c>
      <c r="F999" s="391" t="s">
        <v>1745</v>
      </c>
      <c r="G999" s="95" t="s">
        <v>4724</v>
      </c>
      <c r="H999" s="79">
        <f>VLOOKUP($A999,'04.08.2025'!$A$1:$Z$65000,3,FALSE)</f>
        <v>2207</v>
      </c>
      <c r="I999" s="38"/>
      <c r="J999" s="38">
        <v>200</v>
      </c>
      <c r="K999" s="80"/>
      <c r="L999" s="80"/>
      <c r="M999" s="80">
        <v>44447</v>
      </c>
      <c r="N999" s="80"/>
      <c r="O999" s="79">
        <v>9791036316524</v>
      </c>
      <c r="P999" s="398" t="s">
        <v>1753</v>
      </c>
      <c r="Q999" s="38">
        <v>1960617</v>
      </c>
      <c r="R999" s="82">
        <v>7.2</v>
      </c>
      <c r="S999" s="82">
        <f t="shared" si="118"/>
        <v>6.8246445497630335</v>
      </c>
      <c r="T999" s="451">
        <v>5.5E-2</v>
      </c>
      <c r="U999" s="84"/>
      <c r="V999" s="37">
        <f t="shared" si="121"/>
        <v>0</v>
      </c>
      <c r="W999" s="37">
        <f t="shared" si="119"/>
        <v>0</v>
      </c>
      <c r="X999" s="85"/>
      <c r="Y999" s="85"/>
      <c r="Z999" s="85"/>
      <c r="AA999" s="85"/>
      <c r="AB999" s="85"/>
      <c r="AC999" s="86">
        <f t="shared" si="122"/>
        <v>0</v>
      </c>
      <c r="AD999" s="87">
        <f>IF($AC$2182&lt;85,AC999,AC999-(AC999*#REF!))</f>
        <v>0</v>
      </c>
      <c r="AE999" s="88">
        <f t="shared" si="120"/>
        <v>5.5E-2</v>
      </c>
      <c r="AF999" s="89">
        <f t="shared" si="123"/>
        <v>0</v>
      </c>
      <c r="AG999" s="90">
        <f t="shared" si="124"/>
        <v>0</v>
      </c>
    </row>
    <row r="1000" spans="1:34" s="91" customFormat="1" ht="15" customHeight="1" x14ac:dyDescent="0.15">
      <c r="A1000" s="393">
        <v>9791036313394</v>
      </c>
      <c r="B1000" s="38">
        <v>50</v>
      </c>
      <c r="C1000" s="78" t="s">
        <v>1512</v>
      </c>
      <c r="D1000" s="95" t="s">
        <v>1110</v>
      </c>
      <c r="E1000" s="391" t="s">
        <v>1596</v>
      </c>
      <c r="F1000" s="391" t="s">
        <v>1745</v>
      </c>
      <c r="G1000" s="95" t="s">
        <v>3959</v>
      </c>
      <c r="H1000" s="79">
        <f>VLOOKUP($A1000,'04.08.2025'!$A$1:$Z$65000,3,FALSE)</f>
        <v>906</v>
      </c>
      <c r="I1000" s="38"/>
      <c r="J1000" s="38">
        <v>200</v>
      </c>
      <c r="K1000" s="80"/>
      <c r="L1000" s="80"/>
      <c r="M1000" s="80">
        <v>44342</v>
      </c>
      <c r="N1000" s="80"/>
      <c r="O1000" s="79">
        <v>9791036313394</v>
      </c>
      <c r="P1000" s="398" t="s">
        <v>1754</v>
      </c>
      <c r="Q1000" s="38">
        <v>7492048</v>
      </c>
      <c r="R1000" s="82">
        <v>7.2</v>
      </c>
      <c r="S1000" s="82">
        <f t="shared" si="118"/>
        <v>6.8246445497630335</v>
      </c>
      <c r="T1000" s="451">
        <v>5.5E-2</v>
      </c>
      <c r="U1000" s="84"/>
      <c r="V1000" s="37">
        <f t="shared" si="121"/>
        <v>0</v>
      </c>
      <c r="W1000" s="37">
        <f t="shared" si="119"/>
        <v>0</v>
      </c>
      <c r="X1000" s="85"/>
      <c r="Y1000" s="85"/>
      <c r="Z1000" s="85"/>
      <c r="AA1000" s="85"/>
      <c r="AB1000" s="85"/>
      <c r="AC1000" s="86">
        <f t="shared" si="122"/>
        <v>0</v>
      </c>
      <c r="AD1000" s="87">
        <f>IF($AC$2182&lt;85,AC1000,AC1000-(AC1000*#REF!))</f>
        <v>0</v>
      </c>
      <c r="AE1000" s="88">
        <f t="shared" si="120"/>
        <v>5.5E-2</v>
      </c>
      <c r="AF1000" s="89">
        <f t="shared" si="123"/>
        <v>0</v>
      </c>
      <c r="AG1000" s="90">
        <f t="shared" si="124"/>
        <v>0</v>
      </c>
    </row>
    <row r="1001" spans="1:34" s="91" customFormat="1" ht="15" customHeight="1" x14ac:dyDescent="0.15">
      <c r="A1001" s="393">
        <v>9791036304477</v>
      </c>
      <c r="B1001" s="38">
        <v>50</v>
      </c>
      <c r="C1001" s="78" t="s">
        <v>1512</v>
      </c>
      <c r="D1001" s="95" t="s">
        <v>1110</v>
      </c>
      <c r="E1001" s="391" t="s">
        <v>1596</v>
      </c>
      <c r="F1001" s="391" t="s">
        <v>1745</v>
      </c>
      <c r="G1001" s="95" t="s">
        <v>1755</v>
      </c>
      <c r="H1001" s="79">
        <f>VLOOKUP($A1001,'04.08.2025'!$A$1:$Z$65000,3,FALSE)</f>
        <v>296</v>
      </c>
      <c r="I1001" s="38"/>
      <c r="J1001" s="38">
        <v>200</v>
      </c>
      <c r="K1001" s="80"/>
      <c r="L1001" s="80"/>
      <c r="M1001" s="80">
        <v>43355</v>
      </c>
      <c r="N1001" s="80"/>
      <c r="O1001" s="79">
        <v>9791036304477</v>
      </c>
      <c r="P1001" s="398" t="s">
        <v>1756</v>
      </c>
      <c r="Q1001" s="38">
        <v>5194746</v>
      </c>
      <c r="R1001" s="82">
        <v>7.2</v>
      </c>
      <c r="S1001" s="82">
        <f t="shared" si="118"/>
        <v>6.8246445497630335</v>
      </c>
      <c r="T1001" s="451">
        <v>5.5E-2</v>
      </c>
      <c r="U1001" s="84"/>
      <c r="V1001" s="37">
        <f t="shared" si="121"/>
        <v>0</v>
      </c>
      <c r="W1001" s="37">
        <f t="shared" si="119"/>
        <v>0</v>
      </c>
      <c r="X1001" s="85"/>
      <c r="Y1001" s="85"/>
      <c r="Z1001" s="85"/>
      <c r="AA1001" s="85"/>
      <c r="AB1001" s="85"/>
      <c r="AC1001" s="86">
        <f t="shared" si="122"/>
        <v>0</v>
      </c>
      <c r="AD1001" s="87">
        <f>IF($AC$2182&lt;85,AC1001,AC1001-(AC1001*#REF!))</f>
        <v>0</v>
      </c>
      <c r="AE1001" s="88">
        <f t="shared" si="120"/>
        <v>5.5E-2</v>
      </c>
      <c r="AF1001" s="89">
        <f t="shared" si="123"/>
        <v>0</v>
      </c>
      <c r="AG1001" s="90">
        <f t="shared" si="124"/>
        <v>0</v>
      </c>
    </row>
    <row r="1002" spans="1:34" s="91" customFormat="1" ht="15" customHeight="1" x14ac:dyDescent="0.15">
      <c r="A1002" s="393">
        <v>9782747096973</v>
      </c>
      <c r="B1002" s="38">
        <v>50</v>
      </c>
      <c r="C1002" s="78" t="s">
        <v>1512</v>
      </c>
      <c r="D1002" s="95" t="s">
        <v>1110</v>
      </c>
      <c r="E1002" s="391" t="s">
        <v>1596</v>
      </c>
      <c r="F1002" s="391" t="s">
        <v>1745</v>
      </c>
      <c r="G1002" s="95" t="s">
        <v>1757</v>
      </c>
      <c r="H1002" s="79">
        <f>VLOOKUP($A1002,'04.08.2025'!$A$1:$Z$65000,3,FALSE)</f>
        <v>797</v>
      </c>
      <c r="I1002" s="38"/>
      <c r="J1002" s="38">
        <v>200</v>
      </c>
      <c r="K1002" s="80"/>
      <c r="L1002" s="80"/>
      <c r="M1002" s="80">
        <v>43355</v>
      </c>
      <c r="N1002" s="80"/>
      <c r="O1002" s="79">
        <v>9782747096973</v>
      </c>
      <c r="P1002" s="398" t="s">
        <v>1758</v>
      </c>
      <c r="Q1002" s="38">
        <v>8276017</v>
      </c>
      <c r="R1002" s="82">
        <v>7.2</v>
      </c>
      <c r="S1002" s="82">
        <f t="shared" si="118"/>
        <v>6.8246445497630335</v>
      </c>
      <c r="T1002" s="451">
        <v>5.5E-2</v>
      </c>
      <c r="U1002" s="84"/>
      <c r="V1002" s="37">
        <f t="shared" si="121"/>
        <v>0</v>
      </c>
      <c r="W1002" s="37">
        <f t="shared" si="119"/>
        <v>0</v>
      </c>
      <c r="X1002" s="85"/>
      <c r="Y1002" s="85"/>
      <c r="Z1002" s="85"/>
      <c r="AA1002" s="85"/>
      <c r="AB1002" s="85"/>
      <c r="AC1002" s="86">
        <f t="shared" si="122"/>
        <v>0</v>
      </c>
      <c r="AD1002" s="87">
        <f>IF($AC$2182&lt;85,AC1002,AC1002-(AC1002*#REF!))</f>
        <v>0</v>
      </c>
      <c r="AE1002" s="88">
        <f t="shared" si="120"/>
        <v>5.5E-2</v>
      </c>
      <c r="AF1002" s="89">
        <f t="shared" si="123"/>
        <v>0</v>
      </c>
      <c r="AG1002" s="90">
        <f t="shared" si="124"/>
        <v>0</v>
      </c>
    </row>
    <row r="1003" spans="1:34" s="91" customFormat="1" ht="15" customHeight="1" x14ac:dyDescent="0.15">
      <c r="A1003" s="393">
        <v>9791036303883</v>
      </c>
      <c r="B1003" s="38">
        <v>51</v>
      </c>
      <c r="C1003" s="78" t="s">
        <v>1512</v>
      </c>
      <c r="D1003" s="95" t="s">
        <v>1110</v>
      </c>
      <c r="E1003" s="391" t="s">
        <v>1596</v>
      </c>
      <c r="F1003" s="391" t="s">
        <v>1745</v>
      </c>
      <c r="G1003" s="95" t="s">
        <v>1759</v>
      </c>
      <c r="H1003" s="79">
        <f>VLOOKUP($A1003,'04.08.2025'!$A$1:$Z$65000,3,FALSE)</f>
        <v>832</v>
      </c>
      <c r="I1003" s="38"/>
      <c r="J1003" s="38">
        <v>200</v>
      </c>
      <c r="K1003" s="80"/>
      <c r="L1003" s="80"/>
      <c r="M1003" s="80">
        <v>43502</v>
      </c>
      <c r="N1003" s="80"/>
      <c r="O1003" s="79">
        <v>9791036303883</v>
      </c>
      <c r="P1003" s="398" t="s">
        <v>1760</v>
      </c>
      <c r="Q1003" s="38">
        <v>6973294</v>
      </c>
      <c r="R1003" s="82">
        <v>7.2</v>
      </c>
      <c r="S1003" s="82">
        <f t="shared" si="118"/>
        <v>6.8246445497630335</v>
      </c>
      <c r="T1003" s="451">
        <v>5.5E-2</v>
      </c>
      <c r="U1003" s="84"/>
      <c r="V1003" s="37">
        <f t="shared" si="121"/>
        <v>0</v>
      </c>
      <c r="W1003" s="37">
        <f t="shared" si="119"/>
        <v>0</v>
      </c>
      <c r="X1003" s="422"/>
      <c r="Y1003" s="85"/>
      <c r="Z1003" s="85"/>
      <c r="AA1003" s="85"/>
      <c r="AB1003" s="85"/>
      <c r="AC1003" s="86">
        <f t="shared" si="122"/>
        <v>0</v>
      </c>
      <c r="AD1003" s="87">
        <f>IF($AC$2182&lt;85,AC1003,AC1003-(AC1003*#REF!))</f>
        <v>0</v>
      </c>
      <c r="AE1003" s="88">
        <f t="shared" si="120"/>
        <v>5.5E-2</v>
      </c>
      <c r="AF1003" s="89">
        <f t="shared" si="123"/>
        <v>0</v>
      </c>
      <c r="AG1003" s="90">
        <f t="shared" si="124"/>
        <v>0</v>
      </c>
      <c r="AH1003" s="119"/>
    </row>
    <row r="1004" spans="1:34" s="91" customFormat="1" ht="15" customHeight="1" x14ac:dyDescent="0.15">
      <c r="A1004" s="77">
        <v>9791036344145</v>
      </c>
      <c r="B1004" s="38">
        <v>51</v>
      </c>
      <c r="C1004" s="78" t="s">
        <v>1512</v>
      </c>
      <c r="D1004" s="391" t="s">
        <v>1110</v>
      </c>
      <c r="E1004" s="391" t="s">
        <v>1596</v>
      </c>
      <c r="F1004" s="391" t="s">
        <v>1745</v>
      </c>
      <c r="G1004" s="391" t="s">
        <v>1761</v>
      </c>
      <c r="H1004" s="79">
        <f>VLOOKUP($A1004,'04.08.2025'!$A$1:$Z$65000,3,FALSE)</f>
        <v>355</v>
      </c>
      <c r="I1004" s="79"/>
      <c r="J1004" s="78">
        <v>200</v>
      </c>
      <c r="K1004" s="80"/>
      <c r="L1004" s="80"/>
      <c r="M1004" s="80">
        <v>44811</v>
      </c>
      <c r="N1004" s="80"/>
      <c r="O1004" s="81">
        <v>9791036344145</v>
      </c>
      <c r="P1004" s="81" t="s">
        <v>1762</v>
      </c>
      <c r="Q1004" s="81">
        <v>1828410</v>
      </c>
      <c r="R1004" s="421">
        <v>7.2</v>
      </c>
      <c r="S1004" s="82">
        <f t="shared" si="118"/>
        <v>6.8246445497630335</v>
      </c>
      <c r="T1004" s="451">
        <v>5.5E-2</v>
      </c>
      <c r="U1004" s="84"/>
      <c r="V1004" s="37">
        <f t="shared" si="121"/>
        <v>0</v>
      </c>
      <c r="W1004" s="37">
        <f t="shared" si="119"/>
        <v>0</v>
      </c>
      <c r="X1004" s="85"/>
      <c r="Y1004" s="85"/>
      <c r="Z1004" s="85"/>
      <c r="AA1004" s="85"/>
      <c r="AB1004" s="85"/>
      <c r="AC1004" s="86">
        <f t="shared" si="122"/>
        <v>0</v>
      </c>
      <c r="AD1004" s="87">
        <f>IF($AC$2182&lt;85,AC1004,AC1004-(AC1004*#REF!))</f>
        <v>0</v>
      </c>
      <c r="AE1004" s="88">
        <f t="shared" si="120"/>
        <v>5.5E-2</v>
      </c>
      <c r="AF1004" s="89">
        <f t="shared" si="123"/>
        <v>0</v>
      </c>
      <c r="AG1004" s="90">
        <f t="shared" si="124"/>
        <v>0</v>
      </c>
    </row>
    <row r="1005" spans="1:34" s="91" customFormat="1" ht="15" customHeight="1" x14ac:dyDescent="0.15">
      <c r="A1005" s="77">
        <v>9791036344220</v>
      </c>
      <c r="B1005" s="38">
        <v>51</v>
      </c>
      <c r="C1005" s="390" t="s">
        <v>1512</v>
      </c>
      <c r="D1005" s="391" t="s">
        <v>1110</v>
      </c>
      <c r="E1005" s="391" t="s">
        <v>1596</v>
      </c>
      <c r="F1005" s="391" t="s">
        <v>1745</v>
      </c>
      <c r="G1005" s="393" t="s">
        <v>4627</v>
      </c>
      <c r="H1005" s="79">
        <f>VLOOKUP($A1005,'04.08.2025'!$A$1:$Z$65000,3,FALSE)</f>
        <v>962</v>
      </c>
      <c r="I1005" s="78"/>
      <c r="J1005" s="78">
        <v>200</v>
      </c>
      <c r="K1005" s="80"/>
      <c r="L1005" s="80"/>
      <c r="M1005" s="80">
        <v>44993</v>
      </c>
      <c r="N1005" s="81"/>
      <c r="O1005" s="81">
        <v>9791036344220</v>
      </c>
      <c r="P1005" s="81" t="s">
        <v>1763</v>
      </c>
      <c r="Q1005" s="394">
        <v>1844041</v>
      </c>
      <c r="R1005" s="82">
        <v>7.2</v>
      </c>
      <c r="S1005" s="82">
        <f t="shared" si="118"/>
        <v>6.8246445497630335</v>
      </c>
      <c r="T1005" s="392">
        <v>5.5E-2</v>
      </c>
      <c r="U1005" s="84"/>
      <c r="V1005" s="37">
        <f t="shared" si="121"/>
        <v>0</v>
      </c>
      <c r="W1005" s="37">
        <f t="shared" si="119"/>
        <v>0</v>
      </c>
      <c r="X1005" s="85"/>
      <c r="Y1005" s="85"/>
      <c r="Z1005" s="85"/>
      <c r="AA1005" s="85"/>
      <c r="AB1005" s="85"/>
      <c r="AC1005" s="86">
        <f t="shared" si="122"/>
        <v>0</v>
      </c>
      <c r="AD1005" s="87">
        <f>IF($AC$2182&lt;85,AC1005,AC1005-(AC1005*#REF!))</f>
        <v>0</v>
      </c>
      <c r="AE1005" s="88">
        <f t="shared" si="120"/>
        <v>5.5E-2</v>
      </c>
      <c r="AF1005" s="89">
        <f t="shared" si="123"/>
        <v>0</v>
      </c>
      <c r="AG1005" s="90">
        <f t="shared" si="124"/>
        <v>0</v>
      </c>
    </row>
    <row r="1006" spans="1:34" s="91" customFormat="1" ht="15" customHeight="1" x14ac:dyDescent="0.15">
      <c r="A1006" s="393">
        <v>9791036315473</v>
      </c>
      <c r="B1006" s="38">
        <v>51</v>
      </c>
      <c r="C1006" s="78" t="s">
        <v>1512</v>
      </c>
      <c r="D1006" s="95" t="s">
        <v>1110</v>
      </c>
      <c r="E1006" s="391" t="s">
        <v>1596</v>
      </c>
      <c r="F1006" s="391" t="s">
        <v>1745</v>
      </c>
      <c r="G1006" s="95" t="s">
        <v>1764</v>
      </c>
      <c r="H1006" s="79">
        <f>VLOOKUP($A1006,'04.08.2025'!$A$1:$Z$65000,3,FALSE)</f>
        <v>39</v>
      </c>
      <c r="I1006" s="38"/>
      <c r="J1006" s="38">
        <v>200</v>
      </c>
      <c r="K1006" s="80"/>
      <c r="L1006" s="80"/>
      <c r="M1006" s="80">
        <v>44125</v>
      </c>
      <c r="N1006" s="80"/>
      <c r="O1006" s="79">
        <v>9791036315473</v>
      </c>
      <c r="P1006" s="398" t="s">
        <v>1765</v>
      </c>
      <c r="Q1006" s="38">
        <v>1230963</v>
      </c>
      <c r="R1006" s="82">
        <v>7.2</v>
      </c>
      <c r="S1006" s="82">
        <f t="shared" si="118"/>
        <v>6.8246445497630335</v>
      </c>
      <c r="T1006" s="451">
        <v>5.5E-2</v>
      </c>
      <c r="U1006" s="84"/>
      <c r="V1006" s="37">
        <f t="shared" si="121"/>
        <v>0</v>
      </c>
      <c r="W1006" s="37">
        <f t="shared" si="119"/>
        <v>0</v>
      </c>
      <c r="X1006" s="85"/>
      <c r="Y1006" s="85"/>
      <c r="Z1006" s="85"/>
      <c r="AA1006" s="85"/>
      <c r="AB1006" s="85"/>
      <c r="AC1006" s="86">
        <f t="shared" si="122"/>
        <v>0</v>
      </c>
      <c r="AD1006" s="87">
        <f>IF($AC$2182&lt;85,AC1006,AC1006-(AC1006*#REF!))</f>
        <v>0</v>
      </c>
      <c r="AE1006" s="88">
        <f t="shared" si="120"/>
        <v>5.5E-2</v>
      </c>
      <c r="AF1006" s="89">
        <f t="shared" si="123"/>
        <v>0</v>
      </c>
      <c r="AG1006" s="90">
        <f t="shared" si="124"/>
        <v>0</v>
      </c>
    </row>
    <row r="1007" spans="1:34" s="91" customFormat="1" ht="15" customHeight="1" x14ac:dyDescent="0.15">
      <c r="A1007" s="393">
        <v>9791036304484</v>
      </c>
      <c r="B1007" s="38">
        <v>51</v>
      </c>
      <c r="C1007" s="78" t="s">
        <v>1512</v>
      </c>
      <c r="D1007" s="95" t="s">
        <v>1110</v>
      </c>
      <c r="E1007" s="391" t="s">
        <v>1596</v>
      </c>
      <c r="F1007" s="391" t="s">
        <v>1745</v>
      </c>
      <c r="G1007" s="95" t="s">
        <v>1766</v>
      </c>
      <c r="H1007" s="79">
        <f>VLOOKUP($A1007,'04.08.2025'!$A$1:$Z$65000,3,FALSE)</f>
        <v>2720</v>
      </c>
      <c r="I1007" s="38"/>
      <c r="J1007" s="38">
        <v>200</v>
      </c>
      <c r="K1007" s="80"/>
      <c r="L1007" s="80"/>
      <c r="M1007" s="80">
        <v>43355</v>
      </c>
      <c r="N1007" s="80"/>
      <c r="O1007" s="79">
        <v>9791036304484</v>
      </c>
      <c r="P1007" s="398" t="s">
        <v>1767</v>
      </c>
      <c r="Q1007" s="38">
        <v>5194869</v>
      </c>
      <c r="R1007" s="82">
        <v>7.2</v>
      </c>
      <c r="S1007" s="82">
        <f t="shared" si="118"/>
        <v>6.8246445497630335</v>
      </c>
      <c r="T1007" s="451">
        <v>5.5E-2</v>
      </c>
      <c r="U1007" s="84"/>
      <c r="V1007" s="37">
        <f t="shared" si="121"/>
        <v>0</v>
      </c>
      <c r="W1007" s="37">
        <f t="shared" si="119"/>
        <v>0</v>
      </c>
      <c r="X1007" s="85"/>
      <c r="Y1007" s="85"/>
      <c r="Z1007" s="85"/>
      <c r="AA1007" s="85"/>
      <c r="AB1007" s="85"/>
      <c r="AC1007" s="86">
        <f t="shared" si="122"/>
        <v>0</v>
      </c>
      <c r="AD1007" s="87">
        <f>IF($AC$2182&lt;85,AC1007,AC1007-(AC1007*#REF!))</f>
        <v>0</v>
      </c>
      <c r="AE1007" s="88">
        <f t="shared" si="120"/>
        <v>5.5E-2</v>
      </c>
      <c r="AF1007" s="89">
        <f t="shared" si="123"/>
        <v>0</v>
      </c>
      <c r="AG1007" s="90">
        <f t="shared" si="124"/>
        <v>0</v>
      </c>
    </row>
    <row r="1008" spans="1:34" s="91" customFormat="1" ht="15" customHeight="1" x14ac:dyDescent="0.15">
      <c r="A1008" s="393">
        <v>9791036313905</v>
      </c>
      <c r="B1008" s="38">
        <v>51</v>
      </c>
      <c r="C1008" s="78" t="s">
        <v>1512</v>
      </c>
      <c r="D1008" s="95" t="s">
        <v>1110</v>
      </c>
      <c r="E1008" s="391" t="s">
        <v>1596</v>
      </c>
      <c r="F1008" s="391" t="s">
        <v>1745</v>
      </c>
      <c r="G1008" s="95" t="s">
        <v>1768</v>
      </c>
      <c r="H1008" s="79">
        <f>VLOOKUP($A1008,'04.08.2025'!$A$1:$Z$65000,3,FALSE)</f>
        <v>517</v>
      </c>
      <c r="I1008" s="38"/>
      <c r="J1008" s="38">
        <v>200</v>
      </c>
      <c r="K1008" s="80">
        <v>45910</v>
      </c>
      <c r="L1008" s="80"/>
      <c r="M1008" s="80">
        <v>44083</v>
      </c>
      <c r="N1008" s="80"/>
      <c r="O1008" s="79">
        <v>9791036313905</v>
      </c>
      <c r="P1008" s="398" t="s">
        <v>1769</v>
      </c>
      <c r="Q1008" s="38">
        <v>7876478</v>
      </c>
      <c r="R1008" s="82">
        <v>7.2</v>
      </c>
      <c r="S1008" s="82">
        <f t="shared" si="118"/>
        <v>6.8246445497630335</v>
      </c>
      <c r="T1008" s="451">
        <v>5.5E-2</v>
      </c>
      <c r="U1008" s="84"/>
      <c r="V1008" s="37">
        <f t="shared" si="121"/>
        <v>0</v>
      </c>
      <c r="W1008" s="37">
        <f t="shared" si="119"/>
        <v>0</v>
      </c>
      <c r="X1008" s="85"/>
      <c r="Y1008" s="85"/>
      <c r="Z1008" s="85"/>
      <c r="AA1008" s="85"/>
      <c r="AB1008" s="85"/>
      <c r="AC1008" s="86">
        <f t="shared" si="122"/>
        <v>0</v>
      </c>
      <c r="AD1008" s="87">
        <f>IF($AC$2182&lt;85,AC1008,AC1008-(AC1008*#REF!))</f>
        <v>0</v>
      </c>
      <c r="AE1008" s="88">
        <f t="shared" si="120"/>
        <v>5.5E-2</v>
      </c>
      <c r="AF1008" s="89">
        <f t="shared" si="123"/>
        <v>0</v>
      </c>
      <c r="AG1008" s="90">
        <f t="shared" si="124"/>
        <v>0</v>
      </c>
    </row>
    <row r="1009" spans="1:35" s="91" customFormat="1" ht="15" customHeight="1" x14ac:dyDescent="0.15">
      <c r="A1009" s="77">
        <v>9791036310379</v>
      </c>
      <c r="B1009" s="38">
        <v>51</v>
      </c>
      <c r="C1009" s="390" t="s">
        <v>1512</v>
      </c>
      <c r="D1009" s="391" t="s">
        <v>1110</v>
      </c>
      <c r="E1009" s="391" t="s">
        <v>1596</v>
      </c>
      <c r="F1009" s="391" t="s">
        <v>1745</v>
      </c>
      <c r="G1009" s="391" t="s">
        <v>1770</v>
      </c>
      <c r="H1009" s="79">
        <f>VLOOKUP($A1009,'04.08.2025'!$A$1:$Z$65000,3,FALSE)</f>
        <v>672</v>
      </c>
      <c r="I1009" s="78"/>
      <c r="J1009" s="38">
        <v>200</v>
      </c>
      <c r="K1009" s="80"/>
      <c r="L1009" s="80"/>
      <c r="M1009" s="80">
        <v>43719</v>
      </c>
      <c r="N1009" s="80"/>
      <c r="O1009" s="81">
        <v>9791036310379</v>
      </c>
      <c r="P1009" s="94" t="s">
        <v>1771</v>
      </c>
      <c r="Q1009" s="81">
        <v>4658703</v>
      </c>
      <c r="R1009" s="82">
        <v>7.2</v>
      </c>
      <c r="S1009" s="82">
        <f t="shared" si="118"/>
        <v>6.8246445497630335</v>
      </c>
      <c r="T1009" s="83">
        <v>5.5E-2</v>
      </c>
      <c r="U1009" s="84"/>
      <c r="V1009" s="37">
        <f t="shared" si="121"/>
        <v>0</v>
      </c>
      <c r="W1009" s="37">
        <f t="shared" si="119"/>
        <v>0</v>
      </c>
      <c r="X1009" s="85"/>
      <c r="Y1009" s="85"/>
      <c r="Z1009" s="85"/>
      <c r="AA1009" s="85"/>
      <c r="AB1009" s="85"/>
      <c r="AC1009" s="86">
        <f t="shared" si="122"/>
        <v>0</v>
      </c>
      <c r="AD1009" s="87">
        <f>IF($AC$2182&lt;85,AC1009,AC1009-(AC1009*#REF!))</f>
        <v>0</v>
      </c>
      <c r="AE1009" s="88">
        <f t="shared" si="120"/>
        <v>5.5E-2</v>
      </c>
      <c r="AF1009" s="89">
        <f t="shared" si="123"/>
        <v>0</v>
      </c>
      <c r="AG1009" s="90">
        <f t="shared" si="124"/>
        <v>0</v>
      </c>
    </row>
    <row r="1010" spans="1:35" s="91" customFormat="1" ht="15" customHeight="1" x14ac:dyDescent="0.15">
      <c r="A1010" s="77">
        <v>9791036344305</v>
      </c>
      <c r="B1010" s="395">
        <v>51</v>
      </c>
      <c r="C1010" s="78" t="s">
        <v>1512</v>
      </c>
      <c r="D1010" s="391" t="s">
        <v>1110</v>
      </c>
      <c r="E1010" s="391" t="s">
        <v>1596</v>
      </c>
      <c r="F1010" s="391" t="s">
        <v>1745</v>
      </c>
      <c r="G1010" s="393" t="s">
        <v>4548</v>
      </c>
      <c r="H1010" s="79">
        <f>VLOOKUP($A1010,'04.08.2025'!$A$1:$Z$65000,3,FALSE)</f>
        <v>784</v>
      </c>
      <c r="I1010" s="78"/>
      <c r="J1010" s="78">
        <v>200</v>
      </c>
      <c r="K1010" s="80"/>
      <c r="L1010" s="80"/>
      <c r="M1010" s="80">
        <v>45049</v>
      </c>
      <c r="N1010" s="81"/>
      <c r="O1010" s="81">
        <v>9791036344305</v>
      </c>
      <c r="P1010" s="81" t="s">
        <v>1772</v>
      </c>
      <c r="Q1010" s="394">
        <v>1939546</v>
      </c>
      <c r="R1010" s="82">
        <v>7.2</v>
      </c>
      <c r="S1010" s="82">
        <f t="shared" si="118"/>
        <v>6.8246445497630335</v>
      </c>
      <c r="T1010" s="392">
        <v>5.5E-2</v>
      </c>
      <c r="U1010" s="84"/>
      <c r="V1010" s="37">
        <f t="shared" si="121"/>
        <v>0</v>
      </c>
      <c r="W1010" s="37">
        <f t="shared" si="119"/>
        <v>0</v>
      </c>
      <c r="X1010" s="85"/>
      <c r="Y1010" s="85"/>
      <c r="Z1010" s="85"/>
      <c r="AA1010" s="85"/>
      <c r="AB1010" s="85"/>
      <c r="AC1010" s="86">
        <f t="shared" si="122"/>
        <v>0</v>
      </c>
      <c r="AD1010" s="87">
        <f>IF($AC$2182&lt;85,AC1010,AC1010-(AC1010*#REF!))</f>
        <v>0</v>
      </c>
      <c r="AE1010" s="88">
        <f t="shared" si="120"/>
        <v>5.5E-2</v>
      </c>
      <c r="AF1010" s="89">
        <f t="shared" si="123"/>
        <v>0</v>
      </c>
      <c r="AG1010" s="90">
        <f t="shared" si="124"/>
        <v>0</v>
      </c>
    </row>
    <row r="1011" spans="1:35" s="75" customFormat="1" ht="15" customHeight="1" x14ac:dyDescent="0.15">
      <c r="A1011" s="77">
        <v>9791036355608</v>
      </c>
      <c r="B1011" s="395">
        <v>51</v>
      </c>
      <c r="C1011" s="78" t="s">
        <v>1512</v>
      </c>
      <c r="D1011" s="391" t="s">
        <v>1110</v>
      </c>
      <c r="E1011" s="391" t="s">
        <v>1596</v>
      </c>
      <c r="F1011" s="391" t="s">
        <v>1745</v>
      </c>
      <c r="G1011" s="95" t="s">
        <v>4535</v>
      </c>
      <c r="H1011" s="79">
        <f>VLOOKUP($A1011,'04.08.2025'!$A$1:$Z$65000,3,FALSE)</f>
        <v>1238</v>
      </c>
      <c r="I1011" s="78"/>
      <c r="J1011" s="78">
        <v>200</v>
      </c>
      <c r="K1011" s="80"/>
      <c r="L1011" s="80"/>
      <c r="M1011" s="80">
        <v>45175</v>
      </c>
      <c r="N1011" s="80"/>
      <c r="O1011" s="81">
        <v>9791036355608</v>
      </c>
      <c r="P1011" s="94" t="s">
        <v>1773</v>
      </c>
      <c r="Q1011" s="81">
        <v>1089517</v>
      </c>
      <c r="R1011" s="82">
        <v>7.2</v>
      </c>
      <c r="S1011" s="82">
        <f t="shared" si="118"/>
        <v>6.8246445497630335</v>
      </c>
      <c r="T1011" s="392">
        <v>5.5E-2</v>
      </c>
      <c r="U1011" s="84"/>
      <c r="V1011" s="37">
        <f t="shared" si="121"/>
        <v>0</v>
      </c>
      <c r="W1011" s="37">
        <f t="shared" si="119"/>
        <v>0</v>
      </c>
      <c r="X1011" s="74"/>
      <c r="Y1011" s="74"/>
      <c r="Z1011" s="74"/>
      <c r="AA1011" s="74"/>
      <c r="AB1011" s="74"/>
      <c r="AC1011" s="86">
        <f t="shared" si="122"/>
        <v>0</v>
      </c>
      <c r="AD1011" s="87">
        <f>IF($AC$2182&lt;85,AC1011,AC1011-(AC1011*#REF!))</f>
        <v>0</v>
      </c>
      <c r="AE1011" s="88">
        <f t="shared" si="120"/>
        <v>5.5E-2</v>
      </c>
      <c r="AF1011" s="89">
        <f t="shared" si="123"/>
        <v>0</v>
      </c>
      <c r="AG1011" s="90">
        <f t="shared" si="124"/>
        <v>0</v>
      </c>
      <c r="AI1011" s="76"/>
    </row>
    <row r="1012" spans="1:35" s="41" customFormat="1" ht="15" customHeight="1" x14ac:dyDescent="0.15">
      <c r="A1012" s="77">
        <v>9791036360886</v>
      </c>
      <c r="B1012" s="395">
        <v>51</v>
      </c>
      <c r="C1012" s="78" t="s">
        <v>1512</v>
      </c>
      <c r="D1012" s="391" t="s">
        <v>1110</v>
      </c>
      <c r="E1012" s="391" t="s">
        <v>1596</v>
      </c>
      <c r="F1012" s="391" t="s">
        <v>1745</v>
      </c>
      <c r="G1012" s="391" t="s">
        <v>1774</v>
      </c>
      <c r="H1012" s="79">
        <f>VLOOKUP($A1012,'04.08.2025'!$A$1:$Z$65000,3,FALSE)</f>
        <v>867</v>
      </c>
      <c r="I1012" s="78"/>
      <c r="J1012" s="78">
        <v>200</v>
      </c>
      <c r="K1012" s="80"/>
      <c r="L1012" s="80"/>
      <c r="M1012" s="80">
        <v>45427</v>
      </c>
      <c r="N1012" s="80"/>
      <c r="O1012" s="81">
        <v>9791036360886</v>
      </c>
      <c r="P1012" s="94" t="s">
        <v>1775</v>
      </c>
      <c r="Q1012" s="78">
        <v>6144865</v>
      </c>
      <c r="R1012" s="82">
        <v>7.2</v>
      </c>
      <c r="S1012" s="82">
        <f t="shared" si="118"/>
        <v>6.8246445497630335</v>
      </c>
      <c r="T1012" s="83">
        <v>5.5E-2</v>
      </c>
      <c r="U1012" s="84"/>
      <c r="V1012" s="37">
        <f t="shared" si="121"/>
        <v>0</v>
      </c>
      <c r="W1012" s="37">
        <f t="shared" si="119"/>
        <v>0</v>
      </c>
      <c r="X1012" s="85"/>
      <c r="Y1012" s="85"/>
      <c r="Z1012" s="85"/>
      <c r="AA1012" s="85"/>
      <c r="AB1012" s="85"/>
      <c r="AC1012" s="86">
        <f t="shared" si="122"/>
        <v>0</v>
      </c>
      <c r="AD1012" s="87">
        <f>IF($AC$2182&lt;85,AC1012,AC1012-(AC1012*#REF!))</f>
        <v>0</v>
      </c>
      <c r="AE1012" s="88">
        <f t="shared" si="120"/>
        <v>5.5E-2</v>
      </c>
      <c r="AF1012" s="89">
        <f t="shared" si="123"/>
        <v>0</v>
      </c>
      <c r="AG1012" s="90">
        <f t="shared" si="124"/>
        <v>0</v>
      </c>
    </row>
    <row r="1013" spans="1:35" s="162" customFormat="1" ht="15" customHeight="1" x14ac:dyDescent="0.15">
      <c r="A1013" s="150">
        <v>9791036367250</v>
      </c>
      <c r="B1013" s="118">
        <v>51</v>
      </c>
      <c r="C1013" s="118" t="s">
        <v>1512</v>
      </c>
      <c r="D1013" s="93" t="s">
        <v>1110</v>
      </c>
      <c r="E1013" s="93" t="s">
        <v>1596</v>
      </c>
      <c r="F1013" s="93" t="s">
        <v>1745</v>
      </c>
      <c r="G1013" s="93" t="s">
        <v>3960</v>
      </c>
      <c r="H1013" s="65">
        <f>VLOOKUP($A1013,'04.08.2025'!$A$1:$Z$65000,3,FALSE)</f>
        <v>1295</v>
      </c>
      <c r="I1013" s="118"/>
      <c r="J1013" s="118">
        <v>200</v>
      </c>
      <c r="K1013" s="118"/>
      <c r="L1013" s="66"/>
      <c r="M1013" s="66">
        <v>45714</v>
      </c>
      <c r="N1013" s="118" t="s">
        <v>12</v>
      </c>
      <c r="O1013" s="65">
        <v>9791036367250</v>
      </c>
      <c r="P1013" s="118" t="s">
        <v>3906</v>
      </c>
      <c r="Q1013" s="118">
        <v>4254414</v>
      </c>
      <c r="R1013" s="73">
        <v>7.2</v>
      </c>
      <c r="S1013" s="70">
        <f t="shared" si="118"/>
        <v>6.8246445497630335</v>
      </c>
      <c r="T1013" s="71">
        <v>5.5E-2</v>
      </c>
      <c r="U1013" s="72"/>
      <c r="V1013" s="73">
        <f t="shared" si="121"/>
        <v>0</v>
      </c>
      <c r="W1013" s="73">
        <f t="shared" si="119"/>
        <v>0</v>
      </c>
      <c r="X1013" s="74"/>
      <c r="Y1013" s="74"/>
      <c r="Z1013" s="74"/>
      <c r="AA1013" s="74"/>
      <c r="AB1013" s="74"/>
      <c r="AC1013" s="86">
        <f t="shared" si="122"/>
        <v>0</v>
      </c>
      <c r="AD1013" s="87">
        <f>IF($AC$2182&lt;85,AC1013,AC1013-(AC1013*#REF!))</f>
        <v>0</v>
      </c>
      <c r="AE1013" s="88">
        <f t="shared" si="120"/>
        <v>5.5E-2</v>
      </c>
      <c r="AF1013" s="89">
        <f t="shared" si="123"/>
        <v>0</v>
      </c>
      <c r="AG1013" s="90">
        <f t="shared" si="124"/>
        <v>0</v>
      </c>
    </row>
    <row r="1014" spans="1:35" s="162" customFormat="1" ht="15" customHeight="1" x14ac:dyDescent="0.15">
      <c r="A1014" s="452">
        <v>9791036382109</v>
      </c>
      <c r="B1014" s="453">
        <v>51</v>
      </c>
      <c r="C1014" s="453" t="s">
        <v>1512</v>
      </c>
      <c r="D1014" s="454" t="s">
        <v>1110</v>
      </c>
      <c r="E1014" s="454" t="s">
        <v>1596</v>
      </c>
      <c r="F1014" s="454" t="s">
        <v>1745</v>
      </c>
      <c r="G1014" s="454" t="s">
        <v>5257</v>
      </c>
      <c r="H1014" s="65">
        <f>VLOOKUP($A1014,'04.08.2025'!$A$1:$Z$65000,3,FALSE)</f>
        <v>0</v>
      </c>
      <c r="I1014" s="453"/>
      <c r="J1014" s="453">
        <v>100</v>
      </c>
      <c r="K1014" s="453"/>
      <c r="L1014" s="417">
        <v>45917</v>
      </c>
      <c r="M1014" s="453"/>
      <c r="N1014" s="453" t="s">
        <v>12</v>
      </c>
      <c r="O1014" s="139">
        <v>9791036382109</v>
      </c>
      <c r="P1014" s="453" t="s">
        <v>5256</v>
      </c>
      <c r="Q1014" s="453">
        <v>6439724</v>
      </c>
      <c r="R1014" s="143">
        <v>7.2</v>
      </c>
      <c r="S1014" s="70">
        <f t="shared" ref="S1014:S1077" si="125">R1014/(1+T1014)</f>
        <v>6.8246445497630335</v>
      </c>
      <c r="T1014" s="71">
        <v>5.5E-2</v>
      </c>
      <c r="U1014" s="72"/>
      <c r="V1014" s="73">
        <f t="shared" si="121"/>
        <v>0</v>
      </c>
      <c r="W1014" s="73">
        <f t="shared" si="119"/>
        <v>0</v>
      </c>
      <c r="X1014" s="74"/>
      <c r="Y1014" s="74"/>
      <c r="Z1014" s="74"/>
      <c r="AA1014" s="74"/>
      <c r="AB1014" s="74"/>
      <c r="AC1014" s="86">
        <f t="shared" si="122"/>
        <v>0</v>
      </c>
      <c r="AD1014" s="87">
        <f>IF($AC$2182&lt;85,AC1014,AC1014-(AC1014*#REF!))</f>
        <v>0</v>
      </c>
      <c r="AE1014" s="88">
        <f t="shared" si="120"/>
        <v>5.5E-2</v>
      </c>
      <c r="AF1014" s="89">
        <f t="shared" si="123"/>
        <v>0</v>
      </c>
      <c r="AG1014" s="90">
        <f t="shared" si="124"/>
        <v>0</v>
      </c>
    </row>
    <row r="1015" spans="1:35" s="102" customFormat="1" ht="15" customHeight="1" x14ac:dyDescent="0.15">
      <c r="A1015" s="452">
        <v>9791036382499</v>
      </c>
      <c r="B1015" s="453">
        <v>51</v>
      </c>
      <c r="C1015" s="453" t="s">
        <v>1512</v>
      </c>
      <c r="D1015" s="454" t="s">
        <v>1110</v>
      </c>
      <c r="E1015" s="454" t="s">
        <v>1596</v>
      </c>
      <c r="F1015" s="454" t="s">
        <v>5010</v>
      </c>
      <c r="G1015" s="454" t="s">
        <v>5255</v>
      </c>
      <c r="H1015" s="65">
        <f>VLOOKUP($A1015,'04.08.2025'!$A$1:$Z$65000,3,FALSE)</f>
        <v>0</v>
      </c>
      <c r="I1015" s="453"/>
      <c r="J1015" s="453">
        <v>100</v>
      </c>
      <c r="K1015" s="453"/>
      <c r="L1015" s="417">
        <v>45917</v>
      </c>
      <c r="M1015" s="453"/>
      <c r="N1015" s="453" t="s">
        <v>12</v>
      </c>
      <c r="O1015" s="139">
        <v>9791036382499</v>
      </c>
      <c r="P1015" s="453" t="s">
        <v>5254</v>
      </c>
      <c r="Q1015" s="453">
        <v>6706403</v>
      </c>
      <c r="R1015" s="143">
        <v>7.2</v>
      </c>
      <c r="S1015" s="70">
        <f t="shared" si="125"/>
        <v>6.8246445497630335</v>
      </c>
      <c r="T1015" s="71">
        <v>5.5E-2</v>
      </c>
      <c r="U1015" s="72"/>
      <c r="V1015" s="73">
        <f t="shared" si="121"/>
        <v>0</v>
      </c>
      <c r="W1015" s="73">
        <f t="shared" si="119"/>
        <v>0</v>
      </c>
      <c r="X1015" s="74"/>
      <c r="Y1015" s="74"/>
      <c r="Z1015" s="74"/>
      <c r="AA1015" s="74"/>
      <c r="AB1015" s="74"/>
      <c r="AC1015" s="86">
        <f t="shared" si="122"/>
        <v>0</v>
      </c>
      <c r="AD1015" s="87">
        <f>IF($AC$2182&lt;85,AC1015,AC1015-(AC1015*#REF!))</f>
        <v>0</v>
      </c>
      <c r="AE1015" s="88">
        <f t="shared" si="120"/>
        <v>5.5E-2</v>
      </c>
      <c r="AF1015" s="89">
        <f t="shared" si="123"/>
        <v>0</v>
      </c>
      <c r="AG1015" s="90">
        <f t="shared" si="124"/>
        <v>0</v>
      </c>
    </row>
    <row r="1016" spans="1:35" s="102" customFormat="1" ht="15" customHeight="1" x14ac:dyDescent="0.15">
      <c r="A1016" s="150">
        <v>9791036372162</v>
      </c>
      <c r="B1016" s="118">
        <v>51</v>
      </c>
      <c r="C1016" s="118" t="s">
        <v>1512</v>
      </c>
      <c r="D1016" s="93" t="s">
        <v>1110</v>
      </c>
      <c r="E1016" s="93" t="s">
        <v>1596</v>
      </c>
      <c r="F1016" s="93" t="s">
        <v>5010</v>
      </c>
      <c r="G1016" s="93" t="s">
        <v>5009</v>
      </c>
      <c r="H1016" s="65">
        <f>VLOOKUP($A1016,'04.08.2025'!$A$1:$Z$65000,3,FALSE)</f>
        <v>2767</v>
      </c>
      <c r="I1016" s="118"/>
      <c r="J1016" s="118">
        <v>200</v>
      </c>
      <c r="K1016" s="118"/>
      <c r="L1016" s="66"/>
      <c r="M1016" s="66">
        <v>45784</v>
      </c>
      <c r="N1016" s="118"/>
      <c r="O1016" s="65">
        <v>9791036372162</v>
      </c>
      <c r="P1016" s="118" t="s">
        <v>5008</v>
      </c>
      <c r="Q1016" s="118">
        <v>7221811</v>
      </c>
      <c r="R1016" s="73">
        <v>7.2</v>
      </c>
      <c r="S1016" s="70">
        <f t="shared" si="125"/>
        <v>6.8246445497630335</v>
      </c>
      <c r="T1016" s="342">
        <v>5.5E-2</v>
      </c>
      <c r="U1016" s="72"/>
      <c r="V1016" s="73">
        <f t="shared" si="121"/>
        <v>0</v>
      </c>
      <c r="W1016" s="73">
        <f t="shared" si="119"/>
        <v>0</v>
      </c>
      <c r="X1016" s="74"/>
      <c r="Y1016" s="74"/>
      <c r="Z1016" s="74"/>
      <c r="AA1016" s="74"/>
      <c r="AB1016" s="74"/>
      <c r="AC1016" s="86">
        <f t="shared" si="122"/>
        <v>0</v>
      </c>
      <c r="AD1016" s="87">
        <f>IF($AC$2182&lt;85,AC1016,AC1016-(AC1016*#REF!))</f>
        <v>0</v>
      </c>
      <c r="AE1016" s="88">
        <f t="shared" si="120"/>
        <v>5.5E-2</v>
      </c>
      <c r="AF1016" s="89">
        <f t="shared" si="123"/>
        <v>0</v>
      </c>
      <c r="AG1016" s="90">
        <f t="shared" si="124"/>
        <v>0</v>
      </c>
    </row>
    <row r="1017" spans="1:35" s="102" customFormat="1" ht="15" customHeight="1" x14ac:dyDescent="0.15">
      <c r="A1017" s="150">
        <v>9791036378683</v>
      </c>
      <c r="B1017" s="118">
        <v>51</v>
      </c>
      <c r="C1017" s="118" t="s">
        <v>1512</v>
      </c>
      <c r="D1017" s="93" t="s">
        <v>1110</v>
      </c>
      <c r="E1017" s="93" t="s">
        <v>1596</v>
      </c>
      <c r="F1017" s="93" t="s">
        <v>5010</v>
      </c>
      <c r="G1017" s="93" t="s">
        <v>5012</v>
      </c>
      <c r="H1017" s="65">
        <f>VLOOKUP($A1017,'04.08.2025'!$A$1:$Z$65000,3,FALSE)</f>
        <v>2365</v>
      </c>
      <c r="I1017" s="118"/>
      <c r="J1017" s="118">
        <v>200</v>
      </c>
      <c r="K1017" s="118"/>
      <c r="L1017" s="66"/>
      <c r="M1017" s="66">
        <v>45784</v>
      </c>
      <c r="N1017" s="118"/>
      <c r="O1017" s="65">
        <v>9791036378683</v>
      </c>
      <c r="P1017" s="118" t="s">
        <v>5011</v>
      </c>
      <c r="Q1017" s="118">
        <v>4029201</v>
      </c>
      <c r="R1017" s="73">
        <v>7.2</v>
      </c>
      <c r="S1017" s="70">
        <f t="shared" si="125"/>
        <v>6.8246445497630335</v>
      </c>
      <c r="T1017" s="342">
        <v>5.5E-2</v>
      </c>
      <c r="U1017" s="72"/>
      <c r="V1017" s="73">
        <f t="shared" si="121"/>
        <v>0</v>
      </c>
      <c r="W1017" s="73">
        <f t="shared" si="119"/>
        <v>0</v>
      </c>
      <c r="X1017" s="74"/>
      <c r="Y1017" s="74"/>
      <c r="Z1017" s="74"/>
      <c r="AA1017" s="74"/>
      <c r="AB1017" s="74"/>
      <c r="AC1017" s="86">
        <f t="shared" si="122"/>
        <v>0</v>
      </c>
      <c r="AD1017" s="87">
        <f>IF($AC$2182&lt;85,AC1017,AC1017-(AC1017*#REF!))</f>
        <v>0</v>
      </c>
      <c r="AE1017" s="88">
        <f t="shared" si="120"/>
        <v>5.5E-2</v>
      </c>
      <c r="AF1017" s="89">
        <f t="shared" si="123"/>
        <v>0</v>
      </c>
      <c r="AG1017" s="90">
        <f t="shared" si="124"/>
        <v>0</v>
      </c>
    </row>
    <row r="1018" spans="1:35" s="75" customFormat="1" ht="15" customHeight="1" x14ac:dyDescent="0.15">
      <c r="A1018" s="150">
        <v>9791036378805</v>
      </c>
      <c r="B1018" s="118">
        <v>51</v>
      </c>
      <c r="C1018" s="118" t="s">
        <v>1512</v>
      </c>
      <c r="D1018" s="93" t="s">
        <v>1110</v>
      </c>
      <c r="E1018" s="93" t="s">
        <v>1596</v>
      </c>
      <c r="F1018" s="93" t="s">
        <v>1776</v>
      </c>
      <c r="G1018" s="93" t="s">
        <v>5014</v>
      </c>
      <c r="H1018" s="65">
        <f>VLOOKUP($A1018,'04.08.2025'!$A$1:$Z$65000,3,FALSE)</f>
        <v>1838</v>
      </c>
      <c r="I1018" s="118"/>
      <c r="J1018" s="118">
        <v>200</v>
      </c>
      <c r="K1018" s="118"/>
      <c r="L1018" s="66"/>
      <c r="M1018" s="66">
        <v>45791</v>
      </c>
      <c r="N1018" s="118"/>
      <c r="O1018" s="65">
        <v>9791036378805</v>
      </c>
      <c r="P1018" s="118" t="s">
        <v>5013</v>
      </c>
      <c r="Q1018" s="118">
        <v>4103055</v>
      </c>
      <c r="R1018" s="73">
        <v>11.9</v>
      </c>
      <c r="S1018" s="70">
        <f t="shared" si="125"/>
        <v>11.279620853080569</v>
      </c>
      <c r="T1018" s="342">
        <v>5.5E-2</v>
      </c>
      <c r="U1018" s="72"/>
      <c r="V1018" s="73">
        <f t="shared" si="121"/>
        <v>0</v>
      </c>
      <c r="W1018" s="73">
        <f t="shared" si="119"/>
        <v>0</v>
      </c>
      <c r="X1018" s="74"/>
      <c r="Y1018" s="74"/>
      <c r="Z1018" s="74"/>
      <c r="AA1018" s="74"/>
      <c r="AB1018" s="74"/>
      <c r="AC1018" s="86">
        <f t="shared" si="122"/>
        <v>0</v>
      </c>
      <c r="AD1018" s="87">
        <f>IF($AC$2182&lt;85,AC1018,AC1018-(AC1018*#REF!))</f>
        <v>0</v>
      </c>
      <c r="AE1018" s="88">
        <f t="shared" si="120"/>
        <v>5.5E-2</v>
      </c>
      <c r="AF1018" s="89">
        <f t="shared" si="123"/>
        <v>0</v>
      </c>
      <c r="AG1018" s="90">
        <f t="shared" si="124"/>
        <v>0</v>
      </c>
    </row>
    <row r="1019" spans="1:35" s="75" customFormat="1" ht="15" customHeight="1" x14ac:dyDescent="0.15">
      <c r="A1019" s="77">
        <v>9791036345500</v>
      </c>
      <c r="B1019" s="38">
        <v>51</v>
      </c>
      <c r="C1019" s="390" t="s">
        <v>1512</v>
      </c>
      <c r="D1019" s="391" t="s">
        <v>1110</v>
      </c>
      <c r="E1019" s="391" t="s">
        <v>1596</v>
      </c>
      <c r="F1019" s="391" t="s">
        <v>1776</v>
      </c>
      <c r="G1019" s="393" t="s">
        <v>3961</v>
      </c>
      <c r="H1019" s="79">
        <f>VLOOKUP($A1019,'04.08.2025'!$A$1:$Z$65000,3,FALSE)</f>
        <v>1104</v>
      </c>
      <c r="I1019" s="78"/>
      <c r="J1019" s="78">
        <v>200</v>
      </c>
      <c r="K1019" s="80"/>
      <c r="L1019" s="80"/>
      <c r="M1019" s="80">
        <v>45056</v>
      </c>
      <c r="N1019" s="81"/>
      <c r="O1019" s="81">
        <v>9791036345500</v>
      </c>
      <c r="P1019" s="81" t="s">
        <v>1777</v>
      </c>
      <c r="Q1019" s="394">
        <v>2930874</v>
      </c>
      <c r="R1019" s="82">
        <v>11.9</v>
      </c>
      <c r="S1019" s="82">
        <f t="shared" si="125"/>
        <v>11.279620853080569</v>
      </c>
      <c r="T1019" s="392">
        <v>5.5E-2</v>
      </c>
      <c r="U1019" s="84"/>
      <c r="V1019" s="37">
        <f t="shared" si="121"/>
        <v>0</v>
      </c>
      <c r="W1019" s="37">
        <f t="shared" si="119"/>
        <v>0</v>
      </c>
      <c r="X1019" s="74"/>
      <c r="Y1019" s="74"/>
      <c r="Z1019" s="74"/>
      <c r="AA1019" s="74"/>
      <c r="AB1019" s="74"/>
      <c r="AC1019" s="86">
        <f t="shared" si="122"/>
        <v>0</v>
      </c>
      <c r="AD1019" s="87">
        <f>IF($AC$2182&lt;85,AC1019,AC1019-(AC1019*#REF!))</f>
        <v>0</v>
      </c>
      <c r="AE1019" s="88">
        <f t="shared" si="120"/>
        <v>5.5E-2</v>
      </c>
      <c r="AF1019" s="89">
        <f t="shared" si="123"/>
        <v>0</v>
      </c>
      <c r="AG1019" s="90">
        <f t="shared" si="124"/>
        <v>0</v>
      </c>
      <c r="AI1019" s="76"/>
    </row>
    <row r="1020" spans="1:35" s="41" customFormat="1" ht="15" customHeight="1" x14ac:dyDescent="0.15">
      <c r="A1020" s="77">
        <v>9791036360763</v>
      </c>
      <c r="B1020" s="395">
        <v>51</v>
      </c>
      <c r="C1020" s="78" t="s">
        <v>1512</v>
      </c>
      <c r="D1020" s="391" t="s">
        <v>1110</v>
      </c>
      <c r="E1020" s="391" t="s">
        <v>1596</v>
      </c>
      <c r="F1020" s="391" t="s">
        <v>1776</v>
      </c>
      <c r="G1020" s="391" t="s">
        <v>1778</v>
      </c>
      <c r="H1020" s="79">
        <f>VLOOKUP($A1020,'04.08.2025'!$A$1:$Z$65000,3,FALSE)</f>
        <v>2160</v>
      </c>
      <c r="I1020" s="78"/>
      <c r="J1020" s="78">
        <v>200</v>
      </c>
      <c r="K1020" s="80"/>
      <c r="L1020" s="80"/>
      <c r="M1020" s="80">
        <v>45427</v>
      </c>
      <c r="N1020" s="80"/>
      <c r="O1020" s="81">
        <v>9791036360763</v>
      </c>
      <c r="P1020" s="94" t="s">
        <v>1779</v>
      </c>
      <c r="Q1020" s="78">
        <v>5999434</v>
      </c>
      <c r="R1020" s="82">
        <v>11.9</v>
      </c>
      <c r="S1020" s="82">
        <f t="shared" si="125"/>
        <v>11.279620853080569</v>
      </c>
      <c r="T1020" s="83">
        <v>5.5E-2</v>
      </c>
      <c r="U1020" s="84"/>
      <c r="V1020" s="37">
        <f t="shared" si="121"/>
        <v>0</v>
      </c>
      <c r="W1020" s="37">
        <f t="shared" si="119"/>
        <v>0</v>
      </c>
      <c r="AC1020" s="86">
        <f t="shared" si="122"/>
        <v>0</v>
      </c>
      <c r="AD1020" s="87">
        <f>IF($AC$2182&lt;85,AC1020,AC1020-(AC1020*#REF!))</f>
        <v>0</v>
      </c>
      <c r="AE1020" s="88">
        <f t="shared" si="120"/>
        <v>5.5E-2</v>
      </c>
      <c r="AF1020" s="89">
        <f t="shared" si="123"/>
        <v>0</v>
      </c>
      <c r="AG1020" s="90">
        <f t="shared" si="124"/>
        <v>0</v>
      </c>
    </row>
    <row r="1021" spans="1:35" s="91" customFormat="1" ht="15" customHeight="1" x14ac:dyDescent="0.15">
      <c r="A1021" s="77">
        <v>9791036356339</v>
      </c>
      <c r="B1021" s="38">
        <v>51</v>
      </c>
      <c r="C1021" s="78" t="s">
        <v>1446</v>
      </c>
      <c r="D1021" s="391" t="s">
        <v>1110</v>
      </c>
      <c r="E1021" s="391" t="s">
        <v>1596</v>
      </c>
      <c r="F1021" s="391" t="s">
        <v>1782</v>
      </c>
      <c r="G1021" s="95" t="s">
        <v>1783</v>
      </c>
      <c r="H1021" s="79">
        <f>VLOOKUP($A1021,'04.08.2025'!$A$1:$Z$65000,3,FALSE)</f>
        <v>1037</v>
      </c>
      <c r="I1021" s="78"/>
      <c r="J1021" s="78">
        <v>300</v>
      </c>
      <c r="K1021" s="80"/>
      <c r="L1021" s="78"/>
      <c r="M1021" s="80">
        <v>45210</v>
      </c>
      <c r="N1021" s="80"/>
      <c r="O1021" s="81">
        <v>9791036356339</v>
      </c>
      <c r="P1021" s="94" t="s">
        <v>1784</v>
      </c>
      <c r="Q1021" s="81">
        <v>2357936</v>
      </c>
      <c r="R1021" s="82">
        <v>13.9</v>
      </c>
      <c r="S1021" s="82">
        <f t="shared" si="125"/>
        <v>13.175355450236967</v>
      </c>
      <c r="T1021" s="425">
        <v>5.5E-2</v>
      </c>
      <c r="U1021" s="84"/>
      <c r="V1021" s="37">
        <f t="shared" si="121"/>
        <v>0</v>
      </c>
      <c r="W1021" s="37">
        <f t="shared" si="119"/>
        <v>0</v>
      </c>
      <c r="X1021" s="85"/>
      <c r="Y1021" s="85"/>
      <c r="Z1021" s="85"/>
      <c r="AA1021" s="85"/>
      <c r="AB1021" s="85"/>
      <c r="AC1021" s="86">
        <f t="shared" si="122"/>
        <v>0</v>
      </c>
      <c r="AD1021" s="87">
        <f>IF($AC$2182&lt;85,AC1021,AC1021-(AC1021*#REF!))</f>
        <v>0</v>
      </c>
      <c r="AE1021" s="88">
        <f t="shared" si="120"/>
        <v>5.5E-2</v>
      </c>
      <c r="AF1021" s="89">
        <f t="shared" si="123"/>
        <v>0</v>
      </c>
      <c r="AG1021" s="90">
        <f t="shared" si="124"/>
        <v>0</v>
      </c>
    </row>
    <row r="1022" spans="1:35" s="91" customFormat="1" ht="15" customHeight="1" x14ac:dyDescent="0.15">
      <c r="A1022" s="77">
        <v>9782747052887</v>
      </c>
      <c r="B1022" s="38">
        <v>51</v>
      </c>
      <c r="C1022" s="78" t="s">
        <v>1446</v>
      </c>
      <c r="D1022" s="391" t="s">
        <v>1110</v>
      </c>
      <c r="E1022" s="391" t="s">
        <v>1596</v>
      </c>
      <c r="F1022" s="391" t="s">
        <v>1782</v>
      </c>
      <c r="G1022" s="95" t="s">
        <v>1785</v>
      </c>
      <c r="H1022" s="79">
        <f>VLOOKUP($A1022,'04.08.2025'!$A$1:$Z$65000,3,FALSE)</f>
        <v>217</v>
      </c>
      <c r="I1022" s="78"/>
      <c r="J1022" s="78">
        <v>300</v>
      </c>
      <c r="K1022" s="80"/>
      <c r="L1022" s="78"/>
      <c r="M1022" s="80">
        <v>42040</v>
      </c>
      <c r="N1022" s="80"/>
      <c r="O1022" s="81">
        <v>9782747052887</v>
      </c>
      <c r="P1022" s="94" t="s">
        <v>1786</v>
      </c>
      <c r="Q1022" s="81">
        <v>3272995</v>
      </c>
      <c r="R1022" s="82">
        <v>7.5</v>
      </c>
      <c r="S1022" s="82">
        <f t="shared" si="125"/>
        <v>7.109004739336493</v>
      </c>
      <c r="T1022" s="83">
        <v>5.5E-2</v>
      </c>
      <c r="U1022" s="84"/>
      <c r="V1022" s="37">
        <f t="shared" si="121"/>
        <v>0</v>
      </c>
      <c r="W1022" s="37">
        <f t="shared" si="119"/>
        <v>0</v>
      </c>
      <c r="X1022" s="85"/>
      <c r="Y1022" s="85"/>
      <c r="Z1022" s="85"/>
      <c r="AA1022" s="85"/>
      <c r="AB1022" s="85"/>
      <c r="AC1022" s="86">
        <f t="shared" si="122"/>
        <v>0</v>
      </c>
      <c r="AD1022" s="87">
        <f>IF($AC$2182&lt;85,AC1022,AC1022-(AC1022*#REF!))</f>
        <v>0</v>
      </c>
      <c r="AE1022" s="88">
        <f t="shared" si="120"/>
        <v>5.5E-2</v>
      </c>
      <c r="AF1022" s="89">
        <f t="shared" si="123"/>
        <v>0</v>
      </c>
      <c r="AG1022" s="90">
        <f t="shared" si="124"/>
        <v>0</v>
      </c>
    </row>
    <row r="1023" spans="1:35" s="91" customFormat="1" ht="15" customHeight="1" x14ac:dyDescent="0.15">
      <c r="A1023" s="393">
        <v>9782747090728</v>
      </c>
      <c r="B1023" s="38">
        <v>51</v>
      </c>
      <c r="C1023" s="78" t="s">
        <v>1446</v>
      </c>
      <c r="D1023" s="391" t="s">
        <v>1110</v>
      </c>
      <c r="E1023" s="391" t="s">
        <v>1596</v>
      </c>
      <c r="F1023" s="391" t="s">
        <v>1782</v>
      </c>
      <c r="G1023" s="95" t="s">
        <v>1787</v>
      </c>
      <c r="H1023" s="79">
        <f>VLOOKUP($A1023,'04.08.2025'!$A$1:$Z$65000,3,FALSE)</f>
        <v>40</v>
      </c>
      <c r="I1023" s="78"/>
      <c r="J1023" s="38">
        <v>300</v>
      </c>
      <c r="K1023" s="80"/>
      <c r="L1023" s="78"/>
      <c r="M1023" s="80">
        <v>43257</v>
      </c>
      <c r="N1023" s="80"/>
      <c r="O1023" s="79">
        <v>9782747090728</v>
      </c>
      <c r="P1023" s="398" t="s">
        <v>1788</v>
      </c>
      <c r="Q1023" s="79">
        <v>2805587</v>
      </c>
      <c r="R1023" s="82">
        <v>7.5</v>
      </c>
      <c r="S1023" s="82">
        <f t="shared" si="125"/>
        <v>7.109004739336493</v>
      </c>
      <c r="T1023" s="451">
        <v>5.5E-2</v>
      </c>
      <c r="U1023" s="84"/>
      <c r="V1023" s="37">
        <f t="shared" si="121"/>
        <v>0</v>
      </c>
      <c r="W1023" s="37">
        <f t="shared" si="119"/>
        <v>0</v>
      </c>
      <c r="X1023" s="85"/>
      <c r="Y1023" s="85"/>
      <c r="Z1023" s="85"/>
      <c r="AA1023" s="85"/>
      <c r="AB1023" s="85"/>
      <c r="AC1023" s="86">
        <f t="shared" si="122"/>
        <v>0</v>
      </c>
      <c r="AD1023" s="87">
        <f>IF($AC$2182&lt;85,AC1023,AC1023-(AC1023*#REF!))</f>
        <v>0</v>
      </c>
      <c r="AE1023" s="88">
        <f t="shared" si="120"/>
        <v>5.5E-2</v>
      </c>
      <c r="AF1023" s="89">
        <f t="shared" si="123"/>
        <v>0</v>
      </c>
      <c r="AG1023" s="90">
        <f t="shared" si="124"/>
        <v>0</v>
      </c>
    </row>
    <row r="1024" spans="1:35" s="91" customFormat="1" ht="15" customHeight="1" x14ac:dyDescent="0.15">
      <c r="A1024" s="393">
        <v>9791036309670</v>
      </c>
      <c r="B1024" s="38">
        <v>51</v>
      </c>
      <c r="C1024" s="78" t="s">
        <v>1446</v>
      </c>
      <c r="D1024" s="391" t="s">
        <v>1110</v>
      </c>
      <c r="E1024" s="391" t="s">
        <v>1596</v>
      </c>
      <c r="F1024" s="391" t="s">
        <v>1789</v>
      </c>
      <c r="G1024" s="95" t="s">
        <v>1790</v>
      </c>
      <c r="H1024" s="79">
        <f>VLOOKUP($A1024,'04.08.2025'!$A$1:$Z$65000,3,FALSE)</f>
        <v>316</v>
      </c>
      <c r="I1024" s="78"/>
      <c r="J1024" s="78">
        <v>300</v>
      </c>
      <c r="K1024" s="80"/>
      <c r="L1024" s="78"/>
      <c r="M1024" s="80">
        <v>43747</v>
      </c>
      <c r="N1024" s="80"/>
      <c r="O1024" s="79">
        <v>9791036309670</v>
      </c>
      <c r="P1024" s="398" t="s">
        <v>1791</v>
      </c>
      <c r="Q1024" s="79">
        <v>4617589</v>
      </c>
      <c r="R1024" s="82">
        <v>7.2</v>
      </c>
      <c r="S1024" s="82">
        <f t="shared" si="125"/>
        <v>6.8246445497630335</v>
      </c>
      <c r="T1024" s="451">
        <v>5.5E-2</v>
      </c>
      <c r="U1024" s="84"/>
      <c r="V1024" s="37">
        <f t="shared" si="121"/>
        <v>0</v>
      </c>
      <c r="W1024" s="37">
        <f t="shared" si="119"/>
        <v>0</v>
      </c>
      <c r="X1024" s="85"/>
      <c r="Y1024" s="85"/>
      <c r="Z1024" s="85"/>
      <c r="AA1024" s="85"/>
      <c r="AB1024" s="85"/>
      <c r="AC1024" s="86">
        <f t="shared" si="122"/>
        <v>0</v>
      </c>
      <c r="AD1024" s="87">
        <f>IF($AC$2182&lt;85,AC1024,AC1024-(AC1024*#REF!))</f>
        <v>0</v>
      </c>
      <c r="AE1024" s="88">
        <f t="shared" si="120"/>
        <v>5.5E-2</v>
      </c>
      <c r="AF1024" s="89">
        <f t="shared" si="123"/>
        <v>0</v>
      </c>
      <c r="AG1024" s="90">
        <f t="shared" si="124"/>
        <v>0</v>
      </c>
    </row>
    <row r="1025" spans="1:35" s="117" customFormat="1" ht="15" customHeight="1" x14ac:dyDescent="0.15">
      <c r="A1025" s="77">
        <v>9791036309687</v>
      </c>
      <c r="B1025" s="38">
        <v>51</v>
      </c>
      <c r="C1025" s="390" t="s">
        <v>1446</v>
      </c>
      <c r="D1025" s="391" t="s">
        <v>1110</v>
      </c>
      <c r="E1025" s="391" t="s">
        <v>1596</v>
      </c>
      <c r="F1025" s="391" t="s">
        <v>1789</v>
      </c>
      <c r="G1025" s="391" t="s">
        <v>1792</v>
      </c>
      <c r="H1025" s="79">
        <f>VLOOKUP($A1025,'04.08.2025'!$A$1:$Z$65000,3,FALSE)</f>
        <v>153</v>
      </c>
      <c r="I1025" s="78"/>
      <c r="J1025" s="78">
        <v>300</v>
      </c>
      <c r="K1025" s="80"/>
      <c r="L1025" s="78"/>
      <c r="M1025" s="80">
        <v>43747</v>
      </c>
      <c r="N1025" s="80"/>
      <c r="O1025" s="81">
        <v>9791036309687</v>
      </c>
      <c r="P1025" s="94" t="s">
        <v>1793</v>
      </c>
      <c r="Q1025" s="81">
        <v>4128372</v>
      </c>
      <c r="R1025" s="82">
        <v>7.2</v>
      </c>
      <c r="S1025" s="82">
        <f t="shared" si="125"/>
        <v>6.8246445497630335</v>
      </c>
      <c r="T1025" s="83">
        <v>5.5E-2</v>
      </c>
      <c r="U1025" s="84"/>
      <c r="V1025" s="37">
        <f t="shared" si="121"/>
        <v>0</v>
      </c>
      <c r="W1025" s="37">
        <f t="shared" si="119"/>
        <v>0</v>
      </c>
      <c r="X1025" s="116"/>
      <c r="Y1025" s="116"/>
      <c r="Z1025" s="116"/>
      <c r="AA1025" s="116"/>
      <c r="AB1025" s="116"/>
      <c r="AC1025" s="86">
        <f t="shared" si="122"/>
        <v>0</v>
      </c>
      <c r="AD1025" s="87">
        <f>IF($AC$2182&lt;85,AC1025,AC1025-(AC1025*#REF!))</f>
        <v>0</v>
      </c>
      <c r="AE1025" s="88">
        <f t="shared" si="120"/>
        <v>5.5E-2</v>
      </c>
      <c r="AF1025" s="89">
        <f t="shared" si="123"/>
        <v>0</v>
      </c>
      <c r="AG1025" s="90">
        <f t="shared" si="124"/>
        <v>0</v>
      </c>
    </row>
    <row r="1026" spans="1:35" s="91" customFormat="1" ht="15" customHeight="1" x14ac:dyDescent="0.15">
      <c r="A1026" s="393">
        <v>9791036309663</v>
      </c>
      <c r="B1026" s="38">
        <v>51</v>
      </c>
      <c r="C1026" s="78" t="s">
        <v>1446</v>
      </c>
      <c r="D1026" s="391" t="s">
        <v>1110</v>
      </c>
      <c r="E1026" s="391" t="s">
        <v>1596</v>
      </c>
      <c r="F1026" s="391" t="s">
        <v>1789</v>
      </c>
      <c r="G1026" s="95" t="s">
        <v>1794</v>
      </c>
      <c r="H1026" s="79">
        <f>VLOOKUP($A1026,'04.08.2025'!$A$1:$Z$65000,3,FALSE)</f>
        <v>46</v>
      </c>
      <c r="I1026" s="78"/>
      <c r="J1026" s="78">
        <v>300</v>
      </c>
      <c r="K1026" s="80"/>
      <c r="L1026" s="78"/>
      <c r="M1026" s="80">
        <v>43621</v>
      </c>
      <c r="N1026" s="80"/>
      <c r="O1026" s="79">
        <v>9791036309663</v>
      </c>
      <c r="P1026" s="398" t="s">
        <v>1795</v>
      </c>
      <c r="Q1026" s="79">
        <v>4128249</v>
      </c>
      <c r="R1026" s="82">
        <v>7.2</v>
      </c>
      <c r="S1026" s="82">
        <f t="shared" si="125"/>
        <v>6.8246445497630335</v>
      </c>
      <c r="T1026" s="451">
        <v>5.5E-2</v>
      </c>
      <c r="U1026" s="84"/>
      <c r="V1026" s="37">
        <f t="shared" si="121"/>
        <v>0</v>
      </c>
      <c r="W1026" s="37">
        <f t="shared" ref="W1026:W1089" si="126">$R1026*$U1026</f>
        <v>0</v>
      </c>
      <c r="X1026" s="85"/>
      <c r="Y1026" s="85"/>
      <c r="Z1026" s="85"/>
      <c r="AA1026" s="85"/>
      <c r="AB1026" s="85"/>
      <c r="AC1026" s="86">
        <f t="shared" si="122"/>
        <v>0</v>
      </c>
      <c r="AD1026" s="87">
        <f>IF($AC$2182&lt;85,AC1026,AC1026-(AC1026*#REF!))</f>
        <v>0</v>
      </c>
      <c r="AE1026" s="88">
        <f t="shared" ref="AE1026:AE1089" si="127">IF(T1026=5.5%,0.055,IF(T1026=20%,0.2))</f>
        <v>5.5E-2</v>
      </c>
      <c r="AF1026" s="89">
        <f t="shared" si="123"/>
        <v>0</v>
      </c>
      <c r="AG1026" s="90">
        <f t="shared" si="124"/>
        <v>0</v>
      </c>
    </row>
    <row r="1027" spans="1:35" s="91" customFormat="1" ht="15" customHeight="1" x14ac:dyDescent="0.15">
      <c r="A1027" s="393">
        <v>9791036309656</v>
      </c>
      <c r="B1027" s="38">
        <v>51</v>
      </c>
      <c r="C1027" s="78" t="s">
        <v>1446</v>
      </c>
      <c r="D1027" s="391" t="s">
        <v>1110</v>
      </c>
      <c r="E1027" s="391" t="s">
        <v>1596</v>
      </c>
      <c r="F1027" s="391" t="s">
        <v>1789</v>
      </c>
      <c r="G1027" s="95" t="s">
        <v>1796</v>
      </c>
      <c r="H1027" s="79">
        <f>VLOOKUP($A1027,'04.08.2025'!$A$1:$Z$65000,3,FALSE)</f>
        <v>1445</v>
      </c>
      <c r="I1027" s="78"/>
      <c r="J1027" s="78">
        <v>200</v>
      </c>
      <c r="K1027" s="80"/>
      <c r="L1027" s="78"/>
      <c r="M1027" s="80">
        <v>43621</v>
      </c>
      <c r="N1027" s="80"/>
      <c r="O1027" s="79">
        <v>9791036309656</v>
      </c>
      <c r="P1027" s="398" t="s">
        <v>1797</v>
      </c>
      <c r="Q1027" s="79">
        <v>4128126</v>
      </c>
      <c r="R1027" s="82">
        <v>7.2</v>
      </c>
      <c r="S1027" s="82">
        <f t="shared" si="125"/>
        <v>6.8246445497630335</v>
      </c>
      <c r="T1027" s="451">
        <v>5.5E-2</v>
      </c>
      <c r="U1027" s="84"/>
      <c r="V1027" s="37">
        <f t="shared" si="121"/>
        <v>0</v>
      </c>
      <c r="W1027" s="37">
        <f t="shared" si="126"/>
        <v>0</v>
      </c>
      <c r="X1027" s="85"/>
      <c r="Y1027" s="85"/>
      <c r="Z1027" s="85"/>
      <c r="AA1027" s="85"/>
      <c r="AB1027" s="85"/>
      <c r="AC1027" s="86">
        <f t="shared" si="122"/>
        <v>0</v>
      </c>
      <c r="AD1027" s="87">
        <f>IF($AC$2182&lt;85,AC1027,AC1027-(AC1027*#REF!))</f>
        <v>0</v>
      </c>
      <c r="AE1027" s="88">
        <f t="shared" si="127"/>
        <v>5.5E-2</v>
      </c>
      <c r="AF1027" s="89">
        <f t="shared" si="123"/>
        <v>0</v>
      </c>
      <c r="AG1027" s="90">
        <f t="shared" si="124"/>
        <v>0</v>
      </c>
    </row>
    <row r="1028" spans="1:35" s="91" customFormat="1" ht="15" customHeight="1" x14ac:dyDescent="0.15">
      <c r="A1028" s="77">
        <v>9791036315046</v>
      </c>
      <c r="B1028" s="38">
        <v>51</v>
      </c>
      <c r="C1028" s="390" t="s">
        <v>1446</v>
      </c>
      <c r="D1028" s="391" t="s">
        <v>1110</v>
      </c>
      <c r="E1028" s="391" t="s">
        <v>1596</v>
      </c>
      <c r="F1028" s="391" t="s">
        <v>1789</v>
      </c>
      <c r="G1028" s="391" t="s">
        <v>1798</v>
      </c>
      <c r="H1028" s="79">
        <f>VLOOKUP($A1028,'04.08.2025'!$A$1:$Z$65000,3,FALSE)</f>
        <v>988</v>
      </c>
      <c r="I1028" s="78"/>
      <c r="J1028" s="38">
        <v>200</v>
      </c>
      <c r="K1028" s="80"/>
      <c r="L1028" s="78"/>
      <c r="M1028" s="80">
        <v>43866</v>
      </c>
      <c r="N1028" s="80"/>
      <c r="O1028" s="81">
        <v>9791036315046</v>
      </c>
      <c r="P1028" s="94" t="s">
        <v>1799</v>
      </c>
      <c r="Q1028" s="81">
        <v>8997831</v>
      </c>
      <c r="R1028" s="82">
        <v>7.2</v>
      </c>
      <c r="S1028" s="82">
        <f t="shared" si="125"/>
        <v>6.8246445497630335</v>
      </c>
      <c r="T1028" s="83">
        <v>5.5E-2</v>
      </c>
      <c r="U1028" s="84"/>
      <c r="V1028" s="37">
        <f t="shared" si="121"/>
        <v>0</v>
      </c>
      <c r="W1028" s="37">
        <f t="shared" si="126"/>
        <v>0</v>
      </c>
      <c r="X1028" s="85"/>
      <c r="Y1028" s="85"/>
      <c r="Z1028" s="85"/>
      <c r="AA1028" s="85"/>
      <c r="AB1028" s="85"/>
      <c r="AC1028" s="86">
        <f t="shared" si="122"/>
        <v>0</v>
      </c>
      <c r="AD1028" s="87">
        <f>IF($AC$2182&lt;85,AC1028,AC1028-(AC1028*#REF!))</f>
        <v>0</v>
      </c>
      <c r="AE1028" s="88">
        <f t="shared" si="127"/>
        <v>5.5E-2</v>
      </c>
      <c r="AF1028" s="89">
        <f t="shared" si="123"/>
        <v>0</v>
      </c>
      <c r="AG1028" s="90">
        <f t="shared" si="124"/>
        <v>0</v>
      </c>
    </row>
    <row r="1029" spans="1:35" s="117" customFormat="1" ht="15" customHeight="1" x14ac:dyDescent="0.15">
      <c r="A1029" s="77">
        <v>9791036315053</v>
      </c>
      <c r="B1029" s="38">
        <v>52</v>
      </c>
      <c r="C1029" s="390" t="s">
        <v>1446</v>
      </c>
      <c r="D1029" s="391" t="s">
        <v>1110</v>
      </c>
      <c r="E1029" s="391" t="s">
        <v>1596</v>
      </c>
      <c r="F1029" s="391" t="s">
        <v>1789</v>
      </c>
      <c r="G1029" s="391" t="s">
        <v>1800</v>
      </c>
      <c r="H1029" s="79">
        <f>VLOOKUP($A1029,'04.08.2025'!$A$1:$Z$65000,3,FALSE)</f>
        <v>739</v>
      </c>
      <c r="I1029" s="78"/>
      <c r="J1029" s="38">
        <v>300</v>
      </c>
      <c r="K1029" s="80"/>
      <c r="L1029" s="78"/>
      <c r="M1029" s="80">
        <v>43866</v>
      </c>
      <c r="N1029" s="80"/>
      <c r="O1029" s="81">
        <v>9791036315053</v>
      </c>
      <c r="P1029" s="94" t="s">
        <v>1801</v>
      </c>
      <c r="Q1029" s="81">
        <v>8997954</v>
      </c>
      <c r="R1029" s="82">
        <v>7.2</v>
      </c>
      <c r="S1029" s="82">
        <f t="shared" si="125"/>
        <v>6.8246445497630335</v>
      </c>
      <c r="T1029" s="83">
        <v>5.5E-2</v>
      </c>
      <c r="U1029" s="84"/>
      <c r="V1029" s="37">
        <f t="shared" si="121"/>
        <v>0</v>
      </c>
      <c r="W1029" s="37">
        <f t="shared" si="126"/>
        <v>0</v>
      </c>
      <c r="X1029" s="116"/>
      <c r="Y1029" s="116"/>
      <c r="Z1029" s="116"/>
      <c r="AA1029" s="116"/>
      <c r="AB1029" s="116"/>
      <c r="AC1029" s="86">
        <f t="shared" si="122"/>
        <v>0</v>
      </c>
      <c r="AD1029" s="87">
        <f>IF($AC$2182&lt;85,AC1029,AC1029-(AC1029*#REF!))</f>
        <v>0</v>
      </c>
      <c r="AE1029" s="88">
        <f t="shared" si="127"/>
        <v>5.5E-2</v>
      </c>
      <c r="AF1029" s="89">
        <f t="shared" si="123"/>
        <v>0</v>
      </c>
      <c r="AG1029" s="90">
        <f t="shared" si="124"/>
        <v>0</v>
      </c>
    </row>
    <row r="1030" spans="1:35" s="91" customFormat="1" ht="15" customHeight="1" x14ac:dyDescent="0.15">
      <c r="A1030" s="77">
        <v>9791036373787</v>
      </c>
      <c r="B1030" s="420">
        <v>53</v>
      </c>
      <c r="C1030" s="420" t="s">
        <v>1446</v>
      </c>
      <c r="D1030" s="391" t="s">
        <v>1110</v>
      </c>
      <c r="E1030" s="391" t="s">
        <v>1802</v>
      </c>
      <c r="F1030" s="391" t="s">
        <v>1825</v>
      </c>
      <c r="G1030" s="391" t="s">
        <v>1826</v>
      </c>
      <c r="H1030" s="79">
        <f>VLOOKUP($A1030,'04.08.2025'!$A$1:$Z$65000,3,FALSE)</f>
        <v>2315</v>
      </c>
      <c r="I1030" s="79"/>
      <c r="J1030" s="78">
        <v>200</v>
      </c>
      <c r="K1030" s="80"/>
      <c r="L1030" s="78"/>
      <c r="M1030" s="80">
        <v>45476</v>
      </c>
      <c r="N1030" s="80"/>
      <c r="O1030" s="81">
        <v>9791036373787</v>
      </c>
      <c r="P1030" s="81" t="s">
        <v>1827</v>
      </c>
      <c r="Q1030" s="81">
        <v>8770187</v>
      </c>
      <c r="R1030" s="421">
        <v>7.9</v>
      </c>
      <c r="S1030" s="82">
        <f t="shared" si="125"/>
        <v>7.488151658767773</v>
      </c>
      <c r="T1030" s="455">
        <v>5.5E-2</v>
      </c>
      <c r="U1030" s="84"/>
      <c r="V1030" s="37">
        <f t="shared" si="121"/>
        <v>0</v>
      </c>
      <c r="W1030" s="37">
        <f t="shared" si="126"/>
        <v>0</v>
      </c>
      <c r="X1030" s="85"/>
      <c r="Y1030" s="85"/>
      <c r="Z1030" s="85"/>
      <c r="AA1030" s="85"/>
      <c r="AB1030" s="85"/>
      <c r="AC1030" s="86">
        <f t="shared" si="122"/>
        <v>0</v>
      </c>
      <c r="AD1030" s="87">
        <f>IF($AC$2182&lt;85,AC1030,AC1030-(AC1030*#REF!))</f>
        <v>0</v>
      </c>
      <c r="AE1030" s="88">
        <f t="shared" si="127"/>
        <v>5.5E-2</v>
      </c>
      <c r="AF1030" s="89">
        <f t="shared" si="123"/>
        <v>0</v>
      </c>
      <c r="AG1030" s="90">
        <f t="shared" si="124"/>
        <v>0</v>
      </c>
    </row>
    <row r="1031" spans="1:35" s="91" customFormat="1" ht="15" customHeight="1" x14ac:dyDescent="0.15">
      <c r="A1031" s="77">
        <v>9791036358135</v>
      </c>
      <c r="B1031" s="78">
        <v>52</v>
      </c>
      <c r="C1031" s="78" t="s">
        <v>1446</v>
      </c>
      <c r="D1031" s="391" t="s">
        <v>1110</v>
      </c>
      <c r="E1031" s="391" t="s">
        <v>1802</v>
      </c>
      <c r="F1031" s="391"/>
      <c r="G1031" s="95" t="s">
        <v>1803</v>
      </c>
      <c r="H1031" s="79">
        <f>VLOOKUP($A1031,'04.08.2025'!$A$1:$Z$65000,3,FALSE)</f>
        <v>8388</v>
      </c>
      <c r="I1031" s="78"/>
      <c r="J1031" s="78">
        <v>200</v>
      </c>
      <c r="K1031" s="80"/>
      <c r="L1031" s="78"/>
      <c r="M1031" s="80">
        <v>45112</v>
      </c>
      <c r="N1031" s="80"/>
      <c r="O1031" s="81">
        <v>9791036358135</v>
      </c>
      <c r="P1031" s="94" t="s">
        <v>1804</v>
      </c>
      <c r="Q1031" s="81">
        <v>2981639</v>
      </c>
      <c r="R1031" s="82">
        <v>6.9</v>
      </c>
      <c r="S1031" s="82">
        <f t="shared" si="125"/>
        <v>6.5402843601895739</v>
      </c>
      <c r="T1031" s="83">
        <v>5.5E-2</v>
      </c>
      <c r="U1031" s="84"/>
      <c r="V1031" s="37">
        <f t="shared" si="121"/>
        <v>0</v>
      </c>
      <c r="W1031" s="37">
        <f t="shared" si="126"/>
        <v>0</v>
      </c>
      <c r="X1031" s="85"/>
      <c r="Y1031" s="85"/>
      <c r="Z1031" s="85"/>
      <c r="AA1031" s="85"/>
      <c r="AB1031" s="85"/>
      <c r="AC1031" s="86">
        <f t="shared" si="122"/>
        <v>0</v>
      </c>
      <c r="AD1031" s="87">
        <f>IF($AC$2182&lt;85,AC1031,AC1031-(AC1031*#REF!))</f>
        <v>0</v>
      </c>
      <c r="AE1031" s="88">
        <f t="shared" si="127"/>
        <v>5.5E-2</v>
      </c>
      <c r="AF1031" s="89">
        <f t="shared" si="123"/>
        <v>0</v>
      </c>
      <c r="AG1031" s="90">
        <f t="shared" si="124"/>
        <v>0</v>
      </c>
    </row>
    <row r="1032" spans="1:35" s="91" customFormat="1" ht="15" customHeight="1" x14ac:dyDescent="0.15">
      <c r="A1032" s="77">
        <v>9791036358159</v>
      </c>
      <c r="B1032" s="78">
        <v>52</v>
      </c>
      <c r="C1032" s="78" t="s">
        <v>1446</v>
      </c>
      <c r="D1032" s="391" t="s">
        <v>1110</v>
      </c>
      <c r="E1032" s="391" t="s">
        <v>1802</v>
      </c>
      <c r="F1032" s="391"/>
      <c r="G1032" s="95" t="s">
        <v>1805</v>
      </c>
      <c r="H1032" s="79">
        <f>VLOOKUP($A1032,'04.08.2025'!$A$1:$Z$65000,3,FALSE)</f>
        <v>2857</v>
      </c>
      <c r="I1032" s="78"/>
      <c r="J1032" s="78">
        <v>200</v>
      </c>
      <c r="K1032" s="80"/>
      <c r="L1032" s="78"/>
      <c r="M1032" s="80">
        <v>45112</v>
      </c>
      <c r="N1032" s="80"/>
      <c r="O1032" s="81">
        <v>9791036358159</v>
      </c>
      <c r="P1032" s="94" t="s">
        <v>1806</v>
      </c>
      <c r="Q1032" s="81">
        <v>2982501</v>
      </c>
      <c r="R1032" s="82">
        <v>6.9</v>
      </c>
      <c r="S1032" s="82">
        <f t="shared" si="125"/>
        <v>6.5402843601895739</v>
      </c>
      <c r="T1032" s="83">
        <v>5.5E-2</v>
      </c>
      <c r="U1032" s="84"/>
      <c r="V1032" s="37">
        <f t="shared" si="121"/>
        <v>0</v>
      </c>
      <c r="W1032" s="37">
        <f t="shared" si="126"/>
        <v>0</v>
      </c>
      <c r="X1032" s="85"/>
      <c r="Y1032" s="85"/>
      <c r="Z1032" s="85"/>
      <c r="AA1032" s="85"/>
      <c r="AB1032" s="85"/>
      <c r="AC1032" s="86">
        <f t="shared" si="122"/>
        <v>0</v>
      </c>
      <c r="AD1032" s="87">
        <f>IF($AC$2182&lt;85,AC1032,AC1032-(AC1032*#REF!))</f>
        <v>0</v>
      </c>
      <c r="AE1032" s="88">
        <f t="shared" si="127"/>
        <v>5.5E-2</v>
      </c>
      <c r="AF1032" s="89">
        <f t="shared" si="123"/>
        <v>0</v>
      </c>
      <c r="AG1032" s="90">
        <f t="shared" si="124"/>
        <v>0</v>
      </c>
    </row>
    <row r="1033" spans="1:35" s="91" customFormat="1" ht="15" customHeight="1" x14ac:dyDescent="0.15">
      <c r="A1033" s="77">
        <v>9791036366765</v>
      </c>
      <c r="B1033" s="450">
        <v>52</v>
      </c>
      <c r="C1033" s="450" t="s">
        <v>1446</v>
      </c>
      <c r="D1033" s="391" t="s">
        <v>1110</v>
      </c>
      <c r="E1033" s="391" t="s">
        <v>1802</v>
      </c>
      <c r="F1033" s="391"/>
      <c r="G1033" s="391" t="s">
        <v>1807</v>
      </c>
      <c r="H1033" s="79">
        <f>VLOOKUP($A1033,'04.08.2025'!$A$1:$Z$65000,3,FALSE)</f>
        <v>1335</v>
      </c>
      <c r="I1033" s="79"/>
      <c r="J1033" s="78">
        <v>200</v>
      </c>
      <c r="K1033" s="80"/>
      <c r="L1033" s="78"/>
      <c r="M1033" s="80">
        <v>45364</v>
      </c>
      <c r="N1033" s="80"/>
      <c r="O1033" s="81">
        <v>9791036366765</v>
      </c>
      <c r="P1033" s="81" t="s">
        <v>1808</v>
      </c>
      <c r="Q1033" s="81">
        <v>3912549</v>
      </c>
      <c r="R1033" s="421">
        <v>8.9</v>
      </c>
      <c r="S1033" s="82">
        <f t="shared" si="125"/>
        <v>8.4360189573459721</v>
      </c>
      <c r="T1033" s="455">
        <v>5.5E-2</v>
      </c>
      <c r="U1033" s="84"/>
      <c r="V1033" s="37">
        <f t="shared" si="121"/>
        <v>0</v>
      </c>
      <c r="W1033" s="37">
        <f t="shared" si="126"/>
        <v>0</v>
      </c>
      <c r="X1033" s="85"/>
      <c r="Y1033" s="85"/>
      <c r="Z1033" s="85"/>
      <c r="AA1033" s="85"/>
      <c r="AB1033" s="85"/>
      <c r="AC1033" s="86">
        <f t="shared" si="122"/>
        <v>0</v>
      </c>
      <c r="AD1033" s="87">
        <f>IF($AC$2182&lt;85,AC1033,AC1033-(AC1033*#REF!))</f>
        <v>0</v>
      </c>
      <c r="AE1033" s="88">
        <f t="shared" si="127"/>
        <v>5.5E-2</v>
      </c>
      <c r="AF1033" s="89">
        <f t="shared" si="123"/>
        <v>0</v>
      </c>
      <c r="AG1033" s="90">
        <f t="shared" si="124"/>
        <v>0</v>
      </c>
    </row>
    <row r="1034" spans="1:35" s="75" customFormat="1" ht="15" customHeight="1" x14ac:dyDescent="0.15">
      <c r="A1034" s="77">
        <v>9791036358142</v>
      </c>
      <c r="B1034" s="78">
        <v>52</v>
      </c>
      <c r="C1034" s="78" t="s">
        <v>1446</v>
      </c>
      <c r="D1034" s="391" t="s">
        <v>1110</v>
      </c>
      <c r="E1034" s="391" t="s">
        <v>1802</v>
      </c>
      <c r="F1034" s="391"/>
      <c r="G1034" s="95" t="s">
        <v>1809</v>
      </c>
      <c r="H1034" s="79">
        <f>VLOOKUP($A1034,'04.08.2025'!$A$1:$Z$65000,3,FALSE)</f>
        <v>1280</v>
      </c>
      <c r="I1034" s="78"/>
      <c r="J1034" s="78">
        <v>200</v>
      </c>
      <c r="K1034" s="80">
        <v>45924</v>
      </c>
      <c r="L1034" s="78"/>
      <c r="M1034" s="80">
        <v>45112</v>
      </c>
      <c r="N1034" s="80"/>
      <c r="O1034" s="81">
        <v>9791036358142</v>
      </c>
      <c r="P1034" s="94" t="s">
        <v>1810</v>
      </c>
      <c r="Q1034" s="81">
        <v>2981762</v>
      </c>
      <c r="R1034" s="82">
        <v>6.9</v>
      </c>
      <c r="S1034" s="82">
        <f t="shared" si="125"/>
        <v>6.5402843601895739</v>
      </c>
      <c r="T1034" s="83">
        <v>5.5E-2</v>
      </c>
      <c r="U1034" s="84"/>
      <c r="V1034" s="37">
        <f t="shared" ref="V1034:V1093" si="128">AC1034</f>
        <v>0</v>
      </c>
      <c r="W1034" s="37">
        <f t="shared" si="126"/>
        <v>0</v>
      </c>
      <c r="X1034" s="74"/>
      <c r="Y1034" s="74"/>
      <c r="Z1034" s="74"/>
      <c r="AA1034" s="74"/>
      <c r="AB1034" s="74"/>
      <c r="AC1034" s="86">
        <f t="shared" ref="AC1034:AC1093" si="129">W1034/(1+AE1034)</f>
        <v>0</v>
      </c>
      <c r="AD1034" s="87">
        <f>IF($AC$2182&lt;85,AC1034,AC1034-(AC1034*#REF!))</f>
        <v>0</v>
      </c>
      <c r="AE1034" s="88">
        <f t="shared" si="127"/>
        <v>5.5E-2</v>
      </c>
      <c r="AF1034" s="89">
        <f t="shared" ref="AF1034:AF1093" si="130">+AD1034*AE1034</f>
        <v>0</v>
      </c>
      <c r="AG1034" s="90">
        <f t="shared" ref="AG1034:AG1093" si="131">+AD1034+AF1034</f>
        <v>0</v>
      </c>
    </row>
    <row r="1035" spans="1:35" s="91" customFormat="1" ht="15" customHeight="1" x14ac:dyDescent="0.15">
      <c r="A1035" s="77">
        <v>9791036372834</v>
      </c>
      <c r="B1035" s="420">
        <v>53</v>
      </c>
      <c r="C1035" s="420" t="s">
        <v>1446</v>
      </c>
      <c r="D1035" s="391" t="s">
        <v>1110</v>
      </c>
      <c r="E1035" s="391" t="s">
        <v>1802</v>
      </c>
      <c r="F1035" s="391"/>
      <c r="G1035" s="391" t="s">
        <v>1823</v>
      </c>
      <c r="H1035" s="79">
        <f>VLOOKUP($A1035,'04.08.2025'!$A$1:$Z$65000,3,FALSE)</f>
        <v>2439</v>
      </c>
      <c r="I1035" s="79"/>
      <c r="J1035" s="78">
        <v>200</v>
      </c>
      <c r="K1035" s="80"/>
      <c r="L1035" s="78"/>
      <c r="M1035" s="80">
        <v>45476</v>
      </c>
      <c r="N1035" s="80"/>
      <c r="O1035" s="81">
        <v>9791036372834</v>
      </c>
      <c r="P1035" s="81" t="s">
        <v>1824</v>
      </c>
      <c r="Q1035" s="81">
        <v>7908798</v>
      </c>
      <c r="R1035" s="421">
        <v>7.9</v>
      </c>
      <c r="S1035" s="82">
        <f t="shared" si="125"/>
        <v>7.488151658767773</v>
      </c>
      <c r="T1035" s="455">
        <v>5.5E-2</v>
      </c>
      <c r="U1035" s="84"/>
      <c r="V1035" s="37">
        <f t="shared" si="128"/>
        <v>0</v>
      </c>
      <c r="W1035" s="37">
        <f t="shared" si="126"/>
        <v>0</v>
      </c>
      <c r="X1035" s="85"/>
      <c r="Y1035" s="85"/>
      <c r="Z1035" s="85"/>
      <c r="AA1035" s="85"/>
      <c r="AB1035" s="85"/>
      <c r="AC1035" s="86">
        <f t="shared" si="129"/>
        <v>0</v>
      </c>
      <c r="AD1035" s="87">
        <f>IF($AC$2182&lt;85,AC1035,AC1035-(AC1035*#REF!))</f>
        <v>0</v>
      </c>
      <c r="AE1035" s="88">
        <f t="shared" si="127"/>
        <v>5.5E-2</v>
      </c>
      <c r="AF1035" s="89">
        <f t="shared" si="130"/>
        <v>0</v>
      </c>
      <c r="AG1035" s="90">
        <f t="shared" si="131"/>
        <v>0</v>
      </c>
    </row>
    <row r="1036" spans="1:35" s="91" customFormat="1" ht="15" customHeight="1" x14ac:dyDescent="0.15">
      <c r="A1036" s="77">
        <v>9791036366758</v>
      </c>
      <c r="B1036" s="450">
        <v>51</v>
      </c>
      <c r="C1036" s="450" t="s">
        <v>1446</v>
      </c>
      <c r="D1036" s="391" t="s">
        <v>1110</v>
      </c>
      <c r="E1036" s="391" t="s">
        <v>1802</v>
      </c>
      <c r="F1036" s="391"/>
      <c r="G1036" s="391" t="s">
        <v>1811</v>
      </c>
      <c r="H1036" s="79">
        <f>VLOOKUP($A1036,'04.08.2025'!$A$1:$Z$65000,3,FALSE)</f>
        <v>1100</v>
      </c>
      <c r="I1036" s="79"/>
      <c r="J1036" s="78">
        <v>200</v>
      </c>
      <c r="K1036" s="80"/>
      <c r="L1036" s="78"/>
      <c r="M1036" s="80">
        <v>45364</v>
      </c>
      <c r="N1036" s="80"/>
      <c r="O1036" s="81">
        <v>9791036366758</v>
      </c>
      <c r="P1036" s="81" t="s">
        <v>1812</v>
      </c>
      <c r="Q1036" s="81">
        <v>3912426</v>
      </c>
      <c r="R1036" s="421">
        <v>6.9</v>
      </c>
      <c r="S1036" s="82">
        <f t="shared" si="125"/>
        <v>6.5402843601895739</v>
      </c>
      <c r="T1036" s="455">
        <v>5.5E-2</v>
      </c>
      <c r="U1036" s="84"/>
      <c r="V1036" s="37">
        <f t="shared" si="128"/>
        <v>0</v>
      </c>
      <c r="W1036" s="37">
        <f t="shared" si="126"/>
        <v>0</v>
      </c>
      <c r="X1036" s="85"/>
      <c r="Y1036" s="85"/>
      <c r="Z1036" s="85"/>
      <c r="AA1036" s="85"/>
      <c r="AB1036" s="85"/>
      <c r="AC1036" s="86">
        <f t="shared" si="129"/>
        <v>0</v>
      </c>
      <c r="AD1036" s="87">
        <f>IF($AC$2182&lt;85,AC1036,AC1036-(AC1036*#REF!))</f>
        <v>0</v>
      </c>
      <c r="AE1036" s="88">
        <f t="shared" si="127"/>
        <v>5.5E-2</v>
      </c>
      <c r="AF1036" s="89">
        <f t="shared" si="130"/>
        <v>0</v>
      </c>
      <c r="AG1036" s="90">
        <f t="shared" si="131"/>
        <v>0</v>
      </c>
    </row>
    <row r="1037" spans="1:35" s="75" customFormat="1" ht="15" customHeight="1" x14ac:dyDescent="0.15">
      <c r="A1037" s="77">
        <v>9791036358166</v>
      </c>
      <c r="B1037" s="78">
        <v>52</v>
      </c>
      <c r="C1037" s="78" t="s">
        <v>1446</v>
      </c>
      <c r="D1037" s="391" t="s">
        <v>1110</v>
      </c>
      <c r="E1037" s="391" t="s">
        <v>1802</v>
      </c>
      <c r="F1037" s="391"/>
      <c r="G1037" s="95" t="s">
        <v>1813</v>
      </c>
      <c r="H1037" s="79">
        <f>VLOOKUP($A1037,'04.08.2025'!$A$1:$Z$65000,3,FALSE)</f>
        <v>1772</v>
      </c>
      <c r="I1037" s="78"/>
      <c r="J1037" s="78">
        <v>200</v>
      </c>
      <c r="K1037" s="80"/>
      <c r="L1037" s="78"/>
      <c r="M1037" s="80">
        <v>45112</v>
      </c>
      <c r="N1037" s="80"/>
      <c r="O1037" s="81">
        <v>9791036358166</v>
      </c>
      <c r="P1037" s="94" t="s">
        <v>1814</v>
      </c>
      <c r="Q1037" s="81">
        <v>2982624</v>
      </c>
      <c r="R1037" s="82">
        <v>6.9</v>
      </c>
      <c r="S1037" s="82">
        <f t="shared" si="125"/>
        <v>6.5402843601895739</v>
      </c>
      <c r="T1037" s="83">
        <v>5.5E-2</v>
      </c>
      <c r="U1037" s="84"/>
      <c r="V1037" s="37">
        <f t="shared" si="128"/>
        <v>0</v>
      </c>
      <c r="W1037" s="37">
        <f t="shared" si="126"/>
        <v>0</v>
      </c>
      <c r="X1037" s="74"/>
      <c r="Y1037" s="74"/>
      <c r="Z1037" s="74"/>
      <c r="AA1037" s="74"/>
      <c r="AB1037" s="74"/>
      <c r="AC1037" s="86">
        <f t="shared" si="129"/>
        <v>0</v>
      </c>
      <c r="AD1037" s="87">
        <f>IF($AC$2182&lt;85,AC1037,AC1037-(AC1037*#REF!))</f>
        <v>0</v>
      </c>
      <c r="AE1037" s="88">
        <f t="shared" si="127"/>
        <v>5.5E-2</v>
      </c>
      <c r="AF1037" s="89">
        <f t="shared" si="130"/>
        <v>0</v>
      </c>
      <c r="AG1037" s="90">
        <f t="shared" si="131"/>
        <v>0</v>
      </c>
    </row>
    <row r="1038" spans="1:35" s="91" customFormat="1" ht="15" customHeight="1" x14ac:dyDescent="0.15">
      <c r="A1038" s="77">
        <v>9791036372797</v>
      </c>
      <c r="B1038" s="450">
        <v>52</v>
      </c>
      <c r="C1038" s="450" t="s">
        <v>1446</v>
      </c>
      <c r="D1038" s="391" t="s">
        <v>1110</v>
      </c>
      <c r="E1038" s="391" t="s">
        <v>1802</v>
      </c>
      <c r="F1038" s="391"/>
      <c r="G1038" s="391" t="s">
        <v>4825</v>
      </c>
      <c r="H1038" s="79">
        <f>VLOOKUP($A1038,'04.08.2025'!$A$1:$Z$65000,3,FALSE)</f>
        <v>1006</v>
      </c>
      <c r="I1038" s="79"/>
      <c r="J1038" s="78">
        <v>200</v>
      </c>
      <c r="K1038" s="80"/>
      <c r="L1038" s="78"/>
      <c r="M1038" s="80">
        <v>45476</v>
      </c>
      <c r="N1038" s="80"/>
      <c r="O1038" s="81">
        <v>9791036372797</v>
      </c>
      <c r="P1038" s="81" t="s">
        <v>1822</v>
      </c>
      <c r="Q1038" s="81">
        <v>7908428</v>
      </c>
      <c r="R1038" s="421">
        <v>6.9</v>
      </c>
      <c r="S1038" s="82">
        <f t="shared" si="125"/>
        <v>6.5402843601895739</v>
      </c>
      <c r="T1038" s="455">
        <v>5.5E-2</v>
      </c>
      <c r="U1038" s="84"/>
      <c r="V1038" s="37">
        <f t="shared" si="128"/>
        <v>0</v>
      </c>
      <c r="W1038" s="37">
        <f t="shared" si="126"/>
        <v>0</v>
      </c>
      <c r="X1038" s="85"/>
      <c r="Y1038" s="85"/>
      <c r="Z1038" s="85"/>
      <c r="AA1038" s="85"/>
      <c r="AB1038" s="85"/>
      <c r="AC1038" s="86">
        <f t="shared" si="129"/>
        <v>0</v>
      </c>
      <c r="AD1038" s="87">
        <f>IF($AC$2182&lt;85,AC1038,AC1038-(AC1038*#REF!))</f>
        <v>0</v>
      </c>
      <c r="AE1038" s="88">
        <f t="shared" si="127"/>
        <v>5.5E-2</v>
      </c>
      <c r="AF1038" s="89">
        <f t="shared" si="130"/>
        <v>0</v>
      </c>
      <c r="AG1038" s="90">
        <f t="shared" si="131"/>
        <v>0</v>
      </c>
    </row>
    <row r="1039" spans="1:35" s="91" customFormat="1" ht="15" customHeight="1" x14ac:dyDescent="0.15">
      <c r="A1039" s="77">
        <v>9791036372810</v>
      </c>
      <c r="B1039" s="450">
        <v>52</v>
      </c>
      <c r="C1039" s="450" t="s">
        <v>1446</v>
      </c>
      <c r="D1039" s="391" t="s">
        <v>1110</v>
      </c>
      <c r="E1039" s="391" t="s">
        <v>1802</v>
      </c>
      <c r="F1039" s="391"/>
      <c r="G1039" s="391" t="s">
        <v>1820</v>
      </c>
      <c r="H1039" s="79">
        <f>VLOOKUP($A1039,'04.08.2025'!$A$1:$Z$65000,3,FALSE)</f>
        <v>1197</v>
      </c>
      <c r="I1039" s="79"/>
      <c r="J1039" s="78">
        <v>200</v>
      </c>
      <c r="K1039" s="80">
        <v>45924</v>
      </c>
      <c r="L1039" s="78"/>
      <c r="M1039" s="80">
        <v>45476</v>
      </c>
      <c r="N1039" s="80"/>
      <c r="O1039" s="81">
        <v>9791036372810</v>
      </c>
      <c r="P1039" s="81" t="s">
        <v>1821</v>
      </c>
      <c r="Q1039" s="81">
        <v>7908552</v>
      </c>
      <c r="R1039" s="421">
        <v>6.9</v>
      </c>
      <c r="S1039" s="82">
        <f t="shared" si="125"/>
        <v>6.5402843601895739</v>
      </c>
      <c r="T1039" s="455">
        <v>5.5E-2</v>
      </c>
      <c r="U1039" s="84"/>
      <c r="V1039" s="37">
        <f t="shared" si="128"/>
        <v>0</v>
      </c>
      <c r="W1039" s="37">
        <f t="shared" si="126"/>
        <v>0</v>
      </c>
      <c r="X1039" s="85"/>
      <c r="Y1039" s="85"/>
      <c r="Z1039" s="85"/>
      <c r="AA1039" s="85"/>
      <c r="AB1039" s="85"/>
      <c r="AC1039" s="86">
        <f t="shared" si="129"/>
        <v>0</v>
      </c>
      <c r="AD1039" s="87">
        <f>IF($AC$2182&lt;85,AC1039,AC1039-(AC1039*#REF!))</f>
        <v>0</v>
      </c>
      <c r="AE1039" s="88">
        <f t="shared" si="127"/>
        <v>5.5E-2</v>
      </c>
      <c r="AF1039" s="89">
        <f t="shared" si="130"/>
        <v>0</v>
      </c>
      <c r="AG1039" s="90">
        <f t="shared" si="131"/>
        <v>0</v>
      </c>
      <c r="AI1039" s="449"/>
    </row>
    <row r="1040" spans="1:35" s="91" customFormat="1" ht="15" customHeight="1" x14ac:dyDescent="0.15">
      <c r="A1040" s="77">
        <v>9791036364808</v>
      </c>
      <c r="B1040" s="395">
        <v>52</v>
      </c>
      <c r="C1040" s="78" t="s">
        <v>1446</v>
      </c>
      <c r="D1040" s="391" t="s">
        <v>1110</v>
      </c>
      <c r="E1040" s="391" t="s">
        <v>1802</v>
      </c>
      <c r="F1040" s="391"/>
      <c r="G1040" s="391" t="s">
        <v>1815</v>
      </c>
      <c r="H1040" s="79">
        <f>VLOOKUP($A1040,'04.08.2025'!$A$1:$Z$65000,3,FALSE)</f>
        <v>2218</v>
      </c>
      <c r="I1040" s="78"/>
      <c r="J1040" s="78">
        <v>200</v>
      </c>
      <c r="K1040" s="80">
        <v>45924</v>
      </c>
      <c r="L1040" s="78"/>
      <c r="M1040" s="80">
        <v>45385</v>
      </c>
      <c r="N1040" s="80"/>
      <c r="O1040" s="81">
        <v>9791036364808</v>
      </c>
      <c r="P1040" s="94" t="s">
        <v>1816</v>
      </c>
      <c r="Q1040" s="78">
        <v>1462853</v>
      </c>
      <c r="R1040" s="82">
        <v>7.9</v>
      </c>
      <c r="S1040" s="82">
        <f t="shared" si="125"/>
        <v>7.488151658767773</v>
      </c>
      <c r="T1040" s="83">
        <v>5.5E-2</v>
      </c>
      <c r="U1040" s="84"/>
      <c r="V1040" s="37">
        <f t="shared" si="128"/>
        <v>0</v>
      </c>
      <c r="W1040" s="37">
        <f t="shared" si="126"/>
        <v>0</v>
      </c>
      <c r="X1040" s="85"/>
      <c r="Y1040" s="85"/>
      <c r="Z1040" s="85"/>
      <c r="AA1040" s="85"/>
      <c r="AB1040" s="85"/>
      <c r="AC1040" s="86">
        <f t="shared" si="129"/>
        <v>0</v>
      </c>
      <c r="AD1040" s="87">
        <f>IF($AC$2182&lt;85,AC1040,AC1040-(AC1040*#REF!))</f>
        <v>0</v>
      </c>
      <c r="AE1040" s="88">
        <f t="shared" si="127"/>
        <v>5.5E-2</v>
      </c>
      <c r="AF1040" s="89">
        <f t="shared" si="130"/>
        <v>0</v>
      </c>
      <c r="AG1040" s="90">
        <f t="shared" si="131"/>
        <v>0</v>
      </c>
      <c r="AI1040" s="449"/>
    </row>
    <row r="1041" spans="1:35" s="91" customFormat="1" ht="15" customHeight="1" x14ac:dyDescent="0.15">
      <c r="A1041" s="77">
        <v>9791036366772</v>
      </c>
      <c r="B1041" s="395">
        <v>52</v>
      </c>
      <c r="C1041" s="78" t="s">
        <v>1446</v>
      </c>
      <c r="D1041" s="391" t="s">
        <v>1110</v>
      </c>
      <c r="E1041" s="391" t="s">
        <v>1802</v>
      </c>
      <c r="F1041" s="391"/>
      <c r="G1041" s="391" t="s">
        <v>1817</v>
      </c>
      <c r="H1041" s="79">
        <f>VLOOKUP($A1041,'04.08.2025'!$A$1:$Z$65000,3,FALSE)</f>
        <v>499</v>
      </c>
      <c r="I1041" s="78"/>
      <c r="J1041" s="78">
        <v>200</v>
      </c>
      <c r="K1041" s="80">
        <v>45924</v>
      </c>
      <c r="L1041" s="78"/>
      <c r="M1041" s="80">
        <v>45385</v>
      </c>
      <c r="N1041" s="80"/>
      <c r="O1041" s="81">
        <v>9791036366772</v>
      </c>
      <c r="P1041" s="94" t="s">
        <v>1818</v>
      </c>
      <c r="Q1041" s="78">
        <v>3912673</v>
      </c>
      <c r="R1041" s="82">
        <v>8.9</v>
      </c>
      <c r="S1041" s="82">
        <f t="shared" si="125"/>
        <v>8.4360189573459721</v>
      </c>
      <c r="T1041" s="83">
        <v>5.5E-2</v>
      </c>
      <c r="U1041" s="84"/>
      <c r="V1041" s="37">
        <f t="shared" si="128"/>
        <v>0</v>
      </c>
      <c r="W1041" s="37">
        <f t="shared" si="126"/>
        <v>0</v>
      </c>
      <c r="X1041" s="85"/>
      <c r="Y1041" s="85"/>
      <c r="Z1041" s="85"/>
      <c r="AA1041" s="85"/>
      <c r="AB1041" s="85"/>
      <c r="AC1041" s="86">
        <f t="shared" si="129"/>
        <v>0</v>
      </c>
      <c r="AD1041" s="87">
        <f>IF($AC$2182&lt;85,AC1041,AC1041-(AC1041*#REF!))</f>
        <v>0</v>
      </c>
      <c r="AE1041" s="88">
        <f t="shared" si="127"/>
        <v>5.5E-2</v>
      </c>
      <c r="AF1041" s="89">
        <f t="shared" si="130"/>
        <v>0</v>
      </c>
      <c r="AG1041" s="90">
        <f t="shared" si="131"/>
        <v>0</v>
      </c>
      <c r="AI1041" s="449"/>
    </row>
    <row r="1042" spans="1:35" s="41" customFormat="1" ht="15" customHeight="1" x14ac:dyDescent="0.15">
      <c r="A1042" s="77">
        <v>9791036363634</v>
      </c>
      <c r="B1042" s="395">
        <v>52</v>
      </c>
      <c r="C1042" s="78" t="s">
        <v>1446</v>
      </c>
      <c r="D1042" s="391" t="s">
        <v>1110</v>
      </c>
      <c r="E1042" s="391" t="s">
        <v>1802</v>
      </c>
      <c r="F1042" s="391"/>
      <c r="G1042" s="391" t="s">
        <v>4765</v>
      </c>
      <c r="H1042" s="79">
        <f>VLOOKUP($A1042,'04.08.2025'!$A$1:$Z$65000,3,FALSE)</f>
        <v>2664</v>
      </c>
      <c r="I1042" s="78"/>
      <c r="J1042" s="78">
        <v>200</v>
      </c>
      <c r="K1042" s="80">
        <v>45924</v>
      </c>
      <c r="L1042" s="78"/>
      <c r="M1042" s="80">
        <v>45385</v>
      </c>
      <c r="N1042" s="80"/>
      <c r="O1042" s="81">
        <v>9791036363634</v>
      </c>
      <c r="P1042" s="94" t="s">
        <v>1819</v>
      </c>
      <c r="Q1042" s="78">
        <v>8597215</v>
      </c>
      <c r="R1042" s="82">
        <v>6.9</v>
      </c>
      <c r="S1042" s="82">
        <f t="shared" si="125"/>
        <v>6.5402843601895739</v>
      </c>
      <c r="T1042" s="83">
        <v>5.5E-2</v>
      </c>
      <c r="U1042" s="84"/>
      <c r="V1042" s="37">
        <f t="shared" si="128"/>
        <v>0</v>
      </c>
      <c r="W1042" s="37">
        <f t="shared" si="126"/>
        <v>0</v>
      </c>
      <c r="X1042" s="85"/>
      <c r="Y1042" s="85"/>
      <c r="Z1042" s="85"/>
      <c r="AA1042" s="85"/>
      <c r="AB1042" s="85"/>
      <c r="AC1042" s="86">
        <f t="shared" si="129"/>
        <v>0</v>
      </c>
      <c r="AD1042" s="87">
        <f>IF($AC$2182&lt;85,AC1042,AC1042-(AC1042*#REF!))</f>
        <v>0</v>
      </c>
      <c r="AE1042" s="88">
        <f t="shared" si="127"/>
        <v>5.5E-2</v>
      </c>
      <c r="AF1042" s="89">
        <f t="shared" si="130"/>
        <v>0</v>
      </c>
      <c r="AG1042" s="90">
        <f t="shared" si="131"/>
        <v>0</v>
      </c>
    </row>
    <row r="1043" spans="1:35" s="102" customFormat="1" ht="15" customHeight="1" x14ac:dyDescent="0.15">
      <c r="A1043" s="150">
        <v>9791036380068</v>
      </c>
      <c r="B1043" s="118">
        <v>52</v>
      </c>
      <c r="C1043" s="118" t="s">
        <v>1446</v>
      </c>
      <c r="D1043" s="93" t="s">
        <v>1110</v>
      </c>
      <c r="E1043" s="93" t="s">
        <v>1802</v>
      </c>
      <c r="F1043" s="93"/>
      <c r="G1043" s="93" t="s">
        <v>5018</v>
      </c>
      <c r="H1043" s="65">
        <f>VLOOKUP($A1043,'04.08.2025'!$A$1:$Z$65000,3,FALSE)</f>
        <v>2111</v>
      </c>
      <c r="I1043" s="118"/>
      <c r="J1043" s="118">
        <v>200</v>
      </c>
      <c r="K1043" s="118">
        <v>45924</v>
      </c>
      <c r="L1043" s="66"/>
      <c r="M1043" s="66">
        <v>45749</v>
      </c>
      <c r="N1043" s="118" t="s">
        <v>12</v>
      </c>
      <c r="O1043" s="65">
        <v>9791036380068</v>
      </c>
      <c r="P1043" s="118" t="s">
        <v>5017</v>
      </c>
      <c r="Q1043" s="118">
        <v>4890859</v>
      </c>
      <c r="R1043" s="73">
        <v>6.9</v>
      </c>
      <c r="S1043" s="70">
        <f t="shared" si="125"/>
        <v>6.5402843601895739</v>
      </c>
      <c r="T1043" s="342">
        <v>5.5E-2</v>
      </c>
      <c r="U1043" s="72"/>
      <c r="V1043" s="73">
        <f t="shared" si="128"/>
        <v>0</v>
      </c>
      <c r="W1043" s="73">
        <f t="shared" si="126"/>
        <v>0</v>
      </c>
      <c r="X1043" s="74"/>
      <c r="Y1043" s="74"/>
      <c r="Z1043" s="74"/>
      <c r="AA1043" s="74"/>
      <c r="AB1043" s="74"/>
      <c r="AC1043" s="86">
        <f t="shared" si="129"/>
        <v>0</v>
      </c>
      <c r="AD1043" s="87">
        <f>IF($AC$2182&lt;85,AC1043,AC1043-(AC1043*#REF!))</f>
        <v>0</v>
      </c>
      <c r="AE1043" s="88">
        <f t="shared" si="127"/>
        <v>5.5E-2</v>
      </c>
      <c r="AF1043" s="89">
        <f t="shared" si="130"/>
        <v>0</v>
      </c>
      <c r="AG1043" s="90">
        <f t="shared" si="131"/>
        <v>0</v>
      </c>
    </row>
    <row r="1044" spans="1:35" s="102" customFormat="1" ht="15" customHeight="1" x14ac:dyDescent="0.15">
      <c r="A1044" s="150">
        <v>9791036380051</v>
      </c>
      <c r="B1044" s="118">
        <v>52</v>
      </c>
      <c r="C1044" s="118" t="s">
        <v>1446</v>
      </c>
      <c r="D1044" s="93" t="s">
        <v>1110</v>
      </c>
      <c r="E1044" s="93" t="s">
        <v>1802</v>
      </c>
      <c r="F1044" s="93"/>
      <c r="G1044" s="93" t="s">
        <v>5016</v>
      </c>
      <c r="H1044" s="65">
        <f>VLOOKUP($A1044,'04.08.2025'!$A$1:$Z$65000,3,FALSE)</f>
        <v>7792</v>
      </c>
      <c r="I1044" s="118"/>
      <c r="J1044" s="118">
        <v>200</v>
      </c>
      <c r="K1044" s="118">
        <v>45924</v>
      </c>
      <c r="L1044" s="66"/>
      <c r="M1044" s="66">
        <v>45749</v>
      </c>
      <c r="N1044" s="118" t="s">
        <v>12</v>
      </c>
      <c r="O1044" s="65">
        <v>9791036380051</v>
      </c>
      <c r="P1044" s="118" t="s">
        <v>5015</v>
      </c>
      <c r="Q1044" s="118">
        <v>4890736</v>
      </c>
      <c r="R1044" s="73">
        <v>6.9</v>
      </c>
      <c r="S1044" s="70">
        <f t="shared" si="125"/>
        <v>6.5402843601895739</v>
      </c>
      <c r="T1044" s="342">
        <v>5.5E-2</v>
      </c>
      <c r="U1044" s="72"/>
      <c r="V1044" s="73">
        <f t="shared" si="128"/>
        <v>0</v>
      </c>
      <c r="W1044" s="73">
        <f t="shared" si="126"/>
        <v>0</v>
      </c>
      <c r="X1044" s="74"/>
      <c r="Y1044" s="74"/>
      <c r="Z1044" s="74"/>
      <c r="AA1044" s="74"/>
      <c r="AB1044" s="74"/>
      <c r="AC1044" s="86">
        <f t="shared" si="129"/>
        <v>0</v>
      </c>
      <c r="AD1044" s="87">
        <f>IF($AC$2182&lt;85,AC1044,AC1044-(AC1044*#REF!))</f>
        <v>0</v>
      </c>
      <c r="AE1044" s="88">
        <f t="shared" si="127"/>
        <v>5.5E-2</v>
      </c>
      <c r="AF1044" s="89">
        <f t="shared" si="130"/>
        <v>0</v>
      </c>
      <c r="AG1044" s="90">
        <f t="shared" si="131"/>
        <v>0</v>
      </c>
    </row>
    <row r="1045" spans="1:35" s="162" customFormat="1" ht="15" customHeight="1" x14ac:dyDescent="0.15">
      <c r="A1045" s="150">
        <v>9791036382888</v>
      </c>
      <c r="B1045" s="118">
        <v>52</v>
      </c>
      <c r="C1045" s="118" t="s">
        <v>1446</v>
      </c>
      <c r="D1045" s="93" t="s">
        <v>1110</v>
      </c>
      <c r="E1045" s="93" t="s">
        <v>1802</v>
      </c>
      <c r="F1045" s="93"/>
      <c r="G1045" s="93" t="s">
        <v>1840</v>
      </c>
      <c r="H1045" s="65">
        <f>VLOOKUP($A1045,'04.08.2025'!$A$1:$Z$65000,3,FALSE)</f>
        <v>2472</v>
      </c>
      <c r="I1045" s="118"/>
      <c r="J1045" s="118">
        <v>200</v>
      </c>
      <c r="K1045" s="118">
        <v>45924</v>
      </c>
      <c r="L1045" s="66"/>
      <c r="M1045" s="66">
        <v>45749</v>
      </c>
      <c r="N1045" s="118" t="s">
        <v>12</v>
      </c>
      <c r="O1045" s="65">
        <v>9791036382888</v>
      </c>
      <c r="P1045" s="118" t="s">
        <v>5020</v>
      </c>
      <c r="Q1045" s="118">
        <v>6908170</v>
      </c>
      <c r="R1045" s="73">
        <v>7.9</v>
      </c>
      <c r="S1045" s="70">
        <f t="shared" si="125"/>
        <v>7.488151658767773</v>
      </c>
      <c r="T1045" s="342">
        <v>5.5E-2</v>
      </c>
      <c r="U1045" s="72"/>
      <c r="V1045" s="73">
        <f t="shared" si="128"/>
        <v>0</v>
      </c>
      <c r="W1045" s="73">
        <f t="shared" si="126"/>
        <v>0</v>
      </c>
      <c r="X1045" s="144"/>
      <c r="Y1045" s="144"/>
      <c r="Z1045" s="144"/>
      <c r="AA1045" s="144"/>
      <c r="AB1045" s="144"/>
      <c r="AC1045" s="86">
        <f t="shared" si="129"/>
        <v>0</v>
      </c>
      <c r="AD1045" s="87">
        <f>IF($AC$2182&lt;85,AC1045,AC1045-(AC1045*#REF!))</f>
        <v>0</v>
      </c>
      <c r="AE1045" s="88">
        <f t="shared" si="127"/>
        <v>5.5E-2</v>
      </c>
      <c r="AF1045" s="89">
        <f t="shared" si="130"/>
        <v>0</v>
      </c>
      <c r="AG1045" s="90">
        <f t="shared" si="131"/>
        <v>0</v>
      </c>
    </row>
    <row r="1046" spans="1:35" s="102" customFormat="1" ht="15" customHeight="1" x14ac:dyDescent="0.15">
      <c r="A1046" s="452">
        <v>9791036372803</v>
      </c>
      <c r="B1046" s="453">
        <v>52</v>
      </c>
      <c r="C1046" s="453" t="s">
        <v>1446</v>
      </c>
      <c r="D1046" s="454" t="s">
        <v>1110</v>
      </c>
      <c r="E1046" s="454" t="s">
        <v>1802</v>
      </c>
      <c r="F1046" s="454"/>
      <c r="G1046" s="454" t="s">
        <v>2226</v>
      </c>
      <c r="H1046" s="139">
        <f>VLOOKUP($A1046,'04.08.2025'!$A$1:$Z$65000,3,FALSE)</f>
        <v>0</v>
      </c>
      <c r="I1046" s="453"/>
      <c r="J1046" s="453">
        <v>100</v>
      </c>
      <c r="K1046" s="453">
        <v>45924</v>
      </c>
      <c r="L1046" s="417">
        <v>46113</v>
      </c>
      <c r="M1046" s="453"/>
      <c r="N1046" s="453" t="s">
        <v>12</v>
      </c>
      <c r="O1046" s="139">
        <v>9791036372803</v>
      </c>
      <c r="P1046" s="453" t="s">
        <v>5019</v>
      </c>
      <c r="Q1046" s="453">
        <v>8258173</v>
      </c>
      <c r="R1046" s="143">
        <v>7.9</v>
      </c>
      <c r="S1046" s="140">
        <f t="shared" si="125"/>
        <v>7.488151658767773</v>
      </c>
      <c r="T1046" s="152">
        <v>5.5E-2</v>
      </c>
      <c r="U1046" s="142"/>
      <c r="V1046" s="143">
        <f t="shared" si="128"/>
        <v>0</v>
      </c>
      <c r="W1046" s="143">
        <f t="shared" si="126"/>
        <v>0</v>
      </c>
      <c r="X1046" s="74"/>
      <c r="Y1046" s="74"/>
      <c r="Z1046" s="74"/>
      <c r="AA1046" s="74"/>
      <c r="AB1046" s="74"/>
      <c r="AC1046" s="86">
        <f t="shared" si="129"/>
        <v>0</v>
      </c>
      <c r="AD1046" s="87">
        <f>IF($AC$2182&lt;85,AC1046,AC1046-(AC1046*#REF!))</f>
        <v>0</v>
      </c>
      <c r="AE1046" s="88">
        <f t="shared" si="127"/>
        <v>5.5E-2</v>
      </c>
      <c r="AF1046" s="89">
        <f t="shared" si="130"/>
        <v>0</v>
      </c>
      <c r="AG1046" s="90">
        <f t="shared" si="131"/>
        <v>0</v>
      </c>
    </row>
    <row r="1047" spans="1:35" s="162" customFormat="1" ht="15" customHeight="1" x14ac:dyDescent="0.15">
      <c r="A1047" s="150">
        <v>9791036372827</v>
      </c>
      <c r="B1047" s="118">
        <v>52</v>
      </c>
      <c r="C1047" s="118" t="s">
        <v>1446</v>
      </c>
      <c r="D1047" s="93" t="s">
        <v>1110</v>
      </c>
      <c r="E1047" s="93" t="s">
        <v>1802</v>
      </c>
      <c r="F1047" s="93"/>
      <c r="G1047" s="93" t="s">
        <v>5085</v>
      </c>
      <c r="H1047" s="65">
        <f>VLOOKUP($A1047,'04.08.2025'!$A$1:$Z$65000,3,FALSE)</f>
        <v>2784</v>
      </c>
      <c r="I1047" s="118"/>
      <c r="J1047" s="118">
        <v>200</v>
      </c>
      <c r="K1047" s="118">
        <v>45924</v>
      </c>
      <c r="L1047" s="66"/>
      <c r="M1047" s="66">
        <v>45749</v>
      </c>
      <c r="N1047" s="118" t="s">
        <v>12</v>
      </c>
      <c r="O1047" s="65">
        <v>9791036372827</v>
      </c>
      <c r="P1047" s="118" t="s">
        <v>5084</v>
      </c>
      <c r="Q1047" s="118">
        <v>7908675</v>
      </c>
      <c r="R1047" s="73">
        <v>7.9</v>
      </c>
      <c r="S1047" s="70">
        <f t="shared" si="125"/>
        <v>7.488151658767773</v>
      </c>
      <c r="T1047" s="342">
        <v>5.5E-2</v>
      </c>
      <c r="U1047" s="72"/>
      <c r="V1047" s="73">
        <f t="shared" si="128"/>
        <v>0</v>
      </c>
      <c r="W1047" s="73">
        <f t="shared" si="126"/>
        <v>0</v>
      </c>
      <c r="X1047" s="144"/>
      <c r="Y1047" s="144"/>
      <c r="Z1047" s="144"/>
      <c r="AA1047" s="144"/>
      <c r="AB1047" s="144"/>
      <c r="AC1047" s="86">
        <f t="shared" si="129"/>
        <v>0</v>
      </c>
      <c r="AD1047" s="87">
        <f>IF($AC$2182&lt;85,AC1047,AC1047-(AC1047*#REF!))</f>
        <v>0</v>
      </c>
      <c r="AE1047" s="88">
        <f t="shared" si="127"/>
        <v>5.5E-2</v>
      </c>
      <c r="AF1047" s="89">
        <f t="shared" si="130"/>
        <v>0</v>
      </c>
      <c r="AG1047" s="90">
        <f t="shared" si="131"/>
        <v>0</v>
      </c>
    </row>
    <row r="1048" spans="1:35" s="102" customFormat="1" ht="15" customHeight="1" x14ac:dyDescent="0.15">
      <c r="A1048" s="150">
        <v>9791036384578</v>
      </c>
      <c r="B1048" s="118">
        <v>52</v>
      </c>
      <c r="C1048" s="118" t="s">
        <v>1446</v>
      </c>
      <c r="D1048" s="93" t="s">
        <v>1110</v>
      </c>
      <c r="E1048" s="93" t="s">
        <v>1802</v>
      </c>
      <c r="F1048" s="93"/>
      <c r="G1048" s="93" t="s">
        <v>5251</v>
      </c>
      <c r="H1048" s="65">
        <f>VLOOKUP($A1048,'04.08.2025'!$A$1:$Z$65000,3,FALSE)</f>
        <v>1544</v>
      </c>
      <c r="I1048" s="118"/>
      <c r="J1048" s="118">
        <v>200</v>
      </c>
      <c r="K1048" s="118">
        <v>45924</v>
      </c>
      <c r="L1048" s="66"/>
      <c r="M1048" s="66">
        <v>45840</v>
      </c>
      <c r="N1048" s="118" t="s">
        <v>12</v>
      </c>
      <c r="O1048" s="65">
        <v>9791036384578</v>
      </c>
      <c r="P1048" s="118" t="s">
        <v>5237</v>
      </c>
      <c r="Q1048" s="118">
        <v>7909442</v>
      </c>
      <c r="R1048" s="73">
        <v>9.9</v>
      </c>
      <c r="S1048" s="70">
        <f t="shared" si="125"/>
        <v>9.3838862559241711</v>
      </c>
      <c r="T1048" s="342">
        <v>5.5E-2</v>
      </c>
      <c r="U1048" s="72"/>
      <c r="V1048" s="73">
        <f t="shared" si="128"/>
        <v>0</v>
      </c>
      <c r="W1048" s="73">
        <f t="shared" si="126"/>
        <v>0</v>
      </c>
      <c r="X1048" s="74"/>
      <c r="Y1048" s="74"/>
      <c r="Z1048" s="74"/>
      <c r="AA1048" s="74"/>
      <c r="AB1048" s="74"/>
      <c r="AC1048" s="86">
        <f t="shared" si="129"/>
        <v>0</v>
      </c>
      <c r="AD1048" s="87">
        <f>IF($AC$2182&lt;85,AC1048,AC1048-(AC1048*#REF!))</f>
        <v>0</v>
      </c>
      <c r="AE1048" s="88">
        <f t="shared" si="127"/>
        <v>5.5E-2</v>
      </c>
      <c r="AF1048" s="89">
        <f t="shared" si="130"/>
        <v>0</v>
      </c>
      <c r="AG1048" s="90">
        <f t="shared" si="131"/>
        <v>0</v>
      </c>
    </row>
    <row r="1049" spans="1:35" s="102" customFormat="1" ht="15" customHeight="1" x14ac:dyDescent="0.15">
      <c r="A1049" s="150">
        <v>9791036384516</v>
      </c>
      <c r="B1049" s="118">
        <v>52</v>
      </c>
      <c r="C1049" s="118" t="s">
        <v>1446</v>
      </c>
      <c r="D1049" s="93" t="s">
        <v>1110</v>
      </c>
      <c r="E1049" s="93" t="s">
        <v>1802</v>
      </c>
      <c r="F1049" s="93"/>
      <c r="G1049" s="93" t="s">
        <v>5250</v>
      </c>
      <c r="H1049" s="65">
        <f>VLOOKUP($A1049,'04.08.2025'!$A$1:$Z$65000,3,FALSE)</f>
        <v>3277</v>
      </c>
      <c r="I1049" s="118"/>
      <c r="J1049" s="118">
        <v>200</v>
      </c>
      <c r="K1049" s="118">
        <v>45924</v>
      </c>
      <c r="L1049" s="66"/>
      <c r="M1049" s="66">
        <v>45840</v>
      </c>
      <c r="N1049" s="118" t="s">
        <v>12</v>
      </c>
      <c r="O1049" s="65">
        <v>9791036384516</v>
      </c>
      <c r="P1049" s="118" t="s">
        <v>5249</v>
      </c>
      <c r="Q1049" s="118">
        <v>7908826</v>
      </c>
      <c r="R1049" s="73">
        <v>8.9</v>
      </c>
      <c r="S1049" s="70">
        <f t="shared" si="125"/>
        <v>8.4360189573459721</v>
      </c>
      <c r="T1049" s="342">
        <v>5.5E-2</v>
      </c>
      <c r="U1049" s="72"/>
      <c r="V1049" s="73">
        <f t="shared" si="128"/>
        <v>0</v>
      </c>
      <c r="W1049" s="73">
        <f t="shared" si="126"/>
        <v>0</v>
      </c>
      <c r="X1049" s="74"/>
      <c r="Y1049" s="74"/>
      <c r="Z1049" s="74"/>
      <c r="AA1049" s="74"/>
      <c r="AB1049" s="74"/>
      <c r="AC1049" s="86">
        <f t="shared" si="129"/>
        <v>0</v>
      </c>
      <c r="AD1049" s="87">
        <f>IF($AC$2182&lt;85,AC1049,AC1049-(AC1049*#REF!))</f>
        <v>0</v>
      </c>
      <c r="AE1049" s="88">
        <f t="shared" si="127"/>
        <v>5.5E-2</v>
      </c>
      <c r="AF1049" s="89">
        <f t="shared" si="130"/>
        <v>0</v>
      </c>
      <c r="AG1049" s="90">
        <f t="shared" si="131"/>
        <v>0</v>
      </c>
    </row>
    <row r="1050" spans="1:35" s="102" customFormat="1" ht="15" customHeight="1" x14ac:dyDescent="0.15">
      <c r="A1050" s="150">
        <v>9791036384530</v>
      </c>
      <c r="B1050" s="118">
        <v>52</v>
      </c>
      <c r="C1050" s="118" t="s">
        <v>1446</v>
      </c>
      <c r="D1050" s="93" t="s">
        <v>1110</v>
      </c>
      <c r="E1050" s="93" t="s">
        <v>1802</v>
      </c>
      <c r="F1050" s="93"/>
      <c r="G1050" s="93" t="s">
        <v>5248</v>
      </c>
      <c r="H1050" s="65">
        <f>VLOOKUP($A1050,'04.08.2025'!$A$1:$Z$65000,3,FALSE)</f>
        <v>2329</v>
      </c>
      <c r="I1050" s="118"/>
      <c r="J1050" s="118">
        <v>200</v>
      </c>
      <c r="K1050" s="118">
        <v>45924</v>
      </c>
      <c r="L1050" s="66"/>
      <c r="M1050" s="66">
        <v>45840</v>
      </c>
      <c r="N1050" s="118" t="s">
        <v>12</v>
      </c>
      <c r="O1050" s="65">
        <v>9791036384530</v>
      </c>
      <c r="P1050" s="118" t="s">
        <v>5247</v>
      </c>
      <c r="Q1050" s="118">
        <v>7909072</v>
      </c>
      <c r="R1050" s="73">
        <v>6.9</v>
      </c>
      <c r="S1050" s="70">
        <f t="shared" si="125"/>
        <v>6.5402843601895739</v>
      </c>
      <c r="T1050" s="342">
        <v>5.5E-2</v>
      </c>
      <c r="U1050" s="72"/>
      <c r="V1050" s="73">
        <f t="shared" si="128"/>
        <v>0</v>
      </c>
      <c r="W1050" s="73">
        <f t="shared" si="126"/>
        <v>0</v>
      </c>
      <c r="X1050" s="74"/>
      <c r="Y1050" s="74"/>
      <c r="Z1050" s="74"/>
      <c r="AA1050" s="74"/>
      <c r="AB1050" s="74"/>
      <c r="AC1050" s="86">
        <f t="shared" si="129"/>
        <v>0</v>
      </c>
      <c r="AD1050" s="87">
        <f>IF($AC$2182&lt;85,AC1050,AC1050-(AC1050*#REF!))</f>
        <v>0</v>
      </c>
      <c r="AE1050" s="88">
        <f t="shared" si="127"/>
        <v>5.5E-2</v>
      </c>
      <c r="AF1050" s="89">
        <f t="shared" si="130"/>
        <v>0</v>
      </c>
      <c r="AG1050" s="90">
        <f t="shared" si="131"/>
        <v>0</v>
      </c>
    </row>
    <row r="1051" spans="1:35" s="102" customFormat="1" ht="15" customHeight="1" x14ac:dyDescent="0.15">
      <c r="A1051" s="150">
        <v>9791036384523</v>
      </c>
      <c r="B1051" s="118">
        <v>52</v>
      </c>
      <c r="C1051" s="118" t="s">
        <v>1446</v>
      </c>
      <c r="D1051" s="93" t="s">
        <v>1110</v>
      </c>
      <c r="E1051" s="93" t="s">
        <v>1802</v>
      </c>
      <c r="F1051" s="93"/>
      <c r="G1051" s="93" t="s">
        <v>5246</v>
      </c>
      <c r="H1051" s="65">
        <f>VLOOKUP($A1051,'04.08.2025'!$A$1:$Z$65000,3,FALSE)</f>
        <v>2646</v>
      </c>
      <c r="I1051" s="118"/>
      <c r="J1051" s="118">
        <v>200</v>
      </c>
      <c r="K1051" s="118">
        <v>45924</v>
      </c>
      <c r="L1051" s="66"/>
      <c r="M1051" s="66">
        <v>45840</v>
      </c>
      <c r="N1051" s="118" t="s">
        <v>12</v>
      </c>
      <c r="O1051" s="65">
        <v>9791036384523</v>
      </c>
      <c r="P1051" s="118" t="s">
        <v>5245</v>
      </c>
      <c r="Q1051" s="118">
        <v>7908949</v>
      </c>
      <c r="R1051" s="73">
        <v>6.9</v>
      </c>
      <c r="S1051" s="70">
        <f t="shared" si="125"/>
        <v>6.5402843601895739</v>
      </c>
      <c r="T1051" s="342">
        <v>5.5E-2</v>
      </c>
      <c r="U1051" s="72"/>
      <c r="V1051" s="73">
        <f t="shared" si="128"/>
        <v>0</v>
      </c>
      <c r="W1051" s="73">
        <f t="shared" si="126"/>
        <v>0</v>
      </c>
      <c r="X1051" s="74"/>
      <c r="Y1051" s="74"/>
      <c r="Z1051" s="74"/>
      <c r="AA1051" s="74"/>
      <c r="AB1051" s="74"/>
      <c r="AC1051" s="86">
        <f t="shared" si="129"/>
        <v>0</v>
      </c>
      <c r="AD1051" s="87">
        <f>IF($AC$2182&lt;85,AC1051,AC1051-(AC1051*#REF!))</f>
        <v>0</v>
      </c>
      <c r="AE1051" s="88">
        <f t="shared" si="127"/>
        <v>5.5E-2</v>
      </c>
      <c r="AF1051" s="89">
        <f t="shared" si="130"/>
        <v>0</v>
      </c>
      <c r="AG1051" s="90">
        <f t="shared" si="131"/>
        <v>0</v>
      </c>
    </row>
    <row r="1052" spans="1:35" s="75" customFormat="1" ht="15" customHeight="1" x14ac:dyDescent="0.15">
      <c r="A1052" s="150">
        <v>9791036384509</v>
      </c>
      <c r="B1052" s="118">
        <v>52</v>
      </c>
      <c r="C1052" s="118" t="s">
        <v>1446</v>
      </c>
      <c r="D1052" s="93" t="s">
        <v>1110</v>
      </c>
      <c r="E1052" s="93" t="s">
        <v>1802</v>
      </c>
      <c r="F1052" s="93"/>
      <c r="G1052" s="93" t="s">
        <v>5244</v>
      </c>
      <c r="H1052" s="65">
        <f>VLOOKUP($A1052,'04.08.2025'!$A$1:$Z$65000,3,FALSE)</f>
        <v>1947</v>
      </c>
      <c r="I1052" s="118"/>
      <c r="J1052" s="118">
        <v>200</v>
      </c>
      <c r="K1052" s="118">
        <v>45924</v>
      </c>
      <c r="L1052" s="66"/>
      <c r="M1052" s="66">
        <v>45840</v>
      </c>
      <c r="N1052" s="118" t="s">
        <v>12</v>
      </c>
      <c r="O1052" s="65">
        <v>9791036384509</v>
      </c>
      <c r="P1052" s="118" t="s">
        <v>5243</v>
      </c>
      <c r="Q1052" s="118">
        <v>7908703</v>
      </c>
      <c r="R1052" s="73">
        <v>6.9</v>
      </c>
      <c r="S1052" s="70">
        <f t="shared" si="125"/>
        <v>6.5402843601895739</v>
      </c>
      <c r="T1052" s="342">
        <v>5.5E-2</v>
      </c>
      <c r="U1052" s="72"/>
      <c r="V1052" s="73">
        <f t="shared" si="128"/>
        <v>0</v>
      </c>
      <c r="W1052" s="73">
        <f t="shared" si="126"/>
        <v>0</v>
      </c>
      <c r="X1052" s="74"/>
      <c r="Y1052" s="74"/>
      <c r="Z1052" s="74"/>
      <c r="AA1052" s="74"/>
      <c r="AB1052" s="74"/>
      <c r="AC1052" s="86">
        <f t="shared" si="129"/>
        <v>0</v>
      </c>
      <c r="AD1052" s="87">
        <f>IF($AC$2182&lt;85,AC1052,AC1052-(AC1052*#REF!))</f>
        <v>0</v>
      </c>
      <c r="AE1052" s="88">
        <f t="shared" si="127"/>
        <v>5.5E-2</v>
      </c>
      <c r="AF1052" s="89">
        <f t="shared" si="130"/>
        <v>0</v>
      </c>
      <c r="AG1052" s="90">
        <f t="shared" si="131"/>
        <v>0</v>
      </c>
    </row>
    <row r="1053" spans="1:35" s="91" customFormat="1" ht="15" customHeight="1" x14ac:dyDescent="0.15">
      <c r="A1053" s="77">
        <v>9791036308635</v>
      </c>
      <c r="B1053" s="38">
        <v>53</v>
      </c>
      <c r="C1053" s="390" t="s">
        <v>1446</v>
      </c>
      <c r="D1053" s="391" t="s">
        <v>1110</v>
      </c>
      <c r="E1053" s="391" t="s">
        <v>1828</v>
      </c>
      <c r="F1053" s="391" t="s">
        <v>1829</v>
      </c>
      <c r="G1053" s="391" t="s">
        <v>1830</v>
      </c>
      <c r="H1053" s="79">
        <f>VLOOKUP($A1053,'04.08.2025'!$A$1:$Z$65000,3,FALSE)</f>
        <v>201</v>
      </c>
      <c r="I1053" s="78"/>
      <c r="J1053" s="38">
        <v>300</v>
      </c>
      <c r="K1053" s="80">
        <v>45924</v>
      </c>
      <c r="L1053" s="78"/>
      <c r="M1053" s="80">
        <v>43782</v>
      </c>
      <c r="N1053" s="80"/>
      <c r="O1053" s="81">
        <v>9791036308635</v>
      </c>
      <c r="P1053" s="94" t="s">
        <v>1831</v>
      </c>
      <c r="Q1053" s="81">
        <v>7296535</v>
      </c>
      <c r="R1053" s="82">
        <v>7.9</v>
      </c>
      <c r="S1053" s="82">
        <f t="shared" si="125"/>
        <v>7.488151658767773</v>
      </c>
      <c r="T1053" s="83">
        <v>5.5E-2</v>
      </c>
      <c r="U1053" s="84"/>
      <c r="V1053" s="37">
        <f t="shared" si="128"/>
        <v>0</v>
      </c>
      <c r="W1053" s="37">
        <f t="shared" si="126"/>
        <v>0</v>
      </c>
      <c r="X1053" s="85"/>
      <c r="Y1053" s="85"/>
      <c r="Z1053" s="85"/>
      <c r="AA1053" s="85"/>
      <c r="AB1053" s="85"/>
      <c r="AC1053" s="86">
        <f t="shared" si="129"/>
        <v>0</v>
      </c>
      <c r="AD1053" s="87">
        <f>IF($AC$2182&lt;85,AC1053,AC1053-(AC1053*#REF!))</f>
        <v>0</v>
      </c>
      <c r="AE1053" s="88">
        <f t="shared" si="127"/>
        <v>5.5E-2</v>
      </c>
      <c r="AF1053" s="89">
        <f t="shared" si="130"/>
        <v>0</v>
      </c>
      <c r="AG1053" s="90">
        <f t="shared" si="131"/>
        <v>0</v>
      </c>
    </row>
    <row r="1054" spans="1:35" s="91" customFormat="1" ht="15" customHeight="1" x14ac:dyDescent="0.15">
      <c r="A1054" s="77">
        <v>9782747098250</v>
      </c>
      <c r="B1054" s="38">
        <v>53</v>
      </c>
      <c r="C1054" s="78" t="s">
        <v>1446</v>
      </c>
      <c r="D1054" s="391" t="s">
        <v>1110</v>
      </c>
      <c r="E1054" s="391" t="s">
        <v>1828</v>
      </c>
      <c r="F1054" s="391" t="s">
        <v>1832</v>
      </c>
      <c r="G1054" s="95" t="s">
        <v>1833</v>
      </c>
      <c r="H1054" s="79">
        <f>VLOOKUP($A1054,'04.08.2025'!$A$1:$Z$65000,3,FALSE)</f>
        <v>217</v>
      </c>
      <c r="I1054" s="78"/>
      <c r="J1054" s="78">
        <v>300</v>
      </c>
      <c r="K1054" s="80">
        <v>45924</v>
      </c>
      <c r="L1054" s="78"/>
      <c r="M1054" s="80">
        <v>44307</v>
      </c>
      <c r="N1054" s="80"/>
      <c r="O1054" s="81">
        <v>9782747098250</v>
      </c>
      <c r="P1054" s="94" t="s">
        <v>1834</v>
      </c>
      <c r="Q1054" s="81">
        <v>4545671</v>
      </c>
      <c r="R1054" s="82">
        <v>6.9</v>
      </c>
      <c r="S1054" s="82">
        <f t="shared" si="125"/>
        <v>6.5402843601895739</v>
      </c>
      <c r="T1054" s="83">
        <v>5.5E-2</v>
      </c>
      <c r="U1054" s="84"/>
      <c r="V1054" s="37">
        <f t="shared" si="128"/>
        <v>0</v>
      </c>
      <c r="W1054" s="37">
        <f t="shared" si="126"/>
        <v>0</v>
      </c>
      <c r="X1054" s="85"/>
      <c r="Y1054" s="85"/>
      <c r="Z1054" s="85"/>
      <c r="AA1054" s="85"/>
      <c r="AB1054" s="85"/>
      <c r="AC1054" s="86">
        <f t="shared" si="129"/>
        <v>0</v>
      </c>
      <c r="AD1054" s="87">
        <f>IF($AC$2182&lt;85,AC1054,AC1054-(AC1054*#REF!))</f>
        <v>0</v>
      </c>
      <c r="AE1054" s="88">
        <f t="shared" si="127"/>
        <v>5.5E-2</v>
      </c>
      <c r="AF1054" s="89">
        <f t="shared" si="130"/>
        <v>0</v>
      </c>
      <c r="AG1054" s="90">
        <f t="shared" si="131"/>
        <v>0</v>
      </c>
    </row>
    <row r="1055" spans="1:35" s="91" customFormat="1" ht="15" customHeight="1" x14ac:dyDescent="0.15">
      <c r="A1055" s="77">
        <v>9782747083478</v>
      </c>
      <c r="B1055" s="38">
        <v>53</v>
      </c>
      <c r="C1055" s="78" t="s">
        <v>1446</v>
      </c>
      <c r="D1055" s="391" t="s">
        <v>1110</v>
      </c>
      <c r="E1055" s="391" t="s">
        <v>1828</v>
      </c>
      <c r="F1055" s="391" t="s">
        <v>1832</v>
      </c>
      <c r="G1055" s="95" t="s">
        <v>1835</v>
      </c>
      <c r="H1055" s="79">
        <f>VLOOKUP($A1055,'04.08.2025'!$A$1:$Z$65000,3,FALSE)</f>
        <v>312</v>
      </c>
      <c r="I1055" s="78"/>
      <c r="J1055" s="78">
        <v>300</v>
      </c>
      <c r="K1055" s="80">
        <v>45924</v>
      </c>
      <c r="L1055" s="78"/>
      <c r="M1055" s="80">
        <v>43362</v>
      </c>
      <c r="N1055" s="80"/>
      <c r="O1055" s="81">
        <v>9782747083478</v>
      </c>
      <c r="P1055" s="94" t="s">
        <v>1836</v>
      </c>
      <c r="Q1055" s="81">
        <v>6283486</v>
      </c>
      <c r="R1055" s="82">
        <v>7.9</v>
      </c>
      <c r="S1055" s="82">
        <f t="shared" si="125"/>
        <v>7.488151658767773</v>
      </c>
      <c r="T1055" s="83">
        <v>5.5E-2</v>
      </c>
      <c r="U1055" s="84"/>
      <c r="V1055" s="37">
        <f t="shared" si="128"/>
        <v>0</v>
      </c>
      <c r="W1055" s="37">
        <f t="shared" si="126"/>
        <v>0</v>
      </c>
      <c r="X1055" s="85"/>
      <c r="Y1055" s="85"/>
      <c r="Z1055" s="85"/>
      <c r="AA1055" s="85"/>
      <c r="AB1055" s="85"/>
      <c r="AC1055" s="86">
        <f t="shared" si="129"/>
        <v>0</v>
      </c>
      <c r="AD1055" s="87">
        <f>IF($AC$2182&lt;85,AC1055,AC1055-(AC1055*#REF!))</f>
        <v>0</v>
      </c>
      <c r="AE1055" s="88">
        <f t="shared" si="127"/>
        <v>5.5E-2</v>
      </c>
      <c r="AF1055" s="89">
        <f t="shared" si="130"/>
        <v>0</v>
      </c>
      <c r="AG1055" s="90">
        <f t="shared" si="131"/>
        <v>0</v>
      </c>
    </row>
    <row r="1056" spans="1:35" s="91" customFormat="1" ht="15" customHeight="1" x14ac:dyDescent="0.15">
      <c r="A1056" s="77">
        <v>9791036315909</v>
      </c>
      <c r="B1056" s="38">
        <v>53</v>
      </c>
      <c r="C1056" s="390" t="s">
        <v>1446</v>
      </c>
      <c r="D1056" s="391" t="s">
        <v>1110</v>
      </c>
      <c r="E1056" s="391" t="s">
        <v>1828</v>
      </c>
      <c r="F1056" s="391" t="s">
        <v>1832</v>
      </c>
      <c r="G1056" s="95" t="s">
        <v>1837</v>
      </c>
      <c r="H1056" s="79">
        <f>VLOOKUP($A1056,'04.08.2025'!$A$1:$Z$65000,3,FALSE)</f>
        <v>204</v>
      </c>
      <c r="I1056" s="78"/>
      <c r="J1056" s="78">
        <v>300</v>
      </c>
      <c r="K1056" s="80">
        <v>45924</v>
      </c>
      <c r="L1056" s="78"/>
      <c r="M1056" s="80">
        <v>44069</v>
      </c>
      <c r="N1056" s="80"/>
      <c r="O1056" s="81">
        <v>9791036315909</v>
      </c>
      <c r="P1056" s="94" t="s">
        <v>1838</v>
      </c>
      <c r="Q1056" s="81">
        <v>1366159</v>
      </c>
      <c r="R1056" s="82">
        <v>6.9</v>
      </c>
      <c r="S1056" s="82">
        <f t="shared" si="125"/>
        <v>6.5402843601895739</v>
      </c>
      <c r="T1056" s="83">
        <v>5.5E-2</v>
      </c>
      <c r="U1056" s="84"/>
      <c r="V1056" s="37">
        <f t="shared" si="128"/>
        <v>0</v>
      </c>
      <c r="W1056" s="37">
        <f t="shared" si="126"/>
        <v>0</v>
      </c>
      <c r="X1056" s="85"/>
      <c r="Y1056" s="85"/>
      <c r="Z1056" s="85"/>
      <c r="AA1056" s="85"/>
      <c r="AB1056" s="85"/>
      <c r="AC1056" s="86">
        <f t="shared" si="129"/>
        <v>0</v>
      </c>
      <c r="AD1056" s="87">
        <f>IF($AC$2182&lt;85,AC1056,AC1056-(AC1056*#REF!))</f>
        <v>0</v>
      </c>
      <c r="AE1056" s="88">
        <f t="shared" si="127"/>
        <v>5.5E-2</v>
      </c>
      <c r="AF1056" s="89">
        <f t="shared" si="130"/>
        <v>0</v>
      </c>
      <c r="AG1056" s="90">
        <f t="shared" si="131"/>
        <v>0</v>
      </c>
    </row>
    <row r="1057" spans="1:33" s="91" customFormat="1" ht="15" customHeight="1" x14ac:dyDescent="0.15">
      <c r="A1057" s="77">
        <v>9791036328855</v>
      </c>
      <c r="B1057" s="78">
        <v>53</v>
      </c>
      <c r="C1057" s="78" t="s">
        <v>1446</v>
      </c>
      <c r="D1057" s="391" t="s">
        <v>1110</v>
      </c>
      <c r="E1057" s="391" t="s">
        <v>1828</v>
      </c>
      <c r="F1057" s="391" t="s">
        <v>1832</v>
      </c>
      <c r="G1057" s="95" t="s">
        <v>4725</v>
      </c>
      <c r="H1057" s="79">
        <f>VLOOKUP($A1057,'04.08.2025'!$A$1:$Z$65000,3,FALSE)</f>
        <v>344</v>
      </c>
      <c r="I1057" s="78"/>
      <c r="J1057" s="78">
        <v>300</v>
      </c>
      <c r="K1057" s="80">
        <v>45924</v>
      </c>
      <c r="L1057" s="78"/>
      <c r="M1057" s="80">
        <v>44342</v>
      </c>
      <c r="N1057" s="80"/>
      <c r="O1057" s="81">
        <v>9791036328855</v>
      </c>
      <c r="P1057" s="94" t="s">
        <v>1839</v>
      </c>
      <c r="Q1057" s="81">
        <v>2735737</v>
      </c>
      <c r="R1057" s="82">
        <v>6.9</v>
      </c>
      <c r="S1057" s="82">
        <f t="shared" si="125"/>
        <v>6.5402843601895739</v>
      </c>
      <c r="T1057" s="83">
        <v>5.5E-2</v>
      </c>
      <c r="U1057" s="84"/>
      <c r="V1057" s="37">
        <f t="shared" si="128"/>
        <v>0</v>
      </c>
      <c r="W1057" s="37">
        <f t="shared" si="126"/>
        <v>0</v>
      </c>
      <c r="X1057" s="85"/>
      <c r="Y1057" s="85"/>
      <c r="Z1057" s="85"/>
      <c r="AA1057" s="85"/>
      <c r="AB1057" s="85"/>
      <c r="AC1057" s="86">
        <f t="shared" si="129"/>
        <v>0</v>
      </c>
      <c r="AD1057" s="87">
        <f>IF($AC$2182&lt;85,AC1057,AC1057-(AC1057*#REF!))</f>
        <v>0</v>
      </c>
      <c r="AE1057" s="88">
        <f t="shared" si="127"/>
        <v>5.5E-2</v>
      </c>
      <c r="AF1057" s="89">
        <f t="shared" si="130"/>
        <v>0</v>
      </c>
      <c r="AG1057" s="90">
        <f t="shared" si="131"/>
        <v>0</v>
      </c>
    </row>
    <row r="1058" spans="1:33" s="117" customFormat="1" ht="15" customHeight="1" x14ac:dyDescent="0.15">
      <c r="A1058" s="77">
        <v>9791036324383</v>
      </c>
      <c r="B1058" s="78">
        <v>53</v>
      </c>
      <c r="C1058" s="78" t="s">
        <v>1446</v>
      </c>
      <c r="D1058" s="391" t="s">
        <v>1110</v>
      </c>
      <c r="E1058" s="391" t="s">
        <v>1828</v>
      </c>
      <c r="F1058" s="391" t="s">
        <v>1832</v>
      </c>
      <c r="G1058" s="95" t="s">
        <v>1841</v>
      </c>
      <c r="H1058" s="79">
        <f>VLOOKUP($A1058,'04.08.2025'!$A$1:$Z$65000,3,FALSE)</f>
        <v>527</v>
      </c>
      <c r="I1058" s="78"/>
      <c r="J1058" s="78">
        <v>300</v>
      </c>
      <c r="K1058" s="80">
        <v>45924</v>
      </c>
      <c r="L1058" s="78"/>
      <c r="M1058" s="80">
        <v>44363</v>
      </c>
      <c r="N1058" s="80"/>
      <c r="O1058" s="81">
        <v>9791036324383</v>
      </c>
      <c r="P1058" s="94" t="s">
        <v>1842</v>
      </c>
      <c r="Q1058" s="81">
        <v>7361307</v>
      </c>
      <c r="R1058" s="82">
        <v>6.9</v>
      </c>
      <c r="S1058" s="82">
        <f t="shared" si="125"/>
        <v>6.5402843601895739</v>
      </c>
      <c r="T1058" s="83">
        <v>5.5E-2</v>
      </c>
      <c r="U1058" s="84"/>
      <c r="V1058" s="37">
        <f t="shared" si="128"/>
        <v>0</v>
      </c>
      <c r="W1058" s="37">
        <f t="shared" si="126"/>
        <v>0</v>
      </c>
      <c r="X1058" s="116"/>
      <c r="Y1058" s="116"/>
      <c r="Z1058" s="116"/>
      <c r="AA1058" s="116"/>
      <c r="AB1058" s="116"/>
      <c r="AC1058" s="86">
        <f t="shared" si="129"/>
        <v>0</v>
      </c>
      <c r="AD1058" s="87">
        <f>IF($AC$2182&lt;85,AC1058,AC1058-(AC1058*#REF!))</f>
        <v>0</v>
      </c>
      <c r="AE1058" s="88">
        <f t="shared" si="127"/>
        <v>5.5E-2</v>
      </c>
      <c r="AF1058" s="89">
        <f t="shared" si="130"/>
        <v>0</v>
      </c>
      <c r="AG1058" s="90">
        <f t="shared" si="131"/>
        <v>0</v>
      </c>
    </row>
    <row r="1059" spans="1:33" s="91" customFormat="1" ht="15" customHeight="1" x14ac:dyDescent="0.15">
      <c r="A1059" s="77">
        <v>9791036309496</v>
      </c>
      <c r="B1059" s="78">
        <v>53</v>
      </c>
      <c r="C1059" s="78" t="s">
        <v>1843</v>
      </c>
      <c r="D1059" s="391" t="s">
        <v>1110</v>
      </c>
      <c r="E1059" s="391" t="s">
        <v>1844</v>
      </c>
      <c r="F1059" s="391" t="s">
        <v>1845</v>
      </c>
      <c r="G1059" s="391" t="s">
        <v>1846</v>
      </c>
      <c r="H1059" s="79">
        <f>VLOOKUP($A1059,'04.08.2025'!$A$1:$Z$65000,3,FALSE)</f>
        <v>3529</v>
      </c>
      <c r="I1059" s="78"/>
      <c r="J1059" s="38">
        <v>200</v>
      </c>
      <c r="K1059" s="80">
        <v>45924</v>
      </c>
      <c r="L1059" s="78"/>
      <c r="M1059" s="80">
        <v>44076</v>
      </c>
      <c r="N1059" s="80"/>
      <c r="O1059" s="81">
        <v>9791036309496</v>
      </c>
      <c r="P1059" s="94" t="s">
        <v>1847</v>
      </c>
      <c r="Q1059" s="81">
        <v>3961442</v>
      </c>
      <c r="R1059" s="82">
        <v>8.3000000000000007</v>
      </c>
      <c r="S1059" s="82">
        <f t="shared" si="125"/>
        <v>7.867298578199053</v>
      </c>
      <c r="T1059" s="83">
        <v>5.5E-2</v>
      </c>
      <c r="U1059" s="84"/>
      <c r="V1059" s="37">
        <f t="shared" si="128"/>
        <v>0</v>
      </c>
      <c r="W1059" s="37">
        <f t="shared" si="126"/>
        <v>0</v>
      </c>
      <c r="X1059" s="85"/>
      <c r="Y1059" s="85"/>
      <c r="Z1059" s="85"/>
      <c r="AA1059" s="85"/>
      <c r="AB1059" s="85"/>
      <c r="AC1059" s="86">
        <f t="shared" si="129"/>
        <v>0</v>
      </c>
      <c r="AD1059" s="87">
        <f>IF($AC$2182&lt;85,AC1059,AC1059-(AC1059*#REF!))</f>
        <v>0</v>
      </c>
      <c r="AE1059" s="88">
        <f t="shared" si="127"/>
        <v>5.5E-2</v>
      </c>
      <c r="AF1059" s="89">
        <f t="shared" si="130"/>
        <v>0</v>
      </c>
      <c r="AG1059" s="90">
        <f t="shared" si="131"/>
        <v>0</v>
      </c>
    </row>
    <row r="1060" spans="1:33" s="91" customFormat="1" ht="15" customHeight="1" x14ac:dyDescent="0.15">
      <c r="A1060" s="77">
        <v>9791036309502</v>
      </c>
      <c r="B1060" s="78">
        <v>53</v>
      </c>
      <c r="C1060" s="78" t="s">
        <v>1843</v>
      </c>
      <c r="D1060" s="391" t="s">
        <v>1110</v>
      </c>
      <c r="E1060" s="391" t="s">
        <v>1844</v>
      </c>
      <c r="F1060" s="391" t="s">
        <v>1845</v>
      </c>
      <c r="G1060" s="391" t="s">
        <v>1848</v>
      </c>
      <c r="H1060" s="79">
        <f>VLOOKUP($A1060,'04.08.2025'!$A$1:$Z$65000,3,FALSE)</f>
        <v>1343</v>
      </c>
      <c r="I1060" s="78"/>
      <c r="J1060" s="38">
        <v>200</v>
      </c>
      <c r="K1060" s="80">
        <v>45924</v>
      </c>
      <c r="L1060" s="78"/>
      <c r="M1060" s="80">
        <v>44076</v>
      </c>
      <c r="N1060" s="80"/>
      <c r="O1060" s="81">
        <v>9791036309502</v>
      </c>
      <c r="P1060" s="94" t="s">
        <v>1849</v>
      </c>
      <c r="Q1060" s="81">
        <v>3961565</v>
      </c>
      <c r="R1060" s="82">
        <v>8.3000000000000007</v>
      </c>
      <c r="S1060" s="82">
        <f t="shared" si="125"/>
        <v>7.867298578199053</v>
      </c>
      <c r="T1060" s="83">
        <v>5.5E-2</v>
      </c>
      <c r="U1060" s="84"/>
      <c r="V1060" s="37">
        <f t="shared" si="128"/>
        <v>0</v>
      </c>
      <c r="W1060" s="37">
        <f t="shared" si="126"/>
        <v>0</v>
      </c>
      <c r="X1060" s="85"/>
      <c r="Y1060" s="85"/>
      <c r="Z1060" s="85"/>
      <c r="AA1060" s="85"/>
      <c r="AB1060" s="85"/>
      <c r="AC1060" s="86">
        <f t="shared" si="129"/>
        <v>0</v>
      </c>
      <c r="AD1060" s="87">
        <f>IF($AC$2182&lt;85,AC1060,AC1060-(AC1060*#REF!))</f>
        <v>0</v>
      </c>
      <c r="AE1060" s="88">
        <f t="shared" si="127"/>
        <v>5.5E-2</v>
      </c>
      <c r="AF1060" s="89">
        <f t="shared" si="130"/>
        <v>0</v>
      </c>
      <c r="AG1060" s="90">
        <f t="shared" si="131"/>
        <v>0</v>
      </c>
    </row>
    <row r="1061" spans="1:33" s="91" customFormat="1" ht="15" customHeight="1" x14ac:dyDescent="0.15">
      <c r="A1061" s="77">
        <v>9791036309519</v>
      </c>
      <c r="B1061" s="78">
        <v>53</v>
      </c>
      <c r="C1061" s="78" t="s">
        <v>1843</v>
      </c>
      <c r="D1061" s="391" t="s">
        <v>1110</v>
      </c>
      <c r="E1061" s="391" t="s">
        <v>1844</v>
      </c>
      <c r="F1061" s="391" t="s">
        <v>1845</v>
      </c>
      <c r="G1061" s="391" t="s">
        <v>1850</v>
      </c>
      <c r="H1061" s="79">
        <f>VLOOKUP($A1061,'04.08.2025'!$A$1:$Z$65000,3,FALSE)</f>
        <v>402</v>
      </c>
      <c r="I1061" s="78"/>
      <c r="J1061" s="38">
        <v>200</v>
      </c>
      <c r="K1061" s="80">
        <v>45924</v>
      </c>
      <c r="L1061" s="78"/>
      <c r="M1061" s="80">
        <v>44230</v>
      </c>
      <c r="N1061" s="80"/>
      <c r="O1061" s="81">
        <v>9791036309519</v>
      </c>
      <c r="P1061" s="94" t="s">
        <v>1851</v>
      </c>
      <c r="Q1061" s="81">
        <v>3961688</v>
      </c>
      <c r="R1061" s="82">
        <v>8.3000000000000007</v>
      </c>
      <c r="S1061" s="82">
        <f t="shared" si="125"/>
        <v>7.867298578199053</v>
      </c>
      <c r="T1061" s="83">
        <v>5.5E-2</v>
      </c>
      <c r="U1061" s="84"/>
      <c r="V1061" s="37">
        <f t="shared" si="128"/>
        <v>0</v>
      </c>
      <c r="W1061" s="37">
        <f t="shared" si="126"/>
        <v>0</v>
      </c>
      <c r="X1061" s="85"/>
      <c r="Y1061" s="85"/>
      <c r="Z1061" s="85"/>
      <c r="AA1061" s="85"/>
      <c r="AB1061" s="85"/>
      <c r="AC1061" s="86">
        <f t="shared" si="129"/>
        <v>0</v>
      </c>
      <c r="AD1061" s="87">
        <f>IF($AC$2182&lt;85,AC1061,AC1061-(AC1061*#REF!))</f>
        <v>0</v>
      </c>
      <c r="AE1061" s="88">
        <f t="shared" si="127"/>
        <v>5.5E-2</v>
      </c>
      <c r="AF1061" s="89">
        <f t="shared" si="130"/>
        <v>0</v>
      </c>
      <c r="AG1061" s="90">
        <f t="shared" si="131"/>
        <v>0</v>
      </c>
    </row>
    <row r="1062" spans="1:33" s="91" customFormat="1" ht="15" customHeight="1" x14ac:dyDescent="0.15">
      <c r="A1062" s="77">
        <v>9791036319068</v>
      </c>
      <c r="B1062" s="78">
        <v>53</v>
      </c>
      <c r="C1062" s="78" t="s">
        <v>1843</v>
      </c>
      <c r="D1062" s="391" t="s">
        <v>1110</v>
      </c>
      <c r="E1062" s="391" t="s">
        <v>1844</v>
      </c>
      <c r="F1062" s="391" t="s">
        <v>1845</v>
      </c>
      <c r="G1062" s="391" t="s">
        <v>1852</v>
      </c>
      <c r="H1062" s="79">
        <f>VLOOKUP($A1062,'04.08.2025'!$A$1:$Z$65000,3,FALSE)</f>
        <v>1091</v>
      </c>
      <c r="I1062" s="78"/>
      <c r="J1062" s="38">
        <v>200</v>
      </c>
      <c r="K1062" s="80"/>
      <c r="L1062" s="78"/>
      <c r="M1062" s="80">
        <v>44419</v>
      </c>
      <c r="N1062" s="80"/>
      <c r="O1062" s="81">
        <v>9791036319068</v>
      </c>
      <c r="P1062" s="94" t="s">
        <v>1853</v>
      </c>
      <c r="Q1062" s="81">
        <v>4592728</v>
      </c>
      <c r="R1062" s="82">
        <v>8.3000000000000007</v>
      </c>
      <c r="S1062" s="82">
        <f t="shared" si="125"/>
        <v>7.867298578199053</v>
      </c>
      <c r="T1062" s="83">
        <v>5.5E-2</v>
      </c>
      <c r="U1062" s="84"/>
      <c r="V1062" s="37">
        <f t="shared" si="128"/>
        <v>0</v>
      </c>
      <c r="W1062" s="37">
        <f t="shared" si="126"/>
        <v>0</v>
      </c>
      <c r="X1062" s="85"/>
      <c r="Y1062" s="85"/>
      <c r="Z1062" s="85"/>
      <c r="AA1062" s="85"/>
      <c r="AB1062" s="85"/>
      <c r="AC1062" s="86">
        <f t="shared" si="129"/>
        <v>0</v>
      </c>
      <c r="AD1062" s="87">
        <f>IF($AC$2182&lt;85,AC1062,AC1062-(AC1062*#REF!))</f>
        <v>0</v>
      </c>
      <c r="AE1062" s="88">
        <f t="shared" si="127"/>
        <v>5.5E-2</v>
      </c>
      <c r="AF1062" s="89">
        <f t="shared" si="130"/>
        <v>0</v>
      </c>
      <c r="AG1062" s="90">
        <f t="shared" si="131"/>
        <v>0</v>
      </c>
    </row>
    <row r="1063" spans="1:33" s="91" customFormat="1" ht="15" customHeight="1" x14ac:dyDescent="0.15">
      <c r="A1063" s="77">
        <v>9791036341335</v>
      </c>
      <c r="B1063" s="78">
        <v>53</v>
      </c>
      <c r="C1063" s="78" t="s">
        <v>1843</v>
      </c>
      <c r="D1063" s="391" t="s">
        <v>1110</v>
      </c>
      <c r="E1063" s="391" t="s">
        <v>1844</v>
      </c>
      <c r="F1063" s="391" t="s">
        <v>1845</v>
      </c>
      <c r="G1063" s="391" t="s">
        <v>1854</v>
      </c>
      <c r="H1063" s="79">
        <f>VLOOKUP($A1063,'04.08.2025'!$A$1:$Z$65000,3,FALSE)</f>
        <v>1300</v>
      </c>
      <c r="I1063" s="78"/>
      <c r="J1063" s="38">
        <v>200</v>
      </c>
      <c r="K1063" s="80"/>
      <c r="L1063" s="78"/>
      <c r="M1063" s="80">
        <v>44685</v>
      </c>
      <c r="N1063" s="80"/>
      <c r="O1063" s="81">
        <v>9791036341335</v>
      </c>
      <c r="P1063" s="94" t="s">
        <v>1855</v>
      </c>
      <c r="Q1063" s="81">
        <v>8414965</v>
      </c>
      <c r="R1063" s="82">
        <v>8.3000000000000007</v>
      </c>
      <c r="S1063" s="82">
        <f t="shared" si="125"/>
        <v>7.867298578199053</v>
      </c>
      <c r="T1063" s="83">
        <v>5.5E-2</v>
      </c>
      <c r="U1063" s="84"/>
      <c r="V1063" s="37">
        <f t="shared" si="128"/>
        <v>0</v>
      </c>
      <c r="W1063" s="37">
        <f t="shared" si="126"/>
        <v>0</v>
      </c>
      <c r="X1063" s="422"/>
      <c r="Y1063" s="85"/>
      <c r="Z1063" s="85"/>
      <c r="AA1063" s="85"/>
      <c r="AB1063" s="85"/>
      <c r="AC1063" s="86">
        <f t="shared" si="129"/>
        <v>0</v>
      </c>
      <c r="AD1063" s="87">
        <f>IF($AC$2182&lt;85,AC1063,AC1063-(AC1063*#REF!))</f>
        <v>0</v>
      </c>
      <c r="AE1063" s="88">
        <f t="shared" si="127"/>
        <v>5.5E-2</v>
      </c>
      <c r="AF1063" s="89">
        <f t="shared" si="130"/>
        <v>0</v>
      </c>
      <c r="AG1063" s="90">
        <f t="shared" si="131"/>
        <v>0</v>
      </c>
    </row>
    <row r="1064" spans="1:33" s="91" customFormat="1" ht="15" customHeight="1" x14ac:dyDescent="0.15">
      <c r="A1064" s="77">
        <v>9791036341342</v>
      </c>
      <c r="B1064" s="78">
        <v>53</v>
      </c>
      <c r="C1064" s="78" t="s">
        <v>1843</v>
      </c>
      <c r="D1064" s="391" t="s">
        <v>1110</v>
      </c>
      <c r="E1064" s="391" t="s">
        <v>1844</v>
      </c>
      <c r="F1064" s="391" t="s">
        <v>1845</v>
      </c>
      <c r="G1064" s="391" t="s">
        <v>1856</v>
      </c>
      <c r="H1064" s="79">
        <f>VLOOKUP($A1064,'04.08.2025'!$A$1:$Z$65000,3,FALSE)</f>
        <v>1045</v>
      </c>
      <c r="I1064" s="79"/>
      <c r="J1064" s="78">
        <v>200</v>
      </c>
      <c r="K1064" s="80"/>
      <c r="L1064" s="78"/>
      <c r="M1064" s="80">
        <v>44818</v>
      </c>
      <c r="N1064" s="80"/>
      <c r="O1064" s="81">
        <v>9791036341342</v>
      </c>
      <c r="P1064" s="81" t="s">
        <v>1857</v>
      </c>
      <c r="Q1064" s="81">
        <v>8415088</v>
      </c>
      <c r="R1064" s="421">
        <v>8.3000000000000007</v>
      </c>
      <c r="S1064" s="82">
        <f t="shared" si="125"/>
        <v>7.867298578199053</v>
      </c>
      <c r="T1064" s="83">
        <v>5.5E-2</v>
      </c>
      <c r="U1064" s="84"/>
      <c r="V1064" s="37">
        <f t="shared" si="128"/>
        <v>0</v>
      </c>
      <c r="W1064" s="37">
        <f t="shared" si="126"/>
        <v>0</v>
      </c>
      <c r="X1064" s="85"/>
      <c r="Y1064" s="85"/>
      <c r="Z1064" s="85"/>
      <c r="AA1064" s="85"/>
      <c r="AB1064" s="85"/>
      <c r="AC1064" s="86">
        <f t="shared" si="129"/>
        <v>0</v>
      </c>
      <c r="AD1064" s="87">
        <f>IF($AC$2182&lt;85,AC1064,AC1064-(AC1064*#REF!))</f>
        <v>0</v>
      </c>
      <c r="AE1064" s="88">
        <f t="shared" si="127"/>
        <v>5.5E-2</v>
      </c>
      <c r="AF1064" s="89">
        <f t="shared" si="130"/>
        <v>0</v>
      </c>
      <c r="AG1064" s="90">
        <f t="shared" si="131"/>
        <v>0</v>
      </c>
    </row>
    <row r="1065" spans="1:33" s="91" customFormat="1" ht="15" customHeight="1" x14ac:dyDescent="0.15">
      <c r="A1065" s="77">
        <v>9791036354526</v>
      </c>
      <c r="B1065" s="395">
        <v>54</v>
      </c>
      <c r="C1065" s="78" t="s">
        <v>1843</v>
      </c>
      <c r="D1065" s="391" t="s">
        <v>1110</v>
      </c>
      <c r="E1065" s="391" t="s">
        <v>1844</v>
      </c>
      <c r="F1065" s="391" t="s">
        <v>1845</v>
      </c>
      <c r="G1065" s="393" t="s">
        <v>1858</v>
      </c>
      <c r="H1065" s="79">
        <f>VLOOKUP($A1065,'04.08.2025'!$A$1:$Z$65000,3,FALSE)</f>
        <v>1046</v>
      </c>
      <c r="I1065" s="78"/>
      <c r="J1065" s="78">
        <v>200</v>
      </c>
      <c r="K1065" s="80"/>
      <c r="L1065" s="78"/>
      <c r="M1065" s="80">
        <v>45000</v>
      </c>
      <c r="N1065" s="81"/>
      <c r="O1065" s="81">
        <v>9791036354526</v>
      </c>
      <c r="P1065" s="81" t="s">
        <v>1859</v>
      </c>
      <c r="Q1065" s="394">
        <v>8333037</v>
      </c>
      <c r="R1065" s="82">
        <v>8.3000000000000007</v>
      </c>
      <c r="S1065" s="82">
        <f t="shared" si="125"/>
        <v>7.867298578199053</v>
      </c>
      <c r="T1065" s="392">
        <v>5.5E-2</v>
      </c>
      <c r="U1065" s="84"/>
      <c r="V1065" s="37">
        <f t="shared" si="128"/>
        <v>0</v>
      </c>
      <c r="W1065" s="37">
        <f t="shared" si="126"/>
        <v>0</v>
      </c>
      <c r="X1065" s="422"/>
      <c r="Y1065" s="85"/>
      <c r="Z1065" s="85"/>
      <c r="AA1065" s="85"/>
      <c r="AB1065" s="85"/>
      <c r="AC1065" s="86">
        <f t="shared" si="129"/>
        <v>0</v>
      </c>
      <c r="AD1065" s="87">
        <f>IF($AC$2182&lt;85,AC1065,AC1065-(AC1065*#REF!))</f>
        <v>0</v>
      </c>
      <c r="AE1065" s="88">
        <f t="shared" si="127"/>
        <v>5.5E-2</v>
      </c>
      <c r="AF1065" s="89">
        <f t="shared" si="130"/>
        <v>0</v>
      </c>
      <c r="AG1065" s="90">
        <f t="shared" si="131"/>
        <v>0</v>
      </c>
    </row>
    <row r="1066" spans="1:33" s="91" customFormat="1" ht="15" customHeight="1" x14ac:dyDescent="0.15">
      <c r="A1066" s="77">
        <v>9791036359880</v>
      </c>
      <c r="B1066" s="395">
        <v>54</v>
      </c>
      <c r="C1066" s="78" t="s">
        <v>1843</v>
      </c>
      <c r="D1066" s="391" t="s">
        <v>1110</v>
      </c>
      <c r="E1066" s="391" t="s">
        <v>1844</v>
      </c>
      <c r="F1066" s="391" t="s">
        <v>1845</v>
      </c>
      <c r="G1066" s="95" t="s">
        <v>1860</v>
      </c>
      <c r="H1066" s="79">
        <f>VLOOKUP($A1066,'04.08.2025'!$A$1:$Z$65000,3,FALSE)</f>
        <v>1829</v>
      </c>
      <c r="I1066" s="78"/>
      <c r="J1066" s="78">
        <v>200</v>
      </c>
      <c r="K1066" s="80"/>
      <c r="L1066" s="78"/>
      <c r="M1066" s="80">
        <v>45112</v>
      </c>
      <c r="N1066" s="80"/>
      <c r="O1066" s="81">
        <v>9791036359880</v>
      </c>
      <c r="P1066" s="94" t="s">
        <v>1861</v>
      </c>
      <c r="Q1066" s="81">
        <v>5149862</v>
      </c>
      <c r="R1066" s="82">
        <v>8.3000000000000007</v>
      </c>
      <c r="S1066" s="82">
        <f t="shared" si="125"/>
        <v>7.867298578199053</v>
      </c>
      <c r="T1066" s="83">
        <v>5.5E-2</v>
      </c>
      <c r="U1066" s="84"/>
      <c r="V1066" s="37">
        <f t="shared" si="128"/>
        <v>0</v>
      </c>
      <c r="W1066" s="37">
        <f t="shared" si="126"/>
        <v>0</v>
      </c>
      <c r="X1066" s="422"/>
      <c r="Y1066" s="85"/>
      <c r="Z1066" s="85"/>
      <c r="AA1066" s="85"/>
      <c r="AB1066" s="85"/>
      <c r="AC1066" s="86">
        <f t="shared" si="129"/>
        <v>0</v>
      </c>
      <c r="AD1066" s="87">
        <f>IF($AC$2182&lt;85,AC1066,AC1066-(AC1066*#REF!))</f>
        <v>0</v>
      </c>
      <c r="AE1066" s="88">
        <f t="shared" si="127"/>
        <v>5.5E-2</v>
      </c>
      <c r="AF1066" s="89">
        <f t="shared" si="130"/>
        <v>0</v>
      </c>
      <c r="AG1066" s="90">
        <f t="shared" si="131"/>
        <v>0</v>
      </c>
    </row>
    <row r="1067" spans="1:33" s="75" customFormat="1" ht="15" customHeight="1" x14ac:dyDescent="0.15">
      <c r="A1067" s="77">
        <v>9791036359897</v>
      </c>
      <c r="B1067" s="450">
        <v>54</v>
      </c>
      <c r="C1067" s="450" t="s">
        <v>1843</v>
      </c>
      <c r="D1067" s="391" t="s">
        <v>1110</v>
      </c>
      <c r="E1067" s="391" t="s">
        <v>1844</v>
      </c>
      <c r="F1067" s="391" t="s">
        <v>1845</v>
      </c>
      <c r="G1067" s="391" t="s">
        <v>1862</v>
      </c>
      <c r="H1067" s="79">
        <f>VLOOKUP($A1067,'04.08.2025'!$A$1:$Z$65000,3,FALSE)</f>
        <v>728</v>
      </c>
      <c r="I1067" s="79"/>
      <c r="J1067" s="78">
        <v>200</v>
      </c>
      <c r="K1067" s="80"/>
      <c r="L1067" s="78"/>
      <c r="M1067" s="80">
        <v>45357</v>
      </c>
      <c r="N1067" s="80"/>
      <c r="O1067" s="81">
        <v>9791036359897</v>
      </c>
      <c r="P1067" s="81" t="s">
        <v>1863</v>
      </c>
      <c r="Q1067" s="81">
        <v>5149985</v>
      </c>
      <c r="R1067" s="421">
        <v>8.3000000000000007</v>
      </c>
      <c r="S1067" s="82">
        <f t="shared" si="125"/>
        <v>7.867298578199053</v>
      </c>
      <c r="T1067" s="455">
        <v>5.5E-2</v>
      </c>
      <c r="U1067" s="84"/>
      <c r="V1067" s="37">
        <f t="shared" si="128"/>
        <v>0</v>
      </c>
      <c r="W1067" s="37">
        <f t="shared" si="126"/>
        <v>0</v>
      </c>
      <c r="X1067" s="163"/>
      <c r="Y1067" s="74"/>
      <c r="Z1067" s="74"/>
      <c r="AA1067" s="74"/>
      <c r="AB1067" s="74"/>
      <c r="AC1067" s="86">
        <f t="shared" si="129"/>
        <v>0</v>
      </c>
      <c r="AD1067" s="87">
        <f>IF($AC$2182&lt;85,AC1067,AC1067-(AC1067*#REF!))</f>
        <v>0</v>
      </c>
      <c r="AE1067" s="88">
        <f t="shared" si="127"/>
        <v>5.5E-2</v>
      </c>
      <c r="AF1067" s="89">
        <f t="shared" si="130"/>
        <v>0</v>
      </c>
      <c r="AG1067" s="90">
        <f t="shared" si="131"/>
        <v>0</v>
      </c>
    </row>
    <row r="1068" spans="1:33" s="41" customFormat="1" ht="15" customHeight="1" x14ac:dyDescent="0.15">
      <c r="A1068" s="77">
        <v>9791036369087</v>
      </c>
      <c r="B1068" s="420">
        <v>54</v>
      </c>
      <c r="C1068" s="420" t="s">
        <v>1843</v>
      </c>
      <c r="D1068" s="391" t="s">
        <v>1110</v>
      </c>
      <c r="E1068" s="391" t="s">
        <v>1844</v>
      </c>
      <c r="F1068" s="391" t="s">
        <v>1845</v>
      </c>
      <c r="G1068" s="391" t="s">
        <v>1864</v>
      </c>
      <c r="H1068" s="79">
        <f>VLOOKUP($A1068,'04.08.2025'!$A$1:$Z$65000,3,FALSE)</f>
        <v>2095</v>
      </c>
      <c r="I1068" s="79"/>
      <c r="J1068" s="78">
        <v>200</v>
      </c>
      <c r="K1068" s="80"/>
      <c r="L1068" s="78"/>
      <c r="M1068" s="80">
        <v>45476</v>
      </c>
      <c r="N1068" s="80"/>
      <c r="O1068" s="81">
        <v>9791036369087</v>
      </c>
      <c r="P1068" s="81" t="s">
        <v>1865</v>
      </c>
      <c r="Q1068" s="81">
        <v>5655586</v>
      </c>
      <c r="R1068" s="421">
        <v>8.3000000000000007</v>
      </c>
      <c r="S1068" s="82">
        <f t="shared" si="125"/>
        <v>7.867298578199053</v>
      </c>
      <c r="T1068" s="455">
        <v>5.5E-2</v>
      </c>
      <c r="U1068" s="84"/>
      <c r="V1068" s="37">
        <f t="shared" si="128"/>
        <v>0</v>
      </c>
      <c r="W1068" s="37">
        <f t="shared" si="126"/>
        <v>0</v>
      </c>
      <c r="X1068" s="422"/>
      <c r="Y1068" s="85"/>
      <c r="Z1068" s="85"/>
      <c r="AA1068" s="85"/>
      <c r="AB1068" s="85"/>
      <c r="AC1068" s="86">
        <f t="shared" si="129"/>
        <v>0</v>
      </c>
      <c r="AD1068" s="87">
        <f>IF($AC$2182&lt;85,AC1068,AC1068-(AC1068*#REF!))</f>
        <v>0</v>
      </c>
      <c r="AE1068" s="88">
        <f t="shared" si="127"/>
        <v>5.5E-2</v>
      </c>
      <c r="AF1068" s="89">
        <f t="shared" si="130"/>
        <v>0</v>
      </c>
      <c r="AG1068" s="90">
        <f t="shared" si="131"/>
        <v>0</v>
      </c>
    </row>
    <row r="1069" spans="1:33" s="162" customFormat="1" ht="15" customHeight="1" x14ac:dyDescent="0.15">
      <c r="A1069" s="150">
        <v>9791036369094</v>
      </c>
      <c r="B1069" s="118">
        <v>54</v>
      </c>
      <c r="C1069" s="118" t="s">
        <v>1843</v>
      </c>
      <c r="D1069" s="93" t="s">
        <v>1110</v>
      </c>
      <c r="E1069" s="93" t="s">
        <v>1844</v>
      </c>
      <c r="F1069" s="93" t="s">
        <v>1845</v>
      </c>
      <c r="G1069" s="93" t="s">
        <v>3925</v>
      </c>
      <c r="H1069" s="65">
        <f>VLOOKUP($A1069,'04.08.2025'!$A$1:$Z$65000,3,FALSE)</f>
        <v>1735</v>
      </c>
      <c r="I1069" s="118"/>
      <c r="J1069" s="118">
        <v>200</v>
      </c>
      <c r="K1069" s="118"/>
      <c r="L1069" s="66"/>
      <c r="M1069" s="66">
        <v>45735</v>
      </c>
      <c r="N1069" s="118" t="s">
        <v>12</v>
      </c>
      <c r="O1069" s="65">
        <v>9791036369094</v>
      </c>
      <c r="P1069" s="118" t="s">
        <v>3924</v>
      </c>
      <c r="Q1069" s="118">
        <v>5455102</v>
      </c>
      <c r="R1069" s="73">
        <v>8.3000000000000007</v>
      </c>
      <c r="S1069" s="70">
        <f t="shared" si="125"/>
        <v>7.867298578199053</v>
      </c>
      <c r="T1069" s="98">
        <v>5.5E-2</v>
      </c>
      <c r="U1069" s="65"/>
      <c r="V1069" s="73">
        <f t="shared" si="128"/>
        <v>0</v>
      </c>
      <c r="W1069" s="73">
        <f t="shared" si="126"/>
        <v>0</v>
      </c>
      <c r="X1069" s="163"/>
      <c r="Y1069" s="74"/>
      <c r="Z1069" s="74"/>
      <c r="AA1069" s="74"/>
      <c r="AB1069" s="74"/>
      <c r="AC1069" s="86">
        <f t="shared" si="129"/>
        <v>0</v>
      </c>
      <c r="AD1069" s="87">
        <f>IF($AC$2182&lt;85,AC1069,AC1069-(AC1069*#REF!))</f>
        <v>0</v>
      </c>
      <c r="AE1069" s="88">
        <f t="shared" si="127"/>
        <v>5.5E-2</v>
      </c>
      <c r="AF1069" s="89">
        <f t="shared" si="130"/>
        <v>0</v>
      </c>
      <c r="AG1069" s="90">
        <f t="shared" si="131"/>
        <v>0</v>
      </c>
    </row>
    <row r="1070" spans="1:33" s="102" customFormat="1" ht="15" customHeight="1" x14ac:dyDescent="0.15">
      <c r="A1070" s="150">
        <v>9791036384479</v>
      </c>
      <c r="B1070" s="118">
        <v>54</v>
      </c>
      <c r="C1070" s="118" t="s">
        <v>1843</v>
      </c>
      <c r="D1070" s="93" t="s">
        <v>1110</v>
      </c>
      <c r="E1070" s="93" t="s">
        <v>1844</v>
      </c>
      <c r="F1070" s="93" t="s">
        <v>1845</v>
      </c>
      <c r="G1070" s="93" t="s">
        <v>5253</v>
      </c>
      <c r="H1070" s="65">
        <f>VLOOKUP($A1070,'04.08.2025'!$A$1:$Z$65000,3,FALSE)</f>
        <v>2216</v>
      </c>
      <c r="I1070" s="118"/>
      <c r="J1070" s="118">
        <v>200</v>
      </c>
      <c r="K1070" s="118"/>
      <c r="L1070" s="66"/>
      <c r="M1070" s="66">
        <v>45840</v>
      </c>
      <c r="N1070" s="118" t="s">
        <v>12</v>
      </c>
      <c r="O1070" s="65">
        <v>9791036384479</v>
      </c>
      <c r="P1070" s="118" t="s">
        <v>5252</v>
      </c>
      <c r="Q1070" s="118">
        <v>7885793</v>
      </c>
      <c r="R1070" s="73">
        <v>8.3000000000000007</v>
      </c>
      <c r="S1070" s="70">
        <f t="shared" si="125"/>
        <v>7.867298578199053</v>
      </c>
      <c r="T1070" s="98">
        <v>5.5E-2</v>
      </c>
      <c r="U1070" s="72"/>
      <c r="V1070" s="73">
        <f t="shared" si="128"/>
        <v>0</v>
      </c>
      <c r="W1070" s="73">
        <f t="shared" si="126"/>
        <v>0</v>
      </c>
      <c r="X1070" s="163"/>
      <c r="Y1070" s="74"/>
      <c r="Z1070" s="74"/>
      <c r="AA1070" s="74"/>
      <c r="AB1070" s="74"/>
      <c r="AC1070" s="86">
        <f t="shared" si="129"/>
        <v>0</v>
      </c>
      <c r="AD1070" s="87">
        <f>IF($AC$2182&lt;85,AC1070,AC1070-(AC1070*#REF!))</f>
        <v>0</v>
      </c>
      <c r="AE1070" s="88">
        <f t="shared" si="127"/>
        <v>5.5E-2</v>
      </c>
      <c r="AF1070" s="89">
        <f t="shared" si="130"/>
        <v>0</v>
      </c>
      <c r="AG1070" s="90">
        <f t="shared" si="131"/>
        <v>0</v>
      </c>
    </row>
    <row r="1071" spans="1:33" s="162" customFormat="1" ht="15" customHeight="1" x14ac:dyDescent="0.15">
      <c r="A1071" s="452">
        <v>9791036384592</v>
      </c>
      <c r="B1071" s="453">
        <v>54</v>
      </c>
      <c r="C1071" s="453" t="s">
        <v>1843</v>
      </c>
      <c r="D1071" s="454" t="s">
        <v>1110</v>
      </c>
      <c r="E1071" s="454" t="s">
        <v>1844</v>
      </c>
      <c r="F1071" s="454" t="s">
        <v>5240</v>
      </c>
      <c r="G1071" s="454" t="s">
        <v>5242</v>
      </c>
      <c r="H1071" s="139">
        <f>VLOOKUP($A1071,'04.08.2025'!$A$1:$Z$65000,3,FALSE)</f>
        <v>0</v>
      </c>
      <c r="I1071" s="453"/>
      <c r="J1071" s="453">
        <v>100</v>
      </c>
      <c r="K1071" s="453"/>
      <c r="L1071" s="417">
        <v>45889</v>
      </c>
      <c r="M1071" s="453"/>
      <c r="N1071" s="453" t="s">
        <v>12</v>
      </c>
      <c r="O1071" s="139">
        <v>9791036384592</v>
      </c>
      <c r="P1071" s="453" t="s">
        <v>5241</v>
      </c>
      <c r="Q1071" s="453">
        <v>7909688</v>
      </c>
      <c r="R1071" s="143">
        <v>8.9</v>
      </c>
      <c r="S1071" s="140">
        <f t="shared" si="125"/>
        <v>8.4360189573459721</v>
      </c>
      <c r="T1071" s="141">
        <v>5.5E-2</v>
      </c>
      <c r="U1071" s="139"/>
      <c r="V1071" s="143">
        <f t="shared" si="128"/>
        <v>0</v>
      </c>
      <c r="W1071" s="143">
        <f t="shared" si="126"/>
        <v>0</v>
      </c>
      <c r="X1071" s="164"/>
      <c r="Y1071" s="144"/>
      <c r="Z1071" s="144"/>
      <c r="AA1071" s="144"/>
      <c r="AB1071" s="144"/>
      <c r="AC1071" s="86">
        <f t="shared" si="129"/>
        <v>0</v>
      </c>
      <c r="AD1071" s="87">
        <f>IF($AC$2182&lt;85,AC1071,AC1071-(AC1071*#REF!))</f>
        <v>0</v>
      </c>
      <c r="AE1071" s="88">
        <f t="shared" si="127"/>
        <v>5.5E-2</v>
      </c>
      <c r="AF1071" s="89">
        <f t="shared" si="130"/>
        <v>0</v>
      </c>
      <c r="AG1071" s="90">
        <f t="shared" si="131"/>
        <v>0</v>
      </c>
    </row>
    <row r="1072" spans="1:33" s="91" customFormat="1" ht="15" customHeight="1" x14ac:dyDescent="0.15">
      <c r="A1072" s="452">
        <v>9791036384585</v>
      </c>
      <c r="B1072" s="453">
        <v>54</v>
      </c>
      <c r="C1072" s="453" t="s">
        <v>1843</v>
      </c>
      <c r="D1072" s="454" t="s">
        <v>1110</v>
      </c>
      <c r="E1072" s="454" t="s">
        <v>1844</v>
      </c>
      <c r="F1072" s="454" t="s">
        <v>5240</v>
      </c>
      <c r="G1072" s="454" t="s">
        <v>5239</v>
      </c>
      <c r="H1072" s="139">
        <f>VLOOKUP($A1072,'04.08.2025'!$A$1:$Z$65000,3,FALSE)</f>
        <v>0</v>
      </c>
      <c r="I1072" s="453"/>
      <c r="J1072" s="453">
        <v>100</v>
      </c>
      <c r="K1072" s="453"/>
      <c r="L1072" s="417">
        <v>45889</v>
      </c>
      <c r="M1072" s="453"/>
      <c r="N1072" s="453" t="s">
        <v>12</v>
      </c>
      <c r="O1072" s="139">
        <v>9791036384585</v>
      </c>
      <c r="P1072" s="453" t="s">
        <v>5238</v>
      </c>
      <c r="Q1072" s="453">
        <v>7909565</v>
      </c>
      <c r="R1072" s="143">
        <v>8.9</v>
      </c>
      <c r="S1072" s="140">
        <f t="shared" si="125"/>
        <v>8.4360189573459721</v>
      </c>
      <c r="T1072" s="141">
        <v>5.5E-2</v>
      </c>
      <c r="U1072" s="139"/>
      <c r="V1072" s="143">
        <f t="shared" si="128"/>
        <v>0</v>
      </c>
      <c r="W1072" s="143">
        <f t="shared" si="126"/>
        <v>0</v>
      </c>
      <c r="X1072" s="85"/>
      <c r="Y1072" s="85"/>
      <c r="Z1072" s="85"/>
      <c r="AA1072" s="85"/>
      <c r="AB1072" s="85"/>
      <c r="AC1072" s="86">
        <f t="shared" si="129"/>
        <v>0</v>
      </c>
      <c r="AD1072" s="87">
        <f>IF($AC$2182&lt;85,AC1072,AC1072-(AC1072*#REF!))</f>
        <v>0</v>
      </c>
      <c r="AE1072" s="88">
        <f t="shared" si="127"/>
        <v>5.5E-2</v>
      </c>
      <c r="AF1072" s="89">
        <f t="shared" si="130"/>
        <v>0</v>
      </c>
      <c r="AG1072" s="90">
        <f t="shared" si="131"/>
        <v>0</v>
      </c>
    </row>
    <row r="1073" spans="1:35" s="91" customFormat="1" ht="15" customHeight="1" x14ac:dyDescent="0.15">
      <c r="A1073" s="77">
        <v>9782747088497</v>
      </c>
      <c r="B1073" s="78">
        <v>56</v>
      </c>
      <c r="C1073" s="78" t="s">
        <v>1345</v>
      </c>
      <c r="D1073" s="391" t="s">
        <v>1866</v>
      </c>
      <c r="E1073" s="391" t="s">
        <v>1867</v>
      </c>
      <c r="F1073" s="391" t="s">
        <v>1868</v>
      </c>
      <c r="G1073" s="95" t="s">
        <v>1875</v>
      </c>
      <c r="H1073" s="79">
        <f>VLOOKUP($A1073,'04.08.2025'!$A$1:$Z$65000,3,FALSE)</f>
        <v>4361</v>
      </c>
      <c r="I1073" s="78"/>
      <c r="J1073" s="78">
        <v>200</v>
      </c>
      <c r="K1073" s="80"/>
      <c r="L1073" s="78"/>
      <c r="M1073" s="80">
        <v>43600</v>
      </c>
      <c r="N1073" s="80"/>
      <c r="O1073" s="81">
        <v>9782747088497</v>
      </c>
      <c r="P1073" s="94" t="s">
        <v>1876</v>
      </c>
      <c r="Q1073" s="81">
        <v>6973048</v>
      </c>
      <c r="R1073" s="82">
        <v>20.9</v>
      </c>
      <c r="S1073" s="82">
        <f t="shared" si="125"/>
        <v>19.810426540284361</v>
      </c>
      <c r="T1073" s="83">
        <v>5.5E-2</v>
      </c>
      <c r="U1073" s="84"/>
      <c r="V1073" s="37">
        <f t="shared" si="128"/>
        <v>0</v>
      </c>
      <c r="W1073" s="37">
        <f t="shared" si="126"/>
        <v>0</v>
      </c>
      <c r="X1073" s="85"/>
      <c r="Y1073" s="85"/>
      <c r="Z1073" s="85"/>
      <c r="AA1073" s="85"/>
      <c r="AB1073" s="85"/>
      <c r="AC1073" s="86">
        <f t="shared" si="129"/>
        <v>0</v>
      </c>
      <c r="AD1073" s="87">
        <f>IF($AC$2182&lt;85,AC1073,AC1073-(AC1073*#REF!))</f>
        <v>0</v>
      </c>
      <c r="AE1073" s="88">
        <f t="shared" si="127"/>
        <v>5.5E-2</v>
      </c>
      <c r="AF1073" s="89">
        <f t="shared" si="130"/>
        <v>0</v>
      </c>
      <c r="AG1073" s="90">
        <f t="shared" si="131"/>
        <v>0</v>
      </c>
    </row>
    <row r="1074" spans="1:35" s="91" customFormat="1" ht="15" customHeight="1" x14ac:dyDescent="0.15">
      <c r="A1074" s="77">
        <v>9782747019262</v>
      </c>
      <c r="B1074" s="78">
        <v>56</v>
      </c>
      <c r="C1074" s="78" t="s">
        <v>1345</v>
      </c>
      <c r="D1074" s="391" t="s">
        <v>1866</v>
      </c>
      <c r="E1074" s="391" t="s">
        <v>1867</v>
      </c>
      <c r="F1074" s="391" t="s">
        <v>1868</v>
      </c>
      <c r="G1074" s="95" t="s">
        <v>1869</v>
      </c>
      <c r="H1074" s="79">
        <f>VLOOKUP($A1074,'04.08.2025'!$A$1:$Z$65000,3,FALSE)</f>
        <v>4806</v>
      </c>
      <c r="I1074" s="78"/>
      <c r="J1074" s="78">
        <v>200</v>
      </c>
      <c r="K1074" s="80"/>
      <c r="L1074" s="78"/>
      <c r="M1074" s="80">
        <v>38967</v>
      </c>
      <c r="N1074" s="80"/>
      <c r="O1074" s="81">
        <v>9782747019262</v>
      </c>
      <c r="P1074" s="94" t="s">
        <v>1870</v>
      </c>
      <c r="Q1074" s="81">
        <v>3450382</v>
      </c>
      <c r="R1074" s="82">
        <v>20.9</v>
      </c>
      <c r="S1074" s="82">
        <f t="shared" si="125"/>
        <v>19.810426540284361</v>
      </c>
      <c r="T1074" s="83">
        <v>5.5E-2</v>
      </c>
      <c r="U1074" s="84"/>
      <c r="V1074" s="37">
        <f t="shared" si="128"/>
        <v>0</v>
      </c>
      <c r="W1074" s="37">
        <f t="shared" si="126"/>
        <v>0</v>
      </c>
      <c r="X1074" s="85"/>
      <c r="Y1074" s="85"/>
      <c r="Z1074" s="85"/>
      <c r="AA1074" s="85"/>
      <c r="AB1074" s="85"/>
      <c r="AC1074" s="86">
        <f t="shared" si="129"/>
        <v>0</v>
      </c>
      <c r="AD1074" s="87">
        <f>IF($AC$2182&lt;85,AC1074,AC1074-(AC1074*#REF!))</f>
        <v>0</v>
      </c>
      <c r="AE1074" s="88">
        <f t="shared" si="127"/>
        <v>5.5E-2</v>
      </c>
      <c r="AF1074" s="89">
        <f t="shared" si="130"/>
        <v>0</v>
      </c>
      <c r="AG1074" s="90">
        <f t="shared" si="131"/>
        <v>0</v>
      </c>
    </row>
    <row r="1075" spans="1:35" s="91" customFormat="1" ht="15" customHeight="1" x14ac:dyDescent="0.15">
      <c r="A1075" s="77">
        <v>9782747049030</v>
      </c>
      <c r="B1075" s="78">
        <v>56</v>
      </c>
      <c r="C1075" s="78" t="s">
        <v>1345</v>
      </c>
      <c r="D1075" s="391" t="s">
        <v>1866</v>
      </c>
      <c r="E1075" s="391" t="s">
        <v>1867</v>
      </c>
      <c r="F1075" s="391" t="s">
        <v>1868</v>
      </c>
      <c r="G1075" s="95" t="s">
        <v>1871</v>
      </c>
      <c r="H1075" s="79">
        <f>VLOOKUP($A1075,'04.08.2025'!$A$1:$Z$65000,3,FALSE)</f>
        <v>3325</v>
      </c>
      <c r="I1075" s="78"/>
      <c r="J1075" s="78">
        <v>200</v>
      </c>
      <c r="K1075" s="80">
        <v>45945</v>
      </c>
      <c r="L1075" s="78"/>
      <c r="M1075" s="80">
        <v>42075</v>
      </c>
      <c r="N1075" s="80"/>
      <c r="O1075" s="81">
        <v>9782747049030</v>
      </c>
      <c r="P1075" s="94" t="s">
        <v>1872</v>
      </c>
      <c r="Q1075" s="81">
        <v>3288134</v>
      </c>
      <c r="R1075" s="82">
        <v>20.9</v>
      </c>
      <c r="S1075" s="82">
        <f t="shared" si="125"/>
        <v>19.810426540284361</v>
      </c>
      <c r="T1075" s="83">
        <v>5.5E-2</v>
      </c>
      <c r="U1075" s="84"/>
      <c r="V1075" s="37">
        <f t="shared" si="128"/>
        <v>0</v>
      </c>
      <c r="W1075" s="37">
        <f t="shared" si="126"/>
        <v>0</v>
      </c>
      <c r="X1075" s="85"/>
      <c r="Y1075" s="85"/>
      <c r="Z1075" s="85"/>
      <c r="AA1075" s="85"/>
      <c r="AB1075" s="85"/>
      <c r="AC1075" s="86">
        <f t="shared" si="129"/>
        <v>0</v>
      </c>
      <c r="AD1075" s="87">
        <f>IF($AC$2182&lt;85,AC1075,AC1075-(AC1075*#REF!))</f>
        <v>0</v>
      </c>
      <c r="AE1075" s="88">
        <f t="shared" si="127"/>
        <v>5.5E-2</v>
      </c>
      <c r="AF1075" s="89">
        <f t="shared" si="130"/>
        <v>0</v>
      </c>
      <c r="AG1075" s="90">
        <f t="shared" si="131"/>
        <v>0</v>
      </c>
    </row>
    <row r="1076" spans="1:35" s="91" customFormat="1" ht="15" customHeight="1" x14ac:dyDescent="0.15">
      <c r="A1076" s="77">
        <v>9782747029575</v>
      </c>
      <c r="B1076" s="78">
        <v>56</v>
      </c>
      <c r="C1076" s="78" t="s">
        <v>1345</v>
      </c>
      <c r="D1076" s="391" t="s">
        <v>1866</v>
      </c>
      <c r="E1076" s="391" t="s">
        <v>1867</v>
      </c>
      <c r="F1076" s="391" t="s">
        <v>1868</v>
      </c>
      <c r="G1076" s="95" t="s">
        <v>1873</v>
      </c>
      <c r="H1076" s="79">
        <f>VLOOKUP($A1076,'04.08.2025'!$A$1:$Z$65000,3,FALSE)</f>
        <v>4220</v>
      </c>
      <c r="I1076" s="78"/>
      <c r="J1076" s="78">
        <v>200</v>
      </c>
      <c r="K1076" s="459"/>
      <c r="L1076" s="78"/>
      <c r="M1076" s="80">
        <v>40612</v>
      </c>
      <c r="N1076" s="80"/>
      <c r="O1076" s="81">
        <v>9782747029575</v>
      </c>
      <c r="P1076" s="94" t="s">
        <v>1874</v>
      </c>
      <c r="Q1076" s="81">
        <v>3369877</v>
      </c>
      <c r="R1076" s="82">
        <v>20.9</v>
      </c>
      <c r="S1076" s="82">
        <f t="shared" si="125"/>
        <v>19.810426540284361</v>
      </c>
      <c r="T1076" s="83">
        <v>5.5E-2</v>
      </c>
      <c r="U1076" s="84"/>
      <c r="V1076" s="37">
        <f t="shared" si="128"/>
        <v>0</v>
      </c>
      <c r="W1076" s="37">
        <f t="shared" si="126"/>
        <v>0</v>
      </c>
      <c r="X1076" s="85"/>
      <c r="Y1076" s="85"/>
      <c r="Z1076" s="85"/>
      <c r="AA1076" s="85"/>
      <c r="AB1076" s="85"/>
      <c r="AC1076" s="86">
        <f t="shared" si="129"/>
        <v>0</v>
      </c>
      <c r="AD1076" s="87">
        <f>IF($AC$2182&lt;85,AC1076,AC1076-(AC1076*#REF!))</f>
        <v>0</v>
      </c>
      <c r="AE1076" s="88">
        <f t="shared" si="127"/>
        <v>5.5E-2</v>
      </c>
      <c r="AF1076" s="89">
        <f t="shared" si="130"/>
        <v>0</v>
      </c>
      <c r="AG1076" s="90">
        <f t="shared" si="131"/>
        <v>0</v>
      </c>
    </row>
    <row r="1077" spans="1:35" s="75" customFormat="1" ht="15" customHeight="1" x14ac:dyDescent="0.15">
      <c r="A1077" s="77">
        <v>9791036340857</v>
      </c>
      <c r="B1077" s="38">
        <v>56</v>
      </c>
      <c r="C1077" s="78" t="s">
        <v>1345</v>
      </c>
      <c r="D1077" s="391" t="s">
        <v>1866</v>
      </c>
      <c r="E1077" s="391" t="s">
        <v>1867</v>
      </c>
      <c r="F1077" s="391" t="s">
        <v>1868</v>
      </c>
      <c r="G1077" s="393" t="s">
        <v>1877</v>
      </c>
      <c r="H1077" s="79">
        <f>VLOOKUP($A1077,'04.08.2025'!$A$1:$Z$65000,3,FALSE)</f>
        <v>11515</v>
      </c>
      <c r="I1077" s="78"/>
      <c r="J1077" s="78">
        <v>200</v>
      </c>
      <c r="K1077" s="80"/>
      <c r="L1077" s="78"/>
      <c r="M1077" s="80">
        <v>45070</v>
      </c>
      <c r="N1077" s="81"/>
      <c r="O1077" s="81">
        <v>9791036340857</v>
      </c>
      <c r="P1077" s="81" t="s">
        <v>1878</v>
      </c>
      <c r="Q1077" s="394">
        <v>8294157</v>
      </c>
      <c r="R1077" s="82">
        <v>20.9</v>
      </c>
      <c r="S1077" s="82">
        <f t="shared" si="125"/>
        <v>19.810426540284361</v>
      </c>
      <c r="T1077" s="392">
        <v>5.5E-2</v>
      </c>
      <c r="U1077" s="84"/>
      <c r="V1077" s="37">
        <f t="shared" si="128"/>
        <v>0</v>
      </c>
      <c r="W1077" s="37">
        <f t="shared" si="126"/>
        <v>0</v>
      </c>
      <c r="X1077" s="74"/>
      <c r="Y1077" s="74"/>
      <c r="Z1077" s="74"/>
      <c r="AA1077" s="74"/>
      <c r="AB1077" s="74"/>
      <c r="AC1077" s="86">
        <f t="shared" si="129"/>
        <v>0</v>
      </c>
      <c r="AD1077" s="87">
        <f>IF($AC$2182&lt;85,AC1077,AC1077-(AC1077*#REF!))</f>
        <v>0</v>
      </c>
      <c r="AE1077" s="88">
        <f t="shared" si="127"/>
        <v>5.5E-2</v>
      </c>
      <c r="AF1077" s="89">
        <f t="shared" si="130"/>
        <v>0</v>
      </c>
      <c r="AG1077" s="90">
        <f t="shared" si="131"/>
        <v>0</v>
      </c>
      <c r="AI1077" s="76"/>
    </row>
    <row r="1078" spans="1:35" s="91" customFormat="1" ht="15" customHeight="1" x14ac:dyDescent="0.15">
      <c r="A1078" s="77">
        <v>9791036369377</v>
      </c>
      <c r="B1078" s="395">
        <v>56</v>
      </c>
      <c r="C1078" s="78" t="s">
        <v>1345</v>
      </c>
      <c r="D1078" s="391" t="s">
        <v>1866</v>
      </c>
      <c r="E1078" s="391" t="s">
        <v>1867</v>
      </c>
      <c r="F1078" s="391" t="s">
        <v>1868</v>
      </c>
      <c r="G1078" s="391" t="s">
        <v>1879</v>
      </c>
      <c r="H1078" s="79">
        <f>VLOOKUP($A1078,'04.08.2025'!$A$1:$Z$65000,3,FALSE)</f>
        <v>5976</v>
      </c>
      <c r="I1078" s="78"/>
      <c r="J1078" s="78">
        <v>200</v>
      </c>
      <c r="K1078" s="80"/>
      <c r="L1078" s="78"/>
      <c r="M1078" s="80">
        <v>45385</v>
      </c>
      <c r="N1078" s="80"/>
      <c r="O1078" s="81">
        <v>9791036369377</v>
      </c>
      <c r="P1078" s="94" t="s">
        <v>1880</v>
      </c>
      <c r="Q1078" s="78">
        <v>5495001</v>
      </c>
      <c r="R1078" s="82">
        <v>13.9</v>
      </c>
      <c r="S1078" s="82">
        <f t="shared" ref="S1078:S1141" si="132">R1078/(1+T1078)</f>
        <v>13.175355450236967</v>
      </c>
      <c r="T1078" s="83">
        <v>5.5E-2</v>
      </c>
      <c r="U1078" s="84"/>
      <c r="V1078" s="37">
        <f t="shared" si="128"/>
        <v>0</v>
      </c>
      <c r="W1078" s="37">
        <f t="shared" si="126"/>
        <v>0</v>
      </c>
      <c r="X1078" s="85"/>
      <c r="Y1078" s="85"/>
      <c r="Z1078" s="85"/>
      <c r="AA1078" s="85"/>
      <c r="AB1078" s="85"/>
      <c r="AC1078" s="86">
        <f t="shared" si="129"/>
        <v>0</v>
      </c>
      <c r="AD1078" s="87">
        <f>IF($AC$2182&lt;85,AC1078,AC1078-(AC1078*#REF!))</f>
        <v>0</v>
      </c>
      <c r="AE1078" s="88">
        <f t="shared" si="127"/>
        <v>5.5E-2</v>
      </c>
      <c r="AF1078" s="89">
        <f t="shared" si="130"/>
        <v>0</v>
      </c>
      <c r="AG1078" s="90">
        <f t="shared" si="131"/>
        <v>0</v>
      </c>
    </row>
    <row r="1079" spans="1:35" s="91" customFormat="1" ht="15" customHeight="1" x14ac:dyDescent="0.15">
      <c r="A1079" s="77">
        <v>9791036316258</v>
      </c>
      <c r="B1079" s="78">
        <v>56</v>
      </c>
      <c r="C1079" s="78" t="s">
        <v>1345</v>
      </c>
      <c r="D1079" s="391" t="s">
        <v>1866</v>
      </c>
      <c r="E1079" s="391" t="s">
        <v>1867</v>
      </c>
      <c r="F1079" s="391" t="s">
        <v>1881</v>
      </c>
      <c r="G1079" s="95" t="s">
        <v>1882</v>
      </c>
      <c r="H1079" s="79">
        <f>VLOOKUP($A1079,'04.08.2025'!$A$1:$Z$65000,3,FALSE)</f>
        <v>1999</v>
      </c>
      <c r="I1079" s="78"/>
      <c r="J1079" s="78">
        <v>200</v>
      </c>
      <c r="K1079" s="80"/>
      <c r="L1079" s="78"/>
      <c r="M1079" s="80">
        <v>43978</v>
      </c>
      <c r="N1079" s="80"/>
      <c r="O1079" s="81">
        <v>9791036316258</v>
      </c>
      <c r="P1079" s="94" t="s">
        <v>1883</v>
      </c>
      <c r="Q1079" s="81">
        <v>1675310</v>
      </c>
      <c r="R1079" s="82">
        <v>23.9</v>
      </c>
      <c r="S1079" s="82">
        <f t="shared" si="132"/>
        <v>22.654028436018958</v>
      </c>
      <c r="T1079" s="83">
        <v>5.5E-2</v>
      </c>
      <c r="U1079" s="84"/>
      <c r="V1079" s="37">
        <f t="shared" si="128"/>
        <v>0</v>
      </c>
      <c r="W1079" s="37">
        <f t="shared" si="126"/>
        <v>0</v>
      </c>
      <c r="X1079" s="85"/>
      <c r="Y1079" s="85"/>
      <c r="Z1079" s="85"/>
      <c r="AA1079" s="85"/>
      <c r="AB1079" s="85"/>
      <c r="AC1079" s="86">
        <f t="shared" si="129"/>
        <v>0</v>
      </c>
      <c r="AD1079" s="87">
        <f>IF($AC$2182&lt;85,AC1079,AC1079-(AC1079*#REF!))</f>
        <v>0</v>
      </c>
      <c r="AE1079" s="88">
        <f t="shared" si="127"/>
        <v>5.5E-2</v>
      </c>
      <c r="AF1079" s="89">
        <f t="shared" si="130"/>
        <v>0</v>
      </c>
      <c r="AG1079" s="90">
        <f t="shared" si="131"/>
        <v>0</v>
      </c>
    </row>
    <row r="1080" spans="1:35" s="91" customFormat="1" ht="15" customHeight="1" x14ac:dyDescent="0.15">
      <c r="A1080" s="77">
        <v>9791036324253</v>
      </c>
      <c r="B1080" s="78">
        <v>56</v>
      </c>
      <c r="C1080" s="78" t="s">
        <v>1345</v>
      </c>
      <c r="D1080" s="391" t="s">
        <v>1866</v>
      </c>
      <c r="E1080" s="391" t="s">
        <v>1867</v>
      </c>
      <c r="F1080" s="391" t="s">
        <v>1881</v>
      </c>
      <c r="G1080" s="95" t="s">
        <v>4628</v>
      </c>
      <c r="H1080" s="79">
        <f>VLOOKUP($A1080,'04.08.2025'!$A$1:$Z$65000,3,FALSE)</f>
        <v>2379</v>
      </c>
      <c r="I1080" s="78"/>
      <c r="J1080" s="78">
        <v>200</v>
      </c>
      <c r="K1080" s="80"/>
      <c r="L1080" s="78"/>
      <c r="M1080" s="80">
        <v>44111</v>
      </c>
      <c r="N1080" s="80"/>
      <c r="O1080" s="81">
        <v>9791036324253</v>
      </c>
      <c r="P1080" s="94" t="s">
        <v>1884</v>
      </c>
      <c r="Q1080" s="81">
        <v>6887860</v>
      </c>
      <c r="R1080" s="82">
        <v>25.9</v>
      </c>
      <c r="S1080" s="82">
        <f t="shared" si="132"/>
        <v>24.549763033175356</v>
      </c>
      <c r="T1080" s="83">
        <v>5.5E-2</v>
      </c>
      <c r="U1080" s="84"/>
      <c r="V1080" s="37">
        <f t="shared" si="128"/>
        <v>0</v>
      </c>
      <c r="W1080" s="37">
        <f t="shared" si="126"/>
        <v>0</v>
      </c>
      <c r="X1080" s="85"/>
      <c r="Y1080" s="85"/>
      <c r="Z1080" s="85"/>
      <c r="AA1080" s="85"/>
      <c r="AB1080" s="85"/>
      <c r="AC1080" s="86">
        <f t="shared" si="129"/>
        <v>0</v>
      </c>
      <c r="AD1080" s="87">
        <f>IF($AC$2182&lt;85,AC1080,AC1080-(AC1080*#REF!))</f>
        <v>0</v>
      </c>
      <c r="AE1080" s="88">
        <f t="shared" si="127"/>
        <v>5.5E-2</v>
      </c>
      <c r="AF1080" s="89">
        <f t="shared" si="130"/>
        <v>0</v>
      </c>
      <c r="AG1080" s="90">
        <f t="shared" si="131"/>
        <v>0</v>
      </c>
    </row>
    <row r="1081" spans="1:35" s="41" customFormat="1" ht="15" customHeight="1" x14ac:dyDescent="0.15">
      <c r="A1081" s="77">
        <v>9791036332876</v>
      </c>
      <c r="B1081" s="78">
        <v>56</v>
      </c>
      <c r="C1081" s="78" t="s">
        <v>1345</v>
      </c>
      <c r="D1081" s="391" t="s">
        <v>1866</v>
      </c>
      <c r="E1081" s="391" t="s">
        <v>1867</v>
      </c>
      <c r="F1081" s="391" t="s">
        <v>1881</v>
      </c>
      <c r="G1081" s="95" t="s">
        <v>4629</v>
      </c>
      <c r="H1081" s="79">
        <f>VLOOKUP($A1081,'04.08.2025'!$A$1:$Z$65000,3,FALSE)</f>
        <v>761</v>
      </c>
      <c r="I1081" s="78"/>
      <c r="J1081" s="78">
        <v>200</v>
      </c>
      <c r="K1081" s="80"/>
      <c r="L1081" s="78"/>
      <c r="M1081" s="80">
        <v>44489</v>
      </c>
      <c r="N1081" s="80"/>
      <c r="O1081" s="81">
        <v>9791036332876</v>
      </c>
      <c r="P1081" s="94" t="s">
        <v>1885</v>
      </c>
      <c r="Q1081" s="81">
        <v>4543514</v>
      </c>
      <c r="R1081" s="82">
        <v>25.9</v>
      </c>
      <c r="S1081" s="82">
        <f t="shared" si="132"/>
        <v>24.549763033175356</v>
      </c>
      <c r="T1081" s="83">
        <v>5.5E-2</v>
      </c>
      <c r="U1081" s="84"/>
      <c r="V1081" s="37">
        <f t="shared" si="128"/>
        <v>0</v>
      </c>
      <c r="W1081" s="37">
        <f t="shared" si="126"/>
        <v>0</v>
      </c>
      <c r="AC1081" s="86">
        <f t="shared" si="129"/>
        <v>0</v>
      </c>
      <c r="AD1081" s="87">
        <f>IF($AC$2182&lt;85,AC1081,AC1081-(AC1081*#REF!))</f>
        <v>0</v>
      </c>
      <c r="AE1081" s="88">
        <f t="shared" si="127"/>
        <v>5.5E-2</v>
      </c>
      <c r="AF1081" s="89">
        <f t="shared" si="130"/>
        <v>0</v>
      </c>
      <c r="AG1081" s="90">
        <f t="shared" si="131"/>
        <v>0</v>
      </c>
    </row>
    <row r="1082" spans="1:35" s="91" customFormat="1" ht="15" customHeight="1" x14ac:dyDescent="0.15">
      <c r="A1082" s="393">
        <v>9791036338687</v>
      </c>
      <c r="B1082" s="78">
        <v>56</v>
      </c>
      <c r="C1082" s="78" t="s">
        <v>1345</v>
      </c>
      <c r="D1082" s="391" t="s">
        <v>1866</v>
      </c>
      <c r="E1082" s="391" t="s">
        <v>1867</v>
      </c>
      <c r="F1082" s="391" t="s">
        <v>1881</v>
      </c>
      <c r="G1082" s="95" t="s">
        <v>4630</v>
      </c>
      <c r="H1082" s="79">
        <f>VLOOKUP($A1082,'04.08.2025'!$A$1:$Z$65000,3,FALSE)</f>
        <v>739</v>
      </c>
      <c r="I1082" s="38"/>
      <c r="J1082" s="38">
        <v>200</v>
      </c>
      <c r="K1082" s="397"/>
      <c r="L1082" s="38"/>
      <c r="M1082" s="80">
        <v>44846</v>
      </c>
      <c r="N1082" s="397"/>
      <c r="O1082" s="79">
        <v>9791036338687</v>
      </c>
      <c r="P1082" s="38" t="s">
        <v>1886</v>
      </c>
      <c r="Q1082" s="38">
        <v>7078448</v>
      </c>
      <c r="R1082" s="37">
        <v>23.9</v>
      </c>
      <c r="S1082" s="82">
        <f t="shared" si="132"/>
        <v>22.654028436018958</v>
      </c>
      <c r="T1082" s="39">
        <v>5.5E-2</v>
      </c>
      <c r="U1082" s="84"/>
      <c r="V1082" s="37">
        <f t="shared" si="128"/>
        <v>0</v>
      </c>
      <c r="W1082" s="37">
        <f t="shared" si="126"/>
        <v>0</v>
      </c>
      <c r="X1082" s="41"/>
      <c r="Y1082" s="41"/>
      <c r="Z1082" s="41"/>
      <c r="AA1082" s="41"/>
      <c r="AB1082" s="41"/>
      <c r="AC1082" s="86">
        <f t="shared" si="129"/>
        <v>0</v>
      </c>
      <c r="AD1082" s="87">
        <f>IF($AC$2182&lt;85,AC1082,AC1082-(AC1082*#REF!))</f>
        <v>0</v>
      </c>
      <c r="AE1082" s="88">
        <f t="shared" si="127"/>
        <v>5.5E-2</v>
      </c>
      <c r="AF1082" s="89">
        <f t="shared" si="130"/>
        <v>0</v>
      </c>
      <c r="AG1082" s="90">
        <f t="shared" si="131"/>
        <v>0</v>
      </c>
    </row>
    <row r="1083" spans="1:35" s="91" customFormat="1" ht="15" customHeight="1" x14ac:dyDescent="0.15">
      <c r="A1083" s="77">
        <v>9791036365881</v>
      </c>
      <c r="B1083" s="450">
        <v>56</v>
      </c>
      <c r="C1083" s="450" t="s">
        <v>1345</v>
      </c>
      <c r="D1083" s="391" t="s">
        <v>1866</v>
      </c>
      <c r="E1083" s="391" t="s">
        <v>1867</v>
      </c>
      <c r="F1083" s="391" t="s">
        <v>1881</v>
      </c>
      <c r="G1083" s="391" t="s">
        <v>4631</v>
      </c>
      <c r="H1083" s="79">
        <f>VLOOKUP($A1083,'04.08.2025'!$A$1:$Z$65000,3,FALSE)</f>
        <v>4433</v>
      </c>
      <c r="I1083" s="79"/>
      <c r="J1083" s="78">
        <v>200</v>
      </c>
      <c r="K1083" s="80"/>
      <c r="L1083" s="78"/>
      <c r="M1083" s="80">
        <v>45301</v>
      </c>
      <c r="N1083" s="80"/>
      <c r="O1083" s="81">
        <v>9791036365881</v>
      </c>
      <c r="P1083" s="81" t="s">
        <v>1887</v>
      </c>
      <c r="Q1083" s="81">
        <v>3141703</v>
      </c>
      <c r="R1083" s="421">
        <v>25.9</v>
      </c>
      <c r="S1083" s="82">
        <f t="shared" si="132"/>
        <v>24.549763033175356</v>
      </c>
      <c r="T1083" s="455">
        <v>5.5E-2</v>
      </c>
      <c r="U1083" s="84"/>
      <c r="V1083" s="37">
        <f t="shared" si="128"/>
        <v>0</v>
      </c>
      <c r="W1083" s="37">
        <f t="shared" si="126"/>
        <v>0</v>
      </c>
      <c r="X1083" s="85"/>
      <c r="Y1083" s="85"/>
      <c r="Z1083" s="85"/>
      <c r="AA1083" s="85"/>
      <c r="AB1083" s="85"/>
      <c r="AC1083" s="86">
        <f t="shared" si="129"/>
        <v>0</v>
      </c>
      <c r="AD1083" s="87">
        <f>IF($AC$2182&lt;85,AC1083,AC1083-(AC1083*#REF!))</f>
        <v>0</v>
      </c>
      <c r="AE1083" s="88">
        <f t="shared" si="127"/>
        <v>5.5E-2</v>
      </c>
      <c r="AF1083" s="89">
        <f t="shared" si="130"/>
        <v>0</v>
      </c>
      <c r="AG1083" s="90">
        <f t="shared" si="131"/>
        <v>0</v>
      </c>
    </row>
    <row r="1084" spans="1:35" s="91" customFormat="1" ht="15" customHeight="1" x14ac:dyDescent="0.15">
      <c r="A1084" s="77">
        <v>9791036304903</v>
      </c>
      <c r="B1084" s="78">
        <v>56</v>
      </c>
      <c r="C1084" s="78" t="s">
        <v>1345</v>
      </c>
      <c r="D1084" s="391" t="s">
        <v>1866</v>
      </c>
      <c r="E1084" s="391" t="s">
        <v>1867</v>
      </c>
      <c r="F1084" s="391" t="s">
        <v>1888</v>
      </c>
      <c r="G1084" s="95" t="s">
        <v>1889</v>
      </c>
      <c r="H1084" s="79">
        <f>VLOOKUP($A1084,'04.08.2025'!$A$1:$Z$65000,3,FALSE)</f>
        <v>2711</v>
      </c>
      <c r="I1084" s="78"/>
      <c r="J1084" s="78">
        <v>200</v>
      </c>
      <c r="K1084" s="80"/>
      <c r="L1084" s="78"/>
      <c r="M1084" s="80">
        <v>43978</v>
      </c>
      <c r="N1084" s="80"/>
      <c r="O1084" s="81">
        <v>9791036304903</v>
      </c>
      <c r="P1084" s="94" t="s">
        <v>1890</v>
      </c>
      <c r="Q1084" s="81">
        <v>5686815</v>
      </c>
      <c r="R1084" s="82">
        <v>20.9</v>
      </c>
      <c r="S1084" s="82">
        <f t="shared" si="132"/>
        <v>19.810426540284361</v>
      </c>
      <c r="T1084" s="83">
        <v>5.5E-2</v>
      </c>
      <c r="U1084" s="84"/>
      <c r="V1084" s="37">
        <f t="shared" si="128"/>
        <v>0</v>
      </c>
      <c r="W1084" s="37">
        <f t="shared" si="126"/>
        <v>0</v>
      </c>
      <c r="X1084" s="85"/>
      <c r="Y1084" s="85"/>
      <c r="Z1084" s="85"/>
      <c r="AA1084" s="85"/>
      <c r="AB1084" s="85"/>
      <c r="AC1084" s="86">
        <f t="shared" si="129"/>
        <v>0</v>
      </c>
      <c r="AD1084" s="87">
        <f>IF($AC$2182&lt;85,AC1084,AC1084-(AC1084*#REF!))</f>
        <v>0</v>
      </c>
      <c r="AE1084" s="88">
        <f t="shared" si="127"/>
        <v>5.5E-2</v>
      </c>
      <c r="AF1084" s="89">
        <f t="shared" si="130"/>
        <v>0</v>
      </c>
      <c r="AG1084" s="90">
        <f t="shared" si="131"/>
        <v>0</v>
      </c>
    </row>
    <row r="1085" spans="1:35" s="75" customFormat="1" ht="15" customHeight="1" x14ac:dyDescent="0.15">
      <c r="A1085" s="77">
        <v>9791036323553</v>
      </c>
      <c r="B1085" s="78">
        <v>56</v>
      </c>
      <c r="C1085" s="78" t="s">
        <v>1345</v>
      </c>
      <c r="D1085" s="391" t="s">
        <v>1866</v>
      </c>
      <c r="E1085" s="391" t="s">
        <v>1867</v>
      </c>
      <c r="F1085" s="391" t="s">
        <v>1888</v>
      </c>
      <c r="G1085" s="95" t="s">
        <v>4826</v>
      </c>
      <c r="H1085" s="79">
        <f>VLOOKUP($A1085,'04.08.2025'!$A$1:$Z$65000,3,FALSE)</f>
        <v>3347</v>
      </c>
      <c r="I1085" s="78"/>
      <c r="J1085" s="78">
        <v>200</v>
      </c>
      <c r="K1085" s="80"/>
      <c r="L1085" s="78"/>
      <c r="M1085" s="80">
        <v>44692</v>
      </c>
      <c r="N1085" s="80"/>
      <c r="O1085" s="81">
        <v>9791036323553</v>
      </c>
      <c r="P1085" s="94" t="s">
        <v>1891</v>
      </c>
      <c r="Q1085" s="81">
        <v>6166735</v>
      </c>
      <c r="R1085" s="82">
        <v>20.9</v>
      </c>
      <c r="S1085" s="82">
        <f t="shared" si="132"/>
        <v>19.810426540284361</v>
      </c>
      <c r="T1085" s="83">
        <v>5.5E-2</v>
      </c>
      <c r="U1085" s="84"/>
      <c r="V1085" s="37">
        <f t="shared" si="128"/>
        <v>0</v>
      </c>
      <c r="W1085" s="37">
        <f t="shared" si="126"/>
        <v>0</v>
      </c>
      <c r="X1085" s="74"/>
      <c r="Y1085" s="74"/>
      <c r="Z1085" s="74"/>
      <c r="AA1085" s="74"/>
      <c r="AB1085" s="74"/>
      <c r="AC1085" s="86">
        <f t="shared" si="129"/>
        <v>0</v>
      </c>
      <c r="AD1085" s="87">
        <f>IF($AC$2182&lt;85,AC1085,AC1085-(AC1085*#REF!))</f>
        <v>0</v>
      </c>
      <c r="AE1085" s="88">
        <f t="shared" si="127"/>
        <v>5.5E-2</v>
      </c>
      <c r="AF1085" s="89">
        <f t="shared" si="130"/>
        <v>0</v>
      </c>
      <c r="AG1085" s="90">
        <f t="shared" si="131"/>
        <v>0</v>
      </c>
    </row>
    <row r="1086" spans="1:35" s="162" customFormat="1" ht="15" customHeight="1" x14ac:dyDescent="0.15">
      <c r="A1086" s="61">
        <v>9791036348860</v>
      </c>
      <c r="B1086" s="96">
        <v>56</v>
      </c>
      <c r="C1086" s="96" t="s">
        <v>1345</v>
      </c>
      <c r="D1086" s="64" t="s">
        <v>1866</v>
      </c>
      <c r="E1086" s="64" t="s">
        <v>1867</v>
      </c>
      <c r="F1086" s="64" t="s">
        <v>1888</v>
      </c>
      <c r="G1086" s="64" t="s">
        <v>1892</v>
      </c>
      <c r="H1086" s="65">
        <f>VLOOKUP($A1086,'04.08.2025'!$A$1:$Z$65000,3,FALSE)</f>
        <v>4366</v>
      </c>
      <c r="I1086" s="65"/>
      <c r="J1086" s="63">
        <v>200</v>
      </c>
      <c r="K1086" s="67"/>
      <c r="L1086" s="66"/>
      <c r="M1086" s="67">
        <v>45567</v>
      </c>
      <c r="N1086" s="67" t="s">
        <v>12</v>
      </c>
      <c r="O1086" s="68">
        <v>9791036348860</v>
      </c>
      <c r="P1086" s="68" t="s">
        <v>1893</v>
      </c>
      <c r="Q1086" s="68">
        <v>4590906</v>
      </c>
      <c r="R1086" s="97">
        <v>20.9</v>
      </c>
      <c r="S1086" s="70">
        <f t="shared" si="132"/>
        <v>19.810426540284361</v>
      </c>
      <c r="T1086" s="99">
        <v>5.5E-2</v>
      </c>
      <c r="U1086" s="72"/>
      <c r="V1086" s="73">
        <f t="shared" si="128"/>
        <v>0</v>
      </c>
      <c r="W1086" s="73">
        <f t="shared" si="126"/>
        <v>0</v>
      </c>
      <c r="X1086" s="144"/>
      <c r="Y1086" s="144"/>
      <c r="Z1086" s="144"/>
      <c r="AA1086" s="144"/>
      <c r="AB1086" s="144"/>
      <c r="AC1086" s="86">
        <f t="shared" si="129"/>
        <v>0</v>
      </c>
      <c r="AD1086" s="87">
        <f>IF($AC$2182&lt;85,AC1086,AC1086-(AC1086*#REF!))</f>
        <v>0</v>
      </c>
      <c r="AE1086" s="88">
        <f t="shared" si="127"/>
        <v>5.5E-2</v>
      </c>
      <c r="AF1086" s="89">
        <f t="shared" si="130"/>
        <v>0</v>
      </c>
      <c r="AG1086" s="90">
        <f t="shared" si="131"/>
        <v>0</v>
      </c>
    </row>
    <row r="1087" spans="1:35" s="102" customFormat="1" ht="15" customHeight="1" x14ac:dyDescent="0.15">
      <c r="A1087" s="150">
        <v>9791036378904</v>
      </c>
      <c r="B1087" s="118">
        <v>57</v>
      </c>
      <c r="C1087" s="118" t="s">
        <v>873</v>
      </c>
      <c r="D1087" s="93" t="s">
        <v>1866</v>
      </c>
      <c r="E1087" s="93" t="s">
        <v>5051</v>
      </c>
      <c r="F1087" s="93" t="s">
        <v>5050</v>
      </c>
      <c r="G1087" s="93" t="s">
        <v>5053</v>
      </c>
      <c r="H1087" s="65">
        <f>VLOOKUP($A1087,'04.08.2025'!$A$1:$Z$65000,3,FALSE)</f>
        <v>423</v>
      </c>
      <c r="I1087" s="118"/>
      <c r="J1087" s="118">
        <v>200</v>
      </c>
      <c r="K1087" s="118"/>
      <c r="L1087" s="66"/>
      <c r="M1087" s="66">
        <v>45798</v>
      </c>
      <c r="N1087" s="118"/>
      <c r="O1087" s="65">
        <v>9791036378904</v>
      </c>
      <c r="P1087" s="118" t="s">
        <v>5052</v>
      </c>
      <c r="Q1087" s="118">
        <v>4198563</v>
      </c>
      <c r="R1087" s="73">
        <v>9.9</v>
      </c>
      <c r="S1087" s="70">
        <f t="shared" si="132"/>
        <v>9.3838862559241711</v>
      </c>
      <c r="T1087" s="342">
        <v>5.5E-2</v>
      </c>
      <c r="U1087" s="72"/>
      <c r="V1087" s="73">
        <f t="shared" si="128"/>
        <v>0</v>
      </c>
      <c r="W1087" s="73">
        <f t="shared" si="126"/>
        <v>0</v>
      </c>
      <c r="X1087" s="74"/>
      <c r="Y1087" s="74"/>
      <c r="Z1087" s="74"/>
      <c r="AA1087" s="74"/>
      <c r="AB1087" s="74"/>
      <c r="AC1087" s="86">
        <f t="shared" si="129"/>
        <v>0</v>
      </c>
      <c r="AD1087" s="87">
        <f>IF($AC$2182&lt;85,AC1087,AC1087-(AC1087*#REF!))</f>
        <v>0</v>
      </c>
      <c r="AE1087" s="88">
        <f t="shared" si="127"/>
        <v>5.5E-2</v>
      </c>
      <c r="AF1087" s="89">
        <f t="shared" si="130"/>
        <v>0</v>
      </c>
      <c r="AG1087" s="90">
        <f t="shared" si="131"/>
        <v>0</v>
      </c>
    </row>
    <row r="1088" spans="1:35" s="102" customFormat="1" ht="15" customHeight="1" x14ac:dyDescent="0.15">
      <c r="A1088" s="150">
        <v>9791036378881</v>
      </c>
      <c r="B1088" s="118">
        <v>57</v>
      </c>
      <c r="C1088" s="118" t="s">
        <v>873</v>
      </c>
      <c r="D1088" s="93" t="s">
        <v>1866</v>
      </c>
      <c r="E1088" s="93" t="s">
        <v>5051</v>
      </c>
      <c r="F1088" s="93" t="s">
        <v>5050</v>
      </c>
      <c r="G1088" s="93" t="s">
        <v>5049</v>
      </c>
      <c r="H1088" s="65">
        <f>VLOOKUP($A1088,'04.08.2025'!$A$1:$Z$65000,3,FALSE)</f>
        <v>1113</v>
      </c>
      <c r="I1088" s="118"/>
      <c r="J1088" s="118">
        <v>200</v>
      </c>
      <c r="K1088" s="118"/>
      <c r="L1088" s="66"/>
      <c r="M1088" s="66">
        <v>45798</v>
      </c>
      <c r="N1088" s="118"/>
      <c r="O1088" s="65">
        <v>9791036378881</v>
      </c>
      <c r="P1088" s="118" t="s">
        <v>5048</v>
      </c>
      <c r="Q1088" s="118">
        <v>4198440</v>
      </c>
      <c r="R1088" s="73">
        <v>9.9</v>
      </c>
      <c r="S1088" s="70">
        <f t="shared" si="132"/>
        <v>9.3838862559241711</v>
      </c>
      <c r="T1088" s="342">
        <v>5.5E-2</v>
      </c>
      <c r="U1088" s="72"/>
      <c r="V1088" s="73">
        <f t="shared" si="128"/>
        <v>0</v>
      </c>
      <c r="W1088" s="73">
        <f t="shared" si="126"/>
        <v>0</v>
      </c>
      <c r="X1088" s="74"/>
      <c r="Y1088" s="74"/>
      <c r="Z1088" s="74"/>
      <c r="AA1088" s="74"/>
      <c r="AB1088" s="74"/>
      <c r="AC1088" s="86">
        <f t="shared" si="129"/>
        <v>0</v>
      </c>
      <c r="AD1088" s="87">
        <f>IF($AC$2182&lt;85,AC1088,AC1088-(AC1088*#REF!))</f>
        <v>0</v>
      </c>
      <c r="AE1088" s="88">
        <f t="shared" si="127"/>
        <v>5.5E-2</v>
      </c>
      <c r="AF1088" s="89">
        <f t="shared" si="130"/>
        <v>0</v>
      </c>
      <c r="AG1088" s="90">
        <f t="shared" si="131"/>
        <v>0</v>
      </c>
    </row>
    <row r="1089" spans="1:35" s="91" customFormat="1" ht="15" customHeight="1" x14ac:dyDescent="0.15">
      <c r="A1089" s="150">
        <v>9791036369971</v>
      </c>
      <c r="B1089" s="118">
        <v>57</v>
      </c>
      <c r="C1089" s="118" t="s">
        <v>1345</v>
      </c>
      <c r="D1089" s="93" t="s">
        <v>1866</v>
      </c>
      <c r="E1089" s="93" t="s">
        <v>3962</v>
      </c>
      <c r="F1089" s="93" t="s">
        <v>5076</v>
      </c>
      <c r="G1089" s="93" t="s">
        <v>5075</v>
      </c>
      <c r="H1089" s="65">
        <f>VLOOKUP($A1089,'04.08.2025'!$A$1:$Z$65000,3,FALSE)</f>
        <v>2152</v>
      </c>
      <c r="I1089" s="118"/>
      <c r="J1089" s="118">
        <v>200</v>
      </c>
      <c r="K1089" s="118"/>
      <c r="L1089" s="66"/>
      <c r="M1089" s="66">
        <v>45749</v>
      </c>
      <c r="N1089" s="118" t="s">
        <v>12</v>
      </c>
      <c r="O1089" s="65">
        <v>9791036369971</v>
      </c>
      <c r="P1089" s="118" t="s">
        <v>5126</v>
      </c>
      <c r="Q1089" s="118">
        <v>5956604</v>
      </c>
      <c r="R1089" s="73">
        <v>14.9</v>
      </c>
      <c r="S1089" s="70">
        <f t="shared" si="132"/>
        <v>14.123222748815166</v>
      </c>
      <c r="T1089" s="342">
        <v>5.5E-2</v>
      </c>
      <c r="U1089" s="72"/>
      <c r="V1089" s="73">
        <f t="shared" si="128"/>
        <v>0</v>
      </c>
      <c r="W1089" s="73">
        <f t="shared" si="126"/>
        <v>0</v>
      </c>
      <c r="X1089" s="85"/>
      <c r="Y1089" s="85"/>
      <c r="Z1089" s="85"/>
      <c r="AA1089" s="85"/>
      <c r="AB1089" s="85"/>
      <c r="AC1089" s="86">
        <f t="shared" si="129"/>
        <v>0</v>
      </c>
      <c r="AD1089" s="87">
        <f>IF($AC$2182&lt;85,AC1089,AC1089-(AC1089*#REF!))</f>
        <v>0</v>
      </c>
      <c r="AE1089" s="88">
        <f t="shared" si="127"/>
        <v>5.5E-2</v>
      </c>
      <c r="AF1089" s="89">
        <f t="shared" si="130"/>
        <v>0</v>
      </c>
      <c r="AG1089" s="90">
        <f t="shared" si="131"/>
        <v>0</v>
      </c>
    </row>
    <row r="1090" spans="1:35" s="91" customFormat="1" ht="15" customHeight="1" x14ac:dyDescent="0.15">
      <c r="A1090" s="393">
        <v>9791036318429</v>
      </c>
      <c r="B1090" s="78">
        <v>57</v>
      </c>
      <c r="C1090" s="38" t="s">
        <v>1345</v>
      </c>
      <c r="D1090" s="95" t="s">
        <v>1866</v>
      </c>
      <c r="E1090" s="391" t="s">
        <v>3962</v>
      </c>
      <c r="F1090" s="95" t="s">
        <v>1894</v>
      </c>
      <c r="G1090" s="95" t="s">
        <v>1895</v>
      </c>
      <c r="H1090" s="79">
        <f>VLOOKUP($A1090,'04.08.2025'!$A$1:$Z$65000,3,FALSE)</f>
        <v>2104</v>
      </c>
      <c r="I1090" s="78"/>
      <c r="J1090" s="78">
        <v>200</v>
      </c>
      <c r="K1090" s="80"/>
      <c r="L1090" s="78"/>
      <c r="M1090" s="80">
        <v>44223</v>
      </c>
      <c r="N1090" s="80"/>
      <c r="O1090" s="79">
        <v>9791036318429</v>
      </c>
      <c r="P1090" s="398" t="s">
        <v>1896</v>
      </c>
      <c r="Q1090" s="79">
        <v>4208985</v>
      </c>
      <c r="R1090" s="82">
        <v>10.9</v>
      </c>
      <c r="S1090" s="82">
        <f t="shared" si="132"/>
        <v>10.33175355450237</v>
      </c>
      <c r="T1090" s="451">
        <v>5.5E-2</v>
      </c>
      <c r="U1090" s="84"/>
      <c r="V1090" s="37">
        <f t="shared" si="128"/>
        <v>0</v>
      </c>
      <c r="W1090" s="37">
        <f t="shared" ref="W1090:W1153" si="133">$R1090*$U1090</f>
        <v>0</v>
      </c>
      <c r="X1090" s="85"/>
      <c r="Y1090" s="85"/>
      <c r="Z1090" s="85"/>
      <c r="AA1090" s="85"/>
      <c r="AB1090" s="85"/>
      <c r="AC1090" s="86">
        <f t="shared" si="129"/>
        <v>0</v>
      </c>
      <c r="AD1090" s="87">
        <f>IF($AC$2182&lt;85,AC1090,AC1090-(AC1090*#REF!))</f>
        <v>0</v>
      </c>
      <c r="AE1090" s="88">
        <f t="shared" ref="AE1090:AE1153" si="134">IF(T1090=5.5%,0.055,IF(T1090=20%,0.2))</f>
        <v>5.5E-2</v>
      </c>
      <c r="AF1090" s="89">
        <f t="shared" si="130"/>
        <v>0</v>
      </c>
      <c r="AG1090" s="90">
        <f t="shared" si="131"/>
        <v>0</v>
      </c>
    </row>
    <row r="1091" spans="1:35" s="91" customFormat="1" ht="15" customHeight="1" x14ac:dyDescent="0.15">
      <c r="A1091" s="393">
        <v>9791036319457</v>
      </c>
      <c r="B1091" s="78">
        <v>57</v>
      </c>
      <c r="C1091" s="38" t="s">
        <v>1345</v>
      </c>
      <c r="D1091" s="95" t="s">
        <v>1866</v>
      </c>
      <c r="E1091" s="391" t="s">
        <v>3962</v>
      </c>
      <c r="F1091" s="95" t="s">
        <v>1894</v>
      </c>
      <c r="G1091" s="95" t="s">
        <v>1897</v>
      </c>
      <c r="H1091" s="79">
        <f>VLOOKUP($A1091,'04.08.2025'!$A$1:$Z$65000,3,FALSE)</f>
        <v>1117</v>
      </c>
      <c r="I1091" s="78"/>
      <c r="J1091" s="78">
        <v>200</v>
      </c>
      <c r="K1091" s="459"/>
      <c r="L1091" s="78"/>
      <c r="M1091" s="80">
        <v>44608</v>
      </c>
      <c r="N1091" s="80"/>
      <c r="O1091" s="79">
        <v>9791036319457</v>
      </c>
      <c r="P1091" s="398" t="s">
        <v>1898</v>
      </c>
      <c r="Q1091" s="79">
        <v>4681105</v>
      </c>
      <c r="R1091" s="82">
        <v>10.9</v>
      </c>
      <c r="S1091" s="82">
        <f t="shared" si="132"/>
        <v>10.33175355450237</v>
      </c>
      <c r="T1091" s="451">
        <v>5.5E-2</v>
      </c>
      <c r="U1091" s="84"/>
      <c r="V1091" s="37">
        <f t="shared" si="128"/>
        <v>0</v>
      </c>
      <c r="W1091" s="37">
        <f t="shared" si="133"/>
        <v>0</v>
      </c>
      <c r="X1091" s="85"/>
      <c r="Y1091" s="85"/>
      <c r="Z1091" s="85"/>
      <c r="AA1091" s="85"/>
      <c r="AB1091" s="85"/>
      <c r="AC1091" s="86">
        <f t="shared" si="129"/>
        <v>0</v>
      </c>
      <c r="AD1091" s="87">
        <f>IF($AC$2182&lt;85,AC1091,AC1091-(AC1091*#REF!))</f>
        <v>0</v>
      </c>
      <c r="AE1091" s="88">
        <f t="shared" si="134"/>
        <v>5.5E-2</v>
      </c>
      <c r="AF1091" s="89">
        <f t="shared" si="130"/>
        <v>0</v>
      </c>
      <c r="AG1091" s="90">
        <f t="shared" si="131"/>
        <v>0</v>
      </c>
    </row>
    <row r="1092" spans="1:35" s="91" customFormat="1" ht="15" customHeight="1" x14ac:dyDescent="0.15">
      <c r="A1092" s="77">
        <v>9791036348129</v>
      </c>
      <c r="B1092" s="78">
        <v>57</v>
      </c>
      <c r="C1092" s="38" t="s">
        <v>1345</v>
      </c>
      <c r="D1092" s="95" t="s">
        <v>1866</v>
      </c>
      <c r="E1092" s="391" t="s">
        <v>3962</v>
      </c>
      <c r="F1092" s="95" t="s">
        <v>1894</v>
      </c>
      <c r="G1092" s="393" t="s">
        <v>1899</v>
      </c>
      <c r="H1092" s="79">
        <f>VLOOKUP($A1092,'04.08.2025'!$A$1:$Z$65000,3,FALSE)</f>
        <v>1044</v>
      </c>
      <c r="I1092" s="78"/>
      <c r="J1092" s="78">
        <v>200</v>
      </c>
      <c r="K1092" s="80"/>
      <c r="L1092" s="78"/>
      <c r="M1092" s="80">
        <v>44951</v>
      </c>
      <c r="N1092" s="81"/>
      <c r="O1092" s="81">
        <v>9791036348129</v>
      </c>
      <c r="P1092" s="81" t="s">
        <v>1900</v>
      </c>
      <c r="Q1092" s="394">
        <v>4065139</v>
      </c>
      <c r="R1092" s="82">
        <v>10.9</v>
      </c>
      <c r="S1092" s="82">
        <f t="shared" si="132"/>
        <v>10.33175355450237</v>
      </c>
      <c r="T1092" s="392">
        <v>5.5E-2</v>
      </c>
      <c r="U1092" s="84"/>
      <c r="V1092" s="37">
        <f t="shared" si="128"/>
        <v>0</v>
      </c>
      <c r="W1092" s="37">
        <f t="shared" si="133"/>
        <v>0</v>
      </c>
      <c r="X1092" s="85"/>
      <c r="Y1092" s="85"/>
      <c r="Z1092" s="85"/>
      <c r="AA1092" s="85"/>
      <c r="AB1092" s="85"/>
      <c r="AC1092" s="86">
        <f t="shared" si="129"/>
        <v>0</v>
      </c>
      <c r="AD1092" s="87">
        <f>IF($AC$2182&lt;85,AC1092,AC1092-(AC1092*#REF!))</f>
        <v>0</v>
      </c>
      <c r="AE1092" s="88">
        <f t="shared" si="134"/>
        <v>5.5E-2</v>
      </c>
      <c r="AF1092" s="89">
        <f t="shared" si="130"/>
        <v>0</v>
      </c>
      <c r="AG1092" s="90">
        <f t="shared" si="131"/>
        <v>0</v>
      </c>
    </row>
    <row r="1093" spans="1:35" s="117" customFormat="1" ht="15" customHeight="1" x14ac:dyDescent="0.15">
      <c r="A1093" s="77">
        <v>9791036357954</v>
      </c>
      <c r="B1093" s="450">
        <v>57</v>
      </c>
      <c r="C1093" s="450" t="s">
        <v>1345</v>
      </c>
      <c r="D1093" s="391" t="s">
        <v>1866</v>
      </c>
      <c r="E1093" s="391" t="s">
        <v>3962</v>
      </c>
      <c r="F1093" s="391" t="s">
        <v>1894</v>
      </c>
      <c r="G1093" s="391" t="s">
        <v>3963</v>
      </c>
      <c r="H1093" s="79">
        <f>VLOOKUP($A1093,'04.08.2025'!$A$1:$Z$65000,3,FALSE)</f>
        <v>1951</v>
      </c>
      <c r="I1093" s="79"/>
      <c r="J1093" s="78">
        <v>200</v>
      </c>
      <c r="K1093" s="80"/>
      <c r="L1093" s="78"/>
      <c r="M1093" s="80">
        <v>45329</v>
      </c>
      <c r="N1093" s="80"/>
      <c r="O1093" s="81">
        <v>9791036357954</v>
      </c>
      <c r="P1093" s="81" t="s">
        <v>1901</v>
      </c>
      <c r="Q1093" s="81">
        <v>2884824</v>
      </c>
      <c r="R1093" s="421">
        <v>10.9</v>
      </c>
      <c r="S1093" s="82">
        <f t="shared" si="132"/>
        <v>10.33175355450237</v>
      </c>
      <c r="T1093" s="455">
        <v>5.5E-2</v>
      </c>
      <c r="U1093" s="84"/>
      <c r="V1093" s="37">
        <f t="shared" si="128"/>
        <v>0</v>
      </c>
      <c r="W1093" s="37">
        <f t="shared" si="133"/>
        <v>0</v>
      </c>
      <c r="X1093" s="116"/>
      <c r="Y1093" s="116"/>
      <c r="Z1093" s="116"/>
      <c r="AA1093" s="116"/>
      <c r="AB1093" s="116"/>
      <c r="AC1093" s="86">
        <f t="shared" si="129"/>
        <v>0</v>
      </c>
      <c r="AD1093" s="87">
        <f>IF($AC$2182&lt;85,AC1093,AC1093-(AC1093*#REF!))</f>
        <v>0</v>
      </c>
      <c r="AE1093" s="88">
        <f t="shared" si="134"/>
        <v>5.5E-2</v>
      </c>
      <c r="AF1093" s="89">
        <f t="shared" si="130"/>
        <v>0</v>
      </c>
      <c r="AG1093" s="90">
        <f t="shared" si="131"/>
        <v>0</v>
      </c>
    </row>
    <row r="1094" spans="1:35" s="91" customFormat="1" ht="15" customHeight="1" x14ac:dyDescent="0.15">
      <c r="A1094" s="393">
        <v>9791036332081</v>
      </c>
      <c r="B1094" s="78">
        <v>57</v>
      </c>
      <c r="C1094" s="78" t="s">
        <v>1446</v>
      </c>
      <c r="D1094" s="391" t="s">
        <v>1866</v>
      </c>
      <c r="E1094" s="391" t="s">
        <v>3962</v>
      </c>
      <c r="F1094" s="95" t="s">
        <v>1902</v>
      </c>
      <c r="G1094" s="95" t="s">
        <v>1903</v>
      </c>
      <c r="H1094" s="79">
        <f>VLOOKUP($A1094,'04.08.2025'!$A$1:$Z$65000,3,FALSE)</f>
        <v>2112</v>
      </c>
      <c r="I1094" s="38"/>
      <c r="J1094" s="38">
        <v>300</v>
      </c>
      <c r="K1094" s="397"/>
      <c r="L1094" s="38"/>
      <c r="M1094" s="80">
        <v>44860</v>
      </c>
      <c r="N1094" s="397"/>
      <c r="O1094" s="79">
        <v>9791036332081</v>
      </c>
      <c r="P1094" s="38" t="s">
        <v>1904</v>
      </c>
      <c r="Q1094" s="38">
        <v>4448594</v>
      </c>
      <c r="R1094" s="37">
        <v>16.899999999999999</v>
      </c>
      <c r="S1094" s="82">
        <f t="shared" si="132"/>
        <v>16.018957345971565</v>
      </c>
      <c r="T1094" s="39">
        <v>5.5E-2</v>
      </c>
      <c r="U1094" s="84"/>
      <c r="V1094" s="37">
        <f t="shared" ref="V1094:V1138" si="135">AC1094</f>
        <v>0</v>
      </c>
      <c r="W1094" s="37">
        <f t="shared" si="133"/>
        <v>0</v>
      </c>
      <c r="X1094" s="85"/>
      <c r="Y1094" s="85"/>
      <c r="Z1094" s="85"/>
      <c r="AA1094" s="85"/>
      <c r="AB1094" s="85"/>
      <c r="AC1094" s="86">
        <f t="shared" ref="AC1094:AC1138" si="136">W1094/(1+AE1094)</f>
        <v>0</v>
      </c>
      <c r="AD1094" s="87">
        <f>IF($AC$2182&lt;85,AC1094,AC1094-(AC1094*#REF!))</f>
        <v>0</v>
      </c>
      <c r="AE1094" s="88">
        <f t="shared" si="134"/>
        <v>5.5E-2</v>
      </c>
      <c r="AF1094" s="89">
        <f t="shared" ref="AF1094:AF1138" si="137">+AD1094*AE1094</f>
        <v>0</v>
      </c>
      <c r="AG1094" s="90">
        <f t="shared" ref="AG1094:AG1138" si="138">+AD1094+AF1094</f>
        <v>0</v>
      </c>
    </row>
    <row r="1095" spans="1:35" s="75" customFormat="1" ht="15" customHeight="1" x14ac:dyDescent="0.15">
      <c r="A1095" s="77">
        <v>9791036332098</v>
      </c>
      <c r="B1095" s="78">
        <v>57</v>
      </c>
      <c r="C1095" s="78" t="s">
        <v>1446</v>
      </c>
      <c r="D1095" s="391" t="s">
        <v>1866</v>
      </c>
      <c r="E1095" s="391" t="s">
        <v>3962</v>
      </c>
      <c r="F1095" s="95" t="s">
        <v>1902</v>
      </c>
      <c r="G1095" s="95" t="s">
        <v>1905</v>
      </c>
      <c r="H1095" s="79">
        <f>VLOOKUP($A1095,'04.08.2025'!$A$1:$Z$65000,3,FALSE)</f>
        <v>1764</v>
      </c>
      <c r="I1095" s="78"/>
      <c r="J1095" s="78">
        <v>200</v>
      </c>
      <c r="K1095" s="80"/>
      <c r="L1095" s="78"/>
      <c r="M1095" s="80">
        <v>45232</v>
      </c>
      <c r="N1095" s="80"/>
      <c r="O1095" s="81">
        <v>9791036332098</v>
      </c>
      <c r="P1095" s="94" t="s">
        <v>1906</v>
      </c>
      <c r="Q1095" s="81">
        <v>4367748</v>
      </c>
      <c r="R1095" s="82">
        <v>16.899999999999999</v>
      </c>
      <c r="S1095" s="82">
        <f t="shared" si="132"/>
        <v>16.018957345971565</v>
      </c>
      <c r="T1095" s="39">
        <v>5.5E-2</v>
      </c>
      <c r="U1095" s="84"/>
      <c r="V1095" s="37">
        <f t="shared" si="135"/>
        <v>0</v>
      </c>
      <c r="W1095" s="37">
        <f t="shared" si="133"/>
        <v>0</v>
      </c>
      <c r="X1095" s="74"/>
      <c r="Y1095" s="74"/>
      <c r="Z1095" s="74"/>
      <c r="AA1095" s="74"/>
      <c r="AB1095" s="74"/>
      <c r="AC1095" s="86">
        <f t="shared" si="136"/>
        <v>0</v>
      </c>
      <c r="AD1095" s="87">
        <f>IF($AC$2182&lt;85,AC1095,AC1095-(AC1095*#REF!))</f>
        <v>0</v>
      </c>
      <c r="AE1095" s="88">
        <f t="shared" si="134"/>
        <v>5.5E-2</v>
      </c>
      <c r="AF1095" s="89">
        <f t="shared" si="137"/>
        <v>0</v>
      </c>
      <c r="AG1095" s="90">
        <f t="shared" si="138"/>
        <v>0</v>
      </c>
    </row>
    <row r="1096" spans="1:35" s="91" customFormat="1" ht="15" customHeight="1" x14ac:dyDescent="0.15">
      <c r="A1096" s="61">
        <v>9791036332104</v>
      </c>
      <c r="B1096" s="96">
        <v>57</v>
      </c>
      <c r="C1096" s="96" t="s">
        <v>1446</v>
      </c>
      <c r="D1096" s="64" t="s">
        <v>1866</v>
      </c>
      <c r="E1096" s="64" t="s">
        <v>3962</v>
      </c>
      <c r="F1096" s="64" t="s">
        <v>1902</v>
      </c>
      <c r="G1096" s="64" t="s">
        <v>1907</v>
      </c>
      <c r="H1096" s="65">
        <f>VLOOKUP($A1096,'04.08.2025'!$A$1:$Z$65000,3,FALSE)</f>
        <v>2190</v>
      </c>
      <c r="I1096" s="65"/>
      <c r="J1096" s="63">
        <v>200</v>
      </c>
      <c r="K1096" s="67"/>
      <c r="L1096" s="66"/>
      <c r="M1096" s="67">
        <v>45616</v>
      </c>
      <c r="N1096" s="67" t="s">
        <v>12</v>
      </c>
      <c r="O1096" s="68">
        <v>9791036332104</v>
      </c>
      <c r="P1096" s="68" t="s">
        <v>1908</v>
      </c>
      <c r="Q1096" s="68">
        <v>4367871</v>
      </c>
      <c r="R1096" s="97">
        <v>16.899999999999999</v>
      </c>
      <c r="S1096" s="70">
        <f t="shared" si="132"/>
        <v>16.018957345971565</v>
      </c>
      <c r="T1096" s="99">
        <v>5.5E-2</v>
      </c>
      <c r="U1096" s="72"/>
      <c r="V1096" s="73">
        <f t="shared" si="135"/>
        <v>0</v>
      </c>
      <c r="W1096" s="73">
        <f t="shared" si="133"/>
        <v>0</v>
      </c>
      <c r="X1096" s="85"/>
      <c r="Y1096" s="85"/>
      <c r="Z1096" s="85"/>
      <c r="AA1096" s="85"/>
      <c r="AB1096" s="85"/>
      <c r="AC1096" s="86">
        <f t="shared" si="136"/>
        <v>0</v>
      </c>
      <c r="AD1096" s="87">
        <f>IF($AC$2182&lt;85,AC1096,AC1096-(AC1096*#REF!))</f>
        <v>0</v>
      </c>
      <c r="AE1096" s="88">
        <f t="shared" si="134"/>
        <v>5.5E-2</v>
      </c>
      <c r="AF1096" s="89">
        <f t="shared" si="137"/>
        <v>0</v>
      </c>
      <c r="AG1096" s="90">
        <f t="shared" si="138"/>
        <v>0</v>
      </c>
    </row>
    <row r="1097" spans="1:35" s="162" customFormat="1" ht="15" customHeight="1" x14ac:dyDescent="0.15">
      <c r="A1097" s="452">
        <v>9791036380198</v>
      </c>
      <c r="B1097" s="453"/>
      <c r="C1097" s="453" t="s">
        <v>1512</v>
      </c>
      <c r="D1097" s="454" t="s">
        <v>1866</v>
      </c>
      <c r="E1097" s="454" t="s">
        <v>3962</v>
      </c>
      <c r="F1097" s="454"/>
      <c r="G1097" s="454" t="s">
        <v>5720</v>
      </c>
      <c r="H1097" s="139">
        <v>0</v>
      </c>
      <c r="I1097" s="453"/>
      <c r="J1097" s="453">
        <v>100</v>
      </c>
      <c r="K1097" s="453"/>
      <c r="L1097" s="417">
        <v>45938</v>
      </c>
      <c r="M1097" s="453"/>
      <c r="N1097" s="453" t="s">
        <v>12</v>
      </c>
      <c r="O1097" s="139">
        <v>9791036380198</v>
      </c>
      <c r="P1097" s="453" t="s">
        <v>5719</v>
      </c>
      <c r="Q1097" s="453">
        <v>5018283</v>
      </c>
      <c r="R1097" s="143">
        <v>16.899999999999999</v>
      </c>
      <c r="S1097" s="140">
        <f t="shared" si="132"/>
        <v>16.018957345971565</v>
      </c>
      <c r="T1097" s="152">
        <v>5.5E-2</v>
      </c>
      <c r="U1097" s="142"/>
      <c r="V1097" s="143">
        <f t="shared" si="135"/>
        <v>0</v>
      </c>
      <c r="W1097" s="143">
        <f t="shared" si="133"/>
        <v>0</v>
      </c>
      <c r="X1097" s="144"/>
      <c r="Y1097" s="144"/>
      <c r="Z1097" s="144"/>
      <c r="AA1097" s="144"/>
      <c r="AB1097" s="144"/>
      <c r="AC1097" s="86">
        <f t="shared" si="136"/>
        <v>0</v>
      </c>
      <c r="AD1097" s="87">
        <f>IF($AC$2182&lt;85,AC1097,AC1097-(AC1097*#REF!))</f>
        <v>0</v>
      </c>
      <c r="AE1097" s="88">
        <f t="shared" si="134"/>
        <v>5.5E-2</v>
      </c>
      <c r="AF1097" s="89">
        <f t="shared" si="137"/>
        <v>0</v>
      </c>
      <c r="AG1097" s="90">
        <f t="shared" si="138"/>
        <v>0</v>
      </c>
    </row>
    <row r="1098" spans="1:35" s="102" customFormat="1" ht="15" customHeight="1" x14ac:dyDescent="0.15">
      <c r="A1098" s="150">
        <v>9791036354502</v>
      </c>
      <c r="B1098" s="118">
        <v>57</v>
      </c>
      <c r="C1098" s="118" t="s">
        <v>1512</v>
      </c>
      <c r="D1098" s="93" t="s">
        <v>1866</v>
      </c>
      <c r="E1098" s="93" t="s">
        <v>3962</v>
      </c>
      <c r="F1098" s="93" t="s">
        <v>5074</v>
      </c>
      <c r="G1098" s="93" t="s">
        <v>5073</v>
      </c>
      <c r="H1098" s="65">
        <f>VLOOKUP($A1098,'04.08.2025'!$A$1:$Z$65000,3,FALSE)</f>
        <v>3800</v>
      </c>
      <c r="I1098" s="118"/>
      <c r="J1098" s="118">
        <v>200</v>
      </c>
      <c r="K1098" s="118"/>
      <c r="L1098" s="66"/>
      <c r="M1098" s="66">
        <v>45798</v>
      </c>
      <c r="N1098" s="118"/>
      <c r="O1098" s="65">
        <v>9791036354502</v>
      </c>
      <c r="P1098" s="118" t="s">
        <v>5072</v>
      </c>
      <c r="Q1098" s="118">
        <v>8332791</v>
      </c>
      <c r="R1098" s="73">
        <v>16.899999999999999</v>
      </c>
      <c r="S1098" s="70">
        <f t="shared" si="132"/>
        <v>16.018957345971565</v>
      </c>
      <c r="T1098" s="342">
        <v>5.5E-2</v>
      </c>
      <c r="U1098" s="72"/>
      <c r="V1098" s="73">
        <f t="shared" si="135"/>
        <v>0</v>
      </c>
      <c r="W1098" s="73">
        <f t="shared" si="133"/>
        <v>0</v>
      </c>
      <c r="X1098" s="74"/>
      <c r="Y1098" s="74"/>
      <c r="Z1098" s="74"/>
      <c r="AA1098" s="74"/>
      <c r="AB1098" s="74"/>
      <c r="AC1098" s="86">
        <f t="shared" si="136"/>
        <v>0</v>
      </c>
      <c r="AD1098" s="87">
        <f>IF($AC$2182&lt;85,AC1098,AC1098-(AC1098*#REF!))</f>
        <v>0</v>
      </c>
      <c r="AE1098" s="88">
        <f t="shared" si="134"/>
        <v>5.5E-2</v>
      </c>
      <c r="AF1098" s="89">
        <f t="shared" si="137"/>
        <v>0</v>
      </c>
      <c r="AG1098" s="90">
        <f t="shared" si="138"/>
        <v>0</v>
      </c>
    </row>
    <row r="1099" spans="1:35" s="102" customFormat="1" ht="15" customHeight="1" x14ac:dyDescent="0.15">
      <c r="A1099" s="452">
        <v>9791036372223</v>
      </c>
      <c r="B1099" s="453"/>
      <c r="C1099" s="453" t="s">
        <v>1446</v>
      </c>
      <c r="D1099" s="454" t="s">
        <v>1866</v>
      </c>
      <c r="E1099" s="454" t="s">
        <v>3962</v>
      </c>
      <c r="F1099" s="454" t="s">
        <v>5071</v>
      </c>
      <c r="G1099" s="454" t="s">
        <v>5717</v>
      </c>
      <c r="H1099" s="139">
        <v>0</v>
      </c>
      <c r="I1099" s="453"/>
      <c r="J1099" s="453">
        <v>100</v>
      </c>
      <c r="K1099" s="453"/>
      <c r="L1099" s="417">
        <v>45952</v>
      </c>
      <c r="M1099" s="453"/>
      <c r="N1099" s="453" t="s">
        <v>12</v>
      </c>
      <c r="O1099" s="139">
        <v>9791036372223</v>
      </c>
      <c r="P1099" s="453" t="s">
        <v>5718</v>
      </c>
      <c r="Q1099" s="453">
        <v>7222429</v>
      </c>
      <c r="R1099" s="143">
        <v>12.9</v>
      </c>
      <c r="S1099" s="140">
        <f t="shared" si="132"/>
        <v>12.227488151658768</v>
      </c>
      <c r="T1099" s="152">
        <v>5.5E-2</v>
      </c>
      <c r="U1099" s="142"/>
      <c r="V1099" s="143">
        <f t="shared" si="135"/>
        <v>0</v>
      </c>
      <c r="W1099" s="143">
        <f t="shared" si="133"/>
        <v>0</v>
      </c>
      <c r="X1099" s="74"/>
      <c r="Y1099" s="74"/>
      <c r="Z1099" s="74"/>
      <c r="AA1099" s="74"/>
      <c r="AB1099" s="74"/>
      <c r="AC1099" s="86">
        <f t="shared" si="136"/>
        <v>0</v>
      </c>
      <c r="AD1099" s="87">
        <f>IF($AC$2182&lt;85,AC1099,AC1099-(AC1099*#REF!))</f>
        <v>0</v>
      </c>
      <c r="AE1099" s="88">
        <f t="shared" si="134"/>
        <v>5.5E-2</v>
      </c>
      <c r="AF1099" s="89">
        <f t="shared" si="137"/>
        <v>0</v>
      </c>
      <c r="AG1099" s="90">
        <f t="shared" si="138"/>
        <v>0</v>
      </c>
    </row>
    <row r="1100" spans="1:35" s="91" customFormat="1" ht="15" customHeight="1" x14ac:dyDescent="0.15">
      <c r="A1100" s="150">
        <v>9791036372216</v>
      </c>
      <c r="B1100" s="118">
        <v>57</v>
      </c>
      <c r="C1100" s="118" t="s">
        <v>1446</v>
      </c>
      <c r="D1100" s="93" t="s">
        <v>1866</v>
      </c>
      <c r="E1100" s="93" t="s">
        <v>3962</v>
      </c>
      <c r="F1100" s="93" t="s">
        <v>5071</v>
      </c>
      <c r="G1100" s="93" t="s">
        <v>5070</v>
      </c>
      <c r="H1100" s="65">
        <f>VLOOKUP($A1100,'04.08.2025'!$A$1:$Z$65000,3,FALSE)</f>
        <v>830</v>
      </c>
      <c r="I1100" s="118"/>
      <c r="J1100" s="118">
        <v>200</v>
      </c>
      <c r="K1100" s="118"/>
      <c r="L1100" s="66"/>
      <c r="M1100" s="66">
        <v>45763</v>
      </c>
      <c r="N1100" s="118" t="s">
        <v>12</v>
      </c>
      <c r="O1100" s="65">
        <v>9791036372216</v>
      </c>
      <c r="P1100" s="118" t="s">
        <v>5069</v>
      </c>
      <c r="Q1100" s="118">
        <v>7236721</v>
      </c>
      <c r="R1100" s="73">
        <v>12.9</v>
      </c>
      <c r="S1100" s="70">
        <f t="shared" si="132"/>
        <v>12.227488151658768</v>
      </c>
      <c r="T1100" s="342">
        <v>5.5E-2</v>
      </c>
      <c r="U1100" s="72"/>
      <c r="V1100" s="73">
        <f t="shared" si="135"/>
        <v>0</v>
      </c>
      <c r="W1100" s="73">
        <f t="shared" si="133"/>
        <v>0</v>
      </c>
      <c r="X1100" s="85"/>
      <c r="Y1100" s="85"/>
      <c r="Z1100" s="85"/>
      <c r="AA1100" s="85"/>
      <c r="AB1100" s="85"/>
      <c r="AC1100" s="86">
        <f t="shared" si="136"/>
        <v>0</v>
      </c>
      <c r="AD1100" s="87">
        <f>IF($AC$2182&lt;85,AC1100,AC1100-(AC1100*#REF!))</f>
        <v>0</v>
      </c>
      <c r="AE1100" s="88">
        <f t="shared" si="134"/>
        <v>5.5E-2</v>
      </c>
      <c r="AF1100" s="89">
        <f t="shared" si="137"/>
        <v>0</v>
      </c>
      <c r="AG1100" s="90">
        <f t="shared" si="138"/>
        <v>0</v>
      </c>
    </row>
    <row r="1101" spans="1:35" s="91" customFormat="1" ht="15" customHeight="1" x14ac:dyDescent="0.15">
      <c r="A1101" s="77">
        <v>9791036345067</v>
      </c>
      <c r="B1101" s="38">
        <v>57</v>
      </c>
      <c r="C1101" s="390" t="s">
        <v>1446</v>
      </c>
      <c r="D1101" s="391" t="s">
        <v>1866</v>
      </c>
      <c r="E1101" s="391" t="s">
        <v>3962</v>
      </c>
      <c r="F1101" s="391" t="s">
        <v>1910</v>
      </c>
      <c r="G1101" s="393" t="s">
        <v>4632</v>
      </c>
      <c r="H1101" s="79">
        <f>VLOOKUP($A1101,'04.08.2025'!$A$1:$Z$65000,3,FALSE)</f>
        <v>533</v>
      </c>
      <c r="I1101" s="78"/>
      <c r="J1101" s="78">
        <v>200</v>
      </c>
      <c r="K1101" s="80"/>
      <c r="L1101" s="78"/>
      <c r="M1101" s="80">
        <v>45028</v>
      </c>
      <c r="N1101" s="81"/>
      <c r="O1101" s="81">
        <v>9791036345067</v>
      </c>
      <c r="P1101" s="81" t="s">
        <v>1911</v>
      </c>
      <c r="Q1101" s="394">
        <v>2279244</v>
      </c>
      <c r="R1101" s="82">
        <v>12.9</v>
      </c>
      <c r="S1101" s="82">
        <f t="shared" si="132"/>
        <v>12.227488151658768</v>
      </c>
      <c r="T1101" s="392">
        <v>5.5E-2</v>
      </c>
      <c r="U1101" s="84"/>
      <c r="V1101" s="37">
        <f t="shared" si="135"/>
        <v>0</v>
      </c>
      <c r="W1101" s="37">
        <f t="shared" si="133"/>
        <v>0</v>
      </c>
      <c r="X1101" s="85"/>
      <c r="Y1101" s="85"/>
      <c r="Z1101" s="85"/>
      <c r="AA1101" s="85"/>
      <c r="AB1101" s="85"/>
      <c r="AC1101" s="86">
        <f t="shared" si="136"/>
        <v>0</v>
      </c>
      <c r="AD1101" s="87">
        <f>IF($AC$2182&lt;85,AC1101,AC1101-(AC1101*#REF!))</f>
        <v>0</v>
      </c>
      <c r="AE1101" s="88">
        <f t="shared" si="134"/>
        <v>5.5E-2</v>
      </c>
      <c r="AF1101" s="89">
        <f t="shared" si="137"/>
        <v>0</v>
      </c>
      <c r="AG1101" s="90">
        <f t="shared" si="138"/>
        <v>0</v>
      </c>
    </row>
    <row r="1102" spans="1:35" s="75" customFormat="1" ht="15" customHeight="1" x14ac:dyDescent="0.15">
      <c r="A1102" s="77">
        <v>9791036345074</v>
      </c>
      <c r="B1102" s="38">
        <v>57</v>
      </c>
      <c r="C1102" s="390" t="s">
        <v>1446</v>
      </c>
      <c r="D1102" s="391" t="s">
        <v>1866</v>
      </c>
      <c r="E1102" s="391" t="s">
        <v>3962</v>
      </c>
      <c r="F1102" s="391" t="s">
        <v>1910</v>
      </c>
      <c r="G1102" s="95" t="s">
        <v>1912</v>
      </c>
      <c r="H1102" s="79">
        <f>VLOOKUP($A1102,'04.08.2025'!$A$1:$Z$65000,3,FALSE)</f>
        <v>1447</v>
      </c>
      <c r="I1102" s="78"/>
      <c r="J1102" s="78">
        <v>200</v>
      </c>
      <c r="K1102" s="80"/>
      <c r="L1102" s="78"/>
      <c r="M1102" s="80">
        <v>45168</v>
      </c>
      <c r="N1102" s="80"/>
      <c r="O1102" s="81">
        <v>9791036345074</v>
      </c>
      <c r="P1102" s="94" t="s">
        <v>1913</v>
      </c>
      <c r="Q1102" s="81">
        <v>2279367</v>
      </c>
      <c r="R1102" s="82">
        <v>12.9</v>
      </c>
      <c r="S1102" s="82">
        <f t="shared" si="132"/>
        <v>12.227488151658768</v>
      </c>
      <c r="T1102" s="392">
        <v>5.5E-2</v>
      </c>
      <c r="U1102" s="84"/>
      <c r="V1102" s="37">
        <f t="shared" si="135"/>
        <v>0</v>
      </c>
      <c r="W1102" s="37">
        <f t="shared" si="133"/>
        <v>0</v>
      </c>
      <c r="X1102" s="74"/>
      <c r="Y1102" s="74"/>
      <c r="Z1102" s="74"/>
      <c r="AA1102" s="74"/>
      <c r="AB1102" s="74"/>
      <c r="AC1102" s="86">
        <f t="shared" si="136"/>
        <v>0</v>
      </c>
      <c r="AD1102" s="87">
        <f>IF($AC$2182&lt;85,AC1102,AC1102-(AC1102*#REF!))</f>
        <v>0</v>
      </c>
      <c r="AE1102" s="88">
        <f t="shared" si="134"/>
        <v>5.5E-2</v>
      </c>
      <c r="AF1102" s="89">
        <f t="shared" si="137"/>
        <v>0</v>
      </c>
      <c r="AG1102" s="90">
        <f t="shared" si="138"/>
        <v>0</v>
      </c>
      <c r="AI1102" s="76"/>
    </row>
    <row r="1103" spans="1:35" s="91" customFormat="1" ht="15" customHeight="1" x14ac:dyDescent="0.15">
      <c r="A1103" s="77">
        <v>9791036357947</v>
      </c>
      <c r="B1103" s="395">
        <v>57</v>
      </c>
      <c r="C1103" s="78" t="s">
        <v>1446</v>
      </c>
      <c r="D1103" s="391" t="s">
        <v>1866</v>
      </c>
      <c r="E1103" s="391" t="s">
        <v>3962</v>
      </c>
      <c r="F1103" s="391" t="s">
        <v>1910</v>
      </c>
      <c r="G1103" s="391" t="s">
        <v>4633</v>
      </c>
      <c r="H1103" s="79">
        <f>VLOOKUP($A1103,'04.08.2025'!$A$1:$Z$65000,3,FALSE)</f>
        <v>1690</v>
      </c>
      <c r="I1103" s="78"/>
      <c r="J1103" s="78">
        <v>200</v>
      </c>
      <c r="K1103" s="80"/>
      <c r="L1103" s="78"/>
      <c r="M1103" s="80">
        <v>45406</v>
      </c>
      <c r="N1103" s="80"/>
      <c r="O1103" s="81">
        <v>9791036357947</v>
      </c>
      <c r="P1103" s="94" t="s">
        <v>1914</v>
      </c>
      <c r="Q1103" s="78">
        <v>2884701</v>
      </c>
      <c r="R1103" s="82">
        <v>12.9</v>
      </c>
      <c r="S1103" s="82">
        <f t="shared" si="132"/>
        <v>12.227488151658768</v>
      </c>
      <c r="T1103" s="83">
        <v>5.5E-2</v>
      </c>
      <c r="U1103" s="84"/>
      <c r="V1103" s="37">
        <f t="shared" si="135"/>
        <v>0</v>
      </c>
      <c r="W1103" s="37">
        <f t="shared" si="133"/>
        <v>0</v>
      </c>
      <c r="X1103" s="85"/>
      <c r="Y1103" s="85"/>
      <c r="Z1103" s="85"/>
      <c r="AA1103" s="85"/>
      <c r="AB1103" s="85"/>
      <c r="AC1103" s="86">
        <f t="shared" si="136"/>
        <v>0</v>
      </c>
      <c r="AD1103" s="87">
        <f>IF($AC$2182&lt;85,AC1103,AC1103-(AC1103*#REF!))</f>
        <v>0</v>
      </c>
      <c r="AE1103" s="88">
        <f t="shared" si="134"/>
        <v>5.5E-2</v>
      </c>
      <c r="AF1103" s="89">
        <f t="shared" si="137"/>
        <v>0</v>
      </c>
      <c r="AG1103" s="90">
        <f t="shared" si="138"/>
        <v>0</v>
      </c>
    </row>
    <row r="1104" spans="1:35" s="162" customFormat="1" ht="15" customHeight="1" x14ac:dyDescent="0.15">
      <c r="A1104" s="61">
        <v>9791036370007</v>
      </c>
      <c r="B1104" s="96">
        <v>57</v>
      </c>
      <c r="C1104" s="96" t="s">
        <v>1446</v>
      </c>
      <c r="D1104" s="64" t="s">
        <v>1866</v>
      </c>
      <c r="E1104" s="64" t="s">
        <v>3962</v>
      </c>
      <c r="F1104" s="64" t="s">
        <v>1910</v>
      </c>
      <c r="G1104" s="64" t="s">
        <v>1915</v>
      </c>
      <c r="H1104" s="65">
        <f>VLOOKUP($A1104,'04.08.2025'!$A$1:$Z$65000,3,FALSE)</f>
        <v>616</v>
      </c>
      <c r="I1104" s="65"/>
      <c r="J1104" s="63">
        <v>200</v>
      </c>
      <c r="K1104" s="67"/>
      <c r="L1104" s="66"/>
      <c r="M1104" s="67">
        <v>45553</v>
      </c>
      <c r="N1104" s="67" t="s">
        <v>12</v>
      </c>
      <c r="O1104" s="68">
        <v>9791036370007</v>
      </c>
      <c r="P1104" s="68" t="s">
        <v>1916</v>
      </c>
      <c r="Q1104" s="68">
        <v>5955368</v>
      </c>
      <c r="R1104" s="97">
        <v>12.9</v>
      </c>
      <c r="S1104" s="70">
        <f t="shared" si="132"/>
        <v>12.227488151658768</v>
      </c>
      <c r="T1104" s="98">
        <v>5.5E-2</v>
      </c>
      <c r="U1104" s="72"/>
      <c r="V1104" s="73">
        <f t="shared" si="135"/>
        <v>0</v>
      </c>
      <c r="W1104" s="73">
        <f t="shared" si="133"/>
        <v>0</v>
      </c>
      <c r="X1104" s="144"/>
      <c r="Y1104" s="144"/>
      <c r="Z1104" s="144"/>
      <c r="AA1104" s="144"/>
      <c r="AB1104" s="144"/>
      <c r="AC1104" s="86">
        <f t="shared" si="136"/>
        <v>0</v>
      </c>
      <c r="AD1104" s="87">
        <f>IF($AC$2182&lt;85,AC1104,AC1104-(AC1104*#REF!))</f>
        <v>0</v>
      </c>
      <c r="AE1104" s="88">
        <f t="shared" si="134"/>
        <v>5.5E-2</v>
      </c>
      <c r="AF1104" s="89">
        <f t="shared" si="137"/>
        <v>0</v>
      </c>
      <c r="AG1104" s="90">
        <f t="shared" si="138"/>
        <v>0</v>
      </c>
    </row>
    <row r="1105" spans="1:35" s="75" customFormat="1" ht="15" customHeight="1" x14ac:dyDescent="0.15">
      <c r="A1105" s="150">
        <v>9791036370014</v>
      </c>
      <c r="B1105" s="118">
        <v>57</v>
      </c>
      <c r="C1105" s="118" t="s">
        <v>1446</v>
      </c>
      <c r="D1105" s="93" t="s">
        <v>1866</v>
      </c>
      <c r="E1105" s="93" t="s">
        <v>3962</v>
      </c>
      <c r="F1105" s="93" t="s">
        <v>1910</v>
      </c>
      <c r="G1105" s="93" t="s">
        <v>5065</v>
      </c>
      <c r="H1105" s="65">
        <f>VLOOKUP($A1105,'04.08.2025'!$A$1:$Z$65000,3,FALSE)</f>
        <v>1411</v>
      </c>
      <c r="I1105" s="118"/>
      <c r="J1105" s="118">
        <v>200</v>
      </c>
      <c r="K1105" s="118"/>
      <c r="L1105" s="66"/>
      <c r="M1105" s="66">
        <v>45819</v>
      </c>
      <c r="N1105" s="118" t="s">
        <v>12</v>
      </c>
      <c r="O1105" s="65">
        <v>9791036370014</v>
      </c>
      <c r="P1105" s="118" t="s">
        <v>5064</v>
      </c>
      <c r="Q1105" s="118">
        <v>5955491</v>
      </c>
      <c r="R1105" s="73">
        <v>12.9</v>
      </c>
      <c r="S1105" s="70">
        <f t="shared" si="132"/>
        <v>12.227488151658768</v>
      </c>
      <c r="T1105" s="342">
        <v>5.5E-2</v>
      </c>
      <c r="U1105" s="72"/>
      <c r="V1105" s="73">
        <f t="shared" si="135"/>
        <v>0</v>
      </c>
      <c r="W1105" s="73">
        <f t="shared" si="133"/>
        <v>0</v>
      </c>
      <c r="X1105" s="74"/>
      <c r="Y1105" s="74"/>
      <c r="Z1105" s="74"/>
      <c r="AA1105" s="74"/>
      <c r="AB1105" s="74"/>
      <c r="AC1105" s="86">
        <f t="shared" si="136"/>
        <v>0</v>
      </c>
      <c r="AD1105" s="87">
        <f>IF($AC$2182&lt;85,AC1105,AC1105-(AC1105*#REF!))</f>
        <v>0</v>
      </c>
      <c r="AE1105" s="88">
        <f t="shared" si="134"/>
        <v>5.5E-2</v>
      </c>
      <c r="AF1105" s="89">
        <f t="shared" si="137"/>
        <v>0</v>
      </c>
      <c r="AG1105" s="90">
        <f t="shared" si="138"/>
        <v>0</v>
      </c>
    </row>
    <row r="1106" spans="1:35" s="91" customFormat="1" ht="15" customHeight="1" x14ac:dyDescent="0.15">
      <c r="A1106" s="77">
        <v>9791036348143</v>
      </c>
      <c r="B1106" s="38">
        <v>57</v>
      </c>
      <c r="C1106" s="390" t="s">
        <v>1446</v>
      </c>
      <c r="D1106" s="391" t="s">
        <v>1866</v>
      </c>
      <c r="E1106" s="391" t="s">
        <v>3962</v>
      </c>
      <c r="F1106" s="391" t="s">
        <v>1917</v>
      </c>
      <c r="G1106" s="393" t="s">
        <v>1918</v>
      </c>
      <c r="H1106" s="79">
        <f>VLOOKUP($A1106,'04.08.2025'!$A$1:$Z$65000,3,FALSE)</f>
        <v>177</v>
      </c>
      <c r="I1106" s="78"/>
      <c r="J1106" s="78">
        <v>300</v>
      </c>
      <c r="K1106" s="80"/>
      <c r="L1106" s="78"/>
      <c r="M1106" s="80">
        <v>45070</v>
      </c>
      <c r="N1106" s="81"/>
      <c r="O1106" s="81">
        <v>9791036348143</v>
      </c>
      <c r="P1106" s="81" t="s">
        <v>1919</v>
      </c>
      <c r="Q1106" s="394">
        <v>4040524</v>
      </c>
      <c r="R1106" s="82">
        <v>10.9</v>
      </c>
      <c r="S1106" s="82">
        <f t="shared" si="132"/>
        <v>10.33175355450237</v>
      </c>
      <c r="T1106" s="392">
        <v>5.5E-2</v>
      </c>
      <c r="U1106" s="84"/>
      <c r="V1106" s="37">
        <f t="shared" si="135"/>
        <v>0</v>
      </c>
      <c r="W1106" s="37">
        <f t="shared" si="133"/>
        <v>0</v>
      </c>
      <c r="X1106" s="85"/>
      <c r="Y1106" s="85"/>
      <c r="Z1106" s="85"/>
      <c r="AA1106" s="85"/>
      <c r="AB1106" s="85"/>
      <c r="AC1106" s="86">
        <f t="shared" si="136"/>
        <v>0</v>
      </c>
      <c r="AD1106" s="87">
        <f>IF($AC$2182&lt;85,AC1106,AC1106-(AC1106*#REF!))</f>
        <v>0</v>
      </c>
      <c r="AE1106" s="88">
        <f t="shared" si="134"/>
        <v>5.5E-2</v>
      </c>
      <c r="AF1106" s="89">
        <f t="shared" si="137"/>
        <v>0</v>
      </c>
      <c r="AG1106" s="90">
        <f t="shared" si="138"/>
        <v>0</v>
      </c>
    </row>
    <row r="1107" spans="1:35" s="91" customFormat="1" ht="15" customHeight="1" x14ac:dyDescent="0.15">
      <c r="A1107" s="77">
        <v>9791036356148</v>
      </c>
      <c r="B1107" s="420">
        <v>57</v>
      </c>
      <c r="C1107" s="420" t="s">
        <v>1446</v>
      </c>
      <c r="D1107" s="391" t="s">
        <v>1866</v>
      </c>
      <c r="E1107" s="391" t="s">
        <v>3962</v>
      </c>
      <c r="F1107" s="391" t="s">
        <v>1917</v>
      </c>
      <c r="G1107" s="391" t="s">
        <v>1920</v>
      </c>
      <c r="H1107" s="79">
        <f>VLOOKUP($A1107,'04.08.2025'!$A$1:$Z$65000,3,FALSE)</f>
        <v>1451</v>
      </c>
      <c r="I1107" s="79"/>
      <c r="J1107" s="78">
        <v>300</v>
      </c>
      <c r="K1107" s="80"/>
      <c r="L1107" s="78"/>
      <c r="M1107" s="80">
        <v>45371</v>
      </c>
      <c r="N1107" s="80"/>
      <c r="O1107" s="81">
        <v>9791036356148</v>
      </c>
      <c r="P1107" s="81" t="s">
        <v>1921</v>
      </c>
      <c r="Q1107" s="81">
        <v>1199119</v>
      </c>
      <c r="R1107" s="421">
        <v>12.9</v>
      </c>
      <c r="S1107" s="82">
        <f t="shared" si="132"/>
        <v>12.227488151658768</v>
      </c>
      <c r="T1107" s="455">
        <v>5.5E-2</v>
      </c>
      <c r="U1107" s="84"/>
      <c r="V1107" s="37">
        <f t="shared" si="135"/>
        <v>0</v>
      </c>
      <c r="W1107" s="37">
        <f t="shared" si="133"/>
        <v>0</v>
      </c>
      <c r="X1107" s="85"/>
      <c r="Y1107" s="85"/>
      <c r="Z1107" s="85"/>
      <c r="AA1107" s="85"/>
      <c r="AB1107" s="85"/>
      <c r="AC1107" s="86">
        <f t="shared" si="136"/>
        <v>0</v>
      </c>
      <c r="AD1107" s="87">
        <f>IF($AC$2182&lt;85,AC1107,AC1107-(AC1107*#REF!))</f>
        <v>0</v>
      </c>
      <c r="AE1107" s="88">
        <f t="shared" si="134"/>
        <v>5.5E-2</v>
      </c>
      <c r="AF1107" s="89">
        <f t="shared" si="137"/>
        <v>0</v>
      </c>
      <c r="AG1107" s="90">
        <f t="shared" si="138"/>
        <v>0</v>
      </c>
    </row>
    <row r="1108" spans="1:35" s="75" customFormat="1" ht="15" customHeight="1" x14ac:dyDescent="0.15">
      <c r="A1108" s="77">
        <v>9791036342455</v>
      </c>
      <c r="B1108" s="38">
        <v>58</v>
      </c>
      <c r="C1108" s="390" t="s">
        <v>1446</v>
      </c>
      <c r="D1108" s="391" t="s">
        <v>1866</v>
      </c>
      <c r="E1108" s="391" t="s">
        <v>3962</v>
      </c>
      <c r="F1108" s="95" t="s">
        <v>3964</v>
      </c>
      <c r="G1108" s="95" t="s">
        <v>1922</v>
      </c>
      <c r="H1108" s="79">
        <f>VLOOKUP($A1108,'04.08.2025'!$A$1:$Z$65000,3,FALSE)</f>
        <v>2067</v>
      </c>
      <c r="I1108" s="78"/>
      <c r="J1108" s="78">
        <v>300</v>
      </c>
      <c r="K1108" s="80"/>
      <c r="L1108" s="78"/>
      <c r="M1108" s="80">
        <v>45175</v>
      </c>
      <c r="N1108" s="80"/>
      <c r="O1108" s="81">
        <v>9791036342455</v>
      </c>
      <c r="P1108" s="94" t="s">
        <v>1923</v>
      </c>
      <c r="Q1108" s="81">
        <v>8909148</v>
      </c>
      <c r="R1108" s="82">
        <v>12.9</v>
      </c>
      <c r="S1108" s="82">
        <f t="shared" si="132"/>
        <v>12.227488151658768</v>
      </c>
      <c r="T1108" s="392">
        <v>5.5E-2</v>
      </c>
      <c r="U1108" s="84"/>
      <c r="V1108" s="37">
        <f t="shared" si="135"/>
        <v>0</v>
      </c>
      <c r="W1108" s="37">
        <f t="shared" si="133"/>
        <v>0</v>
      </c>
      <c r="X1108" s="74"/>
      <c r="Y1108" s="74"/>
      <c r="Z1108" s="74"/>
      <c r="AA1108" s="74"/>
      <c r="AB1108" s="74"/>
      <c r="AC1108" s="86">
        <f t="shared" si="136"/>
        <v>0</v>
      </c>
      <c r="AD1108" s="87">
        <f>IF($AC$2182&lt;85,AC1108,AC1108-(AC1108*#REF!))</f>
        <v>0</v>
      </c>
      <c r="AE1108" s="88">
        <f t="shared" si="134"/>
        <v>5.5E-2</v>
      </c>
      <c r="AF1108" s="89">
        <f t="shared" si="137"/>
        <v>0</v>
      </c>
      <c r="AG1108" s="90">
        <f t="shared" si="138"/>
        <v>0</v>
      </c>
      <c r="AI1108" s="76"/>
    </row>
    <row r="1109" spans="1:35" s="91" customFormat="1" ht="15" customHeight="1" x14ac:dyDescent="0.15">
      <c r="A1109" s="77">
        <v>9791036357930</v>
      </c>
      <c r="B1109" s="395">
        <v>58</v>
      </c>
      <c r="C1109" s="78" t="s">
        <v>1446</v>
      </c>
      <c r="D1109" s="391" t="s">
        <v>1866</v>
      </c>
      <c r="E1109" s="391" t="s">
        <v>3962</v>
      </c>
      <c r="F1109" s="391" t="s">
        <v>3964</v>
      </c>
      <c r="G1109" s="391" t="s">
        <v>1924</v>
      </c>
      <c r="H1109" s="79">
        <f>VLOOKUP($A1109,'04.08.2025'!$A$1:$Z$65000,3,FALSE)</f>
        <v>2898</v>
      </c>
      <c r="I1109" s="78"/>
      <c r="J1109" s="78">
        <v>300</v>
      </c>
      <c r="K1109" s="80"/>
      <c r="L1109" s="78"/>
      <c r="M1109" s="80">
        <v>45455</v>
      </c>
      <c r="N1109" s="80"/>
      <c r="O1109" s="81">
        <v>9791036357930</v>
      </c>
      <c r="P1109" s="94" t="s">
        <v>1925</v>
      </c>
      <c r="Q1109" s="78">
        <v>2884578</v>
      </c>
      <c r="R1109" s="82">
        <v>12.9</v>
      </c>
      <c r="S1109" s="82">
        <f t="shared" si="132"/>
        <v>12.227488151658768</v>
      </c>
      <c r="T1109" s="83">
        <v>5.5E-2</v>
      </c>
      <c r="U1109" s="84"/>
      <c r="V1109" s="37">
        <f t="shared" si="135"/>
        <v>0</v>
      </c>
      <c r="W1109" s="37">
        <f t="shared" si="133"/>
        <v>0</v>
      </c>
      <c r="X1109" s="85"/>
      <c r="Y1109" s="85"/>
      <c r="Z1109" s="85"/>
      <c r="AA1109" s="85"/>
      <c r="AB1109" s="85"/>
      <c r="AC1109" s="86">
        <f t="shared" si="136"/>
        <v>0</v>
      </c>
      <c r="AD1109" s="87">
        <f>IF($AC$2182&lt;85,AC1109,AC1109-(AC1109*#REF!))</f>
        <v>0</v>
      </c>
      <c r="AE1109" s="88">
        <f t="shared" si="134"/>
        <v>5.5E-2</v>
      </c>
      <c r="AF1109" s="89">
        <f t="shared" si="137"/>
        <v>0</v>
      </c>
      <c r="AG1109" s="90">
        <f t="shared" si="138"/>
        <v>0</v>
      </c>
    </row>
    <row r="1110" spans="1:35" s="75" customFormat="1" ht="15" customHeight="1" x14ac:dyDescent="0.15">
      <c r="A1110" s="77">
        <v>9791036309786</v>
      </c>
      <c r="B1110" s="38">
        <v>58</v>
      </c>
      <c r="C1110" s="390" t="s">
        <v>1446</v>
      </c>
      <c r="D1110" s="95" t="s">
        <v>1866</v>
      </c>
      <c r="E1110" s="391" t="s">
        <v>3962</v>
      </c>
      <c r="F1110" s="391" t="s">
        <v>1825</v>
      </c>
      <c r="G1110" s="391" t="s">
        <v>1926</v>
      </c>
      <c r="H1110" s="79">
        <f>VLOOKUP($A1110,'04.08.2025'!$A$1:$Z$65000,3,FALSE)</f>
        <v>104</v>
      </c>
      <c r="I1110" s="78"/>
      <c r="J1110" s="38">
        <v>300</v>
      </c>
      <c r="K1110" s="80"/>
      <c r="L1110" s="78"/>
      <c r="M1110" s="80">
        <v>43775</v>
      </c>
      <c r="N1110" s="80"/>
      <c r="O1110" s="81">
        <v>9791036309786</v>
      </c>
      <c r="P1110" s="94" t="s">
        <v>1927</v>
      </c>
      <c r="Q1110" s="81">
        <v>4463095</v>
      </c>
      <c r="R1110" s="82">
        <v>12.9</v>
      </c>
      <c r="S1110" s="82">
        <f t="shared" si="132"/>
        <v>12.227488151658768</v>
      </c>
      <c r="T1110" s="83">
        <v>5.5E-2</v>
      </c>
      <c r="U1110" s="84"/>
      <c r="V1110" s="37">
        <f t="shared" si="135"/>
        <v>0</v>
      </c>
      <c r="W1110" s="37">
        <f t="shared" si="133"/>
        <v>0</v>
      </c>
      <c r="X1110" s="74"/>
      <c r="Y1110" s="74"/>
      <c r="Z1110" s="74"/>
      <c r="AA1110" s="74"/>
      <c r="AB1110" s="74"/>
      <c r="AC1110" s="86">
        <f t="shared" si="136"/>
        <v>0</v>
      </c>
      <c r="AD1110" s="87">
        <f>IF($AC$2182&lt;85,AC1110,AC1110-(AC1110*#REF!))</f>
        <v>0</v>
      </c>
      <c r="AE1110" s="88">
        <f t="shared" si="134"/>
        <v>5.5E-2</v>
      </c>
      <c r="AF1110" s="89">
        <f t="shared" si="137"/>
        <v>0</v>
      </c>
      <c r="AG1110" s="90">
        <f t="shared" si="138"/>
        <v>0</v>
      </c>
      <c r="AI1110" s="76"/>
    </row>
    <row r="1111" spans="1:35" s="91" customFormat="1" ht="15" customHeight="1" x14ac:dyDescent="0.15">
      <c r="A1111" s="77">
        <v>9791036350511</v>
      </c>
      <c r="B1111" s="395">
        <v>58</v>
      </c>
      <c r="C1111" s="78" t="s">
        <v>1446</v>
      </c>
      <c r="D1111" s="391" t="s">
        <v>1866</v>
      </c>
      <c r="E1111" s="391" t="s">
        <v>3962</v>
      </c>
      <c r="F1111" s="391" t="s">
        <v>3965</v>
      </c>
      <c r="G1111" s="391" t="s">
        <v>1928</v>
      </c>
      <c r="H1111" s="79">
        <f>VLOOKUP($A1111,'04.08.2025'!$A$1:$Z$65000,3,FALSE)</f>
        <v>875</v>
      </c>
      <c r="I1111" s="78"/>
      <c r="J1111" s="78">
        <v>200</v>
      </c>
      <c r="K1111" s="80"/>
      <c r="L1111" s="78"/>
      <c r="M1111" s="80">
        <v>45385</v>
      </c>
      <c r="N1111" s="80"/>
      <c r="O1111" s="81">
        <v>9791036350511</v>
      </c>
      <c r="P1111" s="94" t="s">
        <v>1929</v>
      </c>
      <c r="Q1111" s="78">
        <v>5294748</v>
      </c>
      <c r="R1111" s="82">
        <v>10.9</v>
      </c>
      <c r="S1111" s="82">
        <f t="shared" si="132"/>
        <v>10.33175355450237</v>
      </c>
      <c r="T1111" s="83">
        <v>5.5E-2</v>
      </c>
      <c r="U1111" s="84"/>
      <c r="V1111" s="37">
        <f t="shared" si="135"/>
        <v>0</v>
      </c>
      <c r="W1111" s="37">
        <f t="shared" si="133"/>
        <v>0</v>
      </c>
      <c r="X1111" s="85"/>
      <c r="Y1111" s="85"/>
      <c r="Z1111" s="85"/>
      <c r="AA1111" s="85"/>
      <c r="AB1111" s="85"/>
      <c r="AC1111" s="86">
        <f t="shared" si="136"/>
        <v>0</v>
      </c>
      <c r="AD1111" s="87">
        <f>IF($AC$2182&lt;85,AC1111,AC1111-(AC1111*#REF!))</f>
        <v>0</v>
      </c>
      <c r="AE1111" s="88">
        <f t="shared" si="134"/>
        <v>5.5E-2</v>
      </c>
      <c r="AF1111" s="89">
        <f t="shared" si="137"/>
        <v>0</v>
      </c>
      <c r="AG1111" s="90">
        <f t="shared" si="138"/>
        <v>0</v>
      </c>
    </row>
    <row r="1112" spans="1:35" s="91" customFormat="1" ht="15" customHeight="1" x14ac:dyDescent="0.15">
      <c r="A1112" s="61">
        <v>9791036369988</v>
      </c>
      <c r="B1112" s="92">
        <v>58</v>
      </c>
      <c r="C1112" s="92" t="s">
        <v>1446</v>
      </c>
      <c r="D1112" s="64" t="s">
        <v>1866</v>
      </c>
      <c r="E1112" s="64" t="s">
        <v>3962</v>
      </c>
      <c r="F1112" s="64" t="s">
        <v>3965</v>
      </c>
      <c r="G1112" s="64" t="s">
        <v>1930</v>
      </c>
      <c r="H1112" s="65">
        <f>VLOOKUP($A1112,'04.08.2025'!$A$1:$Z$65000,3,FALSE)</f>
        <v>2577</v>
      </c>
      <c r="I1112" s="65"/>
      <c r="J1112" s="63">
        <v>200</v>
      </c>
      <c r="K1112" s="67"/>
      <c r="L1112" s="66"/>
      <c r="M1112" s="67">
        <v>45581</v>
      </c>
      <c r="N1112" s="67" t="s">
        <v>12</v>
      </c>
      <c r="O1112" s="68">
        <v>9791036369988</v>
      </c>
      <c r="P1112" s="68" t="s">
        <v>1931</v>
      </c>
      <c r="Q1112" s="68">
        <v>5955122</v>
      </c>
      <c r="R1112" s="97">
        <v>10.9</v>
      </c>
      <c r="S1112" s="70">
        <f t="shared" si="132"/>
        <v>10.33175355450237</v>
      </c>
      <c r="T1112" s="99">
        <v>5.5E-2</v>
      </c>
      <c r="U1112" s="72"/>
      <c r="V1112" s="73">
        <f t="shared" si="135"/>
        <v>0</v>
      </c>
      <c r="W1112" s="73">
        <f t="shared" si="133"/>
        <v>0</v>
      </c>
      <c r="X1112" s="422"/>
      <c r="Y1112" s="85"/>
      <c r="Z1112" s="85"/>
      <c r="AA1112" s="85"/>
      <c r="AB1112" s="85"/>
      <c r="AC1112" s="86">
        <f t="shared" si="136"/>
        <v>0</v>
      </c>
      <c r="AD1112" s="87">
        <f>IF($AC$2182&lt;85,AC1112,AC1112-(AC1112*#REF!))</f>
        <v>0</v>
      </c>
      <c r="AE1112" s="88">
        <f t="shared" si="134"/>
        <v>5.5E-2</v>
      </c>
      <c r="AF1112" s="89">
        <f t="shared" si="137"/>
        <v>0</v>
      </c>
      <c r="AG1112" s="90">
        <f t="shared" si="138"/>
        <v>0</v>
      </c>
      <c r="AH1112" s="119"/>
    </row>
    <row r="1113" spans="1:35" s="91" customFormat="1" ht="15" customHeight="1" x14ac:dyDescent="0.15">
      <c r="A1113" s="77">
        <v>9791036356131</v>
      </c>
      <c r="B1113" s="450">
        <v>58</v>
      </c>
      <c r="C1113" s="450" t="s">
        <v>1446</v>
      </c>
      <c r="D1113" s="391" t="s">
        <v>1866</v>
      </c>
      <c r="E1113" s="391" t="s">
        <v>3962</v>
      </c>
      <c r="F1113" s="391" t="s">
        <v>1932</v>
      </c>
      <c r="G1113" s="391" t="s">
        <v>1933</v>
      </c>
      <c r="H1113" s="79">
        <f>VLOOKUP($A1113,'04.08.2025'!$A$1:$Z$65000,3,FALSE)</f>
        <v>3310</v>
      </c>
      <c r="I1113" s="79"/>
      <c r="J1113" s="78">
        <v>300</v>
      </c>
      <c r="K1113" s="80"/>
      <c r="L1113" s="78"/>
      <c r="M1113" s="80">
        <v>45364</v>
      </c>
      <c r="N1113" s="80"/>
      <c r="O1113" s="81">
        <v>9791036356131</v>
      </c>
      <c r="P1113" s="81" t="s">
        <v>1934</v>
      </c>
      <c r="Q1113" s="81">
        <v>1198996</v>
      </c>
      <c r="R1113" s="421">
        <v>17.899999999999999</v>
      </c>
      <c r="S1113" s="82">
        <f t="shared" si="132"/>
        <v>16.966824644549764</v>
      </c>
      <c r="T1113" s="455">
        <v>5.5E-2</v>
      </c>
      <c r="U1113" s="84"/>
      <c r="V1113" s="37">
        <f t="shared" si="135"/>
        <v>0</v>
      </c>
      <c r="W1113" s="37">
        <f t="shared" si="133"/>
        <v>0</v>
      </c>
      <c r="X1113" s="85"/>
      <c r="Y1113" s="85"/>
      <c r="Z1113" s="85"/>
      <c r="AA1113" s="85"/>
      <c r="AB1113" s="85"/>
      <c r="AC1113" s="86">
        <f t="shared" si="136"/>
        <v>0</v>
      </c>
      <c r="AD1113" s="87">
        <f>IF($AC$2182&lt;85,AC1113,AC1113-(AC1113*#REF!))</f>
        <v>0</v>
      </c>
      <c r="AE1113" s="88">
        <f t="shared" si="134"/>
        <v>5.5E-2</v>
      </c>
      <c r="AF1113" s="89">
        <f t="shared" si="137"/>
        <v>0</v>
      </c>
      <c r="AG1113" s="90">
        <f t="shared" si="138"/>
        <v>0</v>
      </c>
    </row>
    <row r="1114" spans="1:35" s="91" customFormat="1" ht="15" customHeight="1" x14ac:dyDescent="0.15">
      <c r="A1114" s="77">
        <v>9782747051965</v>
      </c>
      <c r="B1114" s="78">
        <v>58</v>
      </c>
      <c r="C1114" s="78" t="s">
        <v>1446</v>
      </c>
      <c r="D1114" s="391" t="s">
        <v>1866</v>
      </c>
      <c r="E1114" s="391" t="s">
        <v>3962</v>
      </c>
      <c r="F1114" s="391" t="s">
        <v>1932</v>
      </c>
      <c r="G1114" s="95" t="s">
        <v>1935</v>
      </c>
      <c r="H1114" s="79">
        <f>VLOOKUP($A1114,'04.08.2025'!$A$1:$Z$65000,3,FALSE)</f>
        <v>96</v>
      </c>
      <c r="I1114" s="78"/>
      <c r="J1114" s="78">
        <v>300</v>
      </c>
      <c r="K1114" s="80"/>
      <c r="L1114" s="78"/>
      <c r="M1114" s="80">
        <v>41786</v>
      </c>
      <c r="N1114" s="80"/>
      <c r="O1114" s="81">
        <v>9782747051965</v>
      </c>
      <c r="P1114" s="94" t="s">
        <v>1936</v>
      </c>
      <c r="Q1114" s="81">
        <v>3277550</v>
      </c>
      <c r="R1114" s="82">
        <v>18.899999999999999</v>
      </c>
      <c r="S1114" s="82">
        <f t="shared" si="132"/>
        <v>17.914691943127963</v>
      </c>
      <c r="T1114" s="83">
        <v>5.5E-2</v>
      </c>
      <c r="U1114" s="84"/>
      <c r="V1114" s="37">
        <f t="shared" si="135"/>
        <v>0</v>
      </c>
      <c r="W1114" s="37">
        <f t="shared" si="133"/>
        <v>0</v>
      </c>
      <c r="X1114" s="85"/>
      <c r="Y1114" s="85"/>
      <c r="Z1114" s="85"/>
      <c r="AA1114" s="85"/>
      <c r="AB1114" s="85"/>
      <c r="AC1114" s="86">
        <f t="shared" si="136"/>
        <v>0</v>
      </c>
      <c r="AD1114" s="87">
        <f>IF($AC$2182&lt;85,AC1114,AC1114-(AC1114*#REF!))</f>
        <v>0</v>
      </c>
      <c r="AE1114" s="88">
        <f t="shared" si="134"/>
        <v>5.5E-2</v>
      </c>
      <c r="AF1114" s="89">
        <f t="shared" si="137"/>
        <v>0</v>
      </c>
      <c r="AG1114" s="90">
        <f t="shared" si="138"/>
        <v>0</v>
      </c>
    </row>
    <row r="1115" spans="1:35" s="91" customFormat="1" ht="15" customHeight="1" x14ac:dyDescent="0.15">
      <c r="A1115" s="77">
        <v>9791036329067</v>
      </c>
      <c r="B1115" s="38">
        <v>59</v>
      </c>
      <c r="C1115" s="78" t="s">
        <v>1937</v>
      </c>
      <c r="D1115" s="95" t="s">
        <v>1866</v>
      </c>
      <c r="E1115" s="95" t="s">
        <v>3962</v>
      </c>
      <c r="F1115" s="391" t="s">
        <v>1938</v>
      </c>
      <c r="G1115" s="95" t="s">
        <v>1939</v>
      </c>
      <c r="H1115" s="79">
        <f>VLOOKUP($A1115,'04.08.2025'!$A$1:$Z$65000,3,FALSE)</f>
        <v>1837</v>
      </c>
      <c r="I1115" s="78"/>
      <c r="J1115" s="78">
        <v>200</v>
      </c>
      <c r="K1115" s="80"/>
      <c r="L1115" s="78"/>
      <c r="M1115" s="80">
        <v>44811</v>
      </c>
      <c r="N1115" s="80"/>
      <c r="O1115" s="81">
        <v>9791036329067</v>
      </c>
      <c r="P1115" s="94" t="s">
        <v>1940</v>
      </c>
      <c r="Q1115" s="81">
        <v>2934290</v>
      </c>
      <c r="R1115" s="82">
        <v>13.9</v>
      </c>
      <c r="S1115" s="82">
        <f t="shared" si="132"/>
        <v>13.175355450236967</v>
      </c>
      <c r="T1115" s="83">
        <v>5.5E-2</v>
      </c>
      <c r="U1115" s="84"/>
      <c r="V1115" s="37">
        <f t="shared" si="135"/>
        <v>0</v>
      </c>
      <c r="W1115" s="37">
        <f t="shared" si="133"/>
        <v>0</v>
      </c>
      <c r="X1115" s="85"/>
      <c r="Y1115" s="85"/>
      <c r="Z1115" s="85"/>
      <c r="AA1115" s="85"/>
      <c r="AB1115" s="85"/>
      <c r="AC1115" s="86">
        <f t="shared" si="136"/>
        <v>0</v>
      </c>
      <c r="AD1115" s="87">
        <f>IF($AC$2182&lt;85,AC1115,AC1115-(AC1115*#REF!))</f>
        <v>0</v>
      </c>
      <c r="AE1115" s="88">
        <f t="shared" si="134"/>
        <v>5.5E-2</v>
      </c>
      <c r="AF1115" s="89">
        <f t="shared" si="137"/>
        <v>0</v>
      </c>
      <c r="AG1115" s="90">
        <f t="shared" si="138"/>
        <v>0</v>
      </c>
    </row>
    <row r="1116" spans="1:35" s="102" customFormat="1" ht="15" customHeight="1" x14ac:dyDescent="0.15">
      <c r="A1116" s="77">
        <v>9791036315947</v>
      </c>
      <c r="B1116" s="38">
        <v>59</v>
      </c>
      <c r="C1116" s="78" t="s">
        <v>1446</v>
      </c>
      <c r="D1116" s="95" t="s">
        <v>1866</v>
      </c>
      <c r="E1116" s="391" t="s">
        <v>3962</v>
      </c>
      <c r="F1116" s="391" t="s">
        <v>1938</v>
      </c>
      <c r="G1116" s="95" t="s">
        <v>1941</v>
      </c>
      <c r="H1116" s="79">
        <f>VLOOKUP($A1116,'04.08.2025'!$A$1:$Z$65000,3,FALSE)</f>
        <v>365</v>
      </c>
      <c r="I1116" s="78"/>
      <c r="J1116" s="78">
        <v>300</v>
      </c>
      <c r="K1116" s="80"/>
      <c r="L1116" s="78"/>
      <c r="M1116" s="80">
        <v>44111</v>
      </c>
      <c r="N1116" s="80"/>
      <c r="O1116" s="81">
        <v>9791036315947</v>
      </c>
      <c r="P1116" s="94" t="s">
        <v>1942</v>
      </c>
      <c r="Q1116" s="81">
        <v>1366651</v>
      </c>
      <c r="R1116" s="82">
        <v>11.9</v>
      </c>
      <c r="S1116" s="82">
        <f t="shared" si="132"/>
        <v>11.279620853080569</v>
      </c>
      <c r="T1116" s="83">
        <v>5.5E-2</v>
      </c>
      <c r="U1116" s="84"/>
      <c r="V1116" s="37">
        <f t="shared" si="135"/>
        <v>0</v>
      </c>
      <c r="W1116" s="37">
        <f t="shared" si="133"/>
        <v>0</v>
      </c>
      <c r="X1116" s="74"/>
      <c r="Y1116" s="74"/>
      <c r="Z1116" s="74"/>
      <c r="AA1116" s="74"/>
      <c r="AB1116" s="74"/>
      <c r="AC1116" s="86">
        <f t="shared" si="136"/>
        <v>0</v>
      </c>
      <c r="AD1116" s="87">
        <f>IF($AC$2182&lt;85,AC1116,AC1116-(AC1116*#REF!))</f>
        <v>0</v>
      </c>
      <c r="AE1116" s="88">
        <f t="shared" si="134"/>
        <v>5.5E-2</v>
      </c>
      <c r="AF1116" s="89">
        <f t="shared" si="137"/>
        <v>0</v>
      </c>
      <c r="AG1116" s="90">
        <f t="shared" si="138"/>
        <v>0</v>
      </c>
    </row>
    <row r="1117" spans="1:35" s="91" customFormat="1" ht="15" customHeight="1" x14ac:dyDescent="0.15">
      <c r="A1117" s="150">
        <v>9791036357398</v>
      </c>
      <c r="B1117" s="118">
        <v>59</v>
      </c>
      <c r="C1117" s="118" t="s">
        <v>1446</v>
      </c>
      <c r="D1117" s="93" t="s">
        <v>1866</v>
      </c>
      <c r="E1117" s="93" t="s">
        <v>3962</v>
      </c>
      <c r="F1117" s="93" t="s">
        <v>1938</v>
      </c>
      <c r="G1117" s="93" t="s">
        <v>5068</v>
      </c>
      <c r="H1117" s="65">
        <f>VLOOKUP($A1117,'04.08.2025'!$A$1:$Z$65000,3,FALSE)</f>
        <v>640</v>
      </c>
      <c r="I1117" s="118"/>
      <c r="J1117" s="118">
        <v>200</v>
      </c>
      <c r="K1117" s="118"/>
      <c r="L1117" s="66"/>
      <c r="M1117" s="66">
        <v>45756</v>
      </c>
      <c r="N1117" s="118" t="s">
        <v>12</v>
      </c>
      <c r="O1117" s="65">
        <v>9791036357398</v>
      </c>
      <c r="P1117" s="118" t="s">
        <v>5067</v>
      </c>
      <c r="Q1117" s="118">
        <v>2773252</v>
      </c>
      <c r="R1117" s="73">
        <v>12.9</v>
      </c>
      <c r="S1117" s="70">
        <f t="shared" si="132"/>
        <v>12.227488151658768</v>
      </c>
      <c r="T1117" s="342">
        <v>5.5E-2</v>
      </c>
      <c r="U1117" s="72"/>
      <c r="V1117" s="73">
        <f t="shared" si="135"/>
        <v>0</v>
      </c>
      <c r="W1117" s="73">
        <f t="shared" si="133"/>
        <v>0</v>
      </c>
      <c r="X1117" s="85"/>
      <c r="Y1117" s="85"/>
      <c r="Z1117" s="85"/>
      <c r="AA1117" s="85"/>
      <c r="AB1117" s="85"/>
      <c r="AC1117" s="86">
        <f t="shared" si="136"/>
        <v>0</v>
      </c>
      <c r="AD1117" s="87">
        <f>IF($AC$2182&lt;85,AC1117,AC1117-(AC1117*#REF!))</f>
        <v>0</v>
      </c>
      <c r="AE1117" s="88">
        <f t="shared" si="134"/>
        <v>5.5E-2</v>
      </c>
      <c r="AF1117" s="89">
        <f t="shared" si="137"/>
        <v>0</v>
      </c>
      <c r="AG1117" s="90">
        <f t="shared" si="138"/>
        <v>0</v>
      </c>
    </row>
    <row r="1118" spans="1:35" s="91" customFormat="1" ht="15" customHeight="1" x14ac:dyDescent="0.15">
      <c r="A1118" s="393">
        <v>9791036312540</v>
      </c>
      <c r="B1118" s="38">
        <v>59</v>
      </c>
      <c r="C1118" s="78" t="s">
        <v>1446</v>
      </c>
      <c r="D1118" s="95" t="s">
        <v>1866</v>
      </c>
      <c r="E1118" s="391" t="s">
        <v>3962</v>
      </c>
      <c r="F1118" s="391" t="s">
        <v>1813</v>
      </c>
      <c r="G1118" s="95" t="s">
        <v>1944</v>
      </c>
      <c r="H1118" s="79">
        <f>VLOOKUP($A1118,'04.08.2025'!$A$1:$Z$65000,3,FALSE)</f>
        <v>180</v>
      </c>
      <c r="I1118" s="38"/>
      <c r="J1118" s="78">
        <v>300</v>
      </c>
      <c r="K1118" s="80"/>
      <c r="L1118" s="78"/>
      <c r="M1118" s="80">
        <v>44020</v>
      </c>
      <c r="N1118" s="80"/>
      <c r="O1118" s="79">
        <v>9791036312540</v>
      </c>
      <c r="P1118" s="398" t="s">
        <v>1945</v>
      </c>
      <c r="Q1118" s="38">
        <v>6018127</v>
      </c>
      <c r="R1118" s="82">
        <v>13.9</v>
      </c>
      <c r="S1118" s="82">
        <f t="shared" si="132"/>
        <v>13.175355450236967</v>
      </c>
      <c r="T1118" s="451">
        <v>5.5E-2</v>
      </c>
      <c r="U1118" s="84"/>
      <c r="V1118" s="37">
        <f t="shared" si="135"/>
        <v>0</v>
      </c>
      <c r="W1118" s="37">
        <f t="shared" si="133"/>
        <v>0</v>
      </c>
      <c r="X1118" s="85"/>
      <c r="Y1118" s="85"/>
      <c r="Z1118" s="85"/>
      <c r="AA1118" s="85"/>
      <c r="AB1118" s="85"/>
      <c r="AC1118" s="86">
        <f t="shared" si="136"/>
        <v>0</v>
      </c>
      <c r="AD1118" s="87">
        <f>IF($AC$2182&lt;85,AC1118,AC1118-(AC1118*#REF!))</f>
        <v>0</v>
      </c>
      <c r="AE1118" s="88">
        <f t="shared" si="134"/>
        <v>5.5E-2</v>
      </c>
      <c r="AF1118" s="89">
        <f t="shared" si="137"/>
        <v>0</v>
      </c>
      <c r="AG1118" s="90">
        <f t="shared" si="138"/>
        <v>0</v>
      </c>
    </row>
    <row r="1119" spans="1:35" s="91" customFormat="1" ht="15" customHeight="1" x14ac:dyDescent="0.15">
      <c r="A1119" s="393">
        <v>9782747090711</v>
      </c>
      <c r="B1119" s="78">
        <v>59</v>
      </c>
      <c r="C1119" s="78" t="s">
        <v>1937</v>
      </c>
      <c r="D1119" s="95" t="s">
        <v>1866</v>
      </c>
      <c r="E1119" s="391" t="s">
        <v>3962</v>
      </c>
      <c r="F1119" s="391" t="s">
        <v>1946</v>
      </c>
      <c r="G1119" s="95" t="s">
        <v>4549</v>
      </c>
      <c r="H1119" s="79">
        <f>VLOOKUP($A1119,'04.08.2025'!$A$1:$Z$65000,3,FALSE)</f>
        <v>364</v>
      </c>
      <c r="I1119" s="78"/>
      <c r="J1119" s="38">
        <v>300</v>
      </c>
      <c r="K1119" s="80"/>
      <c r="L1119" s="78"/>
      <c r="M1119" s="80">
        <v>43257</v>
      </c>
      <c r="N1119" s="80"/>
      <c r="O1119" s="79">
        <v>9782747090711</v>
      </c>
      <c r="P1119" s="398" t="s">
        <v>1947</v>
      </c>
      <c r="Q1119" s="79">
        <v>2805464</v>
      </c>
      <c r="R1119" s="82">
        <v>13.9</v>
      </c>
      <c r="S1119" s="82">
        <f t="shared" si="132"/>
        <v>13.175355450236967</v>
      </c>
      <c r="T1119" s="451">
        <v>5.5E-2</v>
      </c>
      <c r="U1119" s="84"/>
      <c r="V1119" s="37">
        <f t="shared" si="135"/>
        <v>0</v>
      </c>
      <c r="W1119" s="37">
        <f t="shared" si="133"/>
        <v>0</v>
      </c>
      <c r="X1119" s="85"/>
      <c r="Y1119" s="85"/>
      <c r="Z1119" s="85"/>
      <c r="AA1119" s="85"/>
      <c r="AB1119" s="85"/>
      <c r="AC1119" s="86">
        <f t="shared" si="136"/>
        <v>0</v>
      </c>
      <c r="AD1119" s="87">
        <f>IF($AC$2182&lt;85,AC1119,AC1119-(AC1119*#REF!))</f>
        <v>0</v>
      </c>
      <c r="AE1119" s="88">
        <f t="shared" si="134"/>
        <v>5.5E-2</v>
      </c>
      <c r="AF1119" s="89">
        <f t="shared" si="137"/>
        <v>0</v>
      </c>
      <c r="AG1119" s="90">
        <f t="shared" si="138"/>
        <v>0</v>
      </c>
    </row>
    <row r="1120" spans="1:35" s="91" customFormat="1" ht="15" customHeight="1" x14ac:dyDescent="0.15">
      <c r="A1120" s="77">
        <v>9791036351068</v>
      </c>
      <c r="B1120" s="450">
        <v>59</v>
      </c>
      <c r="C1120" s="450" t="s">
        <v>1937</v>
      </c>
      <c r="D1120" s="391" t="s">
        <v>1866</v>
      </c>
      <c r="E1120" s="391" t="s">
        <v>3962</v>
      </c>
      <c r="F1120" s="391" t="s">
        <v>3966</v>
      </c>
      <c r="G1120" s="391" t="s">
        <v>2137</v>
      </c>
      <c r="H1120" s="79">
        <f>VLOOKUP($A1120,'04.08.2025'!$A$1:$Z$65000,3,FALSE)</f>
        <v>800</v>
      </c>
      <c r="I1120" s="79"/>
      <c r="J1120" s="78">
        <v>200</v>
      </c>
      <c r="K1120" s="80"/>
      <c r="L1120" s="78"/>
      <c r="M1120" s="80">
        <v>45525</v>
      </c>
      <c r="N1120" s="80"/>
      <c r="O1120" s="81">
        <v>9791036351068</v>
      </c>
      <c r="P1120" s="81" t="s">
        <v>2138</v>
      </c>
      <c r="Q1120" s="81">
        <v>5488278</v>
      </c>
      <c r="R1120" s="421">
        <v>12.9</v>
      </c>
      <c r="S1120" s="82">
        <f t="shared" si="132"/>
        <v>12.227488151658768</v>
      </c>
      <c r="T1120" s="455">
        <v>5.5E-2</v>
      </c>
      <c r="U1120" s="84"/>
      <c r="V1120" s="37">
        <f t="shared" si="135"/>
        <v>0</v>
      </c>
      <c r="W1120" s="37">
        <f t="shared" si="133"/>
        <v>0</v>
      </c>
      <c r="X1120" s="85"/>
      <c r="Y1120" s="85"/>
      <c r="Z1120" s="85"/>
      <c r="AA1120" s="85"/>
      <c r="AB1120" s="85"/>
      <c r="AC1120" s="86">
        <f t="shared" si="136"/>
        <v>0</v>
      </c>
      <c r="AD1120" s="87">
        <f>IF($AC$2182&lt;85,AC1120,AC1120-(AC1120*#REF!))</f>
        <v>0</v>
      </c>
      <c r="AE1120" s="88">
        <f t="shared" si="134"/>
        <v>5.5E-2</v>
      </c>
      <c r="AF1120" s="89">
        <f t="shared" si="137"/>
        <v>0</v>
      </c>
      <c r="AG1120" s="90">
        <f t="shared" si="138"/>
        <v>0</v>
      </c>
    </row>
    <row r="1121" spans="1:33" s="41" customFormat="1" ht="15" customHeight="1" x14ac:dyDescent="0.15">
      <c r="A1121" s="77">
        <v>9791036318856</v>
      </c>
      <c r="B1121" s="78">
        <v>59</v>
      </c>
      <c r="C1121" s="38" t="s">
        <v>1446</v>
      </c>
      <c r="D1121" s="391" t="s">
        <v>1866</v>
      </c>
      <c r="E1121" s="391" t="s">
        <v>3962</v>
      </c>
      <c r="F1121" s="391" t="s">
        <v>1948</v>
      </c>
      <c r="G1121" s="95" t="s">
        <v>1949</v>
      </c>
      <c r="H1121" s="79">
        <f>VLOOKUP($A1121,'04.08.2025'!$A$1:$Z$65000,3,FALSE)</f>
        <v>502</v>
      </c>
      <c r="I1121" s="78"/>
      <c r="J1121" s="78">
        <v>200</v>
      </c>
      <c r="K1121" s="80"/>
      <c r="L1121" s="78"/>
      <c r="M1121" s="80">
        <v>44461</v>
      </c>
      <c r="N1121" s="80"/>
      <c r="O1121" s="81">
        <v>9791036318856</v>
      </c>
      <c r="P1121" s="94" t="s">
        <v>1950</v>
      </c>
      <c r="Q1121" s="81">
        <v>4569354</v>
      </c>
      <c r="R1121" s="82">
        <v>16.899999999999999</v>
      </c>
      <c r="S1121" s="82">
        <f t="shared" si="132"/>
        <v>16.018957345971565</v>
      </c>
      <c r="T1121" s="83">
        <v>5.5E-2</v>
      </c>
      <c r="U1121" s="84"/>
      <c r="V1121" s="37">
        <f t="shared" si="135"/>
        <v>0</v>
      </c>
      <c r="W1121" s="37">
        <f t="shared" si="133"/>
        <v>0</v>
      </c>
      <c r="AC1121" s="86">
        <f t="shared" si="136"/>
        <v>0</v>
      </c>
      <c r="AD1121" s="87">
        <f>IF($AC$2182&lt;85,AC1121,AC1121-(AC1121*#REF!))</f>
        <v>0</v>
      </c>
      <c r="AE1121" s="88">
        <f t="shared" si="134"/>
        <v>5.5E-2</v>
      </c>
      <c r="AF1121" s="89">
        <f t="shared" si="137"/>
        <v>0</v>
      </c>
      <c r="AG1121" s="90">
        <f t="shared" si="138"/>
        <v>0</v>
      </c>
    </row>
    <row r="1122" spans="1:33" s="75" customFormat="1" ht="15" customHeight="1" x14ac:dyDescent="0.15">
      <c r="A1122" s="393">
        <v>9791036318863</v>
      </c>
      <c r="B1122" s="78">
        <v>59</v>
      </c>
      <c r="C1122" s="38" t="s">
        <v>1446</v>
      </c>
      <c r="D1122" s="391" t="s">
        <v>1866</v>
      </c>
      <c r="E1122" s="391" t="s">
        <v>3962</v>
      </c>
      <c r="F1122" s="391" t="s">
        <v>1948</v>
      </c>
      <c r="G1122" s="95" t="s">
        <v>1951</v>
      </c>
      <c r="H1122" s="79">
        <f>VLOOKUP($A1122,'04.08.2025'!$A$1:$Z$65000,3,FALSE)</f>
        <v>884</v>
      </c>
      <c r="I1122" s="38"/>
      <c r="J1122" s="38">
        <v>200</v>
      </c>
      <c r="K1122" s="397"/>
      <c r="L1122" s="38"/>
      <c r="M1122" s="80">
        <v>44874</v>
      </c>
      <c r="N1122" s="397"/>
      <c r="O1122" s="79">
        <v>9791036318863</v>
      </c>
      <c r="P1122" s="38" t="s">
        <v>1952</v>
      </c>
      <c r="Q1122" s="38">
        <v>4569477</v>
      </c>
      <c r="R1122" s="37">
        <v>15.9</v>
      </c>
      <c r="S1122" s="82">
        <f t="shared" si="132"/>
        <v>15.071090047393366</v>
      </c>
      <c r="T1122" s="425">
        <v>5.5E-2</v>
      </c>
      <c r="U1122" s="84"/>
      <c r="V1122" s="37">
        <f t="shared" si="135"/>
        <v>0</v>
      </c>
      <c r="W1122" s="37">
        <f t="shared" si="133"/>
        <v>0</v>
      </c>
      <c r="X1122" s="102"/>
      <c r="Y1122" s="102"/>
      <c r="Z1122" s="102"/>
      <c r="AA1122" s="102"/>
      <c r="AB1122" s="102"/>
      <c r="AC1122" s="86">
        <f t="shared" si="136"/>
        <v>0</v>
      </c>
      <c r="AD1122" s="87">
        <f>IF($AC$2182&lt;85,AC1122,AC1122-(AC1122*#REF!))</f>
        <v>0</v>
      </c>
      <c r="AE1122" s="88">
        <f t="shared" si="134"/>
        <v>5.5E-2</v>
      </c>
      <c r="AF1122" s="89">
        <f t="shared" si="137"/>
        <v>0</v>
      </c>
      <c r="AG1122" s="90">
        <f t="shared" si="138"/>
        <v>0</v>
      </c>
    </row>
    <row r="1123" spans="1:33" s="91" customFormat="1" ht="15" customHeight="1" x14ac:dyDescent="0.15">
      <c r="A1123" s="61">
        <v>9791036318870</v>
      </c>
      <c r="B1123" s="96">
        <v>59</v>
      </c>
      <c r="C1123" s="96" t="s">
        <v>1446</v>
      </c>
      <c r="D1123" s="64" t="s">
        <v>1866</v>
      </c>
      <c r="E1123" s="64" t="s">
        <v>3962</v>
      </c>
      <c r="F1123" s="64" t="s">
        <v>1948</v>
      </c>
      <c r="G1123" s="64" t="s">
        <v>1953</v>
      </c>
      <c r="H1123" s="65">
        <f>VLOOKUP($A1123,'04.08.2025'!$A$1:$Z$65000,3,FALSE)</f>
        <v>2610</v>
      </c>
      <c r="I1123" s="65"/>
      <c r="J1123" s="63">
        <v>200</v>
      </c>
      <c r="K1123" s="67"/>
      <c r="L1123" s="66"/>
      <c r="M1123" s="67">
        <v>45679</v>
      </c>
      <c r="N1123" s="67" t="s">
        <v>12</v>
      </c>
      <c r="O1123" s="68">
        <v>9791036318870</v>
      </c>
      <c r="P1123" s="68" t="s">
        <v>1954</v>
      </c>
      <c r="Q1123" s="68">
        <v>4567754</v>
      </c>
      <c r="R1123" s="97">
        <v>16.899999999999999</v>
      </c>
      <c r="S1123" s="70">
        <f t="shared" si="132"/>
        <v>16.018957345971565</v>
      </c>
      <c r="T1123" s="99">
        <v>5.5E-2</v>
      </c>
      <c r="U1123" s="72"/>
      <c r="V1123" s="73">
        <f t="shared" si="135"/>
        <v>0</v>
      </c>
      <c r="W1123" s="73">
        <f t="shared" si="133"/>
        <v>0</v>
      </c>
      <c r="X1123" s="85"/>
      <c r="Y1123" s="85"/>
      <c r="Z1123" s="85"/>
      <c r="AA1123" s="85"/>
      <c r="AB1123" s="85"/>
      <c r="AC1123" s="86">
        <f t="shared" si="136"/>
        <v>0</v>
      </c>
      <c r="AD1123" s="87">
        <f>IF($AC$2182&lt;85,AC1123,AC1123-(AC1123*#REF!))</f>
        <v>0</v>
      </c>
      <c r="AE1123" s="88">
        <f t="shared" si="134"/>
        <v>5.5E-2</v>
      </c>
      <c r="AF1123" s="89">
        <f t="shared" si="137"/>
        <v>0</v>
      </c>
      <c r="AG1123" s="90">
        <f t="shared" si="138"/>
        <v>0</v>
      </c>
    </row>
    <row r="1124" spans="1:33" s="91" customFormat="1" ht="15" customHeight="1" x14ac:dyDescent="0.15">
      <c r="A1124" s="77">
        <v>9782747051163</v>
      </c>
      <c r="B1124" s="78">
        <v>59</v>
      </c>
      <c r="C1124" s="78" t="s">
        <v>1446</v>
      </c>
      <c r="D1124" s="391" t="s">
        <v>1866</v>
      </c>
      <c r="E1124" s="391" t="s">
        <v>3962</v>
      </c>
      <c r="F1124" s="391" t="s">
        <v>1457</v>
      </c>
      <c r="G1124" s="95" t="s">
        <v>1458</v>
      </c>
      <c r="H1124" s="79">
        <f>VLOOKUP($A1124,'04.08.2025'!$A$1:$Z$65000,3,FALSE)</f>
        <v>656</v>
      </c>
      <c r="I1124" s="78"/>
      <c r="J1124" s="78">
        <v>300</v>
      </c>
      <c r="K1124" s="80"/>
      <c r="L1124" s="78"/>
      <c r="M1124" s="80">
        <v>41907</v>
      </c>
      <c r="N1124" s="80"/>
      <c r="O1124" s="81">
        <v>9782747051163</v>
      </c>
      <c r="P1124" s="94" t="s">
        <v>1955</v>
      </c>
      <c r="Q1124" s="81">
        <v>3789396</v>
      </c>
      <c r="R1124" s="82">
        <v>13.9</v>
      </c>
      <c r="S1124" s="82">
        <f t="shared" si="132"/>
        <v>13.175355450236967</v>
      </c>
      <c r="T1124" s="83">
        <v>5.5E-2</v>
      </c>
      <c r="U1124" s="84"/>
      <c r="V1124" s="37">
        <f t="shared" si="135"/>
        <v>0</v>
      </c>
      <c r="W1124" s="37">
        <f t="shared" si="133"/>
        <v>0</v>
      </c>
      <c r="X1124" s="85"/>
      <c r="Y1124" s="85"/>
      <c r="Z1124" s="85"/>
      <c r="AA1124" s="85"/>
      <c r="AB1124" s="85"/>
      <c r="AC1124" s="86">
        <f t="shared" si="136"/>
        <v>0</v>
      </c>
      <c r="AD1124" s="87">
        <f>IF($AC$2182&lt;85,AC1124,AC1124-(AC1124*#REF!))</f>
        <v>0</v>
      </c>
      <c r="AE1124" s="88">
        <f t="shared" si="134"/>
        <v>5.5E-2</v>
      </c>
      <c r="AF1124" s="89">
        <f t="shared" si="137"/>
        <v>0</v>
      </c>
      <c r="AG1124" s="90">
        <f t="shared" si="138"/>
        <v>0</v>
      </c>
    </row>
    <row r="1125" spans="1:33" s="91" customFormat="1" ht="15" customHeight="1" x14ac:dyDescent="0.15">
      <c r="A1125" s="77">
        <v>9782747051187</v>
      </c>
      <c r="B1125" s="78">
        <v>59</v>
      </c>
      <c r="C1125" s="78" t="s">
        <v>1446</v>
      </c>
      <c r="D1125" s="391" t="s">
        <v>1866</v>
      </c>
      <c r="E1125" s="391" t="s">
        <v>3962</v>
      </c>
      <c r="F1125" s="391" t="s">
        <v>1457</v>
      </c>
      <c r="G1125" s="95" t="s">
        <v>1462</v>
      </c>
      <c r="H1125" s="79">
        <f>VLOOKUP($A1125,'04.08.2025'!$A$1:$Z$65000,3,FALSE)</f>
        <v>542</v>
      </c>
      <c r="I1125" s="78"/>
      <c r="J1125" s="38">
        <v>300</v>
      </c>
      <c r="K1125" s="80"/>
      <c r="L1125" s="78"/>
      <c r="M1125" s="80">
        <v>42173</v>
      </c>
      <c r="N1125" s="80"/>
      <c r="O1125" s="81">
        <v>9782747051187</v>
      </c>
      <c r="P1125" s="94" t="s">
        <v>1956</v>
      </c>
      <c r="Q1125" s="81">
        <v>3989680</v>
      </c>
      <c r="R1125" s="82">
        <v>13.9</v>
      </c>
      <c r="S1125" s="82">
        <f t="shared" si="132"/>
        <v>13.175355450236967</v>
      </c>
      <c r="T1125" s="83">
        <v>5.5E-2</v>
      </c>
      <c r="U1125" s="84"/>
      <c r="V1125" s="37">
        <f t="shared" si="135"/>
        <v>0</v>
      </c>
      <c r="W1125" s="37">
        <f t="shared" si="133"/>
        <v>0</v>
      </c>
      <c r="X1125" s="85"/>
      <c r="Y1125" s="85"/>
      <c r="Z1125" s="85"/>
      <c r="AA1125" s="85"/>
      <c r="AB1125" s="85"/>
      <c r="AC1125" s="86">
        <f t="shared" si="136"/>
        <v>0</v>
      </c>
      <c r="AD1125" s="87">
        <f>IF($AC$2182&lt;85,AC1125,AC1125-(AC1125*#REF!))</f>
        <v>0</v>
      </c>
      <c r="AE1125" s="88">
        <f t="shared" si="134"/>
        <v>5.5E-2</v>
      </c>
      <c r="AF1125" s="89">
        <f t="shared" si="137"/>
        <v>0</v>
      </c>
      <c r="AG1125" s="90">
        <f t="shared" si="138"/>
        <v>0</v>
      </c>
    </row>
    <row r="1126" spans="1:33" s="91" customFormat="1" ht="15" customHeight="1" x14ac:dyDescent="0.15">
      <c r="A1126" s="77">
        <v>9782747051194</v>
      </c>
      <c r="B1126" s="78">
        <v>59</v>
      </c>
      <c r="C1126" s="78" t="s">
        <v>1446</v>
      </c>
      <c r="D1126" s="391" t="s">
        <v>1866</v>
      </c>
      <c r="E1126" s="391" t="s">
        <v>3962</v>
      </c>
      <c r="F1126" s="391" t="s">
        <v>1457</v>
      </c>
      <c r="G1126" s="95" t="s">
        <v>1464</v>
      </c>
      <c r="H1126" s="79">
        <f>VLOOKUP($A1126,'04.08.2025'!$A$1:$Z$65000,3,FALSE)</f>
        <v>490</v>
      </c>
      <c r="I1126" s="78"/>
      <c r="J1126" s="38">
        <v>300</v>
      </c>
      <c r="K1126" s="80"/>
      <c r="L1126" s="78"/>
      <c r="M1126" s="80">
        <v>42299</v>
      </c>
      <c r="N1126" s="80"/>
      <c r="O1126" s="81">
        <v>9782747051194</v>
      </c>
      <c r="P1126" s="94" t="s">
        <v>1957</v>
      </c>
      <c r="Q1126" s="81">
        <v>4311005</v>
      </c>
      <c r="R1126" s="82">
        <v>13.9</v>
      </c>
      <c r="S1126" s="82">
        <f t="shared" si="132"/>
        <v>13.175355450236967</v>
      </c>
      <c r="T1126" s="83">
        <v>5.5E-2</v>
      </c>
      <c r="U1126" s="84"/>
      <c r="V1126" s="37">
        <f t="shared" si="135"/>
        <v>0</v>
      </c>
      <c r="W1126" s="37">
        <f t="shared" si="133"/>
        <v>0</v>
      </c>
      <c r="X1126" s="85"/>
      <c r="Y1126" s="85"/>
      <c r="Z1126" s="85"/>
      <c r="AA1126" s="85"/>
      <c r="AB1126" s="85"/>
      <c r="AC1126" s="86">
        <f t="shared" si="136"/>
        <v>0</v>
      </c>
      <c r="AD1126" s="87">
        <f>IF($AC$2182&lt;85,AC1126,AC1126-(AC1126*#REF!))</f>
        <v>0</v>
      </c>
      <c r="AE1126" s="88">
        <f t="shared" si="134"/>
        <v>5.5E-2</v>
      </c>
      <c r="AF1126" s="89">
        <f t="shared" si="137"/>
        <v>0</v>
      </c>
      <c r="AG1126" s="90">
        <f t="shared" si="138"/>
        <v>0</v>
      </c>
    </row>
    <row r="1127" spans="1:33" s="91" customFormat="1" ht="15" customHeight="1" x14ac:dyDescent="0.15">
      <c r="A1127" s="393">
        <v>9782747097871</v>
      </c>
      <c r="B1127" s="78">
        <v>60</v>
      </c>
      <c r="C1127" s="38" t="s">
        <v>1446</v>
      </c>
      <c r="D1127" s="391" t="s">
        <v>1866</v>
      </c>
      <c r="E1127" s="391" t="s">
        <v>3962</v>
      </c>
      <c r="F1127" s="95" t="s">
        <v>1958</v>
      </c>
      <c r="G1127" s="95" t="s">
        <v>1960</v>
      </c>
      <c r="H1127" s="79">
        <f>VLOOKUP($A1127,'04.08.2025'!$A$1:$Z$65000,3,FALSE)</f>
        <v>493</v>
      </c>
      <c r="I1127" s="78"/>
      <c r="J1127" s="38">
        <v>300</v>
      </c>
      <c r="K1127" s="80"/>
      <c r="L1127" s="78"/>
      <c r="M1127" s="80">
        <v>43607</v>
      </c>
      <c r="N1127" s="80"/>
      <c r="O1127" s="79">
        <v>9782747097871</v>
      </c>
      <c r="P1127" s="398" t="s">
        <v>1961</v>
      </c>
      <c r="Q1127" s="79">
        <v>8611371</v>
      </c>
      <c r="R1127" s="82">
        <v>13.9</v>
      </c>
      <c r="S1127" s="82">
        <f t="shared" si="132"/>
        <v>13.175355450236967</v>
      </c>
      <c r="T1127" s="451">
        <v>5.5E-2</v>
      </c>
      <c r="U1127" s="84"/>
      <c r="V1127" s="37">
        <f t="shared" si="135"/>
        <v>0</v>
      </c>
      <c r="W1127" s="37">
        <f t="shared" si="133"/>
        <v>0</v>
      </c>
      <c r="X1127" s="85"/>
      <c r="Y1127" s="85"/>
      <c r="Z1127" s="85"/>
      <c r="AA1127" s="85"/>
      <c r="AB1127" s="85"/>
      <c r="AC1127" s="86">
        <f t="shared" si="136"/>
        <v>0</v>
      </c>
      <c r="AD1127" s="87">
        <f>IF($AC$2182&lt;85,AC1127,AC1127-(AC1127*#REF!))</f>
        <v>0</v>
      </c>
      <c r="AE1127" s="88">
        <f t="shared" si="134"/>
        <v>5.5E-2</v>
      </c>
      <c r="AF1127" s="89">
        <f t="shared" si="137"/>
        <v>0</v>
      </c>
      <c r="AG1127" s="90">
        <f t="shared" si="138"/>
        <v>0</v>
      </c>
    </row>
    <row r="1128" spans="1:33" s="102" customFormat="1" ht="15" customHeight="1" x14ac:dyDescent="0.15">
      <c r="A1128" s="77">
        <v>9791036345036</v>
      </c>
      <c r="B1128" s="38">
        <v>60</v>
      </c>
      <c r="C1128" s="390" t="s">
        <v>1446</v>
      </c>
      <c r="D1128" s="391" t="s">
        <v>1866</v>
      </c>
      <c r="E1128" s="391" t="s">
        <v>3962</v>
      </c>
      <c r="F1128" s="95" t="s">
        <v>1962</v>
      </c>
      <c r="G1128" s="95" t="s">
        <v>1963</v>
      </c>
      <c r="H1128" s="79">
        <f>VLOOKUP($A1128,'04.08.2025'!$A$1:$Z$65000,3,FALSE)</f>
        <v>5445</v>
      </c>
      <c r="I1128" s="78"/>
      <c r="J1128" s="78">
        <v>200</v>
      </c>
      <c r="K1128" s="80"/>
      <c r="L1128" s="78"/>
      <c r="M1128" s="80">
        <v>45224</v>
      </c>
      <c r="N1128" s="80"/>
      <c r="O1128" s="81">
        <v>9791036345036</v>
      </c>
      <c r="P1128" s="94" t="s">
        <v>1964</v>
      </c>
      <c r="Q1128" s="81">
        <v>2248184</v>
      </c>
      <c r="R1128" s="82">
        <v>16.899999999999999</v>
      </c>
      <c r="S1128" s="82">
        <f t="shared" si="132"/>
        <v>16.018957345971565</v>
      </c>
      <c r="T1128" s="392">
        <v>5.5E-2</v>
      </c>
      <c r="U1128" s="84"/>
      <c r="V1128" s="37">
        <f t="shared" si="135"/>
        <v>0</v>
      </c>
      <c r="W1128" s="37">
        <f t="shared" si="133"/>
        <v>0</v>
      </c>
      <c r="X1128" s="74"/>
      <c r="Y1128" s="74"/>
      <c r="Z1128" s="74"/>
      <c r="AA1128" s="74"/>
      <c r="AB1128" s="74"/>
      <c r="AC1128" s="86">
        <f t="shared" si="136"/>
        <v>0</v>
      </c>
      <c r="AD1128" s="87">
        <f>IF($AC$2182&lt;85,AC1128,AC1128-(AC1128*#REF!))</f>
        <v>0</v>
      </c>
      <c r="AE1128" s="88">
        <f t="shared" si="134"/>
        <v>5.5E-2</v>
      </c>
      <c r="AF1128" s="89">
        <f t="shared" si="137"/>
        <v>0</v>
      </c>
      <c r="AG1128" s="90">
        <f t="shared" si="138"/>
        <v>0</v>
      </c>
    </row>
    <row r="1129" spans="1:33" s="91" customFormat="1" ht="15" customHeight="1" x14ac:dyDescent="0.15">
      <c r="A1129" s="150">
        <v>9791036345043</v>
      </c>
      <c r="B1129" s="118">
        <v>60</v>
      </c>
      <c r="C1129" s="118" t="s">
        <v>1446</v>
      </c>
      <c r="D1129" s="93" t="s">
        <v>1866</v>
      </c>
      <c r="E1129" s="93" t="s">
        <v>3962</v>
      </c>
      <c r="F1129" s="93" t="s">
        <v>1962</v>
      </c>
      <c r="G1129" s="93" t="s">
        <v>3900</v>
      </c>
      <c r="H1129" s="65">
        <f>VLOOKUP($A1129,'04.08.2025'!$A$1:$Z$65000,3,FALSE)</f>
        <v>3862</v>
      </c>
      <c r="I1129" s="118"/>
      <c r="J1129" s="118">
        <v>200</v>
      </c>
      <c r="K1129" s="118"/>
      <c r="L1129" s="66"/>
      <c r="M1129" s="66">
        <v>45714</v>
      </c>
      <c r="N1129" s="118" t="s">
        <v>12</v>
      </c>
      <c r="O1129" s="65">
        <v>9791036345043</v>
      </c>
      <c r="P1129" s="118" t="s">
        <v>3899</v>
      </c>
      <c r="Q1129" s="118">
        <v>2248307</v>
      </c>
      <c r="R1129" s="73">
        <v>16.899999999999999</v>
      </c>
      <c r="S1129" s="70">
        <f t="shared" si="132"/>
        <v>16.018957345971565</v>
      </c>
      <c r="T1129" s="101">
        <v>5.5E-2</v>
      </c>
      <c r="U1129" s="65"/>
      <c r="V1129" s="73">
        <f t="shared" si="135"/>
        <v>0</v>
      </c>
      <c r="W1129" s="73">
        <f t="shared" si="133"/>
        <v>0</v>
      </c>
      <c r="X1129" s="41"/>
      <c r="Y1129" s="41"/>
      <c r="Z1129" s="41"/>
      <c r="AA1129" s="41"/>
      <c r="AB1129" s="41"/>
      <c r="AC1129" s="86">
        <f t="shared" si="136"/>
        <v>0</v>
      </c>
      <c r="AD1129" s="87">
        <f>IF($AC$2182&lt;85,AC1129,AC1129-(AC1129*#REF!))</f>
        <v>0</v>
      </c>
      <c r="AE1129" s="88">
        <f t="shared" si="134"/>
        <v>5.5E-2</v>
      </c>
      <c r="AF1129" s="89">
        <f t="shared" si="137"/>
        <v>0</v>
      </c>
      <c r="AG1129" s="90">
        <f t="shared" si="138"/>
        <v>0</v>
      </c>
    </row>
    <row r="1130" spans="1:33" s="160" customFormat="1" ht="15" customHeight="1" x14ac:dyDescent="0.15">
      <c r="A1130" s="77">
        <v>9791036326882</v>
      </c>
      <c r="B1130" s="450">
        <v>60</v>
      </c>
      <c r="C1130" s="450" t="s">
        <v>1446</v>
      </c>
      <c r="D1130" s="391" t="s">
        <v>1866</v>
      </c>
      <c r="E1130" s="391" t="s">
        <v>3962</v>
      </c>
      <c r="F1130" s="391" t="s">
        <v>1965</v>
      </c>
      <c r="G1130" s="391" t="s">
        <v>3898</v>
      </c>
      <c r="H1130" s="79">
        <f>VLOOKUP($A1130,'04.08.2025'!$A$1:$Z$65000,3,FALSE)</f>
        <v>5355</v>
      </c>
      <c r="I1130" s="79"/>
      <c r="J1130" s="78">
        <v>300</v>
      </c>
      <c r="K1130" s="80"/>
      <c r="L1130" s="78"/>
      <c r="M1130" s="80">
        <v>45357</v>
      </c>
      <c r="N1130" s="80"/>
      <c r="O1130" s="81">
        <v>9791036326882</v>
      </c>
      <c r="P1130" s="81" t="s">
        <v>1966</v>
      </c>
      <c r="Q1130" s="81">
        <v>1157919</v>
      </c>
      <c r="R1130" s="421">
        <v>16.899999999999999</v>
      </c>
      <c r="S1130" s="82">
        <f t="shared" si="132"/>
        <v>16.018957345971565</v>
      </c>
      <c r="T1130" s="455">
        <v>5.5E-2</v>
      </c>
      <c r="U1130" s="84"/>
      <c r="V1130" s="37">
        <f t="shared" si="135"/>
        <v>0</v>
      </c>
      <c r="W1130" s="37">
        <f t="shared" si="133"/>
        <v>0</v>
      </c>
      <c r="X1130" s="116"/>
      <c r="Y1130" s="116"/>
      <c r="Z1130" s="116"/>
      <c r="AA1130" s="116"/>
      <c r="AB1130" s="116"/>
      <c r="AC1130" s="86">
        <f t="shared" si="136"/>
        <v>0</v>
      </c>
      <c r="AD1130" s="87">
        <f>IF($AC$2182&lt;85,AC1130,AC1130-(AC1130*#REF!))</f>
        <v>0</v>
      </c>
      <c r="AE1130" s="88">
        <f t="shared" si="134"/>
        <v>5.5E-2</v>
      </c>
      <c r="AF1130" s="89">
        <f t="shared" si="137"/>
        <v>0</v>
      </c>
      <c r="AG1130" s="90">
        <f t="shared" si="138"/>
        <v>0</v>
      </c>
    </row>
    <row r="1131" spans="1:33" s="91" customFormat="1" ht="15" customHeight="1" x14ac:dyDescent="0.15">
      <c r="A1131" s="77">
        <v>9791036329142</v>
      </c>
      <c r="B1131" s="78">
        <v>60</v>
      </c>
      <c r="C1131" s="78" t="s">
        <v>1446</v>
      </c>
      <c r="D1131" s="95" t="s">
        <v>1866</v>
      </c>
      <c r="E1131" s="391" t="s">
        <v>3962</v>
      </c>
      <c r="F1131" s="391" t="s">
        <v>1967</v>
      </c>
      <c r="G1131" s="391" t="s">
        <v>4827</v>
      </c>
      <c r="H1131" s="79">
        <f>VLOOKUP($A1131,'04.08.2025'!$A$1:$Z$65000,3,FALSE)</f>
        <v>1813</v>
      </c>
      <c r="I1131" s="79"/>
      <c r="J1131" s="78">
        <v>200</v>
      </c>
      <c r="K1131" s="459"/>
      <c r="L1131" s="78"/>
      <c r="M1131" s="80">
        <v>44832</v>
      </c>
      <c r="N1131" s="80"/>
      <c r="O1131" s="81">
        <v>9791036329142</v>
      </c>
      <c r="P1131" s="81" t="s">
        <v>1968</v>
      </c>
      <c r="Q1131" s="81">
        <v>3040659</v>
      </c>
      <c r="R1131" s="421">
        <v>15.9</v>
      </c>
      <c r="S1131" s="82">
        <f t="shared" si="132"/>
        <v>15.071090047393366</v>
      </c>
      <c r="T1131" s="83">
        <v>5.5E-2</v>
      </c>
      <c r="U1131" s="84"/>
      <c r="V1131" s="37">
        <f t="shared" si="135"/>
        <v>0</v>
      </c>
      <c r="W1131" s="37">
        <f t="shared" si="133"/>
        <v>0</v>
      </c>
      <c r="X1131" s="422"/>
      <c r="Y1131" s="85"/>
      <c r="Z1131" s="85"/>
      <c r="AA1131" s="85"/>
      <c r="AB1131" s="85"/>
      <c r="AC1131" s="86">
        <f t="shared" si="136"/>
        <v>0</v>
      </c>
      <c r="AD1131" s="87">
        <f>IF($AC$2182&lt;85,AC1131,AC1131-(AC1131*#REF!))</f>
        <v>0</v>
      </c>
      <c r="AE1131" s="88">
        <f t="shared" si="134"/>
        <v>5.5E-2</v>
      </c>
      <c r="AF1131" s="89">
        <f t="shared" si="137"/>
        <v>0</v>
      </c>
      <c r="AG1131" s="90">
        <f t="shared" si="138"/>
        <v>0</v>
      </c>
    </row>
    <row r="1132" spans="1:33" s="75" customFormat="1" ht="15" customHeight="1" x14ac:dyDescent="0.15">
      <c r="A1132" s="77">
        <v>9791036332067</v>
      </c>
      <c r="B1132" s="78">
        <v>60</v>
      </c>
      <c r="C1132" s="78" t="s">
        <v>1446</v>
      </c>
      <c r="D1132" s="95" t="s">
        <v>1866</v>
      </c>
      <c r="E1132" s="391" t="s">
        <v>3962</v>
      </c>
      <c r="F1132" s="391" t="s">
        <v>1967</v>
      </c>
      <c r="G1132" s="95" t="s">
        <v>4828</v>
      </c>
      <c r="H1132" s="79">
        <f>VLOOKUP($A1132,'04.08.2025'!$A$1:$Z$65000,3,FALSE)</f>
        <v>814</v>
      </c>
      <c r="I1132" s="78"/>
      <c r="J1132" s="78">
        <v>200</v>
      </c>
      <c r="K1132" s="80"/>
      <c r="L1132" s="78"/>
      <c r="M1132" s="80">
        <v>45182</v>
      </c>
      <c r="N1132" s="80"/>
      <c r="O1132" s="81">
        <v>9791036332067</v>
      </c>
      <c r="P1132" s="94" t="s">
        <v>1969</v>
      </c>
      <c r="Q1132" s="81">
        <v>4367502</v>
      </c>
      <c r="R1132" s="82">
        <v>15.9</v>
      </c>
      <c r="S1132" s="82">
        <f t="shared" si="132"/>
        <v>15.071090047393366</v>
      </c>
      <c r="T1132" s="83">
        <v>5.5E-2</v>
      </c>
      <c r="U1132" s="84"/>
      <c r="V1132" s="37">
        <f t="shared" si="135"/>
        <v>0</v>
      </c>
      <c r="W1132" s="37">
        <f t="shared" si="133"/>
        <v>0</v>
      </c>
      <c r="X1132" s="163"/>
      <c r="Y1132" s="74"/>
      <c r="Z1132" s="74"/>
      <c r="AA1132" s="74"/>
      <c r="AB1132" s="74"/>
      <c r="AC1132" s="86">
        <f t="shared" si="136"/>
        <v>0</v>
      </c>
      <c r="AD1132" s="87">
        <f>IF($AC$2182&lt;85,AC1132,AC1132-(AC1132*#REF!))</f>
        <v>0</v>
      </c>
      <c r="AE1132" s="88">
        <f t="shared" si="134"/>
        <v>5.5E-2</v>
      </c>
      <c r="AF1132" s="89">
        <f t="shared" si="137"/>
        <v>0</v>
      </c>
      <c r="AG1132" s="90">
        <f t="shared" si="138"/>
        <v>0</v>
      </c>
    </row>
    <row r="1133" spans="1:33" s="91" customFormat="1" ht="15" customHeight="1" x14ac:dyDescent="0.15">
      <c r="A1133" s="61">
        <v>9791036332074</v>
      </c>
      <c r="B1133" s="96">
        <v>60</v>
      </c>
      <c r="C1133" s="96" t="s">
        <v>1446</v>
      </c>
      <c r="D1133" s="64" t="s">
        <v>1866</v>
      </c>
      <c r="E1133" s="64" t="s">
        <v>3962</v>
      </c>
      <c r="F1133" s="64" t="s">
        <v>1967</v>
      </c>
      <c r="G1133" s="64" t="s">
        <v>4411</v>
      </c>
      <c r="H1133" s="65">
        <f>VLOOKUP($A1133,'04.08.2025'!$A$1:$Z$65000,3,FALSE)</f>
        <v>1773</v>
      </c>
      <c r="I1133" s="65"/>
      <c r="J1133" s="63">
        <v>200</v>
      </c>
      <c r="K1133" s="67"/>
      <c r="L1133" s="66"/>
      <c r="M1133" s="67">
        <v>45609</v>
      </c>
      <c r="N1133" s="67" t="s">
        <v>12</v>
      </c>
      <c r="O1133" s="68">
        <v>9791036332074</v>
      </c>
      <c r="P1133" s="68" t="s">
        <v>1970</v>
      </c>
      <c r="Q1133" s="68">
        <v>4367625</v>
      </c>
      <c r="R1133" s="97">
        <v>15.9</v>
      </c>
      <c r="S1133" s="70">
        <f t="shared" si="132"/>
        <v>15.071090047393366</v>
      </c>
      <c r="T1133" s="99">
        <v>5.5E-2</v>
      </c>
      <c r="U1133" s="72"/>
      <c r="V1133" s="73">
        <f t="shared" si="135"/>
        <v>0</v>
      </c>
      <c r="W1133" s="73">
        <f t="shared" si="133"/>
        <v>0</v>
      </c>
      <c r="X1133" s="85"/>
      <c r="Y1133" s="85"/>
      <c r="Z1133" s="85"/>
      <c r="AA1133" s="85"/>
      <c r="AB1133" s="85"/>
      <c r="AC1133" s="86">
        <f t="shared" si="136"/>
        <v>0</v>
      </c>
      <c r="AD1133" s="87">
        <f>IF($AC$2182&lt;85,AC1133,AC1133-(AC1133*#REF!))</f>
        <v>0</v>
      </c>
      <c r="AE1133" s="88">
        <f t="shared" si="134"/>
        <v>5.5E-2</v>
      </c>
      <c r="AF1133" s="89">
        <f t="shared" si="137"/>
        <v>0</v>
      </c>
      <c r="AG1133" s="90">
        <f t="shared" si="138"/>
        <v>0</v>
      </c>
    </row>
    <row r="1134" spans="1:33" s="91" customFormat="1" ht="15" customHeight="1" x14ac:dyDescent="0.15">
      <c r="A1134" s="77">
        <v>9791036353154</v>
      </c>
      <c r="B1134" s="38">
        <v>60</v>
      </c>
      <c r="C1134" s="78" t="s">
        <v>1446</v>
      </c>
      <c r="D1134" s="95" t="s">
        <v>1866</v>
      </c>
      <c r="E1134" s="391" t="s">
        <v>3962</v>
      </c>
      <c r="F1134" s="391" t="s">
        <v>1485</v>
      </c>
      <c r="G1134" s="95" t="s">
        <v>4766</v>
      </c>
      <c r="H1134" s="79">
        <f>VLOOKUP($A1134,'04.08.2025'!$A$1:$Z$65000,3,FALSE)</f>
        <v>1282</v>
      </c>
      <c r="I1134" s="78"/>
      <c r="J1134" s="78">
        <v>300</v>
      </c>
      <c r="K1134" s="80"/>
      <c r="L1134" s="78"/>
      <c r="M1134" s="80">
        <v>45232</v>
      </c>
      <c r="N1134" s="80"/>
      <c r="O1134" s="81">
        <v>9791036353154</v>
      </c>
      <c r="P1134" s="94" t="s">
        <v>1983</v>
      </c>
      <c r="Q1134" s="81">
        <v>6870923</v>
      </c>
      <c r="R1134" s="82">
        <v>16.899999999999999</v>
      </c>
      <c r="S1134" s="82">
        <f t="shared" si="132"/>
        <v>16.018957345971565</v>
      </c>
      <c r="T1134" s="83">
        <v>5.5E-2</v>
      </c>
      <c r="U1134" s="84"/>
      <c r="V1134" s="37">
        <f t="shared" si="135"/>
        <v>0</v>
      </c>
      <c r="W1134" s="37">
        <f t="shared" si="133"/>
        <v>0</v>
      </c>
      <c r="X1134" s="85"/>
      <c r="Y1134" s="85"/>
      <c r="Z1134" s="85"/>
      <c r="AA1134" s="85"/>
      <c r="AB1134" s="85"/>
      <c r="AC1134" s="86">
        <f t="shared" si="136"/>
        <v>0</v>
      </c>
      <c r="AD1134" s="87">
        <f>IF($AC$2182&lt;85,AC1134,AC1134-(AC1134*#REF!))</f>
        <v>0</v>
      </c>
      <c r="AE1134" s="88">
        <f t="shared" si="134"/>
        <v>5.5E-2</v>
      </c>
      <c r="AF1134" s="89">
        <f t="shared" si="137"/>
        <v>0</v>
      </c>
      <c r="AG1134" s="90">
        <f t="shared" si="138"/>
        <v>0</v>
      </c>
    </row>
    <row r="1135" spans="1:33" s="91" customFormat="1" ht="15" customHeight="1" x14ac:dyDescent="0.15">
      <c r="A1135" s="77">
        <v>9782747052818</v>
      </c>
      <c r="B1135" s="38">
        <v>60</v>
      </c>
      <c r="C1135" s="78" t="s">
        <v>1446</v>
      </c>
      <c r="D1135" s="95" t="s">
        <v>1866</v>
      </c>
      <c r="E1135" s="391" t="s">
        <v>3962</v>
      </c>
      <c r="F1135" s="391" t="s">
        <v>1485</v>
      </c>
      <c r="G1135" s="95" t="s">
        <v>4756</v>
      </c>
      <c r="H1135" s="79">
        <f>VLOOKUP($A1135,'04.08.2025'!$A$1:$Z$65000,3,FALSE)</f>
        <v>1683</v>
      </c>
      <c r="I1135" s="78"/>
      <c r="J1135" s="78">
        <v>200</v>
      </c>
      <c r="K1135" s="80"/>
      <c r="L1135" s="78"/>
      <c r="M1135" s="80">
        <v>42445</v>
      </c>
      <c r="N1135" s="80"/>
      <c r="O1135" s="81">
        <v>9782747052818</v>
      </c>
      <c r="P1135" s="94" t="s">
        <v>1971</v>
      </c>
      <c r="Q1135" s="81">
        <v>3273734</v>
      </c>
      <c r="R1135" s="82">
        <v>14.9</v>
      </c>
      <c r="S1135" s="82">
        <f t="shared" si="132"/>
        <v>14.123222748815166</v>
      </c>
      <c r="T1135" s="83">
        <v>5.5E-2</v>
      </c>
      <c r="U1135" s="84"/>
      <c r="V1135" s="37">
        <f t="shared" si="135"/>
        <v>0</v>
      </c>
      <c r="W1135" s="37">
        <f t="shared" si="133"/>
        <v>0</v>
      </c>
      <c r="X1135" s="85"/>
      <c r="Y1135" s="85"/>
      <c r="Z1135" s="85"/>
      <c r="AA1135" s="85"/>
      <c r="AB1135" s="85"/>
      <c r="AC1135" s="86">
        <f t="shared" si="136"/>
        <v>0</v>
      </c>
      <c r="AD1135" s="87">
        <f>IF($AC$2182&lt;85,AC1135,AC1135-(AC1135*#REF!))</f>
        <v>0</v>
      </c>
      <c r="AE1135" s="88">
        <f t="shared" si="134"/>
        <v>5.5E-2</v>
      </c>
      <c r="AF1135" s="89">
        <f t="shared" si="137"/>
        <v>0</v>
      </c>
      <c r="AG1135" s="90">
        <f t="shared" si="138"/>
        <v>0</v>
      </c>
    </row>
    <row r="1136" spans="1:33" s="91" customFormat="1" ht="15" customHeight="1" x14ac:dyDescent="0.15">
      <c r="A1136" s="77">
        <v>9782747058001</v>
      </c>
      <c r="B1136" s="38">
        <v>60</v>
      </c>
      <c r="C1136" s="78" t="s">
        <v>1446</v>
      </c>
      <c r="D1136" s="95" t="s">
        <v>1866</v>
      </c>
      <c r="E1136" s="391" t="s">
        <v>3962</v>
      </c>
      <c r="F1136" s="391" t="s">
        <v>1485</v>
      </c>
      <c r="G1136" s="95" t="s">
        <v>1487</v>
      </c>
      <c r="H1136" s="79">
        <f>VLOOKUP($A1136,'04.08.2025'!$A$1:$Z$65000,3,FALSE)</f>
        <v>537</v>
      </c>
      <c r="I1136" s="78"/>
      <c r="J1136" s="78">
        <v>200</v>
      </c>
      <c r="K1136" s="80">
        <v>45876</v>
      </c>
      <c r="L1136" s="78"/>
      <c r="M1136" s="80">
        <v>42634</v>
      </c>
      <c r="N1136" s="80"/>
      <c r="O1136" s="81">
        <v>9782747058001</v>
      </c>
      <c r="P1136" s="94" t="s">
        <v>1972</v>
      </c>
      <c r="Q1136" s="81">
        <v>3252313</v>
      </c>
      <c r="R1136" s="82">
        <v>14.9</v>
      </c>
      <c r="S1136" s="82">
        <f t="shared" si="132"/>
        <v>14.123222748815166</v>
      </c>
      <c r="T1136" s="83">
        <v>5.5E-2</v>
      </c>
      <c r="U1136" s="84"/>
      <c r="V1136" s="37">
        <f t="shared" si="135"/>
        <v>0</v>
      </c>
      <c r="W1136" s="37">
        <f t="shared" si="133"/>
        <v>0</v>
      </c>
      <c r="X1136" s="85"/>
      <c r="Y1136" s="85"/>
      <c r="Z1136" s="85"/>
      <c r="AA1136" s="85"/>
      <c r="AB1136" s="85"/>
      <c r="AC1136" s="86">
        <f t="shared" si="136"/>
        <v>0</v>
      </c>
      <c r="AD1136" s="87">
        <f>IF($AC$2182&lt;85,AC1136,AC1136-(AC1136*#REF!))</f>
        <v>0</v>
      </c>
      <c r="AE1136" s="88">
        <f t="shared" si="134"/>
        <v>5.5E-2</v>
      </c>
      <c r="AF1136" s="89">
        <f t="shared" si="137"/>
        <v>0</v>
      </c>
      <c r="AG1136" s="90">
        <f t="shared" si="138"/>
        <v>0</v>
      </c>
    </row>
    <row r="1137" spans="1:36" s="91" customFormat="1" ht="15" customHeight="1" x14ac:dyDescent="0.15">
      <c r="A1137" s="77">
        <v>9782747068635</v>
      </c>
      <c r="B1137" s="38">
        <v>60</v>
      </c>
      <c r="C1137" s="78" t="s">
        <v>1446</v>
      </c>
      <c r="D1137" s="95" t="s">
        <v>1866</v>
      </c>
      <c r="E1137" s="391" t="s">
        <v>3962</v>
      </c>
      <c r="F1137" s="391" t="s">
        <v>1485</v>
      </c>
      <c r="G1137" s="95" t="s">
        <v>4757</v>
      </c>
      <c r="H1137" s="79">
        <f>VLOOKUP($A1137,'04.08.2025'!$A$1:$Z$65000,3,FALSE)</f>
        <v>1721</v>
      </c>
      <c r="I1137" s="78"/>
      <c r="J1137" s="78">
        <v>200</v>
      </c>
      <c r="K1137" s="80"/>
      <c r="L1137" s="78"/>
      <c r="M1137" s="80">
        <v>42795</v>
      </c>
      <c r="N1137" s="80"/>
      <c r="O1137" s="81">
        <v>9782747068635</v>
      </c>
      <c r="P1137" s="94" t="s">
        <v>1973</v>
      </c>
      <c r="Q1137" s="81">
        <v>8853946</v>
      </c>
      <c r="R1137" s="82">
        <v>14.9</v>
      </c>
      <c r="S1137" s="82">
        <f t="shared" si="132"/>
        <v>14.123222748815166</v>
      </c>
      <c r="T1137" s="83">
        <v>5.5E-2</v>
      </c>
      <c r="U1137" s="84"/>
      <c r="V1137" s="37">
        <f t="shared" si="135"/>
        <v>0</v>
      </c>
      <c r="W1137" s="37">
        <f t="shared" si="133"/>
        <v>0</v>
      </c>
      <c r="X1137" s="85"/>
      <c r="Y1137" s="85"/>
      <c r="Z1137" s="85"/>
      <c r="AA1137" s="85"/>
      <c r="AB1137" s="85"/>
      <c r="AC1137" s="86">
        <f t="shared" si="136"/>
        <v>0</v>
      </c>
      <c r="AD1137" s="87">
        <f>IF($AC$2182&lt;85,AC1137,AC1137-(AC1137*#REF!))</f>
        <v>0</v>
      </c>
      <c r="AE1137" s="88">
        <f t="shared" si="134"/>
        <v>5.5E-2</v>
      </c>
      <c r="AF1137" s="89">
        <f t="shared" si="137"/>
        <v>0</v>
      </c>
      <c r="AG1137" s="90">
        <f t="shared" si="138"/>
        <v>0</v>
      </c>
    </row>
    <row r="1138" spans="1:36" s="117" customFormat="1" ht="15" customHeight="1" x14ac:dyDescent="0.15">
      <c r="A1138" s="77">
        <v>9782747080996</v>
      </c>
      <c r="B1138" s="38">
        <v>60</v>
      </c>
      <c r="C1138" s="78" t="s">
        <v>1446</v>
      </c>
      <c r="D1138" s="95" t="s">
        <v>1866</v>
      </c>
      <c r="E1138" s="391" t="s">
        <v>3962</v>
      </c>
      <c r="F1138" s="391" t="s">
        <v>1485</v>
      </c>
      <c r="G1138" s="95" t="s">
        <v>4758</v>
      </c>
      <c r="H1138" s="79">
        <f>VLOOKUP($A1138,'04.08.2025'!$A$1:$Z$65000,3,FALSE)</f>
        <v>590</v>
      </c>
      <c r="I1138" s="78"/>
      <c r="J1138" s="78">
        <v>200</v>
      </c>
      <c r="K1138" s="80"/>
      <c r="L1138" s="78"/>
      <c r="M1138" s="80">
        <v>42970</v>
      </c>
      <c r="N1138" s="80"/>
      <c r="O1138" s="81">
        <v>9782747080996</v>
      </c>
      <c r="P1138" s="94" t="s">
        <v>1974</v>
      </c>
      <c r="Q1138" s="81">
        <v>3504986</v>
      </c>
      <c r="R1138" s="82">
        <v>14.9</v>
      </c>
      <c r="S1138" s="82">
        <f t="shared" si="132"/>
        <v>14.123222748815166</v>
      </c>
      <c r="T1138" s="83">
        <v>5.5E-2</v>
      </c>
      <c r="U1138" s="84"/>
      <c r="V1138" s="37">
        <f t="shared" si="135"/>
        <v>0</v>
      </c>
      <c r="W1138" s="37">
        <f t="shared" si="133"/>
        <v>0</v>
      </c>
      <c r="X1138" s="116"/>
      <c r="Y1138" s="116"/>
      <c r="Z1138" s="116"/>
      <c r="AA1138" s="116"/>
      <c r="AB1138" s="116"/>
      <c r="AC1138" s="86">
        <f t="shared" si="136"/>
        <v>0</v>
      </c>
      <c r="AD1138" s="87">
        <f>IF($AC$2182&lt;85,AC1138,AC1138-(AC1138*#REF!))</f>
        <v>0</v>
      </c>
      <c r="AE1138" s="88">
        <f t="shared" si="134"/>
        <v>5.5E-2</v>
      </c>
      <c r="AF1138" s="89">
        <f t="shared" si="137"/>
        <v>0</v>
      </c>
      <c r="AG1138" s="90">
        <f t="shared" si="138"/>
        <v>0</v>
      </c>
    </row>
    <row r="1139" spans="1:36" s="91" customFormat="1" ht="15" customHeight="1" x14ac:dyDescent="0.15">
      <c r="A1139" s="393">
        <v>9782747082969</v>
      </c>
      <c r="B1139" s="38">
        <v>60</v>
      </c>
      <c r="C1139" s="38" t="s">
        <v>1446</v>
      </c>
      <c r="D1139" s="95" t="s">
        <v>1866</v>
      </c>
      <c r="E1139" s="95" t="s">
        <v>3962</v>
      </c>
      <c r="F1139" s="95" t="s">
        <v>1485</v>
      </c>
      <c r="G1139" s="95" t="s">
        <v>4767</v>
      </c>
      <c r="H1139" s="79">
        <f>VLOOKUP($A1139,'04.08.2025'!$A$1:$Z$65000,3,FALSE)</f>
        <v>1250</v>
      </c>
      <c r="I1139" s="78"/>
      <c r="J1139" s="38">
        <v>200</v>
      </c>
      <c r="K1139" s="80"/>
      <c r="L1139" s="78"/>
      <c r="M1139" s="80">
        <v>43152</v>
      </c>
      <c r="N1139" s="80"/>
      <c r="O1139" s="79">
        <v>9782747082969</v>
      </c>
      <c r="P1139" s="398" t="s">
        <v>1975</v>
      </c>
      <c r="Q1139" s="79">
        <v>5825889</v>
      </c>
      <c r="R1139" s="82">
        <v>14.9</v>
      </c>
      <c r="S1139" s="82">
        <f t="shared" si="132"/>
        <v>14.123222748815166</v>
      </c>
      <c r="T1139" s="451">
        <v>5.5E-2</v>
      </c>
      <c r="U1139" s="84"/>
      <c r="V1139" s="37">
        <f t="shared" ref="V1139:V1190" si="139">AC1139</f>
        <v>0</v>
      </c>
      <c r="W1139" s="37">
        <f t="shared" si="133"/>
        <v>0</v>
      </c>
      <c r="X1139" s="85"/>
      <c r="Y1139" s="85"/>
      <c r="Z1139" s="85"/>
      <c r="AA1139" s="85"/>
      <c r="AB1139" s="85"/>
      <c r="AC1139" s="86">
        <f t="shared" ref="AC1139:AC1190" si="140">W1139/(1+AE1139)</f>
        <v>0</v>
      </c>
      <c r="AD1139" s="87">
        <f>IF($AC$2182&lt;85,AC1139,AC1139-(AC1139*#REF!))</f>
        <v>0</v>
      </c>
      <c r="AE1139" s="88">
        <f t="shared" si="134"/>
        <v>5.5E-2</v>
      </c>
      <c r="AF1139" s="89">
        <f t="shared" ref="AF1139:AF1190" si="141">+AD1139*AE1139</f>
        <v>0</v>
      </c>
      <c r="AG1139" s="90">
        <f t="shared" ref="AG1139:AG1190" si="142">+AD1139+AF1139</f>
        <v>0</v>
      </c>
    </row>
    <row r="1140" spans="1:36" s="91" customFormat="1" ht="15" customHeight="1" x14ac:dyDescent="0.15">
      <c r="A1140" s="77">
        <v>9782747099417</v>
      </c>
      <c r="B1140" s="38">
        <v>60</v>
      </c>
      <c r="C1140" s="390" t="s">
        <v>1446</v>
      </c>
      <c r="D1140" s="95" t="s">
        <v>1866</v>
      </c>
      <c r="E1140" s="391" t="s">
        <v>3962</v>
      </c>
      <c r="F1140" s="391" t="s">
        <v>1485</v>
      </c>
      <c r="G1140" s="391" t="s">
        <v>4760</v>
      </c>
      <c r="H1140" s="79">
        <f>VLOOKUP($A1140,'04.08.2025'!$A$1:$Z$65000,3,FALSE)</f>
        <v>513</v>
      </c>
      <c r="I1140" s="78"/>
      <c r="J1140" s="38">
        <v>200</v>
      </c>
      <c r="K1140" s="80"/>
      <c r="L1140" s="78"/>
      <c r="M1140" s="80">
        <v>43726</v>
      </c>
      <c r="N1140" s="80"/>
      <c r="O1140" s="81">
        <v>9782747099417</v>
      </c>
      <c r="P1140" s="94" t="s">
        <v>1976</v>
      </c>
      <c r="Q1140" s="81">
        <v>2197631</v>
      </c>
      <c r="R1140" s="82">
        <v>14.9</v>
      </c>
      <c r="S1140" s="82">
        <f t="shared" si="132"/>
        <v>14.123222748815166</v>
      </c>
      <c r="T1140" s="83">
        <v>5.5E-2</v>
      </c>
      <c r="U1140" s="84"/>
      <c r="V1140" s="37">
        <f t="shared" si="139"/>
        <v>0</v>
      </c>
      <c r="W1140" s="37">
        <f t="shared" si="133"/>
        <v>0</v>
      </c>
      <c r="X1140" s="85"/>
      <c r="Y1140" s="85"/>
      <c r="Z1140" s="85"/>
      <c r="AA1140" s="85"/>
      <c r="AB1140" s="85"/>
      <c r="AC1140" s="86">
        <f t="shared" si="140"/>
        <v>0</v>
      </c>
      <c r="AD1140" s="87">
        <f>IF($AC$2182&lt;85,AC1140,AC1140-(AC1140*#REF!))</f>
        <v>0</v>
      </c>
      <c r="AE1140" s="88">
        <f t="shared" si="134"/>
        <v>5.5E-2</v>
      </c>
      <c r="AF1140" s="89">
        <f t="shared" si="141"/>
        <v>0</v>
      </c>
      <c r="AG1140" s="90">
        <f t="shared" si="142"/>
        <v>0</v>
      </c>
    </row>
    <row r="1141" spans="1:36" s="91" customFormat="1" ht="15" customHeight="1" x14ac:dyDescent="0.15">
      <c r="A1141" s="77">
        <v>9791036317231</v>
      </c>
      <c r="B1141" s="38">
        <v>60</v>
      </c>
      <c r="C1141" s="390" t="s">
        <v>1446</v>
      </c>
      <c r="D1141" s="95" t="s">
        <v>1866</v>
      </c>
      <c r="E1141" s="391" t="s">
        <v>3962</v>
      </c>
      <c r="F1141" s="391" t="s">
        <v>1485</v>
      </c>
      <c r="G1141" s="391" t="s">
        <v>1495</v>
      </c>
      <c r="H1141" s="79">
        <f>VLOOKUP($A1141,'04.08.2025'!$A$1:$Z$65000,3,FALSE)</f>
        <v>1431</v>
      </c>
      <c r="I1141" s="78"/>
      <c r="J1141" s="38">
        <v>200</v>
      </c>
      <c r="K1141" s="80"/>
      <c r="L1141" s="78"/>
      <c r="M1141" s="80">
        <v>44069</v>
      </c>
      <c r="N1141" s="80"/>
      <c r="O1141" s="81">
        <v>9791036317231</v>
      </c>
      <c r="P1141" s="94" t="s">
        <v>1977</v>
      </c>
      <c r="Q1141" s="81">
        <v>3458300</v>
      </c>
      <c r="R1141" s="82">
        <v>14.9</v>
      </c>
      <c r="S1141" s="82">
        <f t="shared" si="132"/>
        <v>14.123222748815166</v>
      </c>
      <c r="T1141" s="83">
        <v>5.5E-2</v>
      </c>
      <c r="U1141" s="84"/>
      <c r="V1141" s="37">
        <f t="shared" si="139"/>
        <v>0</v>
      </c>
      <c r="W1141" s="37">
        <f t="shared" si="133"/>
        <v>0</v>
      </c>
      <c r="X1141" s="85"/>
      <c r="Y1141" s="85"/>
      <c r="Z1141" s="85"/>
      <c r="AA1141" s="85"/>
      <c r="AB1141" s="85"/>
      <c r="AC1141" s="86">
        <f t="shared" si="140"/>
        <v>0</v>
      </c>
      <c r="AD1141" s="87">
        <f>IF($AC$2182&lt;85,AC1141,AC1141-(AC1141*#REF!))</f>
        <v>0</v>
      </c>
      <c r="AE1141" s="88">
        <f t="shared" si="134"/>
        <v>5.5E-2</v>
      </c>
      <c r="AF1141" s="89">
        <f t="shared" si="141"/>
        <v>0</v>
      </c>
      <c r="AG1141" s="90">
        <f t="shared" si="142"/>
        <v>0</v>
      </c>
    </row>
    <row r="1142" spans="1:36" s="91" customFormat="1" ht="15" customHeight="1" x14ac:dyDescent="0.15">
      <c r="A1142" s="77">
        <v>9791036317248</v>
      </c>
      <c r="B1142" s="38">
        <v>61</v>
      </c>
      <c r="C1142" s="390" t="s">
        <v>1446</v>
      </c>
      <c r="D1142" s="95" t="s">
        <v>1866</v>
      </c>
      <c r="E1142" s="391" t="s">
        <v>3962</v>
      </c>
      <c r="F1142" s="391" t="s">
        <v>1485</v>
      </c>
      <c r="G1142" s="391" t="s">
        <v>1497</v>
      </c>
      <c r="H1142" s="79">
        <f>VLOOKUP($A1142,'04.08.2025'!$A$1:$Z$65000,3,FALSE)</f>
        <v>1337</v>
      </c>
      <c r="I1142" s="78"/>
      <c r="J1142" s="38">
        <v>200</v>
      </c>
      <c r="K1142" s="80"/>
      <c r="L1142" s="78"/>
      <c r="M1142" s="80">
        <v>44384</v>
      </c>
      <c r="N1142" s="80"/>
      <c r="O1142" s="81">
        <v>9791036317248</v>
      </c>
      <c r="P1142" s="94" t="s">
        <v>1978</v>
      </c>
      <c r="Q1142" s="81">
        <v>3457808</v>
      </c>
      <c r="R1142" s="82">
        <v>14.9</v>
      </c>
      <c r="S1142" s="82">
        <f t="shared" ref="S1142:S1205" si="143">R1142/(1+T1142)</f>
        <v>14.123222748815166</v>
      </c>
      <c r="T1142" s="83">
        <v>5.5E-2</v>
      </c>
      <c r="U1142" s="84"/>
      <c r="V1142" s="37">
        <f t="shared" si="139"/>
        <v>0</v>
      </c>
      <c r="W1142" s="37">
        <f t="shared" si="133"/>
        <v>0</v>
      </c>
      <c r="X1142" s="422"/>
      <c r="Y1142" s="85"/>
      <c r="Z1142" s="85"/>
      <c r="AA1142" s="85"/>
      <c r="AB1142" s="85"/>
      <c r="AC1142" s="86">
        <f t="shared" si="140"/>
        <v>0</v>
      </c>
      <c r="AD1142" s="87">
        <f>IF($AC$2182&lt;85,AC1142,AC1142-(AC1142*#REF!))</f>
        <v>0</v>
      </c>
      <c r="AE1142" s="88">
        <f t="shared" si="134"/>
        <v>5.5E-2</v>
      </c>
      <c r="AF1142" s="89">
        <f t="shared" si="141"/>
        <v>0</v>
      </c>
      <c r="AG1142" s="90">
        <f t="shared" si="142"/>
        <v>0</v>
      </c>
      <c r="AH1142" s="119"/>
    </row>
    <row r="1143" spans="1:36" s="91" customFormat="1" ht="15" customHeight="1" x14ac:dyDescent="0.15">
      <c r="A1143" s="77">
        <v>9791036338113</v>
      </c>
      <c r="B1143" s="38">
        <v>61</v>
      </c>
      <c r="C1143" s="390" t="s">
        <v>1446</v>
      </c>
      <c r="D1143" s="95" t="s">
        <v>1866</v>
      </c>
      <c r="E1143" s="391" t="s">
        <v>3962</v>
      </c>
      <c r="F1143" s="391" t="s">
        <v>1485</v>
      </c>
      <c r="G1143" s="391" t="s">
        <v>1499</v>
      </c>
      <c r="H1143" s="79">
        <f>VLOOKUP($A1143,'04.08.2025'!$A$1:$Z$65000,3,FALSE)</f>
        <v>1051</v>
      </c>
      <c r="I1143" s="79"/>
      <c r="J1143" s="78">
        <v>200</v>
      </c>
      <c r="K1143" s="80"/>
      <c r="L1143" s="78"/>
      <c r="M1143" s="80">
        <v>44748</v>
      </c>
      <c r="N1143" s="80"/>
      <c r="O1143" s="81">
        <v>9791036338113</v>
      </c>
      <c r="P1143" s="81" t="s">
        <v>1979</v>
      </c>
      <c r="Q1143" s="81">
        <v>6920394</v>
      </c>
      <c r="R1143" s="421">
        <v>14.9</v>
      </c>
      <c r="S1143" s="82">
        <f t="shared" si="143"/>
        <v>14.123222748815166</v>
      </c>
      <c r="T1143" s="83">
        <v>5.5E-2</v>
      </c>
      <c r="U1143" s="84"/>
      <c r="V1143" s="37">
        <f t="shared" si="139"/>
        <v>0</v>
      </c>
      <c r="W1143" s="37">
        <f t="shared" si="133"/>
        <v>0</v>
      </c>
      <c r="X1143" s="85"/>
      <c r="Y1143" s="85"/>
      <c r="Z1143" s="85"/>
      <c r="AA1143" s="85"/>
      <c r="AB1143" s="85"/>
      <c r="AC1143" s="86">
        <f t="shared" si="140"/>
        <v>0</v>
      </c>
      <c r="AD1143" s="87">
        <f>IF($AC$2182&lt;85,AC1143,AC1143-(AC1143*#REF!))</f>
        <v>0</v>
      </c>
      <c r="AE1143" s="88">
        <f t="shared" si="134"/>
        <v>5.5E-2</v>
      </c>
      <c r="AF1143" s="89">
        <f t="shared" si="141"/>
        <v>0</v>
      </c>
      <c r="AG1143" s="90">
        <f t="shared" si="142"/>
        <v>0</v>
      </c>
    </row>
    <row r="1144" spans="1:36" s="75" customFormat="1" ht="15" customHeight="1" x14ac:dyDescent="0.15">
      <c r="A1144" s="77">
        <v>9791036338120</v>
      </c>
      <c r="B1144" s="78">
        <v>61</v>
      </c>
      <c r="C1144" s="390" t="s">
        <v>1446</v>
      </c>
      <c r="D1144" s="391" t="s">
        <v>1866</v>
      </c>
      <c r="E1144" s="391" t="s">
        <v>3962</v>
      </c>
      <c r="F1144" s="391" t="s">
        <v>1485</v>
      </c>
      <c r="G1144" s="95" t="s">
        <v>1980</v>
      </c>
      <c r="H1144" s="79">
        <f>VLOOKUP($A1144,'04.08.2025'!$A$1:$Z$65000,3,FALSE)</f>
        <v>1275</v>
      </c>
      <c r="I1144" s="78"/>
      <c r="J1144" s="78">
        <v>200</v>
      </c>
      <c r="K1144" s="80"/>
      <c r="L1144" s="78"/>
      <c r="M1144" s="80">
        <v>45112</v>
      </c>
      <c r="N1144" s="80"/>
      <c r="O1144" s="81">
        <v>9791036338120</v>
      </c>
      <c r="P1144" s="94" t="s">
        <v>1981</v>
      </c>
      <c r="Q1144" s="81">
        <v>6920517</v>
      </c>
      <c r="R1144" s="82">
        <v>14.9</v>
      </c>
      <c r="S1144" s="82">
        <f t="shared" si="143"/>
        <v>14.123222748815166</v>
      </c>
      <c r="T1144" s="83">
        <v>5.5E-2</v>
      </c>
      <c r="U1144" s="84"/>
      <c r="V1144" s="37">
        <f t="shared" si="139"/>
        <v>0</v>
      </c>
      <c r="W1144" s="37">
        <f t="shared" si="133"/>
        <v>0</v>
      </c>
      <c r="X1144" s="74"/>
      <c r="Y1144" s="74"/>
      <c r="Z1144" s="74"/>
      <c r="AA1144" s="74"/>
      <c r="AB1144" s="74"/>
      <c r="AC1144" s="86">
        <f t="shared" si="140"/>
        <v>0</v>
      </c>
      <c r="AD1144" s="87">
        <f>IF($AC$2182&lt;85,AC1144,AC1144-(AC1144*#REF!))</f>
        <v>0</v>
      </c>
      <c r="AE1144" s="88">
        <f t="shared" si="134"/>
        <v>5.5E-2</v>
      </c>
      <c r="AF1144" s="89">
        <f t="shared" si="141"/>
        <v>0</v>
      </c>
      <c r="AG1144" s="90">
        <f t="shared" si="142"/>
        <v>0</v>
      </c>
    </row>
    <row r="1145" spans="1:36" s="162" customFormat="1" ht="15" customHeight="1" x14ac:dyDescent="0.15">
      <c r="A1145" s="61">
        <v>9791036369063</v>
      </c>
      <c r="B1145" s="96">
        <v>61</v>
      </c>
      <c r="C1145" s="96" t="s">
        <v>1446</v>
      </c>
      <c r="D1145" s="64" t="s">
        <v>1866</v>
      </c>
      <c r="E1145" s="64" t="s">
        <v>3962</v>
      </c>
      <c r="F1145" s="64" t="s">
        <v>1485</v>
      </c>
      <c r="G1145" s="64" t="s">
        <v>4768</v>
      </c>
      <c r="H1145" s="65">
        <f>VLOOKUP($A1145,'04.08.2025'!$A$1:$Z$65000,3,FALSE)</f>
        <v>2240</v>
      </c>
      <c r="I1145" s="65"/>
      <c r="J1145" s="63">
        <v>200</v>
      </c>
      <c r="K1145" s="67"/>
      <c r="L1145" s="66"/>
      <c r="M1145" s="67">
        <v>45574</v>
      </c>
      <c r="N1145" s="67" t="s">
        <v>12</v>
      </c>
      <c r="O1145" s="68">
        <v>9791036369063</v>
      </c>
      <c r="P1145" s="68" t="s">
        <v>1982</v>
      </c>
      <c r="Q1145" s="68">
        <v>5454609</v>
      </c>
      <c r="R1145" s="97">
        <v>14.9</v>
      </c>
      <c r="S1145" s="70">
        <f t="shared" si="143"/>
        <v>14.123222748815166</v>
      </c>
      <c r="T1145" s="99">
        <v>5.5E-2</v>
      </c>
      <c r="U1145" s="72"/>
      <c r="V1145" s="73">
        <f t="shared" si="139"/>
        <v>0</v>
      </c>
      <c r="W1145" s="73">
        <f t="shared" si="133"/>
        <v>0</v>
      </c>
      <c r="X1145" s="85"/>
      <c r="Y1145" s="85"/>
      <c r="Z1145" s="85"/>
      <c r="AA1145" s="85"/>
      <c r="AB1145" s="85"/>
      <c r="AC1145" s="86">
        <f t="shared" si="140"/>
        <v>0</v>
      </c>
      <c r="AD1145" s="87">
        <f>IF($AC$2182&lt;85,AC1145,AC1145-(AC1145*#REF!))</f>
        <v>0</v>
      </c>
      <c r="AE1145" s="88">
        <f t="shared" si="134"/>
        <v>5.5E-2</v>
      </c>
      <c r="AF1145" s="89">
        <f t="shared" si="141"/>
        <v>0</v>
      </c>
      <c r="AG1145" s="90">
        <f t="shared" si="142"/>
        <v>0</v>
      </c>
    </row>
    <row r="1146" spans="1:36" s="75" customFormat="1" ht="1" customHeight="1" x14ac:dyDescent="0.15">
      <c r="A1146" s="150">
        <v>9791036381256</v>
      </c>
      <c r="B1146" s="118">
        <v>61</v>
      </c>
      <c r="C1146" s="118" t="s">
        <v>1446</v>
      </c>
      <c r="D1146" s="93" t="s">
        <v>1866</v>
      </c>
      <c r="E1146" s="93" t="s">
        <v>3962</v>
      </c>
      <c r="F1146" s="93" t="s">
        <v>1485</v>
      </c>
      <c r="G1146" s="93" t="s">
        <v>5273</v>
      </c>
      <c r="H1146" s="65">
        <f>VLOOKUP($A1146,'04.08.2025'!$A$1:$Z$65000,3,FALSE)</f>
        <v>5397</v>
      </c>
      <c r="I1146" s="118"/>
      <c r="J1146" s="118">
        <v>200</v>
      </c>
      <c r="K1146" s="118"/>
      <c r="L1146" s="66"/>
      <c r="M1146" s="66">
        <v>45840</v>
      </c>
      <c r="N1146" s="118" t="s">
        <v>12</v>
      </c>
      <c r="O1146" s="65">
        <v>9791036381256</v>
      </c>
      <c r="P1146" s="118" t="s">
        <v>5272</v>
      </c>
      <c r="Q1146" s="118">
        <v>5208133</v>
      </c>
      <c r="R1146" s="73">
        <v>14.9</v>
      </c>
      <c r="S1146" s="70">
        <f t="shared" si="143"/>
        <v>14.123222748815166</v>
      </c>
      <c r="T1146" s="71">
        <v>5.5E-2</v>
      </c>
      <c r="U1146" s="72"/>
      <c r="V1146" s="73">
        <f t="shared" si="139"/>
        <v>0</v>
      </c>
      <c r="W1146" s="73">
        <f t="shared" si="133"/>
        <v>0</v>
      </c>
      <c r="X1146" s="163"/>
      <c r="Y1146" s="74"/>
      <c r="Z1146" s="74"/>
      <c r="AA1146" s="74"/>
      <c r="AB1146" s="74"/>
      <c r="AC1146" s="86">
        <f t="shared" si="140"/>
        <v>0</v>
      </c>
      <c r="AD1146" s="87">
        <f>IF($AC$2182&lt;85,AC1146,AC1146-(AC1146*#REF!))</f>
        <v>0</v>
      </c>
      <c r="AE1146" s="88">
        <f t="shared" si="134"/>
        <v>5.5E-2</v>
      </c>
      <c r="AF1146" s="89">
        <f t="shared" si="141"/>
        <v>0</v>
      </c>
      <c r="AG1146" s="90">
        <f t="shared" si="142"/>
        <v>0</v>
      </c>
      <c r="AH1146" s="671"/>
    </row>
    <row r="1147" spans="1:36" s="91" customFormat="1" ht="15" customHeight="1" x14ac:dyDescent="0.15">
      <c r="A1147" s="77">
        <v>9791036366482</v>
      </c>
      <c r="B1147" s="420">
        <v>61</v>
      </c>
      <c r="C1147" s="420" t="s">
        <v>1446</v>
      </c>
      <c r="D1147" s="391" t="s">
        <v>1866</v>
      </c>
      <c r="E1147" s="391" t="s">
        <v>3962</v>
      </c>
      <c r="F1147" s="391" t="s">
        <v>1984</v>
      </c>
      <c r="G1147" s="391" t="s">
        <v>1985</v>
      </c>
      <c r="H1147" s="79">
        <f>VLOOKUP($A1147,'04.08.2025'!$A$1:$Z$65000,3,FALSE)</f>
        <v>1331</v>
      </c>
      <c r="I1147" s="79"/>
      <c r="J1147" s="78">
        <v>200</v>
      </c>
      <c r="K1147" s="80"/>
      <c r="L1147" s="78"/>
      <c r="M1147" s="80">
        <v>45476</v>
      </c>
      <c r="N1147" s="80"/>
      <c r="O1147" s="81">
        <v>9791036366482</v>
      </c>
      <c r="P1147" s="81" t="s">
        <v>1986</v>
      </c>
      <c r="Q1147" s="81">
        <v>3835450</v>
      </c>
      <c r="R1147" s="421">
        <v>16.899999999999999</v>
      </c>
      <c r="S1147" s="82">
        <f t="shared" si="143"/>
        <v>16.018957345971565</v>
      </c>
      <c r="T1147" s="455">
        <v>5.5E-2</v>
      </c>
      <c r="U1147" s="84"/>
      <c r="V1147" s="37">
        <f t="shared" si="139"/>
        <v>0</v>
      </c>
      <c r="W1147" s="37">
        <f t="shared" si="133"/>
        <v>0</v>
      </c>
      <c r="X1147" s="85"/>
      <c r="Y1147" s="85"/>
      <c r="Z1147" s="85"/>
      <c r="AA1147" s="85"/>
      <c r="AB1147" s="85"/>
      <c r="AC1147" s="86">
        <f t="shared" si="140"/>
        <v>0</v>
      </c>
      <c r="AD1147" s="87">
        <f>IF($AC$2182&lt;85,AC1147,AC1147-(AC1147*#REF!))</f>
        <v>0</v>
      </c>
      <c r="AE1147" s="88">
        <f t="shared" si="134"/>
        <v>5.5E-2</v>
      </c>
      <c r="AF1147" s="89">
        <f t="shared" si="141"/>
        <v>0</v>
      </c>
      <c r="AG1147" s="90">
        <f t="shared" si="142"/>
        <v>0</v>
      </c>
    </row>
    <row r="1148" spans="1:36" s="41" customFormat="1" ht="15" customHeight="1" x14ac:dyDescent="0.15">
      <c r="A1148" s="77">
        <v>9791036335860</v>
      </c>
      <c r="B1148" s="420">
        <v>61</v>
      </c>
      <c r="C1148" s="420" t="s">
        <v>1446</v>
      </c>
      <c r="D1148" s="391" t="s">
        <v>1866</v>
      </c>
      <c r="E1148" s="391" t="s">
        <v>3962</v>
      </c>
      <c r="F1148" s="391" t="s">
        <v>1984</v>
      </c>
      <c r="G1148" s="391" t="s">
        <v>1987</v>
      </c>
      <c r="H1148" s="79">
        <f>VLOOKUP($A1148,'04.08.2025'!$A$1:$Z$65000,3,FALSE)</f>
        <v>1793</v>
      </c>
      <c r="I1148" s="79"/>
      <c r="J1148" s="78">
        <v>200</v>
      </c>
      <c r="K1148" s="80"/>
      <c r="L1148" s="78"/>
      <c r="M1148" s="80">
        <v>45476</v>
      </c>
      <c r="N1148" s="80"/>
      <c r="O1148" s="81">
        <v>9791036335860</v>
      </c>
      <c r="P1148" s="81" t="s">
        <v>1988</v>
      </c>
      <c r="Q1148" s="81">
        <v>5647459</v>
      </c>
      <c r="R1148" s="421">
        <v>16.899999999999999</v>
      </c>
      <c r="S1148" s="82">
        <f t="shared" si="143"/>
        <v>16.018957345971565</v>
      </c>
      <c r="T1148" s="455">
        <v>5.5E-2</v>
      </c>
      <c r="U1148" s="84"/>
      <c r="V1148" s="37">
        <f t="shared" si="139"/>
        <v>0</v>
      </c>
      <c r="W1148" s="37">
        <f t="shared" si="133"/>
        <v>0</v>
      </c>
      <c r="X1148" s="85"/>
      <c r="Y1148" s="85"/>
      <c r="Z1148" s="85"/>
      <c r="AA1148" s="85"/>
      <c r="AB1148" s="85"/>
      <c r="AC1148" s="86">
        <f t="shared" si="140"/>
        <v>0</v>
      </c>
      <c r="AD1148" s="87">
        <f>IF($AC$2182&lt;85,AC1148,AC1148-(AC1148*#REF!))</f>
        <v>0</v>
      </c>
      <c r="AE1148" s="88">
        <f t="shared" si="134"/>
        <v>5.5E-2</v>
      </c>
      <c r="AF1148" s="89">
        <f t="shared" si="141"/>
        <v>0</v>
      </c>
      <c r="AG1148" s="90">
        <f t="shared" si="142"/>
        <v>0</v>
      </c>
    </row>
    <row r="1149" spans="1:36" ht="15" customHeight="1" x14ac:dyDescent="0.15">
      <c r="A1149" s="150">
        <v>9791036335877</v>
      </c>
      <c r="B1149" s="92">
        <v>61</v>
      </c>
      <c r="C1149" s="118" t="s">
        <v>1446</v>
      </c>
      <c r="D1149" s="93" t="s">
        <v>1866</v>
      </c>
      <c r="E1149" s="93" t="s">
        <v>3962</v>
      </c>
      <c r="F1149" s="93" t="s">
        <v>1984</v>
      </c>
      <c r="G1149" s="93" t="s">
        <v>3897</v>
      </c>
      <c r="H1149" s="65">
        <f>VLOOKUP($A1149,'04.08.2025'!$A$1:$Z$65000,3,FALSE)</f>
        <v>2069</v>
      </c>
      <c r="I1149" s="118"/>
      <c r="J1149" s="118">
        <v>200</v>
      </c>
      <c r="K1149" s="118"/>
      <c r="L1149" s="66"/>
      <c r="M1149" s="66">
        <v>45686</v>
      </c>
      <c r="N1149" s="118" t="s">
        <v>12</v>
      </c>
      <c r="O1149" s="65">
        <v>9791036335877</v>
      </c>
      <c r="P1149" s="118" t="s">
        <v>3896</v>
      </c>
      <c r="Q1149" s="118">
        <v>5647582</v>
      </c>
      <c r="R1149" s="73">
        <v>16.899999999999999</v>
      </c>
      <c r="S1149" s="70">
        <f t="shared" si="143"/>
        <v>16.018957345971565</v>
      </c>
      <c r="T1149" s="98">
        <v>5.5E-2</v>
      </c>
      <c r="U1149" s="65"/>
      <c r="V1149" s="73">
        <f t="shared" si="139"/>
        <v>0</v>
      </c>
      <c r="W1149" s="73">
        <f t="shared" si="133"/>
        <v>0</v>
      </c>
      <c r="AC1149" s="86">
        <f t="shared" si="140"/>
        <v>0</v>
      </c>
      <c r="AD1149" s="87">
        <f>IF($AC$2182&lt;85,AC1149,AC1149-(AC1149*#REF!))</f>
        <v>0</v>
      </c>
      <c r="AE1149" s="88">
        <f t="shared" si="134"/>
        <v>5.5E-2</v>
      </c>
      <c r="AF1149" s="89">
        <f t="shared" si="141"/>
        <v>0</v>
      </c>
      <c r="AG1149" s="90">
        <f t="shared" si="142"/>
        <v>0</v>
      </c>
      <c r="AH1149" s="146"/>
      <c r="AI1149" s="146"/>
      <c r="AJ1149" s="146"/>
    </row>
    <row r="1150" spans="1:36" s="75" customFormat="1" ht="15" customHeight="1" x14ac:dyDescent="0.15">
      <c r="A1150" s="415">
        <v>9791036342165</v>
      </c>
      <c r="B1150" s="636"/>
      <c r="C1150" s="636" t="s">
        <v>1446</v>
      </c>
      <c r="D1150" s="167" t="s">
        <v>1866</v>
      </c>
      <c r="E1150" s="167" t="s">
        <v>3962</v>
      </c>
      <c r="F1150" s="167" t="s">
        <v>2009</v>
      </c>
      <c r="G1150" s="167" t="s">
        <v>5715</v>
      </c>
      <c r="H1150" s="139">
        <v>0</v>
      </c>
      <c r="I1150" s="139"/>
      <c r="J1150" s="166">
        <v>100</v>
      </c>
      <c r="K1150" s="416"/>
      <c r="L1150" s="417">
        <v>45966</v>
      </c>
      <c r="M1150" s="416"/>
      <c r="N1150" s="416" t="s">
        <v>12</v>
      </c>
      <c r="O1150" s="418">
        <v>9791036342165</v>
      </c>
      <c r="P1150" s="418" t="s">
        <v>5716</v>
      </c>
      <c r="Q1150" s="418">
        <v>8580423</v>
      </c>
      <c r="R1150" s="419">
        <v>16.899999999999999</v>
      </c>
      <c r="S1150" s="140">
        <f t="shared" si="143"/>
        <v>16.018957345971565</v>
      </c>
      <c r="T1150" s="141">
        <v>5.5E-2</v>
      </c>
      <c r="U1150" s="142"/>
      <c r="V1150" s="143">
        <f t="shared" si="139"/>
        <v>0</v>
      </c>
      <c r="W1150" s="143">
        <f t="shared" si="133"/>
        <v>0</v>
      </c>
      <c r="X1150" s="74"/>
      <c r="Y1150" s="74"/>
      <c r="Z1150" s="74"/>
      <c r="AA1150" s="74"/>
      <c r="AB1150" s="74"/>
      <c r="AC1150" s="86">
        <f t="shared" si="140"/>
        <v>0</v>
      </c>
      <c r="AD1150" s="87">
        <f>IF($AC$2182&lt;85,AC1150,AC1150-(AC1150*#REF!))</f>
        <v>0</v>
      </c>
      <c r="AE1150" s="88">
        <f t="shared" si="134"/>
        <v>5.5E-2</v>
      </c>
      <c r="AF1150" s="89">
        <f t="shared" si="141"/>
        <v>0</v>
      </c>
      <c r="AG1150" s="90">
        <f t="shared" si="142"/>
        <v>0</v>
      </c>
    </row>
    <row r="1151" spans="1:36" s="91" customFormat="1" ht="15" customHeight="1" x14ac:dyDescent="0.15">
      <c r="A1151" s="61">
        <v>9791036342158</v>
      </c>
      <c r="B1151" s="92">
        <v>61</v>
      </c>
      <c r="C1151" s="92" t="s">
        <v>1446</v>
      </c>
      <c r="D1151" s="64" t="s">
        <v>1866</v>
      </c>
      <c r="E1151" s="64" t="s">
        <v>3962</v>
      </c>
      <c r="F1151" s="64" t="s">
        <v>2009</v>
      </c>
      <c r="G1151" s="64" t="s">
        <v>2010</v>
      </c>
      <c r="H1151" s="65">
        <f>VLOOKUP($A1151,'04.08.2025'!$A$1:$Z$65000,3,FALSE)</f>
        <v>1017</v>
      </c>
      <c r="I1151" s="65"/>
      <c r="J1151" s="63">
        <v>200</v>
      </c>
      <c r="K1151" s="67"/>
      <c r="L1151" s="66"/>
      <c r="M1151" s="67">
        <v>45560</v>
      </c>
      <c r="N1151" s="67" t="s">
        <v>12</v>
      </c>
      <c r="O1151" s="68">
        <v>9791036342158</v>
      </c>
      <c r="P1151" s="68" t="s">
        <v>2011</v>
      </c>
      <c r="Q1151" s="68">
        <v>8581653</v>
      </c>
      <c r="R1151" s="97">
        <v>16.899999999999999</v>
      </c>
      <c r="S1151" s="70">
        <f t="shared" si="143"/>
        <v>16.018957345971565</v>
      </c>
      <c r="T1151" s="98">
        <v>5.5E-2</v>
      </c>
      <c r="U1151" s="72"/>
      <c r="V1151" s="73">
        <f t="shared" si="139"/>
        <v>0</v>
      </c>
      <c r="W1151" s="73">
        <f t="shared" si="133"/>
        <v>0</v>
      </c>
      <c r="X1151" s="85"/>
      <c r="Y1151" s="85"/>
      <c r="Z1151" s="85"/>
      <c r="AA1151" s="85"/>
      <c r="AB1151" s="85"/>
      <c r="AC1151" s="86">
        <f t="shared" si="140"/>
        <v>0</v>
      </c>
      <c r="AD1151" s="87">
        <f>IF($AC$2182&lt;85,AC1151,AC1151-(AC1151*#REF!))</f>
        <v>0</v>
      </c>
      <c r="AE1151" s="88">
        <f t="shared" si="134"/>
        <v>5.5E-2</v>
      </c>
      <c r="AF1151" s="89">
        <f t="shared" si="141"/>
        <v>0</v>
      </c>
      <c r="AG1151" s="90">
        <f t="shared" si="142"/>
        <v>0</v>
      </c>
    </row>
    <row r="1152" spans="1:36" s="117" customFormat="1" ht="15" customHeight="1" x14ac:dyDescent="0.15">
      <c r="A1152" s="77">
        <v>9791036336126</v>
      </c>
      <c r="B1152" s="78">
        <v>61</v>
      </c>
      <c r="C1152" s="38" t="s">
        <v>1446</v>
      </c>
      <c r="D1152" s="95" t="s">
        <v>1866</v>
      </c>
      <c r="E1152" s="95" t="s">
        <v>3962</v>
      </c>
      <c r="F1152" s="95" t="s">
        <v>1993</v>
      </c>
      <c r="G1152" s="391" t="s">
        <v>1907</v>
      </c>
      <c r="H1152" s="79">
        <f>VLOOKUP($A1152,'04.08.2025'!$A$1:$Z$65000,3,FALSE)</f>
        <v>431</v>
      </c>
      <c r="I1152" s="78"/>
      <c r="J1152" s="38">
        <v>300</v>
      </c>
      <c r="K1152" s="80"/>
      <c r="L1152" s="78"/>
      <c r="M1152" s="80">
        <v>44699</v>
      </c>
      <c r="N1152" s="80"/>
      <c r="O1152" s="81">
        <v>9791036336126</v>
      </c>
      <c r="P1152" s="94" t="s">
        <v>1994</v>
      </c>
      <c r="Q1152" s="81">
        <v>5999787</v>
      </c>
      <c r="R1152" s="82">
        <v>14.9</v>
      </c>
      <c r="S1152" s="82">
        <f t="shared" si="143"/>
        <v>14.123222748815166</v>
      </c>
      <c r="T1152" s="83">
        <v>5.5E-2</v>
      </c>
      <c r="U1152" s="84"/>
      <c r="V1152" s="37">
        <f t="shared" si="139"/>
        <v>0</v>
      </c>
      <c r="W1152" s="37">
        <f t="shared" si="133"/>
        <v>0</v>
      </c>
      <c r="X1152" s="116"/>
      <c r="Y1152" s="116"/>
      <c r="Z1152" s="116"/>
      <c r="AA1152" s="116"/>
      <c r="AB1152" s="116"/>
      <c r="AC1152" s="86">
        <f t="shared" si="140"/>
        <v>0</v>
      </c>
      <c r="AD1152" s="87">
        <f>IF($AC$2182&lt;85,AC1152,AC1152-(AC1152*#REF!))</f>
        <v>0</v>
      </c>
      <c r="AE1152" s="88">
        <f t="shared" si="134"/>
        <v>5.5E-2</v>
      </c>
      <c r="AF1152" s="89">
        <f t="shared" si="141"/>
        <v>0</v>
      </c>
      <c r="AG1152" s="90">
        <f t="shared" si="142"/>
        <v>0</v>
      </c>
    </row>
    <row r="1153" spans="1:35" s="41" customFormat="1" ht="15" customHeight="1" x14ac:dyDescent="0.15">
      <c r="A1153" s="77">
        <v>9791036336133</v>
      </c>
      <c r="B1153" s="38">
        <v>61</v>
      </c>
      <c r="C1153" s="78" t="s">
        <v>1446</v>
      </c>
      <c r="D1153" s="95" t="s">
        <v>1866</v>
      </c>
      <c r="E1153" s="391" t="s">
        <v>3962</v>
      </c>
      <c r="F1153" s="391" t="s">
        <v>1995</v>
      </c>
      <c r="G1153" s="95" t="s">
        <v>4634</v>
      </c>
      <c r="H1153" s="79">
        <f>VLOOKUP($A1153,'04.08.2025'!$A$1:$Z$65000,3,FALSE)</f>
        <v>1124</v>
      </c>
      <c r="I1153" s="78"/>
      <c r="J1153" s="78">
        <v>300</v>
      </c>
      <c r="K1153" s="80"/>
      <c r="L1153" s="78"/>
      <c r="M1153" s="80">
        <v>44482</v>
      </c>
      <c r="N1153" s="78"/>
      <c r="O1153" s="81">
        <v>9791036336133</v>
      </c>
      <c r="P1153" s="78" t="s">
        <v>1996</v>
      </c>
      <c r="Q1153" s="78">
        <v>5999912</v>
      </c>
      <c r="R1153" s="82">
        <v>16.899999999999999</v>
      </c>
      <c r="S1153" s="82">
        <f t="shared" si="143"/>
        <v>16.018957345971565</v>
      </c>
      <c r="T1153" s="83">
        <v>5.5E-2</v>
      </c>
      <c r="U1153" s="84"/>
      <c r="V1153" s="37">
        <f t="shared" si="139"/>
        <v>0</v>
      </c>
      <c r="W1153" s="37">
        <f t="shared" si="133"/>
        <v>0</v>
      </c>
      <c r="AC1153" s="86">
        <f t="shared" si="140"/>
        <v>0</v>
      </c>
      <c r="AD1153" s="87">
        <f>IF($AC$2182&lt;85,AC1153,AC1153-(AC1153*#REF!))</f>
        <v>0</v>
      </c>
      <c r="AE1153" s="88">
        <f t="shared" si="134"/>
        <v>5.5E-2</v>
      </c>
      <c r="AF1153" s="89">
        <f t="shared" si="141"/>
        <v>0</v>
      </c>
      <c r="AG1153" s="90">
        <f t="shared" si="142"/>
        <v>0</v>
      </c>
    </row>
    <row r="1154" spans="1:35" s="75" customFormat="1" ht="15" customHeight="1" x14ac:dyDescent="0.15">
      <c r="A1154" s="77">
        <v>9791036328909</v>
      </c>
      <c r="B1154" s="38">
        <v>61</v>
      </c>
      <c r="C1154" s="390" t="s">
        <v>1446</v>
      </c>
      <c r="D1154" s="391" t="s">
        <v>1866</v>
      </c>
      <c r="E1154" s="391" t="s">
        <v>3962</v>
      </c>
      <c r="F1154" s="391" t="s">
        <v>1997</v>
      </c>
      <c r="G1154" s="391" t="s">
        <v>1998</v>
      </c>
      <c r="H1154" s="79">
        <f>VLOOKUP($A1154,'04.08.2025'!$A$1:$Z$65000,3,FALSE)</f>
        <v>2304</v>
      </c>
      <c r="I1154" s="79"/>
      <c r="J1154" s="78">
        <v>200</v>
      </c>
      <c r="K1154" s="80"/>
      <c r="L1154" s="78"/>
      <c r="M1154" s="80">
        <v>45336</v>
      </c>
      <c r="N1154" s="80"/>
      <c r="O1154" s="81">
        <v>9791036328909</v>
      </c>
      <c r="P1154" s="81" t="s">
        <v>1999</v>
      </c>
      <c r="Q1154" s="81">
        <v>2752139</v>
      </c>
      <c r="R1154" s="421">
        <v>13.9</v>
      </c>
      <c r="S1154" s="82">
        <f t="shared" si="143"/>
        <v>13.175355450236967</v>
      </c>
      <c r="T1154" s="455">
        <v>5.5E-2</v>
      </c>
      <c r="U1154" s="84"/>
      <c r="V1154" s="37">
        <f t="shared" si="139"/>
        <v>0</v>
      </c>
      <c r="W1154" s="37">
        <f t="shared" ref="W1154:W1217" si="144">$R1154*$U1154</f>
        <v>0</v>
      </c>
      <c r="X1154" s="74"/>
      <c r="Y1154" s="74"/>
      <c r="Z1154" s="74"/>
      <c r="AA1154" s="74"/>
      <c r="AB1154" s="74"/>
      <c r="AC1154" s="86">
        <f t="shared" si="140"/>
        <v>0</v>
      </c>
      <c r="AD1154" s="87">
        <f>IF($AC$2182&lt;85,AC1154,AC1154-(AC1154*#REF!))</f>
        <v>0</v>
      </c>
      <c r="AE1154" s="88">
        <f t="shared" ref="AE1154:AE1217" si="145">IF(T1154=5.5%,0.055,IF(T1154=20%,0.2))</f>
        <v>5.5E-2</v>
      </c>
      <c r="AF1154" s="89">
        <f t="shared" si="141"/>
        <v>0</v>
      </c>
      <c r="AG1154" s="90">
        <f t="shared" si="142"/>
        <v>0</v>
      </c>
    </row>
    <row r="1155" spans="1:35" s="162" customFormat="1" ht="15" customHeight="1" x14ac:dyDescent="0.15">
      <c r="A1155" s="61">
        <v>9791036328916</v>
      </c>
      <c r="B1155" s="96">
        <v>61</v>
      </c>
      <c r="C1155" s="96" t="s">
        <v>1446</v>
      </c>
      <c r="D1155" s="64" t="s">
        <v>1866</v>
      </c>
      <c r="E1155" s="64" t="s">
        <v>3962</v>
      </c>
      <c r="F1155" s="64" t="s">
        <v>1997</v>
      </c>
      <c r="G1155" s="64" t="s">
        <v>4635</v>
      </c>
      <c r="H1155" s="65">
        <f>VLOOKUP($A1155,'04.08.2025'!$A$1:$Z$65000,3,FALSE)</f>
        <v>3107</v>
      </c>
      <c r="I1155" s="65"/>
      <c r="J1155" s="63">
        <v>200</v>
      </c>
      <c r="K1155" s="67"/>
      <c r="L1155" s="66"/>
      <c r="M1155" s="67">
        <v>45546</v>
      </c>
      <c r="N1155" s="67" t="s">
        <v>12</v>
      </c>
      <c r="O1155" s="68">
        <v>9791036328916</v>
      </c>
      <c r="P1155" s="68" t="s">
        <v>2000</v>
      </c>
      <c r="Q1155" s="68">
        <v>2752262</v>
      </c>
      <c r="R1155" s="97">
        <v>13.9</v>
      </c>
      <c r="S1155" s="70">
        <f t="shared" si="143"/>
        <v>13.175355450236967</v>
      </c>
      <c r="T1155" s="98">
        <v>5.5E-2</v>
      </c>
      <c r="U1155" s="72"/>
      <c r="V1155" s="73">
        <f t="shared" si="139"/>
        <v>0</v>
      </c>
      <c r="W1155" s="73">
        <f t="shared" si="144"/>
        <v>0</v>
      </c>
      <c r="X1155" s="144"/>
      <c r="Y1155" s="144"/>
      <c r="Z1155" s="144"/>
      <c r="AA1155" s="144"/>
      <c r="AB1155" s="144"/>
      <c r="AC1155" s="86">
        <f t="shared" si="140"/>
        <v>0</v>
      </c>
      <c r="AD1155" s="87">
        <f>IF($AC$2182&lt;85,AC1155,AC1155-(AC1155*#REF!))</f>
        <v>0</v>
      </c>
      <c r="AE1155" s="88">
        <f t="shared" si="145"/>
        <v>5.5E-2</v>
      </c>
      <c r="AF1155" s="89">
        <f t="shared" si="141"/>
        <v>0</v>
      </c>
      <c r="AG1155" s="90">
        <f t="shared" si="142"/>
        <v>0</v>
      </c>
    </row>
    <row r="1156" spans="1:35" s="91" customFormat="1" ht="15" customHeight="1" x14ac:dyDescent="0.15">
      <c r="A1156" s="452">
        <v>9791036328923</v>
      </c>
      <c r="B1156" s="165">
        <v>61</v>
      </c>
      <c r="C1156" s="453" t="s">
        <v>1446</v>
      </c>
      <c r="D1156" s="454" t="s">
        <v>1866</v>
      </c>
      <c r="E1156" s="454" t="s">
        <v>3962</v>
      </c>
      <c r="F1156" s="454" t="s">
        <v>1997</v>
      </c>
      <c r="G1156" s="454" t="s">
        <v>3895</v>
      </c>
      <c r="H1156" s="139">
        <f>VLOOKUP($A1156,'04.08.2025'!$A$1:$Z$65000,3,FALSE)</f>
        <v>0</v>
      </c>
      <c r="I1156" s="453"/>
      <c r="J1156" s="453">
        <v>100</v>
      </c>
      <c r="K1156" s="453"/>
      <c r="L1156" s="417"/>
      <c r="M1156" s="417">
        <v>46023</v>
      </c>
      <c r="N1156" s="453"/>
      <c r="O1156" s="139">
        <v>9791036328923</v>
      </c>
      <c r="P1156" s="453" t="s">
        <v>3894</v>
      </c>
      <c r="Q1156" s="453">
        <v>2752385</v>
      </c>
      <c r="R1156" s="143">
        <v>13.9</v>
      </c>
      <c r="S1156" s="140">
        <f t="shared" si="143"/>
        <v>13.175355450236967</v>
      </c>
      <c r="T1156" s="141">
        <v>5.5E-2</v>
      </c>
      <c r="U1156" s="139"/>
      <c r="V1156" s="143">
        <f t="shared" si="139"/>
        <v>0</v>
      </c>
      <c r="W1156" s="143">
        <f t="shared" si="144"/>
        <v>0</v>
      </c>
      <c r="X1156" s="85"/>
      <c r="Y1156" s="85"/>
      <c r="Z1156" s="85"/>
      <c r="AA1156" s="85"/>
      <c r="AB1156" s="85"/>
      <c r="AC1156" s="86">
        <f t="shared" si="140"/>
        <v>0</v>
      </c>
      <c r="AD1156" s="87">
        <f>IF($AC$2182&lt;85,AC1156,AC1156-(AC1156*#REF!))</f>
        <v>0</v>
      </c>
      <c r="AE1156" s="88">
        <f t="shared" si="145"/>
        <v>5.5E-2</v>
      </c>
      <c r="AF1156" s="89">
        <f t="shared" si="141"/>
        <v>0</v>
      </c>
      <c r="AG1156" s="90">
        <f t="shared" si="142"/>
        <v>0</v>
      </c>
    </row>
    <row r="1157" spans="1:35" s="75" customFormat="1" ht="15" customHeight="1" x14ac:dyDescent="0.15">
      <c r="A1157" s="415">
        <v>9791036369131</v>
      </c>
      <c r="B1157" s="165">
        <v>62</v>
      </c>
      <c r="C1157" s="165" t="s">
        <v>1446</v>
      </c>
      <c r="D1157" s="167" t="s">
        <v>1866</v>
      </c>
      <c r="E1157" s="167" t="s">
        <v>3962</v>
      </c>
      <c r="F1157" s="167" t="s">
        <v>2001</v>
      </c>
      <c r="G1157" s="167" t="s">
        <v>2002</v>
      </c>
      <c r="H1157" s="139">
        <f>VLOOKUP($A1157,'04.08.2025'!$A$1:$Z$65000,3,FALSE)</f>
        <v>0</v>
      </c>
      <c r="I1157" s="139"/>
      <c r="J1157" s="166">
        <v>100</v>
      </c>
      <c r="K1157" s="416"/>
      <c r="L1157" s="417"/>
      <c r="M1157" s="416"/>
      <c r="N1157" s="416" t="s">
        <v>12</v>
      </c>
      <c r="O1157" s="418">
        <v>9791036369131</v>
      </c>
      <c r="P1157" s="418" t="s">
        <v>2003</v>
      </c>
      <c r="Q1157" s="418">
        <v>5454732</v>
      </c>
      <c r="R1157" s="419">
        <v>14.9</v>
      </c>
      <c r="S1157" s="140">
        <f t="shared" si="143"/>
        <v>14.123222748815166</v>
      </c>
      <c r="T1157" s="141">
        <v>5.5E-2</v>
      </c>
      <c r="U1157" s="142"/>
      <c r="V1157" s="143">
        <f t="shared" si="139"/>
        <v>0</v>
      </c>
      <c r="W1157" s="143">
        <f t="shared" si="144"/>
        <v>0</v>
      </c>
      <c r="X1157" s="74"/>
      <c r="Y1157" s="74"/>
      <c r="Z1157" s="74"/>
      <c r="AA1157" s="74"/>
      <c r="AB1157" s="74"/>
      <c r="AC1157" s="86">
        <f t="shared" si="140"/>
        <v>0</v>
      </c>
      <c r="AD1157" s="87">
        <f>IF($AC$2182&lt;85,AC1157,AC1157-(AC1157*#REF!))</f>
        <v>0</v>
      </c>
      <c r="AE1157" s="88">
        <f t="shared" si="145"/>
        <v>5.5E-2</v>
      </c>
      <c r="AF1157" s="89">
        <f t="shared" si="141"/>
        <v>0</v>
      </c>
      <c r="AG1157" s="90">
        <f t="shared" si="142"/>
        <v>0</v>
      </c>
      <c r="AI1157" s="76"/>
    </row>
    <row r="1158" spans="1:35" s="41" customFormat="1" ht="15" customHeight="1" x14ac:dyDescent="0.15">
      <c r="A1158" s="77">
        <v>9791036357381</v>
      </c>
      <c r="B1158" s="395">
        <v>62</v>
      </c>
      <c r="C1158" s="78" t="s">
        <v>1446</v>
      </c>
      <c r="D1158" s="391" t="s">
        <v>1866</v>
      </c>
      <c r="E1158" s="391" t="s">
        <v>3962</v>
      </c>
      <c r="F1158" s="391" t="s">
        <v>2004</v>
      </c>
      <c r="G1158" s="391" t="s">
        <v>5063</v>
      </c>
      <c r="H1158" s="79">
        <f>VLOOKUP($A1158,'04.08.2025'!$A$1:$Z$65000,3,FALSE)</f>
        <v>5652</v>
      </c>
      <c r="I1158" s="78"/>
      <c r="J1158" s="78">
        <v>300</v>
      </c>
      <c r="K1158" s="80"/>
      <c r="L1158" s="78"/>
      <c r="M1158" s="80">
        <v>45441</v>
      </c>
      <c r="N1158" s="80"/>
      <c r="O1158" s="81">
        <v>9791036357381</v>
      </c>
      <c r="P1158" s="94" t="s">
        <v>2005</v>
      </c>
      <c r="Q1158" s="78">
        <v>2773129</v>
      </c>
      <c r="R1158" s="82">
        <v>10.9</v>
      </c>
      <c r="S1158" s="82">
        <f t="shared" si="143"/>
        <v>10.33175355450237</v>
      </c>
      <c r="T1158" s="83">
        <v>5.5E-2</v>
      </c>
      <c r="U1158" s="84"/>
      <c r="V1158" s="37">
        <f t="shared" si="139"/>
        <v>0</v>
      </c>
      <c r="W1158" s="37">
        <f t="shared" si="144"/>
        <v>0</v>
      </c>
      <c r="X1158" s="85"/>
      <c r="Y1158" s="85"/>
      <c r="Z1158" s="85"/>
      <c r="AA1158" s="85"/>
      <c r="AB1158" s="85"/>
      <c r="AC1158" s="86">
        <f t="shared" si="140"/>
        <v>0</v>
      </c>
      <c r="AD1158" s="87">
        <f>IF($AC$2182&lt;85,AC1158,AC1158-(AC1158*#REF!))</f>
        <v>0</v>
      </c>
      <c r="AE1158" s="88">
        <f t="shared" si="145"/>
        <v>5.5E-2</v>
      </c>
      <c r="AF1158" s="89">
        <f t="shared" si="141"/>
        <v>0</v>
      </c>
      <c r="AG1158" s="90">
        <f t="shared" si="142"/>
        <v>0</v>
      </c>
    </row>
    <row r="1159" spans="1:35" s="75" customFormat="1" ht="15" customHeight="1" x14ac:dyDescent="0.15">
      <c r="A1159" s="150">
        <v>9791036362811</v>
      </c>
      <c r="B1159" s="118">
        <v>62</v>
      </c>
      <c r="C1159" s="118" t="s">
        <v>1446</v>
      </c>
      <c r="D1159" s="93" t="s">
        <v>1866</v>
      </c>
      <c r="E1159" s="93" t="s">
        <v>3962</v>
      </c>
      <c r="F1159" s="93" t="s">
        <v>2004</v>
      </c>
      <c r="G1159" s="93" t="s">
        <v>5066</v>
      </c>
      <c r="H1159" s="65">
        <f>VLOOKUP($A1159,'04.08.2025'!$A$1:$Z$65000,3,FALSE)</f>
        <v>622</v>
      </c>
      <c r="I1159" s="118"/>
      <c r="J1159" s="118">
        <v>200</v>
      </c>
      <c r="K1159" s="118"/>
      <c r="L1159" s="66"/>
      <c r="M1159" s="66">
        <v>45791</v>
      </c>
      <c r="N1159" s="118"/>
      <c r="O1159" s="65">
        <v>9791036362811</v>
      </c>
      <c r="P1159" s="118" t="s">
        <v>5062</v>
      </c>
      <c r="Q1159" s="118">
        <v>8057770</v>
      </c>
      <c r="R1159" s="73">
        <v>10.9</v>
      </c>
      <c r="S1159" s="70">
        <f t="shared" si="143"/>
        <v>10.33175355450237</v>
      </c>
      <c r="T1159" s="342">
        <v>5.5E-2</v>
      </c>
      <c r="U1159" s="72"/>
      <c r="V1159" s="73">
        <f t="shared" si="139"/>
        <v>0</v>
      </c>
      <c r="W1159" s="73">
        <f t="shared" si="144"/>
        <v>0</v>
      </c>
      <c r="X1159" s="74"/>
      <c r="Y1159" s="74"/>
      <c r="Z1159" s="74"/>
      <c r="AA1159" s="74"/>
      <c r="AB1159" s="74"/>
      <c r="AC1159" s="86">
        <f t="shared" si="140"/>
        <v>0</v>
      </c>
      <c r="AD1159" s="87">
        <f>IF($AC$2182&lt;85,AC1159,AC1159-(AC1159*#REF!))</f>
        <v>0</v>
      </c>
      <c r="AE1159" s="88">
        <f t="shared" si="145"/>
        <v>5.5E-2</v>
      </c>
      <c r="AF1159" s="89">
        <f t="shared" si="141"/>
        <v>0</v>
      </c>
      <c r="AG1159" s="90">
        <f t="shared" si="142"/>
        <v>0</v>
      </c>
    </row>
    <row r="1160" spans="1:35" s="102" customFormat="1" ht="15" customHeight="1" x14ac:dyDescent="0.15">
      <c r="A1160" s="61">
        <v>9791036362804</v>
      </c>
      <c r="B1160" s="96">
        <v>62</v>
      </c>
      <c r="C1160" s="96" t="s">
        <v>1446</v>
      </c>
      <c r="D1160" s="64" t="s">
        <v>1866</v>
      </c>
      <c r="E1160" s="64" t="s">
        <v>3962</v>
      </c>
      <c r="F1160" s="64" t="s">
        <v>2006</v>
      </c>
      <c r="G1160" s="64" t="s">
        <v>2007</v>
      </c>
      <c r="H1160" s="65">
        <f>VLOOKUP($A1160,'04.08.2025'!$A$1:$Z$65000,3,FALSE)</f>
        <v>2121</v>
      </c>
      <c r="I1160" s="65"/>
      <c r="J1160" s="63">
        <v>200</v>
      </c>
      <c r="K1160" s="67"/>
      <c r="L1160" s="66"/>
      <c r="M1160" s="67">
        <v>45567</v>
      </c>
      <c r="N1160" s="67" t="s">
        <v>12</v>
      </c>
      <c r="O1160" s="68">
        <v>9791036362804</v>
      </c>
      <c r="P1160" s="68" t="s">
        <v>2008</v>
      </c>
      <c r="Q1160" s="68">
        <v>8057647</v>
      </c>
      <c r="R1160" s="97">
        <v>10.9</v>
      </c>
      <c r="S1160" s="70">
        <f t="shared" si="143"/>
        <v>10.33175355450237</v>
      </c>
      <c r="T1160" s="99">
        <v>5.5E-2</v>
      </c>
      <c r="U1160" s="72"/>
      <c r="V1160" s="73">
        <f t="shared" si="139"/>
        <v>0</v>
      </c>
      <c r="W1160" s="73">
        <f t="shared" si="144"/>
        <v>0</v>
      </c>
      <c r="X1160" s="74"/>
      <c r="Y1160" s="74"/>
      <c r="Z1160" s="74"/>
      <c r="AA1160" s="74"/>
      <c r="AB1160" s="74"/>
      <c r="AC1160" s="86">
        <f t="shared" si="140"/>
        <v>0</v>
      </c>
      <c r="AD1160" s="87">
        <f>IF($AC$2182&lt;85,AC1160,AC1160-(AC1160*#REF!))</f>
        <v>0</v>
      </c>
      <c r="AE1160" s="88">
        <f t="shared" si="145"/>
        <v>5.5E-2</v>
      </c>
      <c r="AF1160" s="89">
        <f t="shared" si="141"/>
        <v>0</v>
      </c>
      <c r="AG1160" s="90">
        <f t="shared" si="142"/>
        <v>0</v>
      </c>
    </row>
    <row r="1161" spans="1:35" s="41" customFormat="1" ht="15" customHeight="1" x14ac:dyDescent="0.15">
      <c r="A1161" s="150">
        <v>9791036361852</v>
      </c>
      <c r="B1161" s="96">
        <v>70</v>
      </c>
      <c r="C1161" s="118" t="s">
        <v>1937</v>
      </c>
      <c r="D1161" s="93" t="s">
        <v>1866</v>
      </c>
      <c r="E1161" s="93" t="s">
        <v>3969</v>
      </c>
      <c r="F1161" s="93" t="s">
        <v>3883</v>
      </c>
      <c r="G1161" s="93" t="s">
        <v>3882</v>
      </c>
      <c r="H1161" s="65">
        <f>VLOOKUP($A1161,'04.08.2025'!$A$1:$Z$65000,3,FALSE)</f>
        <v>2527</v>
      </c>
      <c r="I1161" s="118"/>
      <c r="J1161" s="118">
        <v>200</v>
      </c>
      <c r="K1161" s="118"/>
      <c r="L1161" s="66"/>
      <c r="M1161" s="66">
        <v>45735</v>
      </c>
      <c r="N1161" s="118" t="s">
        <v>12</v>
      </c>
      <c r="O1161" s="65">
        <v>9791036361852</v>
      </c>
      <c r="P1161" s="118" t="s">
        <v>3881</v>
      </c>
      <c r="Q1161" s="118">
        <v>7196516</v>
      </c>
      <c r="R1161" s="73">
        <v>18.899999999999999</v>
      </c>
      <c r="S1161" s="70">
        <f t="shared" si="143"/>
        <v>17.914691943127963</v>
      </c>
      <c r="T1161" s="99">
        <v>5.5E-2</v>
      </c>
      <c r="U1161" s="65"/>
      <c r="V1161" s="73">
        <f t="shared" si="139"/>
        <v>0</v>
      </c>
      <c r="W1161" s="73">
        <f t="shared" si="144"/>
        <v>0</v>
      </c>
      <c r="AC1161" s="86">
        <f t="shared" si="140"/>
        <v>0</v>
      </c>
      <c r="AD1161" s="87">
        <f>IF($AC$2182&lt;85,AC1161,AC1161-(AC1161*#REF!))</f>
        <v>0</v>
      </c>
      <c r="AE1161" s="88">
        <f t="shared" si="145"/>
        <v>5.5E-2</v>
      </c>
      <c r="AF1161" s="89">
        <f t="shared" si="141"/>
        <v>0</v>
      </c>
      <c r="AG1161" s="90">
        <f t="shared" si="142"/>
        <v>0</v>
      </c>
    </row>
    <row r="1162" spans="1:35" s="91" customFormat="1" ht="15" customHeight="1" x14ac:dyDescent="0.15">
      <c r="A1162" s="393">
        <v>9791036314391</v>
      </c>
      <c r="B1162" s="78">
        <v>62</v>
      </c>
      <c r="C1162" s="78" t="s">
        <v>1937</v>
      </c>
      <c r="D1162" s="95" t="s">
        <v>1866</v>
      </c>
      <c r="E1162" s="95" t="s">
        <v>3962</v>
      </c>
      <c r="F1162" s="391" t="s">
        <v>1989</v>
      </c>
      <c r="G1162" s="95" t="s">
        <v>4769</v>
      </c>
      <c r="H1162" s="79">
        <f>VLOOKUP($A1162,'04.08.2025'!$A$1:$Z$65000,3,FALSE)</f>
        <v>177</v>
      </c>
      <c r="I1162" s="78"/>
      <c r="J1162" s="38">
        <v>300</v>
      </c>
      <c r="K1162" s="80"/>
      <c r="L1162" s="78"/>
      <c r="M1162" s="80">
        <v>44482</v>
      </c>
      <c r="N1162" s="78"/>
      <c r="O1162" s="79">
        <v>9791036314391</v>
      </c>
      <c r="P1162" s="38" t="s">
        <v>1990</v>
      </c>
      <c r="Q1162" s="38">
        <v>8553967</v>
      </c>
      <c r="R1162" s="82">
        <v>14.9</v>
      </c>
      <c r="S1162" s="82">
        <f t="shared" si="143"/>
        <v>14.123222748815166</v>
      </c>
      <c r="T1162" s="451">
        <v>5.5E-2</v>
      </c>
      <c r="U1162" s="84"/>
      <c r="V1162" s="37">
        <f t="shared" si="139"/>
        <v>0</v>
      </c>
      <c r="W1162" s="37">
        <f t="shared" si="144"/>
        <v>0</v>
      </c>
      <c r="X1162" s="85"/>
      <c r="Y1162" s="85"/>
      <c r="Z1162" s="85"/>
      <c r="AA1162" s="85"/>
      <c r="AB1162" s="85"/>
      <c r="AC1162" s="86">
        <f t="shared" si="140"/>
        <v>0</v>
      </c>
      <c r="AD1162" s="87">
        <f>IF($AC$2182&lt;85,AC1162,AC1162-(AC1162*#REF!))</f>
        <v>0</v>
      </c>
      <c r="AE1162" s="88">
        <f t="shared" si="145"/>
        <v>5.5E-2</v>
      </c>
      <c r="AF1162" s="89">
        <f t="shared" si="141"/>
        <v>0</v>
      </c>
      <c r="AG1162" s="90">
        <f t="shared" si="142"/>
        <v>0</v>
      </c>
    </row>
    <row r="1163" spans="1:35" s="75" customFormat="1" ht="15" customHeight="1" x14ac:dyDescent="0.15">
      <c r="A1163" s="77">
        <v>9791036348884</v>
      </c>
      <c r="B1163" s="38">
        <v>62</v>
      </c>
      <c r="C1163" s="390" t="s">
        <v>1937</v>
      </c>
      <c r="D1163" s="391" t="s">
        <v>1866</v>
      </c>
      <c r="E1163" s="391" t="s">
        <v>3962</v>
      </c>
      <c r="F1163" s="391" t="s">
        <v>1989</v>
      </c>
      <c r="G1163" s="95" t="s">
        <v>1991</v>
      </c>
      <c r="H1163" s="79">
        <f>VLOOKUP($A1163,'04.08.2025'!$A$1:$Z$65000,3,FALSE)</f>
        <v>333</v>
      </c>
      <c r="I1163" s="78"/>
      <c r="J1163" s="78">
        <v>200</v>
      </c>
      <c r="K1163" s="80"/>
      <c r="L1163" s="78"/>
      <c r="M1163" s="80">
        <v>45210</v>
      </c>
      <c r="N1163" s="80"/>
      <c r="O1163" s="81">
        <v>9791036348884</v>
      </c>
      <c r="P1163" s="94" t="s">
        <v>1992</v>
      </c>
      <c r="Q1163" s="81">
        <v>4591152</v>
      </c>
      <c r="R1163" s="82">
        <v>12.9</v>
      </c>
      <c r="S1163" s="82">
        <f t="shared" si="143"/>
        <v>12.227488151658768</v>
      </c>
      <c r="T1163" s="392">
        <v>5.5E-2</v>
      </c>
      <c r="U1163" s="84"/>
      <c r="V1163" s="37">
        <f t="shared" si="139"/>
        <v>0</v>
      </c>
      <c r="W1163" s="37">
        <f t="shared" si="144"/>
        <v>0</v>
      </c>
      <c r="X1163" s="74"/>
      <c r="Y1163" s="74"/>
      <c r="Z1163" s="74"/>
      <c r="AA1163" s="74"/>
      <c r="AB1163" s="74"/>
      <c r="AC1163" s="86">
        <f t="shared" si="140"/>
        <v>0</v>
      </c>
      <c r="AD1163" s="87">
        <f>IF($AC$2182&lt;85,AC1163,AC1163-(AC1163*#REF!))</f>
        <v>0</v>
      </c>
      <c r="AE1163" s="88">
        <f t="shared" si="145"/>
        <v>5.5E-2</v>
      </c>
      <c r="AF1163" s="89">
        <f t="shared" si="141"/>
        <v>0</v>
      </c>
      <c r="AG1163" s="90">
        <f t="shared" si="142"/>
        <v>0</v>
      </c>
    </row>
    <row r="1164" spans="1:35" s="75" customFormat="1" ht="15" customHeight="1" x14ac:dyDescent="0.15">
      <c r="A1164" s="61">
        <v>9791036365218</v>
      </c>
      <c r="B1164" s="96">
        <v>62</v>
      </c>
      <c r="C1164" s="96" t="s">
        <v>1937</v>
      </c>
      <c r="D1164" s="64" t="s">
        <v>1866</v>
      </c>
      <c r="E1164" s="64" t="s">
        <v>3962</v>
      </c>
      <c r="F1164" s="64" t="s">
        <v>2215</v>
      </c>
      <c r="G1164" s="64" t="s">
        <v>2216</v>
      </c>
      <c r="H1164" s="65">
        <f>VLOOKUP($A1164,'04.08.2025'!$A$1:$Z$65000,3,FALSE)</f>
        <v>863</v>
      </c>
      <c r="I1164" s="65"/>
      <c r="J1164" s="63">
        <v>200</v>
      </c>
      <c r="K1164" s="67"/>
      <c r="L1164" s="66"/>
      <c r="M1164" s="67">
        <v>45567</v>
      </c>
      <c r="N1164" s="67" t="s">
        <v>12</v>
      </c>
      <c r="O1164" s="68">
        <v>9791036365218</v>
      </c>
      <c r="P1164" s="68" t="s">
        <v>2217</v>
      </c>
      <c r="Q1164" s="68">
        <v>2240568</v>
      </c>
      <c r="R1164" s="97">
        <v>16.899999999999999</v>
      </c>
      <c r="S1164" s="70">
        <f t="shared" si="143"/>
        <v>16.018957345971565</v>
      </c>
      <c r="T1164" s="99">
        <v>5.5E-2</v>
      </c>
      <c r="U1164" s="72"/>
      <c r="V1164" s="73">
        <f t="shared" si="139"/>
        <v>0</v>
      </c>
      <c r="W1164" s="73">
        <f t="shared" si="144"/>
        <v>0</v>
      </c>
      <c r="X1164" s="74"/>
      <c r="Y1164" s="74"/>
      <c r="Z1164" s="74"/>
      <c r="AA1164" s="74"/>
      <c r="AB1164" s="74"/>
      <c r="AC1164" s="86">
        <f t="shared" si="140"/>
        <v>0</v>
      </c>
      <c r="AD1164" s="87">
        <f>IF($AC$2182&lt;85,AC1164,AC1164-(AC1164*#REF!))</f>
        <v>0</v>
      </c>
      <c r="AE1164" s="88">
        <f t="shared" si="145"/>
        <v>5.5E-2</v>
      </c>
      <c r="AF1164" s="89">
        <f t="shared" si="141"/>
        <v>0</v>
      </c>
      <c r="AG1164" s="90">
        <f t="shared" si="142"/>
        <v>0</v>
      </c>
    </row>
    <row r="1165" spans="1:35" s="162" customFormat="1" ht="15" customHeight="1" x14ac:dyDescent="0.15">
      <c r="A1165" s="61">
        <v>9791036374692</v>
      </c>
      <c r="B1165" s="96">
        <v>62</v>
      </c>
      <c r="C1165" s="96" t="s">
        <v>1937</v>
      </c>
      <c r="D1165" s="64" t="s">
        <v>1866</v>
      </c>
      <c r="E1165" s="64" t="s">
        <v>3962</v>
      </c>
      <c r="F1165" s="64" t="s">
        <v>5311</v>
      </c>
      <c r="G1165" s="64" t="s">
        <v>4636</v>
      </c>
      <c r="H1165" s="65">
        <f>VLOOKUP($A1165,'04.08.2025'!$A$1:$Z$65000,3,FALSE)</f>
        <v>2472</v>
      </c>
      <c r="I1165" s="65"/>
      <c r="J1165" s="63">
        <v>200</v>
      </c>
      <c r="K1165" s="67"/>
      <c r="L1165" s="66"/>
      <c r="M1165" s="67">
        <v>45567</v>
      </c>
      <c r="N1165" s="67" t="s">
        <v>12</v>
      </c>
      <c r="O1165" s="68">
        <v>9791036374692</v>
      </c>
      <c r="P1165" s="68" t="s">
        <v>2218</v>
      </c>
      <c r="Q1165" s="68">
        <v>2016328</v>
      </c>
      <c r="R1165" s="97">
        <v>21.9</v>
      </c>
      <c r="S1165" s="70">
        <f t="shared" si="143"/>
        <v>20.75829383886256</v>
      </c>
      <c r="T1165" s="99">
        <v>5.5E-2</v>
      </c>
      <c r="U1165" s="72"/>
      <c r="V1165" s="73">
        <f t="shared" si="139"/>
        <v>0</v>
      </c>
      <c r="W1165" s="73">
        <f t="shared" si="144"/>
        <v>0</v>
      </c>
      <c r="X1165" s="144"/>
      <c r="Y1165" s="144"/>
      <c r="Z1165" s="144"/>
      <c r="AA1165" s="144"/>
      <c r="AB1165" s="144"/>
      <c r="AC1165" s="86">
        <f t="shared" si="140"/>
        <v>0</v>
      </c>
      <c r="AD1165" s="87">
        <f>IF($AC$2182&lt;85,AC1165,AC1165-(AC1165*#REF!))</f>
        <v>0</v>
      </c>
      <c r="AE1165" s="88">
        <f t="shared" si="145"/>
        <v>5.5E-2</v>
      </c>
      <c r="AF1165" s="89">
        <f t="shared" si="141"/>
        <v>0</v>
      </c>
      <c r="AG1165" s="90">
        <f t="shared" si="142"/>
        <v>0</v>
      </c>
    </row>
    <row r="1166" spans="1:35" s="162" customFormat="1" ht="15" customHeight="1" x14ac:dyDescent="0.15">
      <c r="A1166" s="452">
        <v>9791036385261</v>
      </c>
      <c r="B1166" s="453">
        <v>62</v>
      </c>
      <c r="C1166" s="453" t="s">
        <v>1937</v>
      </c>
      <c r="D1166" s="454" t="s">
        <v>1866</v>
      </c>
      <c r="E1166" s="454" t="s">
        <v>3962</v>
      </c>
      <c r="F1166" s="454" t="s">
        <v>2215</v>
      </c>
      <c r="G1166" s="454" t="s">
        <v>5313</v>
      </c>
      <c r="H1166" s="139">
        <f>VLOOKUP($A1166,'04.08.2025'!$A$1:$Z$65000,3,FALSE)</f>
        <v>0</v>
      </c>
      <c r="I1166" s="453"/>
      <c r="J1166" s="453">
        <v>100</v>
      </c>
      <c r="K1166" s="453"/>
      <c r="L1166" s="417">
        <v>45917</v>
      </c>
      <c r="M1166" s="453"/>
      <c r="N1166" s="453" t="s">
        <v>12</v>
      </c>
      <c r="O1166" s="139">
        <v>9791036385261</v>
      </c>
      <c r="P1166" s="453" t="s">
        <v>5282</v>
      </c>
      <c r="Q1166" s="453">
        <v>8427480</v>
      </c>
      <c r="R1166" s="143">
        <v>16.899999999999999</v>
      </c>
      <c r="S1166" s="140">
        <f t="shared" si="143"/>
        <v>16.018957345971565</v>
      </c>
      <c r="T1166" s="152">
        <v>5.5E-2</v>
      </c>
      <c r="U1166" s="142"/>
      <c r="V1166" s="143">
        <f t="shared" si="139"/>
        <v>0</v>
      </c>
      <c r="W1166" s="143">
        <f t="shared" si="144"/>
        <v>0</v>
      </c>
      <c r="X1166" s="144"/>
      <c r="Y1166" s="144"/>
      <c r="Z1166" s="144"/>
      <c r="AA1166" s="144"/>
      <c r="AB1166" s="144"/>
      <c r="AC1166" s="86">
        <f t="shared" si="140"/>
        <v>0</v>
      </c>
      <c r="AD1166" s="87">
        <f>IF($AC$2182&lt;85,AC1166,AC1166-(AC1166*#REF!))</f>
        <v>0</v>
      </c>
      <c r="AE1166" s="88">
        <f t="shared" si="145"/>
        <v>5.5E-2</v>
      </c>
      <c r="AF1166" s="89">
        <f t="shared" si="141"/>
        <v>0</v>
      </c>
      <c r="AG1166" s="90">
        <f t="shared" si="142"/>
        <v>0</v>
      </c>
    </row>
    <row r="1167" spans="1:35" s="91" customFormat="1" ht="15" customHeight="1" x14ac:dyDescent="0.15">
      <c r="A1167" s="452">
        <v>9791036365225</v>
      </c>
      <c r="B1167" s="453">
        <v>62</v>
      </c>
      <c r="C1167" s="453" t="s">
        <v>1937</v>
      </c>
      <c r="D1167" s="454" t="s">
        <v>1866</v>
      </c>
      <c r="E1167" s="454" t="s">
        <v>3962</v>
      </c>
      <c r="F1167" s="454" t="s">
        <v>5311</v>
      </c>
      <c r="G1167" s="454" t="s">
        <v>5312</v>
      </c>
      <c r="H1167" s="139">
        <f>VLOOKUP($A1167,'04.08.2025'!$A$1:$Z$65000,3,FALSE)</f>
        <v>0</v>
      </c>
      <c r="I1167" s="453"/>
      <c r="J1167" s="453">
        <v>100</v>
      </c>
      <c r="K1167" s="453"/>
      <c r="L1167" s="417">
        <v>45917</v>
      </c>
      <c r="M1167" s="453"/>
      <c r="N1167" s="453" t="s">
        <v>12</v>
      </c>
      <c r="O1167" s="139">
        <v>9791036365225</v>
      </c>
      <c r="P1167" s="453" t="s">
        <v>5281</v>
      </c>
      <c r="Q1167" s="453">
        <v>2240691</v>
      </c>
      <c r="R1167" s="143">
        <v>21.9</v>
      </c>
      <c r="S1167" s="140">
        <f t="shared" si="143"/>
        <v>20.75829383886256</v>
      </c>
      <c r="T1167" s="152">
        <v>5.5E-2</v>
      </c>
      <c r="U1167" s="142"/>
      <c r="V1167" s="143">
        <f t="shared" si="139"/>
        <v>0</v>
      </c>
      <c r="W1167" s="143">
        <f t="shared" si="144"/>
        <v>0</v>
      </c>
      <c r="X1167" s="85"/>
      <c r="Y1167" s="85"/>
      <c r="Z1167" s="85"/>
      <c r="AA1167" s="85"/>
      <c r="AB1167" s="85"/>
      <c r="AC1167" s="86">
        <f t="shared" si="140"/>
        <v>0</v>
      </c>
      <c r="AD1167" s="87">
        <f>IF($AC$2182&lt;85,AC1167,AC1167-(AC1167*#REF!))</f>
        <v>0</v>
      </c>
      <c r="AE1167" s="88">
        <f t="shared" si="145"/>
        <v>5.5E-2</v>
      </c>
      <c r="AF1167" s="89">
        <f t="shared" si="141"/>
        <v>0</v>
      </c>
      <c r="AG1167" s="90">
        <f t="shared" si="142"/>
        <v>0</v>
      </c>
    </row>
    <row r="1168" spans="1:35" s="91" customFormat="1" ht="15" customHeight="1" x14ac:dyDescent="0.15">
      <c r="A1168" s="393">
        <v>9791036349096</v>
      </c>
      <c r="B1168" s="78">
        <v>62</v>
      </c>
      <c r="C1168" s="78" t="s">
        <v>1937</v>
      </c>
      <c r="D1168" s="391" t="s">
        <v>1110</v>
      </c>
      <c r="E1168" s="391" t="s">
        <v>3962</v>
      </c>
      <c r="F1168" s="391" t="s">
        <v>2012</v>
      </c>
      <c r="G1168" s="95" t="s">
        <v>2013</v>
      </c>
      <c r="H1168" s="79">
        <f>VLOOKUP($A1168,'04.08.2025'!$A$1:$Z$65000,3,FALSE)</f>
        <v>846</v>
      </c>
      <c r="I1168" s="38"/>
      <c r="J1168" s="38">
        <v>200</v>
      </c>
      <c r="K1168" s="397"/>
      <c r="L1168" s="38"/>
      <c r="M1168" s="80">
        <v>44888</v>
      </c>
      <c r="N1168" s="397"/>
      <c r="O1168" s="79">
        <v>9791036349096</v>
      </c>
      <c r="P1168" s="38" t="s">
        <v>2014</v>
      </c>
      <c r="Q1168" s="38">
        <v>4777768</v>
      </c>
      <c r="R1168" s="37">
        <v>7.9</v>
      </c>
      <c r="S1168" s="82">
        <f t="shared" si="143"/>
        <v>7.488151658767773</v>
      </c>
      <c r="T1168" s="39">
        <v>5.5E-2</v>
      </c>
      <c r="U1168" s="84"/>
      <c r="V1168" s="37">
        <f t="shared" si="139"/>
        <v>0</v>
      </c>
      <c r="W1168" s="37">
        <f t="shared" si="144"/>
        <v>0</v>
      </c>
      <c r="X1168" s="85"/>
      <c r="Y1168" s="85"/>
      <c r="Z1168" s="85"/>
      <c r="AA1168" s="85"/>
      <c r="AB1168" s="85"/>
      <c r="AC1168" s="86">
        <f t="shared" si="140"/>
        <v>0</v>
      </c>
      <c r="AD1168" s="87">
        <f>IF($AC$2182&lt;85,AC1168,AC1168-(AC1168*#REF!))</f>
        <v>0</v>
      </c>
      <c r="AE1168" s="88">
        <f t="shared" si="145"/>
        <v>5.5E-2</v>
      </c>
      <c r="AF1168" s="89">
        <f t="shared" si="141"/>
        <v>0</v>
      </c>
      <c r="AG1168" s="90">
        <f t="shared" si="142"/>
        <v>0</v>
      </c>
    </row>
    <row r="1169" spans="1:36" s="91" customFormat="1" ht="15" customHeight="1" x14ac:dyDescent="0.15">
      <c r="A1169" s="77">
        <v>9791036358081</v>
      </c>
      <c r="B1169" s="38">
        <v>62</v>
      </c>
      <c r="C1169" s="38" t="s">
        <v>1937</v>
      </c>
      <c r="D1169" s="95" t="s">
        <v>1110</v>
      </c>
      <c r="E1169" s="95" t="s">
        <v>3962</v>
      </c>
      <c r="F1169" s="95" t="s">
        <v>2012</v>
      </c>
      <c r="G1169" s="95" t="s">
        <v>4726</v>
      </c>
      <c r="H1169" s="79">
        <f>VLOOKUP($A1169,'04.08.2025'!$A$1:$Z$65000,3,FALSE)</f>
        <v>2486</v>
      </c>
      <c r="I1169" s="78"/>
      <c r="J1169" s="78">
        <v>300</v>
      </c>
      <c r="K1169" s="80"/>
      <c r="L1169" s="78"/>
      <c r="M1169" s="80">
        <v>45238</v>
      </c>
      <c r="N1169" s="80"/>
      <c r="O1169" s="81">
        <v>9791036358081</v>
      </c>
      <c r="P1169" s="94" t="s">
        <v>2015</v>
      </c>
      <c r="Q1169" s="81">
        <v>2886424</v>
      </c>
      <c r="R1169" s="82">
        <v>7.9</v>
      </c>
      <c r="S1169" s="82">
        <f t="shared" si="143"/>
        <v>7.488151658767773</v>
      </c>
      <c r="T1169" s="425">
        <v>5.5E-2</v>
      </c>
      <c r="U1169" s="84"/>
      <c r="V1169" s="37">
        <f t="shared" si="139"/>
        <v>0</v>
      </c>
      <c r="W1169" s="37">
        <f t="shared" si="144"/>
        <v>0</v>
      </c>
      <c r="X1169" s="85"/>
      <c r="Y1169" s="85"/>
      <c r="Z1169" s="85"/>
      <c r="AA1169" s="85"/>
      <c r="AB1169" s="85"/>
      <c r="AC1169" s="86">
        <f t="shared" si="140"/>
        <v>0</v>
      </c>
      <c r="AD1169" s="87">
        <f>IF($AC$2182&lt;85,AC1169,AC1169-(AC1169*#REF!))</f>
        <v>0</v>
      </c>
      <c r="AE1169" s="88">
        <f t="shared" si="145"/>
        <v>5.5E-2</v>
      </c>
      <c r="AF1169" s="89">
        <f t="shared" si="141"/>
        <v>0</v>
      </c>
      <c r="AG1169" s="90">
        <f t="shared" si="142"/>
        <v>0</v>
      </c>
    </row>
    <row r="1170" spans="1:36" s="91" customFormat="1" ht="15" customHeight="1" x14ac:dyDescent="0.15">
      <c r="A1170" s="77">
        <v>9782747017107</v>
      </c>
      <c r="B1170" s="78">
        <v>63</v>
      </c>
      <c r="C1170" s="78" t="s">
        <v>1937</v>
      </c>
      <c r="D1170" s="391" t="s">
        <v>1866</v>
      </c>
      <c r="E1170" s="391" t="s">
        <v>3962</v>
      </c>
      <c r="F1170" s="391" t="s">
        <v>2016</v>
      </c>
      <c r="G1170" s="95" t="s">
        <v>2017</v>
      </c>
      <c r="H1170" s="79">
        <f>VLOOKUP($A1170,'04.08.2025'!$A$1:$Z$65000,3,FALSE)</f>
        <v>186</v>
      </c>
      <c r="I1170" s="78"/>
      <c r="J1170" s="78">
        <v>300</v>
      </c>
      <c r="K1170" s="80"/>
      <c r="L1170" s="80"/>
      <c r="M1170" s="80">
        <v>38421</v>
      </c>
      <c r="N1170" s="80"/>
      <c r="O1170" s="81">
        <v>9782747017107</v>
      </c>
      <c r="P1170" s="94" t="s">
        <v>2018</v>
      </c>
      <c r="Q1170" s="81">
        <v>3789519</v>
      </c>
      <c r="R1170" s="82">
        <v>16.899999999999999</v>
      </c>
      <c r="S1170" s="82">
        <f t="shared" si="143"/>
        <v>16.018957345971565</v>
      </c>
      <c r="T1170" s="83">
        <v>5.5E-2</v>
      </c>
      <c r="U1170" s="84"/>
      <c r="V1170" s="37">
        <f t="shared" si="139"/>
        <v>0</v>
      </c>
      <c r="W1170" s="37">
        <f t="shared" si="144"/>
        <v>0</v>
      </c>
      <c r="X1170" s="85"/>
      <c r="Y1170" s="85"/>
      <c r="Z1170" s="85"/>
      <c r="AA1170" s="85"/>
      <c r="AB1170" s="85"/>
      <c r="AC1170" s="86">
        <f t="shared" si="140"/>
        <v>0</v>
      </c>
      <c r="AD1170" s="87">
        <f>IF($AC$2182&lt;85,AC1170,AC1170-(AC1170*#REF!))</f>
        <v>0</v>
      </c>
      <c r="AE1170" s="88">
        <f t="shared" si="145"/>
        <v>5.5E-2</v>
      </c>
      <c r="AF1170" s="89">
        <f t="shared" si="141"/>
        <v>0</v>
      </c>
      <c r="AG1170" s="90">
        <f t="shared" si="142"/>
        <v>0</v>
      </c>
    </row>
    <row r="1171" spans="1:36" s="91" customFormat="1" ht="15" customHeight="1" x14ac:dyDescent="0.15">
      <c r="A1171" s="77">
        <v>9782747017220</v>
      </c>
      <c r="B1171" s="78">
        <v>63</v>
      </c>
      <c r="C1171" s="78" t="s">
        <v>1937</v>
      </c>
      <c r="D1171" s="391" t="s">
        <v>1866</v>
      </c>
      <c r="E1171" s="391" t="s">
        <v>3962</v>
      </c>
      <c r="F1171" s="391" t="s">
        <v>2016</v>
      </c>
      <c r="G1171" s="95" t="s">
        <v>2019</v>
      </c>
      <c r="H1171" s="79">
        <f>VLOOKUP($A1171,'04.08.2025'!$A$1:$Z$65000,3,FALSE)</f>
        <v>18</v>
      </c>
      <c r="I1171" s="78"/>
      <c r="J1171" s="78">
        <v>300</v>
      </c>
      <c r="K1171" s="80"/>
      <c r="L1171" s="80"/>
      <c r="M1171" s="80">
        <v>38883</v>
      </c>
      <c r="N1171" s="80"/>
      <c r="O1171" s="81">
        <v>9782747017220</v>
      </c>
      <c r="P1171" s="94" t="s">
        <v>2020</v>
      </c>
      <c r="Q1171" s="81">
        <v>3789027</v>
      </c>
      <c r="R1171" s="82">
        <v>14.9</v>
      </c>
      <c r="S1171" s="82">
        <f t="shared" si="143"/>
        <v>14.123222748815166</v>
      </c>
      <c r="T1171" s="83">
        <v>5.5E-2</v>
      </c>
      <c r="U1171" s="84"/>
      <c r="V1171" s="37">
        <f t="shared" si="139"/>
        <v>0</v>
      </c>
      <c r="W1171" s="37">
        <f t="shared" si="144"/>
        <v>0</v>
      </c>
      <c r="X1171" s="85"/>
      <c r="Y1171" s="85"/>
      <c r="Z1171" s="85"/>
      <c r="AA1171" s="85"/>
      <c r="AB1171" s="85"/>
      <c r="AC1171" s="86">
        <f t="shared" si="140"/>
        <v>0</v>
      </c>
      <c r="AD1171" s="87">
        <f>IF($AC$2182&lt;85,AC1171,AC1171-(AC1171*#REF!))</f>
        <v>0</v>
      </c>
      <c r="AE1171" s="88">
        <f t="shared" si="145"/>
        <v>5.5E-2</v>
      </c>
      <c r="AF1171" s="89">
        <f t="shared" si="141"/>
        <v>0</v>
      </c>
      <c r="AG1171" s="90">
        <f t="shared" si="142"/>
        <v>0</v>
      </c>
    </row>
    <row r="1172" spans="1:36" s="91" customFormat="1" ht="15" customHeight="1" x14ac:dyDescent="0.15">
      <c r="A1172" s="77">
        <v>9782747017237</v>
      </c>
      <c r="B1172" s="78">
        <v>63</v>
      </c>
      <c r="C1172" s="78" t="s">
        <v>1937</v>
      </c>
      <c r="D1172" s="391" t="s">
        <v>1866</v>
      </c>
      <c r="E1172" s="391" t="s">
        <v>3962</v>
      </c>
      <c r="F1172" s="391" t="s">
        <v>2016</v>
      </c>
      <c r="G1172" s="95" t="s">
        <v>2021</v>
      </c>
      <c r="H1172" s="79">
        <f>VLOOKUP($A1172,'04.08.2025'!$A$1:$Z$65000,3,FALSE)</f>
        <v>856</v>
      </c>
      <c r="I1172" s="78"/>
      <c r="J1172" s="78">
        <v>300</v>
      </c>
      <c r="K1172" s="80"/>
      <c r="L1172" s="80"/>
      <c r="M1172" s="80">
        <v>39156</v>
      </c>
      <c r="N1172" s="80"/>
      <c r="O1172" s="81">
        <v>9782747017237</v>
      </c>
      <c r="P1172" s="94" t="s">
        <v>2022</v>
      </c>
      <c r="Q1172" s="81">
        <v>3788779</v>
      </c>
      <c r="R1172" s="82">
        <v>16.899999999999999</v>
      </c>
      <c r="S1172" s="82">
        <f t="shared" si="143"/>
        <v>16.018957345971565</v>
      </c>
      <c r="T1172" s="83">
        <v>5.5E-2</v>
      </c>
      <c r="U1172" s="84"/>
      <c r="V1172" s="37">
        <f t="shared" si="139"/>
        <v>0</v>
      </c>
      <c r="W1172" s="37">
        <f t="shared" si="144"/>
        <v>0</v>
      </c>
      <c r="X1172" s="85"/>
      <c r="Y1172" s="85"/>
      <c r="Z1172" s="85"/>
      <c r="AA1172" s="85"/>
      <c r="AB1172" s="85"/>
      <c r="AC1172" s="86">
        <f t="shared" si="140"/>
        <v>0</v>
      </c>
      <c r="AD1172" s="87">
        <f>IF($AC$2182&lt;85,AC1172,AC1172-(AC1172*#REF!))</f>
        <v>0</v>
      </c>
      <c r="AE1172" s="88">
        <f t="shared" si="145"/>
        <v>5.5E-2</v>
      </c>
      <c r="AF1172" s="89">
        <f t="shared" si="141"/>
        <v>0</v>
      </c>
      <c r="AG1172" s="90">
        <f t="shared" si="142"/>
        <v>0</v>
      </c>
    </row>
    <row r="1173" spans="1:36" s="91" customFormat="1" ht="15" customHeight="1" x14ac:dyDescent="0.15">
      <c r="A1173" s="77">
        <v>9782747027977</v>
      </c>
      <c r="B1173" s="78">
        <v>63</v>
      </c>
      <c r="C1173" s="78" t="s">
        <v>1937</v>
      </c>
      <c r="D1173" s="391" t="s">
        <v>1866</v>
      </c>
      <c r="E1173" s="391" t="s">
        <v>3962</v>
      </c>
      <c r="F1173" s="391" t="s">
        <v>2016</v>
      </c>
      <c r="G1173" s="95" t="s">
        <v>2023</v>
      </c>
      <c r="H1173" s="79">
        <f>VLOOKUP($A1173,'04.08.2025'!$A$1:$Z$65000,3,FALSE)</f>
        <v>83</v>
      </c>
      <c r="I1173" s="78"/>
      <c r="J1173" s="78">
        <v>300</v>
      </c>
      <c r="K1173" s="80"/>
      <c r="L1173" s="80"/>
      <c r="M1173" s="80">
        <v>39828</v>
      </c>
      <c r="N1173" s="80"/>
      <c r="O1173" s="81">
        <v>9782747027977</v>
      </c>
      <c r="P1173" s="94" t="s">
        <v>2024</v>
      </c>
      <c r="Q1173" s="81">
        <v>3784470</v>
      </c>
      <c r="R1173" s="82">
        <v>14.9</v>
      </c>
      <c r="S1173" s="82">
        <f t="shared" si="143"/>
        <v>14.123222748815166</v>
      </c>
      <c r="T1173" s="83">
        <v>5.5E-2</v>
      </c>
      <c r="U1173" s="84"/>
      <c r="V1173" s="37">
        <f t="shared" si="139"/>
        <v>0</v>
      </c>
      <c r="W1173" s="37">
        <f t="shared" si="144"/>
        <v>0</v>
      </c>
      <c r="X1173" s="85"/>
      <c r="Y1173" s="85"/>
      <c r="Z1173" s="85"/>
      <c r="AA1173" s="85"/>
      <c r="AB1173" s="85"/>
      <c r="AC1173" s="86">
        <f t="shared" si="140"/>
        <v>0</v>
      </c>
      <c r="AD1173" s="87">
        <f>IF($AC$2182&lt;85,AC1173,AC1173-(AC1173*#REF!))</f>
        <v>0</v>
      </c>
      <c r="AE1173" s="88">
        <f t="shared" si="145"/>
        <v>5.5E-2</v>
      </c>
      <c r="AF1173" s="89">
        <f t="shared" si="141"/>
        <v>0</v>
      </c>
      <c r="AG1173" s="90">
        <f t="shared" si="142"/>
        <v>0</v>
      </c>
    </row>
    <row r="1174" spans="1:36" s="91" customFormat="1" ht="15" customHeight="1" x14ac:dyDescent="0.15">
      <c r="A1174" s="77">
        <v>9791036324871</v>
      </c>
      <c r="B1174" s="78">
        <v>63</v>
      </c>
      <c r="C1174" s="78" t="s">
        <v>1937</v>
      </c>
      <c r="D1174" s="95" t="s">
        <v>1866</v>
      </c>
      <c r="E1174" s="391" t="s">
        <v>3962</v>
      </c>
      <c r="F1174" s="95" t="s">
        <v>2028</v>
      </c>
      <c r="G1174" s="391" t="s">
        <v>2068</v>
      </c>
      <c r="H1174" s="79">
        <f>VLOOKUP($A1174,'04.08.2025'!$A$1:$Z$65000,3,FALSE)</f>
        <v>502</v>
      </c>
      <c r="I1174" s="78"/>
      <c r="J1174" s="38">
        <v>300</v>
      </c>
      <c r="K1174" s="80"/>
      <c r="L1174" s="78"/>
      <c r="M1174" s="80">
        <v>44321</v>
      </c>
      <c r="N1174" s="80"/>
      <c r="O1174" s="81">
        <v>9791036324871</v>
      </c>
      <c r="P1174" s="94" t="s">
        <v>2029</v>
      </c>
      <c r="Q1174" s="81">
        <v>7978064</v>
      </c>
      <c r="R1174" s="82">
        <v>14.9</v>
      </c>
      <c r="S1174" s="82">
        <f t="shared" si="143"/>
        <v>14.123222748815166</v>
      </c>
      <c r="T1174" s="83">
        <v>5.5E-2</v>
      </c>
      <c r="U1174" s="84"/>
      <c r="V1174" s="37">
        <f t="shared" si="139"/>
        <v>0</v>
      </c>
      <c r="W1174" s="37">
        <f t="shared" si="144"/>
        <v>0</v>
      </c>
      <c r="X1174" s="85"/>
      <c r="Y1174" s="85"/>
      <c r="Z1174" s="85"/>
      <c r="AA1174" s="85"/>
      <c r="AB1174" s="85"/>
      <c r="AC1174" s="86">
        <f t="shared" si="140"/>
        <v>0</v>
      </c>
      <c r="AD1174" s="87">
        <f>IF($AC$2182&lt;85,AC1174,AC1174-(AC1174*#REF!))</f>
        <v>0</v>
      </c>
      <c r="AE1174" s="88">
        <f t="shared" si="145"/>
        <v>5.5E-2</v>
      </c>
      <c r="AF1174" s="89">
        <f t="shared" si="141"/>
        <v>0</v>
      </c>
      <c r="AG1174" s="90">
        <f t="shared" si="142"/>
        <v>0</v>
      </c>
    </row>
    <row r="1175" spans="1:36" s="91" customFormat="1" ht="15" customHeight="1" x14ac:dyDescent="0.15">
      <c r="A1175" s="77">
        <v>9791036329074</v>
      </c>
      <c r="B1175" s="78">
        <v>63</v>
      </c>
      <c r="C1175" s="78" t="s">
        <v>1937</v>
      </c>
      <c r="D1175" s="95" t="s">
        <v>1866</v>
      </c>
      <c r="E1175" s="391" t="s">
        <v>3962</v>
      </c>
      <c r="F1175" s="95" t="s">
        <v>2028</v>
      </c>
      <c r="G1175" s="391" t="s">
        <v>2030</v>
      </c>
      <c r="H1175" s="79">
        <f>VLOOKUP($A1175,'04.08.2025'!$A$1:$Z$65000,3,FALSE)</f>
        <v>2447</v>
      </c>
      <c r="I1175" s="78"/>
      <c r="J1175" s="38">
        <v>300</v>
      </c>
      <c r="K1175" s="80"/>
      <c r="L1175" s="78"/>
      <c r="M1175" s="80">
        <v>44692</v>
      </c>
      <c r="N1175" s="80"/>
      <c r="O1175" s="81">
        <v>9791036329074</v>
      </c>
      <c r="P1175" s="94" t="s">
        <v>2031</v>
      </c>
      <c r="Q1175" s="81">
        <v>2934413</v>
      </c>
      <c r="R1175" s="82">
        <v>14.9</v>
      </c>
      <c r="S1175" s="82">
        <f t="shared" si="143"/>
        <v>14.123222748815166</v>
      </c>
      <c r="T1175" s="83">
        <v>5.5E-2</v>
      </c>
      <c r="U1175" s="84"/>
      <c r="V1175" s="37">
        <f t="shared" si="139"/>
        <v>0</v>
      </c>
      <c r="W1175" s="37">
        <f t="shared" si="144"/>
        <v>0</v>
      </c>
      <c r="X1175" s="85"/>
      <c r="Y1175" s="85"/>
      <c r="Z1175" s="85"/>
      <c r="AA1175" s="85"/>
      <c r="AB1175" s="85"/>
      <c r="AC1175" s="86">
        <f t="shared" si="140"/>
        <v>0</v>
      </c>
      <c r="AD1175" s="87">
        <f>IF($AC$2182&lt;85,AC1175,AC1175-(AC1175*#REF!))</f>
        <v>0</v>
      </c>
      <c r="AE1175" s="88">
        <f t="shared" si="145"/>
        <v>5.5E-2</v>
      </c>
      <c r="AF1175" s="89">
        <f t="shared" si="141"/>
        <v>0</v>
      </c>
      <c r="AG1175" s="90">
        <f t="shared" si="142"/>
        <v>0</v>
      </c>
    </row>
    <row r="1176" spans="1:36" s="75" customFormat="1" ht="15" customHeight="1" x14ac:dyDescent="0.15">
      <c r="A1176" s="77">
        <v>9791036345838</v>
      </c>
      <c r="B1176" s="38">
        <v>63</v>
      </c>
      <c r="C1176" s="78" t="s">
        <v>1937</v>
      </c>
      <c r="D1176" s="391" t="s">
        <v>1866</v>
      </c>
      <c r="E1176" s="391" t="s">
        <v>3962</v>
      </c>
      <c r="F1176" s="391" t="s">
        <v>2028</v>
      </c>
      <c r="G1176" s="393" t="s">
        <v>2032</v>
      </c>
      <c r="H1176" s="79">
        <f>VLOOKUP($A1176,'04.08.2025'!$A$1:$Z$65000,3,FALSE)</f>
        <v>1362</v>
      </c>
      <c r="I1176" s="78"/>
      <c r="J1176" s="78">
        <v>200</v>
      </c>
      <c r="K1176" s="80"/>
      <c r="L1176" s="78"/>
      <c r="M1176" s="80">
        <v>45035</v>
      </c>
      <c r="N1176" s="81"/>
      <c r="O1176" s="81">
        <v>9791036345838</v>
      </c>
      <c r="P1176" s="81" t="s">
        <v>2033</v>
      </c>
      <c r="Q1176" s="394">
        <v>3059791</v>
      </c>
      <c r="R1176" s="82">
        <v>14.9</v>
      </c>
      <c r="S1176" s="82">
        <f t="shared" si="143"/>
        <v>14.123222748815166</v>
      </c>
      <c r="T1176" s="392">
        <v>5.5E-2</v>
      </c>
      <c r="U1176" s="84"/>
      <c r="V1176" s="37">
        <f t="shared" si="139"/>
        <v>0</v>
      </c>
      <c r="W1176" s="37">
        <f t="shared" si="144"/>
        <v>0</v>
      </c>
      <c r="X1176" s="74"/>
      <c r="Y1176" s="74"/>
      <c r="Z1176" s="74"/>
      <c r="AA1176" s="74"/>
      <c r="AB1176" s="74"/>
      <c r="AC1176" s="86">
        <f t="shared" si="140"/>
        <v>0</v>
      </c>
      <c r="AD1176" s="87">
        <f>IF($AC$2182&lt;85,AC1176,AC1176-(AC1176*#REF!))</f>
        <v>0</v>
      </c>
      <c r="AE1176" s="88">
        <f t="shared" si="145"/>
        <v>5.5E-2</v>
      </c>
      <c r="AF1176" s="89">
        <f t="shared" si="141"/>
        <v>0</v>
      </c>
      <c r="AG1176" s="90">
        <f t="shared" si="142"/>
        <v>0</v>
      </c>
      <c r="AI1176" s="76"/>
    </row>
    <row r="1177" spans="1:36" s="91" customFormat="1" ht="15" customHeight="1" x14ac:dyDescent="0.15">
      <c r="A1177" s="77">
        <v>9791036363337</v>
      </c>
      <c r="B1177" s="395">
        <v>63</v>
      </c>
      <c r="C1177" s="78" t="s">
        <v>1937</v>
      </c>
      <c r="D1177" s="391" t="s">
        <v>1866</v>
      </c>
      <c r="E1177" s="391" t="s">
        <v>3962</v>
      </c>
      <c r="F1177" s="391" t="s">
        <v>2028</v>
      </c>
      <c r="G1177" s="391" t="s">
        <v>2034</v>
      </c>
      <c r="H1177" s="79">
        <f>VLOOKUP($A1177,'04.08.2025'!$A$1:$Z$65000,3,FALSE)</f>
        <v>4759</v>
      </c>
      <c r="I1177" s="78"/>
      <c r="J1177" s="78">
        <v>200</v>
      </c>
      <c r="K1177" s="80"/>
      <c r="L1177" s="78"/>
      <c r="M1177" s="80">
        <v>45385</v>
      </c>
      <c r="N1177" s="80"/>
      <c r="O1177" s="81">
        <v>9791036363337</v>
      </c>
      <c r="P1177" s="94" t="s">
        <v>2035</v>
      </c>
      <c r="Q1177" s="78">
        <v>8446267</v>
      </c>
      <c r="R1177" s="82">
        <v>14.9</v>
      </c>
      <c r="S1177" s="82">
        <f t="shared" si="143"/>
        <v>14.123222748815166</v>
      </c>
      <c r="T1177" s="83">
        <v>5.5E-2</v>
      </c>
      <c r="U1177" s="84"/>
      <c r="V1177" s="37">
        <f t="shared" si="139"/>
        <v>0</v>
      </c>
      <c r="W1177" s="37">
        <f t="shared" si="144"/>
        <v>0</v>
      </c>
      <c r="X1177" s="85"/>
      <c r="Y1177" s="85"/>
      <c r="Z1177" s="85"/>
      <c r="AA1177" s="85"/>
      <c r="AB1177" s="85"/>
      <c r="AC1177" s="86">
        <f t="shared" si="140"/>
        <v>0</v>
      </c>
      <c r="AD1177" s="87">
        <f>IF($AC$2182&lt;85,AC1177,AC1177-(AC1177*#REF!))</f>
        <v>0</v>
      </c>
      <c r="AE1177" s="88">
        <f t="shared" si="145"/>
        <v>5.5E-2</v>
      </c>
      <c r="AF1177" s="89">
        <f t="shared" si="141"/>
        <v>0</v>
      </c>
      <c r="AG1177" s="90">
        <f t="shared" si="142"/>
        <v>0</v>
      </c>
    </row>
    <row r="1178" spans="1:36" s="91" customFormat="1" ht="15" customHeight="1" x14ac:dyDescent="0.15">
      <c r="A1178" s="77">
        <v>9782747037136</v>
      </c>
      <c r="B1178" s="78">
        <v>63</v>
      </c>
      <c r="C1178" s="78" t="s">
        <v>1937</v>
      </c>
      <c r="D1178" s="391" t="s">
        <v>1866</v>
      </c>
      <c r="E1178" s="391" t="s">
        <v>3962</v>
      </c>
      <c r="F1178" s="391" t="s">
        <v>2036</v>
      </c>
      <c r="G1178" s="95" t="s">
        <v>2037</v>
      </c>
      <c r="H1178" s="79">
        <f>VLOOKUP($A1178,'04.08.2025'!$A$1:$Z$65000,3,FALSE)</f>
        <v>222</v>
      </c>
      <c r="I1178" s="78"/>
      <c r="J1178" s="78">
        <v>300</v>
      </c>
      <c r="K1178" s="80"/>
      <c r="L1178" s="78"/>
      <c r="M1178" s="80">
        <v>41445</v>
      </c>
      <c r="N1178" s="80"/>
      <c r="O1178" s="81">
        <v>9782747037136</v>
      </c>
      <c r="P1178" s="94" t="s">
        <v>2038</v>
      </c>
      <c r="Q1178" s="81">
        <v>3787056</v>
      </c>
      <c r="R1178" s="82">
        <v>13.9</v>
      </c>
      <c r="S1178" s="82">
        <f t="shared" si="143"/>
        <v>13.175355450236967</v>
      </c>
      <c r="T1178" s="83">
        <v>5.5E-2</v>
      </c>
      <c r="U1178" s="84"/>
      <c r="V1178" s="37">
        <f t="shared" si="139"/>
        <v>0</v>
      </c>
      <c r="W1178" s="37">
        <f t="shared" si="144"/>
        <v>0</v>
      </c>
      <c r="X1178" s="85"/>
      <c r="Y1178" s="85"/>
      <c r="Z1178" s="85"/>
      <c r="AA1178" s="85"/>
      <c r="AB1178" s="85"/>
      <c r="AC1178" s="86">
        <f t="shared" si="140"/>
        <v>0</v>
      </c>
      <c r="AD1178" s="87">
        <f>IF($AC$2182&lt;85,AC1178,AC1178-(AC1178*#REF!))</f>
        <v>0</v>
      </c>
      <c r="AE1178" s="88">
        <f t="shared" si="145"/>
        <v>5.5E-2</v>
      </c>
      <c r="AF1178" s="89">
        <f t="shared" si="141"/>
        <v>0</v>
      </c>
      <c r="AG1178" s="90">
        <f t="shared" si="142"/>
        <v>0</v>
      </c>
    </row>
    <row r="1179" spans="1:36" s="91" customFormat="1" ht="15" customHeight="1" x14ac:dyDescent="0.15">
      <c r="A1179" s="77">
        <v>9782747080569</v>
      </c>
      <c r="B1179" s="78">
        <v>63</v>
      </c>
      <c r="C1179" s="78" t="s">
        <v>1937</v>
      </c>
      <c r="D1179" s="391" t="s">
        <v>1110</v>
      </c>
      <c r="E1179" s="391" t="s">
        <v>3962</v>
      </c>
      <c r="F1179" s="391" t="s">
        <v>2039</v>
      </c>
      <c r="G1179" s="95" t="s">
        <v>2040</v>
      </c>
      <c r="H1179" s="79">
        <f>VLOOKUP($A1179,'04.08.2025'!$A$1:$Z$65000,3,FALSE)</f>
        <v>279</v>
      </c>
      <c r="I1179" s="78"/>
      <c r="J1179" s="78">
        <v>200</v>
      </c>
      <c r="K1179" s="80">
        <v>45887</v>
      </c>
      <c r="L1179" s="80"/>
      <c r="M1179" s="80">
        <v>42788</v>
      </c>
      <c r="N1179" s="80"/>
      <c r="O1179" s="81">
        <v>9782747080569</v>
      </c>
      <c r="P1179" s="94" t="s">
        <v>2041</v>
      </c>
      <c r="Q1179" s="81">
        <v>7928680</v>
      </c>
      <c r="R1179" s="82">
        <v>8.3000000000000007</v>
      </c>
      <c r="S1179" s="82">
        <f t="shared" si="143"/>
        <v>7.867298578199053</v>
      </c>
      <c r="T1179" s="83">
        <v>5.5E-2</v>
      </c>
      <c r="U1179" s="84"/>
      <c r="V1179" s="37">
        <f t="shared" si="139"/>
        <v>0</v>
      </c>
      <c r="W1179" s="37">
        <f t="shared" si="144"/>
        <v>0</v>
      </c>
      <c r="X1179" s="85"/>
      <c r="Y1179" s="85"/>
      <c r="Z1179" s="85"/>
      <c r="AA1179" s="85"/>
      <c r="AB1179" s="85"/>
      <c r="AC1179" s="86">
        <f t="shared" si="140"/>
        <v>0</v>
      </c>
      <c r="AD1179" s="87">
        <f>IF($AC$2182&lt;85,AC1179,AC1179-(AC1179*#REF!))</f>
        <v>0</v>
      </c>
      <c r="AE1179" s="88">
        <f t="shared" si="145"/>
        <v>5.5E-2</v>
      </c>
      <c r="AF1179" s="89">
        <f t="shared" si="141"/>
        <v>0</v>
      </c>
      <c r="AG1179" s="90">
        <f t="shared" si="142"/>
        <v>0</v>
      </c>
    </row>
    <row r="1180" spans="1:36" s="91" customFormat="1" ht="15" customHeight="1" x14ac:dyDescent="0.15">
      <c r="A1180" s="77">
        <v>9782747083829</v>
      </c>
      <c r="B1180" s="78">
        <v>63</v>
      </c>
      <c r="C1180" s="78" t="s">
        <v>1937</v>
      </c>
      <c r="D1180" s="391" t="s">
        <v>1110</v>
      </c>
      <c r="E1180" s="391" t="s">
        <v>3962</v>
      </c>
      <c r="F1180" s="391" t="s">
        <v>2039</v>
      </c>
      <c r="G1180" s="95" t="s">
        <v>2042</v>
      </c>
      <c r="H1180" s="79">
        <f>VLOOKUP($A1180,'04.08.2025'!$A$1:$Z$65000,3,FALSE)</f>
        <v>44</v>
      </c>
      <c r="I1180" s="78"/>
      <c r="J1180" s="78">
        <v>200</v>
      </c>
      <c r="K1180" s="80">
        <v>45887</v>
      </c>
      <c r="L1180" s="80"/>
      <c r="M1180" s="80">
        <v>43061</v>
      </c>
      <c r="N1180" s="80"/>
      <c r="O1180" s="81">
        <v>9782747083829</v>
      </c>
      <c r="P1180" s="94" t="s">
        <v>2043</v>
      </c>
      <c r="Q1180" s="81">
        <v>6386511</v>
      </c>
      <c r="R1180" s="82">
        <v>8.3000000000000007</v>
      </c>
      <c r="S1180" s="82">
        <f t="shared" si="143"/>
        <v>7.867298578199053</v>
      </c>
      <c r="T1180" s="83">
        <v>5.5E-2</v>
      </c>
      <c r="U1180" s="84"/>
      <c r="V1180" s="37">
        <f t="shared" si="139"/>
        <v>0</v>
      </c>
      <c r="W1180" s="37">
        <f t="shared" si="144"/>
        <v>0</v>
      </c>
      <c r="X1180" s="85"/>
      <c r="Y1180" s="85"/>
      <c r="Z1180" s="85"/>
      <c r="AA1180" s="85"/>
      <c r="AB1180" s="85"/>
      <c r="AC1180" s="86">
        <f t="shared" si="140"/>
        <v>0</v>
      </c>
      <c r="AD1180" s="87">
        <f>IF($AC$2182&lt;85,AC1180,AC1180-(AC1180*#REF!))</f>
        <v>0</v>
      </c>
      <c r="AE1180" s="88">
        <f t="shared" si="145"/>
        <v>5.5E-2</v>
      </c>
      <c r="AF1180" s="89">
        <f t="shared" si="141"/>
        <v>0</v>
      </c>
      <c r="AG1180" s="90">
        <f t="shared" si="142"/>
        <v>0</v>
      </c>
    </row>
    <row r="1181" spans="1:36" ht="15" customHeight="1" x14ac:dyDescent="0.15">
      <c r="A1181" s="393">
        <v>9782747083836</v>
      </c>
      <c r="B1181" s="78">
        <v>63</v>
      </c>
      <c r="C1181" s="38" t="s">
        <v>1937</v>
      </c>
      <c r="D1181" s="391" t="s">
        <v>1110</v>
      </c>
      <c r="E1181" s="391" t="s">
        <v>3962</v>
      </c>
      <c r="F1181" s="391" t="s">
        <v>2039</v>
      </c>
      <c r="G1181" s="95" t="s">
        <v>2044</v>
      </c>
      <c r="H1181" s="79">
        <f>VLOOKUP($A1181,'04.08.2025'!$A$1:$Z$65000,3,FALSE)</f>
        <v>1946</v>
      </c>
      <c r="I1181" s="78"/>
      <c r="J1181" s="38">
        <v>200</v>
      </c>
      <c r="K1181" s="80"/>
      <c r="L1181" s="80"/>
      <c r="M1181" s="80">
        <v>43166</v>
      </c>
      <c r="N1181" s="80"/>
      <c r="O1181" s="79">
        <v>9782747083836</v>
      </c>
      <c r="P1181" s="398" t="s">
        <v>2045</v>
      </c>
      <c r="Q1181" s="79">
        <v>6386388</v>
      </c>
      <c r="R1181" s="82">
        <v>8.3000000000000007</v>
      </c>
      <c r="S1181" s="82">
        <f t="shared" si="143"/>
        <v>7.867298578199053</v>
      </c>
      <c r="T1181" s="451">
        <v>5.5E-2</v>
      </c>
      <c r="U1181" s="84"/>
      <c r="V1181" s="37">
        <f t="shared" si="139"/>
        <v>0</v>
      </c>
      <c r="W1181" s="37">
        <f t="shared" si="144"/>
        <v>0</v>
      </c>
      <c r="AC1181" s="86">
        <f t="shared" si="140"/>
        <v>0</v>
      </c>
      <c r="AD1181" s="87">
        <f>IF($AC$2182&lt;85,AC1181,AC1181-(AC1181*#REF!))</f>
        <v>0</v>
      </c>
      <c r="AE1181" s="88">
        <f t="shared" si="145"/>
        <v>5.5E-2</v>
      </c>
      <c r="AF1181" s="89">
        <f t="shared" si="141"/>
        <v>0</v>
      </c>
      <c r="AG1181" s="90">
        <f t="shared" si="142"/>
        <v>0</v>
      </c>
      <c r="AH1181" s="146"/>
      <c r="AI1181" s="146"/>
      <c r="AJ1181" s="146"/>
    </row>
    <row r="1182" spans="1:36" s="91" customFormat="1" ht="15" customHeight="1" x14ac:dyDescent="0.15">
      <c r="A1182" s="452">
        <v>9791036369148</v>
      </c>
      <c r="B1182" s="166"/>
      <c r="C1182" s="453" t="s">
        <v>1937</v>
      </c>
      <c r="D1182" s="167" t="s">
        <v>1110</v>
      </c>
      <c r="E1182" s="167" t="s">
        <v>3962</v>
      </c>
      <c r="F1182" s="167" t="s">
        <v>2039</v>
      </c>
      <c r="G1182" s="454" t="s">
        <v>5707</v>
      </c>
      <c r="H1182" s="139">
        <v>0</v>
      </c>
      <c r="I1182" s="166"/>
      <c r="J1182" s="453">
        <v>100</v>
      </c>
      <c r="K1182" s="416"/>
      <c r="L1182" s="416">
        <v>45966</v>
      </c>
      <c r="M1182" s="416"/>
      <c r="N1182" s="416" t="s">
        <v>12</v>
      </c>
      <c r="O1182" s="139">
        <v>9791036369148</v>
      </c>
      <c r="P1182" s="496" t="s">
        <v>5706</v>
      </c>
      <c r="Q1182" s="139">
        <v>5454240</v>
      </c>
      <c r="R1182" s="140">
        <v>8.3000000000000007</v>
      </c>
      <c r="S1182" s="140">
        <f t="shared" si="143"/>
        <v>7.867298578199053</v>
      </c>
      <c r="T1182" s="152">
        <v>5.5E-2</v>
      </c>
      <c r="U1182" s="142"/>
      <c r="V1182" s="143">
        <f t="shared" si="139"/>
        <v>0</v>
      </c>
      <c r="W1182" s="143">
        <f t="shared" si="144"/>
        <v>0</v>
      </c>
      <c r="X1182" s="85"/>
      <c r="Y1182" s="85"/>
      <c r="Z1182" s="85"/>
      <c r="AA1182" s="85"/>
      <c r="AB1182" s="85"/>
      <c r="AC1182" s="86">
        <f t="shared" si="140"/>
        <v>0</v>
      </c>
      <c r="AD1182" s="87">
        <f>IF($AC$2182&lt;85,AC1182,AC1182-(AC1182*#REF!))</f>
        <v>0</v>
      </c>
      <c r="AE1182" s="88">
        <f t="shared" si="145"/>
        <v>5.5E-2</v>
      </c>
      <c r="AF1182" s="89">
        <f t="shared" si="141"/>
        <v>0</v>
      </c>
      <c r="AG1182" s="90">
        <f t="shared" si="142"/>
        <v>0</v>
      </c>
    </row>
    <row r="1183" spans="1:36" s="91" customFormat="1" ht="15" customHeight="1" x14ac:dyDescent="0.15">
      <c r="A1183" s="393">
        <v>9782747083843</v>
      </c>
      <c r="B1183" s="78">
        <v>63</v>
      </c>
      <c r="C1183" s="38" t="s">
        <v>1937</v>
      </c>
      <c r="D1183" s="391" t="s">
        <v>1110</v>
      </c>
      <c r="E1183" s="391" t="s">
        <v>3962</v>
      </c>
      <c r="F1183" s="391" t="s">
        <v>2039</v>
      </c>
      <c r="G1183" s="95" t="s">
        <v>2046</v>
      </c>
      <c r="H1183" s="79">
        <f>VLOOKUP($A1183,'04.08.2025'!$A$1:$Z$65000,3,FALSE)</f>
        <v>1082</v>
      </c>
      <c r="I1183" s="78"/>
      <c r="J1183" s="38">
        <v>200</v>
      </c>
      <c r="K1183" s="80">
        <v>45924</v>
      </c>
      <c r="L1183" s="80"/>
      <c r="M1183" s="80">
        <v>43257</v>
      </c>
      <c r="N1183" s="80"/>
      <c r="O1183" s="79">
        <v>9782747083843</v>
      </c>
      <c r="P1183" s="398" t="s">
        <v>2047</v>
      </c>
      <c r="Q1183" s="79">
        <v>6386265</v>
      </c>
      <c r="R1183" s="82">
        <v>8.3000000000000007</v>
      </c>
      <c r="S1183" s="82">
        <f t="shared" si="143"/>
        <v>7.867298578199053</v>
      </c>
      <c r="T1183" s="451">
        <v>5.5E-2</v>
      </c>
      <c r="U1183" s="84"/>
      <c r="V1183" s="37">
        <f t="shared" si="139"/>
        <v>0</v>
      </c>
      <c r="W1183" s="37">
        <f t="shared" si="144"/>
        <v>0</v>
      </c>
      <c r="X1183" s="85"/>
      <c r="Y1183" s="85"/>
      <c r="Z1183" s="85"/>
      <c r="AA1183" s="85"/>
      <c r="AB1183" s="85"/>
      <c r="AC1183" s="86">
        <f t="shared" si="140"/>
        <v>0</v>
      </c>
      <c r="AD1183" s="87">
        <f>IF($AC$2182&lt;85,AC1183,AC1183-(AC1183*#REF!))</f>
        <v>0</v>
      </c>
      <c r="AE1183" s="88">
        <f t="shared" si="145"/>
        <v>5.5E-2</v>
      </c>
      <c r="AF1183" s="89">
        <f t="shared" si="141"/>
        <v>0</v>
      </c>
      <c r="AG1183" s="90">
        <f t="shared" si="142"/>
        <v>0</v>
      </c>
    </row>
    <row r="1184" spans="1:36" s="91" customFormat="1" ht="15" customHeight="1" x14ac:dyDescent="0.15">
      <c r="A1184" s="393">
        <v>9782747083850</v>
      </c>
      <c r="B1184" s="78">
        <v>63</v>
      </c>
      <c r="C1184" s="78" t="s">
        <v>1937</v>
      </c>
      <c r="D1184" s="391" t="s">
        <v>1110</v>
      </c>
      <c r="E1184" s="391" t="s">
        <v>3962</v>
      </c>
      <c r="F1184" s="391" t="s">
        <v>2039</v>
      </c>
      <c r="G1184" s="95" t="s">
        <v>2048</v>
      </c>
      <c r="H1184" s="79">
        <f>VLOOKUP($A1184,'04.08.2025'!$A$1:$Z$65000,3,FALSE)</f>
        <v>516</v>
      </c>
      <c r="I1184" s="38"/>
      <c r="J1184" s="38">
        <v>200</v>
      </c>
      <c r="K1184" s="80">
        <v>45887</v>
      </c>
      <c r="L1184" s="80"/>
      <c r="M1184" s="80">
        <v>43397</v>
      </c>
      <c r="N1184" s="80"/>
      <c r="O1184" s="79">
        <v>9782747083850</v>
      </c>
      <c r="P1184" s="398" t="s">
        <v>2049</v>
      </c>
      <c r="Q1184" s="38">
        <v>6386142</v>
      </c>
      <c r="R1184" s="82">
        <v>8.3000000000000007</v>
      </c>
      <c r="S1184" s="82">
        <f t="shared" si="143"/>
        <v>7.867298578199053</v>
      </c>
      <c r="T1184" s="451">
        <v>5.5E-2</v>
      </c>
      <c r="U1184" s="84"/>
      <c r="V1184" s="37">
        <f t="shared" si="139"/>
        <v>0</v>
      </c>
      <c r="W1184" s="37">
        <f t="shared" si="144"/>
        <v>0</v>
      </c>
      <c r="X1184" s="85"/>
      <c r="Y1184" s="85"/>
      <c r="Z1184" s="85"/>
      <c r="AA1184" s="85"/>
      <c r="AB1184" s="85"/>
      <c r="AC1184" s="86">
        <f t="shared" si="140"/>
        <v>0</v>
      </c>
      <c r="AD1184" s="87">
        <f>IF($AC$2182&lt;85,AC1184,AC1184-(AC1184*#REF!))</f>
        <v>0</v>
      </c>
      <c r="AE1184" s="88">
        <f t="shared" si="145"/>
        <v>5.5E-2</v>
      </c>
      <c r="AF1184" s="89">
        <f t="shared" si="141"/>
        <v>0</v>
      </c>
      <c r="AG1184" s="90">
        <f t="shared" si="142"/>
        <v>0</v>
      </c>
    </row>
    <row r="1185" spans="1:35" s="91" customFormat="1" ht="15" customHeight="1" x14ac:dyDescent="0.15">
      <c r="A1185" s="393">
        <v>9782747083867</v>
      </c>
      <c r="B1185" s="78">
        <v>63</v>
      </c>
      <c r="C1185" s="38" t="s">
        <v>1937</v>
      </c>
      <c r="D1185" s="391" t="s">
        <v>1110</v>
      </c>
      <c r="E1185" s="391" t="s">
        <v>3962</v>
      </c>
      <c r="F1185" s="391" t="s">
        <v>2039</v>
      </c>
      <c r="G1185" s="95" t="s">
        <v>2050</v>
      </c>
      <c r="H1185" s="79">
        <f>VLOOKUP($A1185,'04.08.2025'!$A$1:$Z$65000,3,FALSE)</f>
        <v>2067</v>
      </c>
      <c r="I1185" s="38"/>
      <c r="J1185" s="38">
        <v>200</v>
      </c>
      <c r="K1185" s="80"/>
      <c r="L1185" s="80"/>
      <c r="M1185" s="80">
        <v>43558</v>
      </c>
      <c r="N1185" s="80"/>
      <c r="O1185" s="79">
        <v>9782747083867</v>
      </c>
      <c r="P1185" s="398" t="s">
        <v>2051</v>
      </c>
      <c r="Q1185" s="38">
        <v>6386019</v>
      </c>
      <c r="R1185" s="82">
        <v>8.3000000000000007</v>
      </c>
      <c r="S1185" s="82">
        <f t="shared" si="143"/>
        <v>7.867298578199053</v>
      </c>
      <c r="T1185" s="451">
        <v>5.5E-2</v>
      </c>
      <c r="U1185" s="84"/>
      <c r="V1185" s="37">
        <f t="shared" si="139"/>
        <v>0</v>
      </c>
      <c r="W1185" s="37">
        <f t="shared" si="144"/>
        <v>0</v>
      </c>
      <c r="X1185" s="85"/>
      <c r="Y1185" s="85"/>
      <c r="Z1185" s="85"/>
      <c r="AA1185" s="85"/>
      <c r="AB1185" s="85"/>
      <c r="AC1185" s="86">
        <f t="shared" si="140"/>
        <v>0</v>
      </c>
      <c r="AD1185" s="87">
        <f>IF($AC$2182&lt;85,AC1185,AC1185-(AC1185*#REF!))</f>
        <v>0</v>
      </c>
      <c r="AE1185" s="88">
        <f t="shared" si="145"/>
        <v>5.5E-2</v>
      </c>
      <c r="AF1185" s="89">
        <f t="shared" si="141"/>
        <v>0</v>
      </c>
      <c r="AG1185" s="90">
        <f t="shared" si="142"/>
        <v>0</v>
      </c>
    </row>
    <row r="1186" spans="1:35" s="91" customFormat="1" ht="15" customHeight="1" x14ac:dyDescent="0.15">
      <c r="A1186" s="77">
        <v>9782747097963</v>
      </c>
      <c r="B1186" s="78">
        <v>63</v>
      </c>
      <c r="C1186" s="390" t="s">
        <v>1937</v>
      </c>
      <c r="D1186" s="391" t="s">
        <v>1110</v>
      </c>
      <c r="E1186" s="391" t="s">
        <v>3962</v>
      </c>
      <c r="F1186" s="391" t="s">
        <v>2039</v>
      </c>
      <c r="G1186" s="391" t="s">
        <v>4637</v>
      </c>
      <c r="H1186" s="79">
        <f>VLOOKUP($A1186,'04.08.2025'!$A$1:$Z$65000,3,FALSE)</f>
        <v>1164</v>
      </c>
      <c r="I1186" s="78"/>
      <c r="J1186" s="38">
        <v>200</v>
      </c>
      <c r="K1186" s="80"/>
      <c r="L1186" s="80"/>
      <c r="M1186" s="80">
        <v>43775</v>
      </c>
      <c r="N1186" s="80"/>
      <c r="O1186" s="81">
        <v>9782747097963</v>
      </c>
      <c r="P1186" s="94" t="s">
        <v>2052</v>
      </c>
      <c r="Q1186" s="81">
        <v>8612355</v>
      </c>
      <c r="R1186" s="82">
        <v>8.3000000000000007</v>
      </c>
      <c r="S1186" s="82">
        <f t="shared" si="143"/>
        <v>7.867298578199053</v>
      </c>
      <c r="T1186" s="83">
        <v>5.5E-2</v>
      </c>
      <c r="U1186" s="84"/>
      <c r="V1186" s="37">
        <f t="shared" si="139"/>
        <v>0</v>
      </c>
      <c r="W1186" s="37">
        <f t="shared" si="144"/>
        <v>0</v>
      </c>
      <c r="X1186" s="85"/>
      <c r="Y1186" s="85"/>
      <c r="Z1186" s="85"/>
      <c r="AA1186" s="85"/>
      <c r="AB1186" s="85"/>
      <c r="AC1186" s="86">
        <f t="shared" si="140"/>
        <v>0</v>
      </c>
      <c r="AD1186" s="87">
        <f>IF($AC$2182&lt;85,AC1186,AC1186-(AC1186*#REF!))</f>
        <v>0</v>
      </c>
      <c r="AE1186" s="88">
        <f t="shared" si="145"/>
        <v>5.5E-2</v>
      </c>
      <c r="AF1186" s="89">
        <f t="shared" si="141"/>
        <v>0</v>
      </c>
      <c r="AG1186" s="90">
        <f t="shared" si="142"/>
        <v>0</v>
      </c>
    </row>
    <row r="1187" spans="1:35" s="91" customFormat="1" ht="15" customHeight="1" x14ac:dyDescent="0.15">
      <c r="A1187" s="77">
        <v>9791036310621</v>
      </c>
      <c r="B1187" s="78">
        <v>63</v>
      </c>
      <c r="C1187" s="390" t="s">
        <v>1937</v>
      </c>
      <c r="D1187" s="391" t="s">
        <v>1110</v>
      </c>
      <c r="E1187" s="391" t="s">
        <v>3962</v>
      </c>
      <c r="F1187" s="391" t="s">
        <v>2039</v>
      </c>
      <c r="G1187" s="391" t="s">
        <v>2053</v>
      </c>
      <c r="H1187" s="79">
        <f>VLOOKUP($A1187,'04.08.2025'!$A$1:$Z$65000,3,FALSE)</f>
        <v>2965</v>
      </c>
      <c r="I1187" s="78"/>
      <c r="J1187" s="38">
        <v>200</v>
      </c>
      <c r="K1187" s="80"/>
      <c r="L1187" s="80"/>
      <c r="M1187" s="80">
        <v>43985</v>
      </c>
      <c r="N1187" s="80"/>
      <c r="O1187" s="81">
        <v>9791036310621</v>
      </c>
      <c r="P1187" s="94" t="s">
        <v>2054</v>
      </c>
      <c r="Q1187" s="81">
        <v>5054225</v>
      </c>
      <c r="R1187" s="82">
        <v>8.3000000000000007</v>
      </c>
      <c r="S1187" s="82">
        <f t="shared" si="143"/>
        <v>7.867298578199053</v>
      </c>
      <c r="T1187" s="83">
        <v>5.5E-2</v>
      </c>
      <c r="U1187" s="84"/>
      <c r="V1187" s="37">
        <f t="shared" si="139"/>
        <v>0</v>
      </c>
      <c r="W1187" s="37">
        <f t="shared" si="144"/>
        <v>0</v>
      </c>
      <c r="X1187" s="85"/>
      <c r="Y1187" s="85"/>
      <c r="Z1187" s="85"/>
      <c r="AA1187" s="85"/>
      <c r="AB1187" s="85"/>
      <c r="AC1187" s="86">
        <f t="shared" si="140"/>
        <v>0</v>
      </c>
      <c r="AD1187" s="87">
        <f>IF($AC$2182&lt;85,AC1187,AC1187-(AC1187*#REF!))</f>
        <v>0</v>
      </c>
      <c r="AE1187" s="88">
        <f t="shared" si="145"/>
        <v>5.5E-2</v>
      </c>
      <c r="AF1187" s="89">
        <f t="shared" si="141"/>
        <v>0</v>
      </c>
      <c r="AG1187" s="90">
        <f t="shared" si="142"/>
        <v>0</v>
      </c>
    </row>
    <row r="1188" spans="1:35" s="91" customFormat="1" ht="15" customHeight="1" x14ac:dyDescent="0.15">
      <c r="A1188" s="77">
        <v>9791036310638</v>
      </c>
      <c r="B1188" s="78">
        <v>63</v>
      </c>
      <c r="C1188" s="390" t="s">
        <v>1937</v>
      </c>
      <c r="D1188" s="391" t="s">
        <v>1110</v>
      </c>
      <c r="E1188" s="391" t="s">
        <v>3962</v>
      </c>
      <c r="F1188" s="391" t="s">
        <v>2039</v>
      </c>
      <c r="G1188" s="391" t="s">
        <v>2055</v>
      </c>
      <c r="H1188" s="79">
        <f>VLOOKUP($A1188,'04.08.2025'!$A$1:$Z$65000,3,FALSE)</f>
        <v>2606</v>
      </c>
      <c r="I1188" s="78"/>
      <c r="J1188" s="38">
        <v>200</v>
      </c>
      <c r="K1188" s="80"/>
      <c r="L1188" s="80"/>
      <c r="M1188" s="80">
        <v>44139</v>
      </c>
      <c r="N1188" s="80"/>
      <c r="O1188" s="81">
        <v>9791036310638</v>
      </c>
      <c r="P1188" s="94" t="s">
        <v>2056</v>
      </c>
      <c r="Q1188" s="81">
        <v>5054348</v>
      </c>
      <c r="R1188" s="82">
        <v>8.3000000000000007</v>
      </c>
      <c r="S1188" s="82">
        <f t="shared" si="143"/>
        <v>7.867298578199053</v>
      </c>
      <c r="T1188" s="83">
        <v>5.5E-2</v>
      </c>
      <c r="U1188" s="84"/>
      <c r="V1188" s="37">
        <f t="shared" si="139"/>
        <v>0</v>
      </c>
      <c r="W1188" s="37">
        <f t="shared" si="144"/>
        <v>0</v>
      </c>
      <c r="X1188" s="85"/>
      <c r="Y1188" s="85"/>
      <c r="Z1188" s="85"/>
      <c r="AA1188" s="85"/>
      <c r="AB1188" s="85"/>
      <c r="AC1188" s="86">
        <f t="shared" si="140"/>
        <v>0</v>
      </c>
      <c r="AD1188" s="87">
        <f>IF($AC$2182&lt;85,AC1188,AC1188-(AC1188*#REF!))</f>
        <v>0</v>
      </c>
      <c r="AE1188" s="88">
        <f t="shared" si="145"/>
        <v>5.5E-2</v>
      </c>
      <c r="AF1188" s="89">
        <f t="shared" si="141"/>
        <v>0</v>
      </c>
      <c r="AG1188" s="90">
        <f t="shared" si="142"/>
        <v>0</v>
      </c>
    </row>
    <row r="1189" spans="1:35" s="91" customFormat="1" ht="15" customHeight="1" x14ac:dyDescent="0.15">
      <c r="A1189" s="77">
        <v>9791036310645</v>
      </c>
      <c r="B1189" s="78">
        <v>63</v>
      </c>
      <c r="C1189" s="390" t="s">
        <v>1937</v>
      </c>
      <c r="D1189" s="391" t="s">
        <v>1110</v>
      </c>
      <c r="E1189" s="391" t="s">
        <v>3962</v>
      </c>
      <c r="F1189" s="391" t="s">
        <v>2039</v>
      </c>
      <c r="G1189" s="391" t="s">
        <v>4638</v>
      </c>
      <c r="H1189" s="79">
        <f>VLOOKUP($A1189,'04.08.2025'!$A$1:$Z$65000,3,FALSE)</f>
        <v>1817</v>
      </c>
      <c r="I1189" s="78"/>
      <c r="J1189" s="38">
        <v>200</v>
      </c>
      <c r="K1189" s="80"/>
      <c r="L1189" s="80"/>
      <c r="M1189" s="80">
        <v>44524</v>
      </c>
      <c r="N1189" s="78"/>
      <c r="O1189" s="81">
        <v>9791036310645</v>
      </c>
      <c r="P1189" s="78" t="s">
        <v>2057</v>
      </c>
      <c r="Q1189" s="78">
        <v>5054471</v>
      </c>
      <c r="R1189" s="82">
        <v>8.3000000000000007</v>
      </c>
      <c r="S1189" s="82">
        <f t="shared" si="143"/>
        <v>7.867298578199053</v>
      </c>
      <c r="T1189" s="83">
        <v>5.5E-2</v>
      </c>
      <c r="U1189" s="84"/>
      <c r="V1189" s="37">
        <f t="shared" si="139"/>
        <v>0</v>
      </c>
      <c r="W1189" s="37">
        <f t="shared" si="144"/>
        <v>0</v>
      </c>
      <c r="X1189" s="85"/>
      <c r="Y1189" s="85"/>
      <c r="Z1189" s="85"/>
      <c r="AA1189" s="85"/>
      <c r="AB1189" s="85"/>
      <c r="AC1189" s="86">
        <f t="shared" si="140"/>
        <v>0</v>
      </c>
      <c r="AD1189" s="87">
        <f>IF($AC$2182&lt;85,AC1189,AC1189-(AC1189*#REF!))</f>
        <v>0</v>
      </c>
      <c r="AE1189" s="88">
        <f t="shared" si="145"/>
        <v>5.5E-2</v>
      </c>
      <c r="AF1189" s="89">
        <f t="shared" si="141"/>
        <v>0</v>
      </c>
      <c r="AG1189" s="90">
        <f t="shared" si="142"/>
        <v>0</v>
      </c>
    </row>
    <row r="1190" spans="1:35" s="41" customFormat="1" ht="15" customHeight="1" x14ac:dyDescent="0.15">
      <c r="A1190" s="77">
        <v>9791036333156</v>
      </c>
      <c r="B1190" s="78">
        <v>63</v>
      </c>
      <c r="C1190" s="390" t="s">
        <v>1937</v>
      </c>
      <c r="D1190" s="391" t="s">
        <v>1110</v>
      </c>
      <c r="E1190" s="391" t="s">
        <v>3962</v>
      </c>
      <c r="F1190" s="391" t="s">
        <v>2039</v>
      </c>
      <c r="G1190" s="391" t="s">
        <v>2058</v>
      </c>
      <c r="H1190" s="79">
        <f>VLOOKUP($A1190,'04.08.2025'!$A$1:$Z$65000,3,FALSE)</f>
        <v>252</v>
      </c>
      <c r="I1190" s="78"/>
      <c r="J1190" s="38">
        <v>200</v>
      </c>
      <c r="K1190" s="80">
        <v>45887</v>
      </c>
      <c r="L1190" s="80"/>
      <c r="M1190" s="80">
        <v>44720</v>
      </c>
      <c r="N1190" s="78"/>
      <c r="O1190" s="81">
        <v>9791036333156</v>
      </c>
      <c r="P1190" s="78" t="s">
        <v>2059</v>
      </c>
      <c r="Q1190" s="78">
        <v>4846476</v>
      </c>
      <c r="R1190" s="82">
        <v>8.3000000000000007</v>
      </c>
      <c r="S1190" s="82">
        <f t="shared" si="143"/>
        <v>7.867298578199053</v>
      </c>
      <c r="T1190" s="83">
        <v>5.5E-2</v>
      </c>
      <c r="U1190" s="84"/>
      <c r="V1190" s="37">
        <f t="shared" si="139"/>
        <v>0</v>
      </c>
      <c r="W1190" s="37">
        <f t="shared" si="144"/>
        <v>0</v>
      </c>
      <c r="AC1190" s="86">
        <f t="shared" si="140"/>
        <v>0</v>
      </c>
      <c r="AD1190" s="87">
        <f>IF($AC$2182&lt;85,AC1190,AC1190-(AC1190*#REF!))</f>
        <v>0</v>
      </c>
      <c r="AE1190" s="88">
        <f t="shared" si="145"/>
        <v>5.5E-2</v>
      </c>
      <c r="AF1190" s="89">
        <f t="shared" si="141"/>
        <v>0</v>
      </c>
      <c r="AG1190" s="90">
        <f t="shared" si="142"/>
        <v>0</v>
      </c>
    </row>
    <row r="1191" spans="1:35" s="91" customFormat="1" ht="15" customHeight="1" x14ac:dyDescent="0.15">
      <c r="A1191" s="393">
        <v>9791036332616</v>
      </c>
      <c r="B1191" s="78">
        <v>63</v>
      </c>
      <c r="C1191" s="390" t="s">
        <v>1937</v>
      </c>
      <c r="D1191" s="391" t="s">
        <v>1110</v>
      </c>
      <c r="E1191" s="391" t="s">
        <v>3962</v>
      </c>
      <c r="F1191" s="391" t="s">
        <v>2039</v>
      </c>
      <c r="G1191" s="95" t="s">
        <v>2025</v>
      </c>
      <c r="H1191" s="79">
        <f>VLOOKUP($A1191,'04.08.2025'!$A$1:$Z$65000,3,FALSE)</f>
        <v>1826</v>
      </c>
      <c r="I1191" s="38"/>
      <c r="J1191" s="38">
        <v>200</v>
      </c>
      <c r="K1191" s="397"/>
      <c r="L1191" s="397"/>
      <c r="M1191" s="80">
        <v>44888</v>
      </c>
      <c r="N1191" s="397"/>
      <c r="O1191" s="79">
        <v>9791036332616</v>
      </c>
      <c r="P1191" s="38" t="s">
        <v>2060</v>
      </c>
      <c r="Q1191" s="38">
        <v>4499565</v>
      </c>
      <c r="R1191" s="37">
        <v>8.3000000000000007</v>
      </c>
      <c r="S1191" s="82">
        <f t="shared" si="143"/>
        <v>7.867298578199053</v>
      </c>
      <c r="T1191" s="39">
        <v>5.5E-2</v>
      </c>
      <c r="U1191" s="84"/>
      <c r="V1191" s="37">
        <f t="shared" ref="V1191:V1240" si="146">AC1191</f>
        <v>0</v>
      </c>
      <c r="W1191" s="37">
        <f t="shared" si="144"/>
        <v>0</v>
      </c>
      <c r="X1191" s="41"/>
      <c r="Y1191" s="41"/>
      <c r="Z1191" s="41"/>
      <c r="AA1191" s="41"/>
      <c r="AB1191" s="41"/>
      <c r="AC1191" s="86">
        <f t="shared" ref="AC1191:AC1240" si="147">W1191/(1+AE1191)</f>
        <v>0</v>
      </c>
      <c r="AD1191" s="87">
        <f>IF($AC$2182&lt;85,AC1191,AC1191-(AC1191*#REF!))</f>
        <v>0</v>
      </c>
      <c r="AE1191" s="88">
        <f t="shared" si="145"/>
        <v>5.5E-2</v>
      </c>
      <c r="AF1191" s="89">
        <f t="shared" ref="AF1191:AF1240" si="148">+AD1191*AE1191</f>
        <v>0</v>
      </c>
      <c r="AG1191" s="90">
        <f t="shared" ref="AG1191:AG1240" si="149">+AD1191+AF1191</f>
        <v>0</v>
      </c>
    </row>
    <row r="1192" spans="1:35" s="91" customFormat="1" ht="15" customHeight="1" x14ac:dyDescent="0.15">
      <c r="A1192" s="77">
        <v>9791036347320</v>
      </c>
      <c r="B1192" s="38">
        <v>63</v>
      </c>
      <c r="C1192" s="78" t="s">
        <v>1937</v>
      </c>
      <c r="D1192" s="391" t="s">
        <v>1110</v>
      </c>
      <c r="E1192" s="391" t="s">
        <v>3962</v>
      </c>
      <c r="F1192" s="391" t="s">
        <v>2039</v>
      </c>
      <c r="G1192" s="393" t="s">
        <v>2061</v>
      </c>
      <c r="H1192" s="79">
        <f>VLOOKUP($A1192,'04.08.2025'!$A$1:$Z$65000,3,FALSE)</f>
        <v>605</v>
      </c>
      <c r="I1192" s="78"/>
      <c r="J1192" s="78">
        <v>200</v>
      </c>
      <c r="K1192" s="80">
        <v>45924</v>
      </c>
      <c r="L1192" s="80"/>
      <c r="M1192" s="80">
        <v>45035</v>
      </c>
      <c r="N1192" s="81"/>
      <c r="O1192" s="81">
        <v>9791036347320</v>
      </c>
      <c r="P1192" s="81" t="s">
        <v>2062</v>
      </c>
      <c r="Q1192" s="394">
        <v>3620851</v>
      </c>
      <c r="R1192" s="82">
        <v>8.3000000000000007</v>
      </c>
      <c r="S1192" s="82">
        <f t="shared" si="143"/>
        <v>7.867298578199053</v>
      </c>
      <c r="T1192" s="392">
        <v>5.5E-2</v>
      </c>
      <c r="U1192" s="84"/>
      <c r="V1192" s="37">
        <f t="shared" si="146"/>
        <v>0</v>
      </c>
      <c r="W1192" s="37">
        <f t="shared" si="144"/>
        <v>0</v>
      </c>
      <c r="X1192" s="41"/>
      <c r="Y1192" s="41"/>
      <c r="Z1192" s="41"/>
      <c r="AA1192" s="41"/>
      <c r="AB1192" s="41"/>
      <c r="AC1192" s="86">
        <f t="shared" si="147"/>
        <v>0</v>
      </c>
      <c r="AD1192" s="87">
        <f>IF($AC$2182&lt;85,AC1192,AC1192-(AC1192*#REF!))</f>
        <v>0</v>
      </c>
      <c r="AE1192" s="88">
        <f t="shared" si="145"/>
        <v>5.5E-2</v>
      </c>
      <c r="AF1192" s="89">
        <f t="shared" si="148"/>
        <v>0</v>
      </c>
      <c r="AG1192" s="90">
        <f t="shared" si="149"/>
        <v>0</v>
      </c>
    </row>
    <row r="1193" spans="1:35" s="75" customFormat="1" ht="15" customHeight="1" x14ac:dyDescent="0.15">
      <c r="A1193" s="77">
        <v>9791036358036</v>
      </c>
      <c r="B1193" s="38">
        <v>63</v>
      </c>
      <c r="C1193" s="78" t="s">
        <v>1937</v>
      </c>
      <c r="D1193" s="391" t="s">
        <v>1110</v>
      </c>
      <c r="E1193" s="391" t="s">
        <v>3962</v>
      </c>
      <c r="F1193" s="391" t="s">
        <v>2039</v>
      </c>
      <c r="G1193" s="95" t="s">
        <v>2026</v>
      </c>
      <c r="H1193" s="79">
        <f>VLOOKUP($A1193,'04.08.2025'!$A$1:$Z$65000,3,FALSE)</f>
        <v>1173</v>
      </c>
      <c r="I1193" s="78"/>
      <c r="J1193" s="78">
        <v>200</v>
      </c>
      <c r="K1193" s="80"/>
      <c r="L1193" s="80"/>
      <c r="M1193" s="80">
        <v>45238</v>
      </c>
      <c r="N1193" s="80"/>
      <c r="O1193" s="81">
        <v>9791036358036</v>
      </c>
      <c r="P1193" s="94" t="s">
        <v>2063</v>
      </c>
      <c r="Q1193" s="81">
        <v>2885808</v>
      </c>
      <c r="R1193" s="82">
        <v>8.3000000000000007</v>
      </c>
      <c r="S1193" s="82">
        <f t="shared" si="143"/>
        <v>7.867298578199053</v>
      </c>
      <c r="T1193" s="392">
        <v>5.5E-2</v>
      </c>
      <c r="U1193" s="84"/>
      <c r="V1193" s="37">
        <f t="shared" si="146"/>
        <v>0</v>
      </c>
      <c r="W1193" s="37">
        <f t="shared" si="144"/>
        <v>0</v>
      </c>
      <c r="X1193" s="102"/>
      <c r="Y1193" s="102"/>
      <c r="Z1193" s="102"/>
      <c r="AA1193" s="102"/>
      <c r="AB1193" s="102"/>
      <c r="AC1193" s="86">
        <f t="shared" si="147"/>
        <v>0</v>
      </c>
      <c r="AD1193" s="87">
        <f>IF($AC$2182&lt;85,AC1193,AC1193-(AC1193*#REF!))</f>
        <v>0</v>
      </c>
      <c r="AE1193" s="88">
        <f t="shared" si="145"/>
        <v>5.5E-2</v>
      </c>
      <c r="AF1193" s="89">
        <f t="shared" si="148"/>
        <v>0</v>
      </c>
      <c r="AG1193" s="90">
        <f t="shared" si="149"/>
        <v>0</v>
      </c>
      <c r="AI1193" s="76"/>
    </row>
    <row r="1194" spans="1:35" s="91" customFormat="1" ht="15" customHeight="1" x14ac:dyDescent="0.15">
      <c r="A1194" s="77">
        <v>9791036358050</v>
      </c>
      <c r="B1194" s="395">
        <v>63</v>
      </c>
      <c r="C1194" s="78" t="s">
        <v>1937</v>
      </c>
      <c r="D1194" s="391" t="s">
        <v>1110</v>
      </c>
      <c r="E1194" s="391" t="s">
        <v>3962</v>
      </c>
      <c r="F1194" s="391" t="s">
        <v>2039</v>
      </c>
      <c r="G1194" s="391" t="s">
        <v>2027</v>
      </c>
      <c r="H1194" s="79">
        <f>VLOOKUP($A1194,'04.08.2025'!$A$1:$Z$65000,3,FALSE)</f>
        <v>992</v>
      </c>
      <c r="I1194" s="78"/>
      <c r="J1194" s="78">
        <v>200</v>
      </c>
      <c r="K1194" s="80"/>
      <c r="L1194" s="80"/>
      <c r="M1194" s="80">
        <v>45385</v>
      </c>
      <c r="N1194" s="80"/>
      <c r="O1194" s="81">
        <v>9791036358050</v>
      </c>
      <c r="P1194" s="94" t="s">
        <v>2064</v>
      </c>
      <c r="Q1194" s="78">
        <v>2886054</v>
      </c>
      <c r="R1194" s="82">
        <v>8.3000000000000007</v>
      </c>
      <c r="S1194" s="82">
        <f t="shared" si="143"/>
        <v>7.867298578199053</v>
      </c>
      <c r="T1194" s="83">
        <v>5.5E-2</v>
      </c>
      <c r="U1194" s="84"/>
      <c r="V1194" s="37">
        <f t="shared" si="146"/>
        <v>0</v>
      </c>
      <c r="W1194" s="37">
        <f t="shared" si="144"/>
        <v>0</v>
      </c>
      <c r="X1194" s="41"/>
      <c r="Y1194" s="41"/>
      <c r="Z1194" s="41"/>
      <c r="AA1194" s="41"/>
      <c r="AB1194" s="41"/>
      <c r="AC1194" s="86">
        <f t="shared" si="147"/>
        <v>0</v>
      </c>
      <c r="AD1194" s="87">
        <f>IF($AC$2182&lt;85,AC1194,AC1194-(AC1194*#REF!))</f>
        <v>0</v>
      </c>
      <c r="AE1194" s="88">
        <f t="shared" si="145"/>
        <v>5.5E-2</v>
      </c>
      <c r="AF1194" s="89">
        <f t="shared" si="148"/>
        <v>0</v>
      </c>
      <c r="AG1194" s="90">
        <f t="shared" si="149"/>
        <v>0</v>
      </c>
    </row>
    <row r="1195" spans="1:35" s="75" customFormat="1" ht="15" customHeight="1" x14ac:dyDescent="0.15">
      <c r="A1195" s="61">
        <v>9791036372766</v>
      </c>
      <c r="B1195" s="96">
        <v>64</v>
      </c>
      <c r="C1195" s="96" t="s">
        <v>1937</v>
      </c>
      <c r="D1195" s="64" t="s">
        <v>1110</v>
      </c>
      <c r="E1195" s="64" t="s">
        <v>3962</v>
      </c>
      <c r="F1195" s="64" t="s">
        <v>2039</v>
      </c>
      <c r="G1195" s="64" t="s">
        <v>2065</v>
      </c>
      <c r="H1195" s="65">
        <f>VLOOKUP($A1195,'04.08.2025'!$A$1:$Z$65000,3,FALSE)</f>
        <v>1235</v>
      </c>
      <c r="I1195" s="65"/>
      <c r="J1195" s="63">
        <v>200</v>
      </c>
      <c r="K1195" s="67"/>
      <c r="L1195" s="66"/>
      <c r="M1195" s="67">
        <v>45602</v>
      </c>
      <c r="N1195" s="67" t="s">
        <v>12</v>
      </c>
      <c r="O1195" s="68">
        <v>9791036372766</v>
      </c>
      <c r="P1195" s="68" t="s">
        <v>2066</v>
      </c>
      <c r="Q1195" s="68">
        <v>7711949</v>
      </c>
      <c r="R1195" s="97">
        <v>8.3000000000000007</v>
      </c>
      <c r="S1195" s="70">
        <f t="shared" si="143"/>
        <v>7.867298578199053</v>
      </c>
      <c r="T1195" s="99">
        <v>5.5E-2</v>
      </c>
      <c r="U1195" s="72"/>
      <c r="V1195" s="73">
        <f t="shared" si="146"/>
        <v>0</v>
      </c>
      <c r="W1195" s="73">
        <f t="shared" si="144"/>
        <v>0</v>
      </c>
      <c r="X1195" s="74"/>
      <c r="Y1195" s="74"/>
      <c r="Z1195" s="74"/>
      <c r="AA1195" s="74"/>
      <c r="AB1195" s="74"/>
      <c r="AC1195" s="86">
        <f t="shared" si="147"/>
        <v>0</v>
      </c>
      <c r="AD1195" s="87">
        <f>IF($AC$2182&lt;85,AC1195,AC1195-(AC1195*#REF!))</f>
        <v>0</v>
      </c>
      <c r="AE1195" s="88">
        <f t="shared" si="145"/>
        <v>5.5E-2</v>
      </c>
      <c r="AF1195" s="89">
        <f t="shared" si="148"/>
        <v>0</v>
      </c>
      <c r="AG1195" s="90">
        <f t="shared" si="149"/>
        <v>0</v>
      </c>
      <c r="AI1195" s="76"/>
    </row>
    <row r="1196" spans="1:35" s="41" customFormat="1" ht="15" customHeight="1" x14ac:dyDescent="0.15">
      <c r="A1196" s="77">
        <v>9791036358043</v>
      </c>
      <c r="B1196" s="395">
        <v>64</v>
      </c>
      <c r="C1196" s="78" t="s">
        <v>1937</v>
      </c>
      <c r="D1196" s="391" t="s">
        <v>1110</v>
      </c>
      <c r="E1196" s="391" t="s">
        <v>3962</v>
      </c>
      <c r="F1196" s="391" t="s">
        <v>2067</v>
      </c>
      <c r="G1196" s="391" t="s">
        <v>2068</v>
      </c>
      <c r="H1196" s="79">
        <f>VLOOKUP($A1196,'04.08.2025'!$A$1:$Z$65000,3,FALSE)</f>
        <v>2615</v>
      </c>
      <c r="I1196" s="78"/>
      <c r="J1196" s="78">
        <v>200</v>
      </c>
      <c r="K1196" s="80"/>
      <c r="L1196" s="78"/>
      <c r="M1196" s="80">
        <v>45385</v>
      </c>
      <c r="N1196" s="80"/>
      <c r="O1196" s="81">
        <v>9791036358043</v>
      </c>
      <c r="P1196" s="94" t="s">
        <v>2069</v>
      </c>
      <c r="Q1196" s="78">
        <v>2885931</v>
      </c>
      <c r="R1196" s="82">
        <v>8.3000000000000007</v>
      </c>
      <c r="S1196" s="82">
        <f t="shared" si="143"/>
        <v>7.867298578199053</v>
      </c>
      <c r="T1196" s="83">
        <v>5.5E-2</v>
      </c>
      <c r="U1196" s="84"/>
      <c r="V1196" s="37">
        <f t="shared" si="146"/>
        <v>0</v>
      </c>
      <c r="W1196" s="37">
        <f t="shared" si="144"/>
        <v>0</v>
      </c>
      <c r="X1196" s="85"/>
      <c r="Y1196" s="85"/>
      <c r="Z1196" s="85"/>
      <c r="AA1196" s="85"/>
      <c r="AB1196" s="85"/>
      <c r="AC1196" s="86">
        <f t="shared" si="147"/>
        <v>0</v>
      </c>
      <c r="AD1196" s="87">
        <f>IF($AC$2182&lt;85,AC1196,AC1196-(AC1196*#REF!))</f>
        <v>0</v>
      </c>
      <c r="AE1196" s="88">
        <f t="shared" si="145"/>
        <v>5.5E-2</v>
      </c>
      <c r="AF1196" s="89">
        <f t="shared" si="148"/>
        <v>0</v>
      </c>
      <c r="AG1196" s="90">
        <f t="shared" si="149"/>
        <v>0</v>
      </c>
    </row>
    <row r="1197" spans="1:35" s="75" customFormat="1" ht="15" customHeight="1" x14ac:dyDescent="0.15">
      <c r="A1197" s="150">
        <v>9791036370892</v>
      </c>
      <c r="B1197" s="118">
        <v>64</v>
      </c>
      <c r="C1197" s="118" t="s">
        <v>1937</v>
      </c>
      <c r="D1197" s="93" t="s">
        <v>1110</v>
      </c>
      <c r="E1197" s="93" t="s">
        <v>3962</v>
      </c>
      <c r="F1197" s="93" t="s">
        <v>2067</v>
      </c>
      <c r="G1197" s="93" t="s">
        <v>2030</v>
      </c>
      <c r="H1197" s="65">
        <f>VLOOKUP($A1197,'04.08.2025'!$A$1:$Z$65000,3,FALSE)</f>
        <v>1360</v>
      </c>
      <c r="I1197" s="118"/>
      <c r="J1197" s="118">
        <v>200</v>
      </c>
      <c r="K1197" s="118"/>
      <c r="L1197" s="66"/>
      <c r="M1197" s="66">
        <v>45784</v>
      </c>
      <c r="N1197" s="118"/>
      <c r="O1197" s="65">
        <v>9791036370892</v>
      </c>
      <c r="P1197" s="118" t="s">
        <v>5000</v>
      </c>
      <c r="Q1197" s="118">
        <v>6512724</v>
      </c>
      <c r="R1197" s="73">
        <v>8.3000000000000007</v>
      </c>
      <c r="S1197" s="70">
        <f t="shared" si="143"/>
        <v>7.867298578199053</v>
      </c>
      <c r="T1197" s="342">
        <v>5.5E-2</v>
      </c>
      <c r="U1197" s="72"/>
      <c r="V1197" s="73">
        <f t="shared" si="146"/>
        <v>0</v>
      </c>
      <c r="W1197" s="73">
        <f t="shared" si="144"/>
        <v>0</v>
      </c>
      <c r="X1197" s="74"/>
      <c r="Y1197" s="74"/>
      <c r="Z1197" s="74"/>
      <c r="AA1197" s="74"/>
      <c r="AB1197" s="74"/>
      <c r="AC1197" s="86">
        <f t="shared" si="147"/>
        <v>0</v>
      </c>
      <c r="AD1197" s="87">
        <f>IF($AC$2182&lt;85,AC1197,AC1197-(AC1197*#REF!))</f>
        <v>0</v>
      </c>
      <c r="AE1197" s="88">
        <f t="shared" si="145"/>
        <v>5.5E-2</v>
      </c>
      <c r="AF1197" s="89">
        <f t="shared" si="148"/>
        <v>0</v>
      </c>
      <c r="AG1197" s="90">
        <f t="shared" si="149"/>
        <v>0</v>
      </c>
    </row>
    <row r="1198" spans="1:35" s="91" customFormat="1" ht="15" customHeight="1" x14ac:dyDescent="0.15">
      <c r="A1198" s="77">
        <v>9791036316296</v>
      </c>
      <c r="B1198" s="78">
        <v>64</v>
      </c>
      <c r="C1198" s="390" t="s">
        <v>1937</v>
      </c>
      <c r="D1198" s="391" t="s">
        <v>1110</v>
      </c>
      <c r="E1198" s="391" t="s">
        <v>3962</v>
      </c>
      <c r="F1198" s="391" t="s">
        <v>2070</v>
      </c>
      <c r="G1198" s="391" t="s">
        <v>2071</v>
      </c>
      <c r="H1198" s="79">
        <f>VLOOKUP($A1198,'04.08.2025'!$A$1:$Z$65000,3,FALSE)</f>
        <v>514</v>
      </c>
      <c r="I1198" s="78"/>
      <c r="J1198" s="38">
        <v>200</v>
      </c>
      <c r="K1198" s="80"/>
      <c r="L1198" s="78"/>
      <c r="M1198" s="80">
        <v>43894</v>
      </c>
      <c r="N1198" s="80"/>
      <c r="O1198" s="81">
        <v>9791036316296</v>
      </c>
      <c r="P1198" s="94" t="s">
        <v>2072</v>
      </c>
      <c r="Q1198" s="81">
        <v>1758171</v>
      </c>
      <c r="R1198" s="82">
        <v>7.2</v>
      </c>
      <c r="S1198" s="82">
        <f t="shared" si="143"/>
        <v>6.8246445497630335</v>
      </c>
      <c r="T1198" s="83">
        <v>5.5E-2</v>
      </c>
      <c r="U1198" s="84"/>
      <c r="V1198" s="37">
        <f t="shared" si="146"/>
        <v>0</v>
      </c>
      <c r="W1198" s="37">
        <f t="shared" si="144"/>
        <v>0</v>
      </c>
      <c r="X1198" s="85"/>
      <c r="Y1198" s="85"/>
      <c r="Z1198" s="85"/>
      <c r="AA1198" s="85"/>
      <c r="AB1198" s="85"/>
      <c r="AC1198" s="86">
        <f t="shared" si="147"/>
        <v>0</v>
      </c>
      <c r="AD1198" s="87">
        <f>IF($AC$2182&lt;85,AC1198,AC1198-(AC1198*#REF!))</f>
        <v>0</v>
      </c>
      <c r="AE1198" s="88">
        <f t="shared" si="145"/>
        <v>5.5E-2</v>
      </c>
      <c r="AF1198" s="89">
        <f t="shared" si="148"/>
        <v>0</v>
      </c>
      <c r="AG1198" s="90">
        <f t="shared" si="149"/>
        <v>0</v>
      </c>
    </row>
    <row r="1199" spans="1:35" s="91" customFormat="1" ht="15" customHeight="1" x14ac:dyDescent="0.15">
      <c r="A1199" s="77">
        <v>9791036318900</v>
      </c>
      <c r="B1199" s="78">
        <v>64</v>
      </c>
      <c r="C1199" s="390" t="s">
        <v>1937</v>
      </c>
      <c r="D1199" s="391" t="s">
        <v>1110</v>
      </c>
      <c r="E1199" s="391" t="s">
        <v>3962</v>
      </c>
      <c r="F1199" s="391" t="s">
        <v>2070</v>
      </c>
      <c r="G1199" s="391" t="s">
        <v>2037</v>
      </c>
      <c r="H1199" s="79">
        <f>VLOOKUP($A1199,'04.08.2025'!$A$1:$Z$65000,3,FALSE)</f>
        <v>1363</v>
      </c>
      <c r="I1199" s="78"/>
      <c r="J1199" s="38">
        <v>300</v>
      </c>
      <c r="K1199" s="80"/>
      <c r="L1199" s="78"/>
      <c r="M1199" s="80">
        <v>44349</v>
      </c>
      <c r="N1199" s="80"/>
      <c r="O1199" s="81">
        <v>9791036318900</v>
      </c>
      <c r="P1199" s="94" t="s">
        <v>2073</v>
      </c>
      <c r="Q1199" s="81">
        <v>4568738</v>
      </c>
      <c r="R1199" s="82">
        <v>7.2</v>
      </c>
      <c r="S1199" s="82">
        <f t="shared" si="143"/>
        <v>6.8246445497630335</v>
      </c>
      <c r="T1199" s="83">
        <v>5.5E-2</v>
      </c>
      <c r="U1199" s="84"/>
      <c r="V1199" s="37">
        <f t="shared" si="146"/>
        <v>0</v>
      </c>
      <c r="W1199" s="37">
        <f t="shared" si="144"/>
        <v>0</v>
      </c>
      <c r="X1199" s="85"/>
      <c r="Y1199" s="85"/>
      <c r="Z1199" s="85"/>
      <c r="AA1199" s="85"/>
      <c r="AB1199" s="85"/>
      <c r="AC1199" s="86">
        <f t="shared" si="147"/>
        <v>0</v>
      </c>
      <c r="AD1199" s="87">
        <f>IF($AC$2182&lt;85,AC1199,AC1199-(AC1199*#REF!))</f>
        <v>0</v>
      </c>
      <c r="AE1199" s="88">
        <f t="shared" si="145"/>
        <v>5.5E-2</v>
      </c>
      <c r="AF1199" s="89">
        <f t="shared" si="148"/>
        <v>0</v>
      </c>
      <c r="AG1199" s="90">
        <f t="shared" si="149"/>
        <v>0</v>
      </c>
    </row>
    <row r="1200" spans="1:35" s="91" customFormat="1" ht="15" customHeight="1" x14ac:dyDescent="0.15">
      <c r="A1200" s="77">
        <v>9791036363597</v>
      </c>
      <c r="B1200" s="78">
        <v>64</v>
      </c>
      <c r="C1200" s="78" t="s">
        <v>1937</v>
      </c>
      <c r="D1200" s="391" t="s">
        <v>1866</v>
      </c>
      <c r="E1200" s="391" t="s">
        <v>3962</v>
      </c>
      <c r="F1200" s="391" t="s">
        <v>2074</v>
      </c>
      <c r="G1200" s="95" t="s">
        <v>2085</v>
      </c>
      <c r="H1200" s="79">
        <f>VLOOKUP($A1200,'04.08.2025'!$A$1:$Z$65000,3,FALSE)</f>
        <v>7403</v>
      </c>
      <c r="I1200" s="78"/>
      <c r="J1200" s="78">
        <v>200</v>
      </c>
      <c r="K1200" s="80"/>
      <c r="L1200" s="80"/>
      <c r="M1200" s="80">
        <v>45238</v>
      </c>
      <c r="N1200" s="80"/>
      <c r="O1200" s="81">
        <v>9791036363597</v>
      </c>
      <c r="P1200" s="94" t="s">
        <v>2075</v>
      </c>
      <c r="Q1200" s="81">
        <v>8596969</v>
      </c>
      <c r="R1200" s="82">
        <v>21.9</v>
      </c>
      <c r="S1200" s="82">
        <f t="shared" si="143"/>
        <v>20.75829383886256</v>
      </c>
      <c r="T1200" s="83">
        <v>5.5E-2</v>
      </c>
      <c r="U1200" s="84"/>
      <c r="V1200" s="37">
        <f t="shared" si="146"/>
        <v>0</v>
      </c>
      <c r="W1200" s="37">
        <f t="shared" si="144"/>
        <v>0</v>
      </c>
      <c r="X1200" s="85"/>
      <c r="Y1200" s="85"/>
      <c r="Z1200" s="85"/>
      <c r="AA1200" s="85"/>
      <c r="AB1200" s="85"/>
      <c r="AC1200" s="86">
        <f t="shared" si="147"/>
        <v>0</v>
      </c>
      <c r="AD1200" s="87">
        <f>IF($AC$2182&lt;85,AC1200,AC1200-(AC1200*#REF!))</f>
        <v>0</v>
      </c>
      <c r="AE1200" s="88">
        <f t="shared" si="145"/>
        <v>5.5E-2</v>
      </c>
      <c r="AF1200" s="89">
        <f t="shared" si="148"/>
        <v>0</v>
      </c>
      <c r="AG1200" s="90">
        <f t="shared" si="149"/>
        <v>0</v>
      </c>
    </row>
    <row r="1201" spans="1:36" s="91" customFormat="1" ht="15" customHeight="1" x14ac:dyDescent="0.15">
      <c r="A1201" s="77">
        <v>9791036363603</v>
      </c>
      <c r="B1201" s="78">
        <v>64</v>
      </c>
      <c r="C1201" s="78" t="s">
        <v>1937</v>
      </c>
      <c r="D1201" s="391" t="s">
        <v>1866</v>
      </c>
      <c r="E1201" s="391" t="s">
        <v>3962</v>
      </c>
      <c r="F1201" s="391" t="s">
        <v>2074</v>
      </c>
      <c r="G1201" s="95" t="s">
        <v>4639</v>
      </c>
      <c r="H1201" s="79">
        <f>VLOOKUP($A1201,'04.08.2025'!$A$1:$Z$65000,3,FALSE)</f>
        <v>5683</v>
      </c>
      <c r="I1201" s="78"/>
      <c r="J1201" s="78">
        <v>200</v>
      </c>
      <c r="K1201" s="80"/>
      <c r="L1201" s="80"/>
      <c r="M1201" s="80">
        <v>45238</v>
      </c>
      <c r="N1201" s="80"/>
      <c r="O1201" s="81">
        <v>9791036363603</v>
      </c>
      <c r="P1201" s="94" t="s">
        <v>2076</v>
      </c>
      <c r="Q1201" s="81">
        <v>8596477</v>
      </c>
      <c r="R1201" s="82">
        <v>22.9</v>
      </c>
      <c r="S1201" s="82">
        <f t="shared" si="143"/>
        <v>21.706161137440759</v>
      </c>
      <c r="T1201" s="83">
        <v>5.5E-2</v>
      </c>
      <c r="U1201" s="84"/>
      <c r="V1201" s="37">
        <f t="shared" si="146"/>
        <v>0</v>
      </c>
      <c r="W1201" s="37">
        <f t="shared" si="144"/>
        <v>0</v>
      </c>
      <c r="X1201" s="85"/>
      <c r="Y1201" s="85"/>
      <c r="Z1201" s="85"/>
      <c r="AA1201" s="85"/>
      <c r="AB1201" s="85"/>
      <c r="AC1201" s="86">
        <f t="shared" si="147"/>
        <v>0</v>
      </c>
      <c r="AD1201" s="87">
        <f>IF($AC$2182&lt;85,AC1201,AC1201-(AC1201*#REF!))</f>
        <v>0</v>
      </c>
      <c r="AE1201" s="88">
        <f t="shared" si="145"/>
        <v>5.5E-2</v>
      </c>
      <c r="AF1201" s="89">
        <f t="shared" si="148"/>
        <v>0</v>
      </c>
      <c r="AG1201" s="90">
        <f t="shared" si="149"/>
        <v>0</v>
      </c>
    </row>
    <row r="1202" spans="1:36" s="91" customFormat="1" ht="15" customHeight="1" x14ac:dyDescent="0.15">
      <c r="A1202" s="77">
        <v>9791036363610</v>
      </c>
      <c r="B1202" s="78">
        <v>64</v>
      </c>
      <c r="C1202" s="78" t="s">
        <v>1937</v>
      </c>
      <c r="D1202" s="391" t="s">
        <v>1866</v>
      </c>
      <c r="E1202" s="391" t="s">
        <v>3962</v>
      </c>
      <c r="F1202" s="391" t="s">
        <v>2074</v>
      </c>
      <c r="G1202" s="95" t="s">
        <v>2088</v>
      </c>
      <c r="H1202" s="79">
        <f>VLOOKUP($A1202,'04.08.2025'!$A$1:$Z$65000,3,FALSE)</f>
        <v>2807</v>
      </c>
      <c r="I1202" s="78"/>
      <c r="J1202" s="78">
        <v>200</v>
      </c>
      <c r="K1202" s="80"/>
      <c r="L1202" s="80"/>
      <c r="M1202" s="80">
        <v>45238</v>
      </c>
      <c r="N1202" s="80"/>
      <c r="O1202" s="81">
        <v>9791036363610</v>
      </c>
      <c r="P1202" s="94" t="s">
        <v>2077</v>
      </c>
      <c r="Q1202" s="81">
        <v>8596600</v>
      </c>
      <c r="R1202" s="82">
        <v>22.9</v>
      </c>
      <c r="S1202" s="82">
        <f t="shared" si="143"/>
        <v>21.706161137440759</v>
      </c>
      <c r="T1202" s="83">
        <v>5.5E-2</v>
      </c>
      <c r="U1202" s="84"/>
      <c r="V1202" s="37">
        <f t="shared" si="146"/>
        <v>0</v>
      </c>
      <c r="W1202" s="37">
        <f t="shared" si="144"/>
        <v>0</v>
      </c>
      <c r="X1202" s="85"/>
      <c r="Y1202" s="85"/>
      <c r="Z1202" s="85"/>
      <c r="AA1202" s="85"/>
      <c r="AB1202" s="85"/>
      <c r="AC1202" s="86">
        <f t="shared" si="147"/>
        <v>0</v>
      </c>
      <c r="AD1202" s="87">
        <f>IF($AC$2182&lt;85,AC1202,AC1202-(AC1202*#REF!))</f>
        <v>0</v>
      </c>
      <c r="AE1202" s="88">
        <f t="shared" si="145"/>
        <v>5.5E-2</v>
      </c>
      <c r="AF1202" s="89">
        <f t="shared" si="148"/>
        <v>0</v>
      </c>
      <c r="AG1202" s="90">
        <f t="shared" si="149"/>
        <v>0</v>
      </c>
    </row>
    <row r="1203" spans="1:36" s="91" customFormat="1" ht="15" customHeight="1" x14ac:dyDescent="0.15">
      <c r="A1203" s="77">
        <v>9791036363627</v>
      </c>
      <c r="B1203" s="78">
        <v>64</v>
      </c>
      <c r="C1203" s="78" t="s">
        <v>1937</v>
      </c>
      <c r="D1203" s="391" t="s">
        <v>1866</v>
      </c>
      <c r="E1203" s="391" t="s">
        <v>3962</v>
      </c>
      <c r="F1203" s="391" t="s">
        <v>2074</v>
      </c>
      <c r="G1203" s="95" t="s">
        <v>4640</v>
      </c>
      <c r="H1203" s="79">
        <f>VLOOKUP($A1203,'04.08.2025'!$A$1:$Z$65000,3,FALSE)</f>
        <v>3890</v>
      </c>
      <c r="I1203" s="78"/>
      <c r="J1203" s="78">
        <v>200</v>
      </c>
      <c r="K1203" s="80"/>
      <c r="L1203" s="80"/>
      <c r="M1203" s="80">
        <v>45238</v>
      </c>
      <c r="N1203" s="80"/>
      <c r="O1203" s="81">
        <v>9791036363627</v>
      </c>
      <c r="P1203" s="94" t="s">
        <v>2078</v>
      </c>
      <c r="Q1203" s="81">
        <v>8597092</v>
      </c>
      <c r="R1203" s="82">
        <v>23.9</v>
      </c>
      <c r="S1203" s="82">
        <f t="shared" si="143"/>
        <v>22.654028436018958</v>
      </c>
      <c r="T1203" s="83">
        <v>5.5E-2</v>
      </c>
      <c r="U1203" s="84"/>
      <c r="V1203" s="37">
        <f t="shared" si="146"/>
        <v>0</v>
      </c>
      <c r="W1203" s="37">
        <f t="shared" si="144"/>
        <v>0</v>
      </c>
      <c r="X1203" s="85"/>
      <c r="Y1203" s="85"/>
      <c r="Z1203" s="85"/>
      <c r="AA1203" s="85"/>
      <c r="AB1203" s="85"/>
      <c r="AC1203" s="86">
        <f t="shared" si="147"/>
        <v>0</v>
      </c>
      <c r="AD1203" s="87">
        <f>IF($AC$2182&lt;85,AC1203,AC1203-(AC1203*#REF!))</f>
        <v>0</v>
      </c>
      <c r="AE1203" s="88">
        <f t="shared" si="145"/>
        <v>5.5E-2</v>
      </c>
      <c r="AF1203" s="89">
        <f t="shared" si="148"/>
        <v>0</v>
      </c>
      <c r="AG1203" s="90">
        <f t="shared" si="149"/>
        <v>0</v>
      </c>
    </row>
    <row r="1204" spans="1:36" ht="15" customHeight="1" x14ac:dyDescent="0.15">
      <c r="A1204" s="77">
        <v>9791036362842</v>
      </c>
      <c r="B1204" s="78">
        <v>64</v>
      </c>
      <c r="C1204" s="78" t="s">
        <v>1937</v>
      </c>
      <c r="D1204" s="391" t="s">
        <v>1866</v>
      </c>
      <c r="E1204" s="391" t="s">
        <v>3962</v>
      </c>
      <c r="F1204" s="391" t="s">
        <v>2074</v>
      </c>
      <c r="G1204" s="95" t="s">
        <v>3967</v>
      </c>
      <c r="H1204" s="79">
        <f>VLOOKUP($A1204,'04.08.2025'!$A$1:$Z$65000,3,FALSE)</f>
        <v>9548</v>
      </c>
      <c r="I1204" s="78"/>
      <c r="J1204" s="78">
        <v>200</v>
      </c>
      <c r="K1204" s="80"/>
      <c r="L1204" s="80"/>
      <c r="M1204" s="80">
        <v>45238</v>
      </c>
      <c r="N1204" s="80"/>
      <c r="O1204" s="81">
        <v>9791036362842</v>
      </c>
      <c r="P1204" s="94" t="s">
        <v>2080</v>
      </c>
      <c r="Q1204" s="81">
        <v>8058016</v>
      </c>
      <c r="R1204" s="82">
        <v>21.9</v>
      </c>
      <c r="S1204" s="82">
        <f t="shared" si="143"/>
        <v>20.75829383886256</v>
      </c>
      <c r="T1204" s="83">
        <v>5.5E-2</v>
      </c>
      <c r="U1204" s="84"/>
      <c r="V1204" s="37">
        <f t="shared" si="146"/>
        <v>0</v>
      </c>
      <c r="W1204" s="37">
        <f t="shared" si="144"/>
        <v>0</v>
      </c>
      <c r="AC1204" s="86">
        <f t="shared" si="147"/>
        <v>0</v>
      </c>
      <c r="AD1204" s="87">
        <f>IF($AC$2182&lt;85,AC1204,AC1204-(AC1204*#REF!))</f>
        <v>0</v>
      </c>
      <c r="AE1204" s="88">
        <f t="shared" si="145"/>
        <v>5.5E-2</v>
      </c>
      <c r="AF1204" s="89">
        <f t="shared" si="148"/>
        <v>0</v>
      </c>
      <c r="AG1204" s="90">
        <f t="shared" si="149"/>
        <v>0</v>
      </c>
      <c r="AH1204" s="146"/>
      <c r="AI1204" s="146"/>
      <c r="AJ1204" s="146"/>
    </row>
    <row r="1205" spans="1:36" s="91" customFormat="1" ht="15" customHeight="1" x14ac:dyDescent="0.15">
      <c r="A1205" s="415">
        <v>9791036384998</v>
      </c>
      <c r="B1205" s="166"/>
      <c r="C1205" s="166" t="s">
        <v>1937</v>
      </c>
      <c r="D1205" s="167" t="s">
        <v>1866</v>
      </c>
      <c r="E1205" s="167" t="s">
        <v>3962</v>
      </c>
      <c r="F1205" s="167" t="s">
        <v>2074</v>
      </c>
      <c r="G1205" s="454" t="s">
        <v>5704</v>
      </c>
      <c r="H1205" s="139">
        <v>0</v>
      </c>
      <c r="I1205" s="166"/>
      <c r="J1205" s="166">
        <v>100</v>
      </c>
      <c r="K1205" s="416"/>
      <c r="L1205" s="416">
        <v>45966</v>
      </c>
      <c r="M1205" s="416"/>
      <c r="N1205" s="416" t="s">
        <v>12</v>
      </c>
      <c r="O1205" s="418">
        <v>9791036384998</v>
      </c>
      <c r="P1205" s="462" t="s">
        <v>5705</v>
      </c>
      <c r="Q1205" s="418">
        <v>8265581</v>
      </c>
      <c r="R1205" s="140">
        <v>13.5</v>
      </c>
      <c r="S1205" s="140">
        <f t="shared" si="143"/>
        <v>12.796208530805687</v>
      </c>
      <c r="T1205" s="159">
        <v>5.5E-2</v>
      </c>
      <c r="U1205" s="142"/>
      <c r="V1205" s="143">
        <f t="shared" si="146"/>
        <v>0</v>
      </c>
      <c r="W1205" s="143">
        <f t="shared" si="144"/>
        <v>0</v>
      </c>
      <c r="X1205" s="85"/>
      <c r="Y1205" s="85"/>
      <c r="Z1205" s="85"/>
      <c r="AA1205" s="85"/>
      <c r="AB1205" s="85"/>
      <c r="AC1205" s="86">
        <f t="shared" si="147"/>
        <v>0</v>
      </c>
      <c r="AD1205" s="87">
        <f>IF($AC$2182&lt;85,AC1205,AC1205-(AC1205*#REF!))</f>
        <v>0</v>
      </c>
      <c r="AE1205" s="88">
        <f t="shared" si="145"/>
        <v>5.5E-2</v>
      </c>
      <c r="AF1205" s="89">
        <f t="shared" si="148"/>
        <v>0</v>
      </c>
      <c r="AG1205" s="90">
        <f t="shared" si="149"/>
        <v>0</v>
      </c>
    </row>
    <row r="1206" spans="1:36" s="75" customFormat="1" ht="15" customHeight="1" x14ac:dyDescent="0.15">
      <c r="A1206" s="77">
        <v>9791036364648</v>
      </c>
      <c r="B1206" s="78">
        <v>64</v>
      </c>
      <c r="C1206" s="78" t="s">
        <v>1937</v>
      </c>
      <c r="D1206" s="391" t="s">
        <v>1866</v>
      </c>
      <c r="E1206" s="391" t="s">
        <v>3962</v>
      </c>
      <c r="F1206" s="391" t="s">
        <v>2074</v>
      </c>
      <c r="G1206" s="95" t="s">
        <v>4727</v>
      </c>
      <c r="H1206" s="79">
        <f>VLOOKUP($A1206,'04.08.2025'!$A$1:$Z$65000,3,FALSE)</f>
        <v>3950</v>
      </c>
      <c r="I1206" s="78"/>
      <c r="J1206" s="78">
        <v>300</v>
      </c>
      <c r="K1206" s="80"/>
      <c r="L1206" s="80"/>
      <c r="M1206" s="80">
        <v>45238</v>
      </c>
      <c r="N1206" s="80"/>
      <c r="O1206" s="81">
        <v>9791036364648</v>
      </c>
      <c r="P1206" s="94" t="s">
        <v>2079</v>
      </c>
      <c r="Q1206" s="81">
        <v>1398480</v>
      </c>
      <c r="R1206" s="82">
        <v>15.9</v>
      </c>
      <c r="S1206" s="82">
        <f t="shared" ref="S1206:S1269" si="150">R1206/(1+T1206)</f>
        <v>15.071090047393366</v>
      </c>
      <c r="T1206" s="83">
        <v>5.5E-2</v>
      </c>
      <c r="U1206" s="84"/>
      <c r="V1206" s="37">
        <f t="shared" si="146"/>
        <v>0</v>
      </c>
      <c r="W1206" s="37">
        <f t="shared" si="144"/>
        <v>0</v>
      </c>
      <c r="X1206" s="74"/>
      <c r="Y1206" s="74"/>
      <c r="Z1206" s="74"/>
      <c r="AA1206" s="74"/>
      <c r="AB1206" s="74"/>
      <c r="AC1206" s="86">
        <f t="shared" si="147"/>
        <v>0</v>
      </c>
      <c r="AD1206" s="87">
        <f>IF($AC$2182&lt;85,AC1206,AC1206-(AC1206*#REF!))</f>
        <v>0</v>
      </c>
      <c r="AE1206" s="88">
        <f t="shared" si="145"/>
        <v>5.5E-2</v>
      </c>
      <c r="AF1206" s="89">
        <f t="shared" si="148"/>
        <v>0</v>
      </c>
      <c r="AG1206" s="90">
        <f t="shared" si="149"/>
        <v>0</v>
      </c>
    </row>
    <row r="1207" spans="1:36" s="91" customFormat="1" ht="15" customHeight="1" x14ac:dyDescent="0.15">
      <c r="A1207" s="61">
        <v>9791036373589</v>
      </c>
      <c r="B1207" s="92">
        <v>64</v>
      </c>
      <c r="C1207" s="92" t="s">
        <v>1937</v>
      </c>
      <c r="D1207" s="64" t="s">
        <v>1866</v>
      </c>
      <c r="E1207" s="64" t="s">
        <v>3962</v>
      </c>
      <c r="F1207" s="64" t="s">
        <v>2081</v>
      </c>
      <c r="G1207" s="64" t="s">
        <v>2082</v>
      </c>
      <c r="H1207" s="65">
        <f>VLOOKUP($A1207,'04.08.2025'!$A$1:$Z$65000,3,FALSE)</f>
        <v>2029</v>
      </c>
      <c r="I1207" s="65"/>
      <c r="J1207" s="63">
        <v>300</v>
      </c>
      <c r="K1207" s="67"/>
      <c r="L1207" s="66"/>
      <c r="M1207" s="67">
        <v>45581</v>
      </c>
      <c r="N1207" s="67" t="s">
        <v>12</v>
      </c>
      <c r="O1207" s="68">
        <v>9791036373589</v>
      </c>
      <c r="P1207" s="68" t="s">
        <v>2083</v>
      </c>
      <c r="Q1207" s="68">
        <v>8385747</v>
      </c>
      <c r="R1207" s="97">
        <v>39.9</v>
      </c>
      <c r="S1207" s="70">
        <f t="shared" si="150"/>
        <v>37.81990521327014</v>
      </c>
      <c r="T1207" s="99">
        <v>5.5E-2</v>
      </c>
      <c r="U1207" s="72"/>
      <c r="V1207" s="73">
        <f t="shared" si="146"/>
        <v>0</v>
      </c>
      <c r="W1207" s="73">
        <f t="shared" si="144"/>
        <v>0</v>
      </c>
      <c r="X1207" s="85"/>
      <c r="Y1207" s="85"/>
      <c r="Z1207" s="85"/>
      <c r="AA1207" s="85"/>
      <c r="AB1207" s="85"/>
      <c r="AC1207" s="86">
        <f t="shared" si="147"/>
        <v>0</v>
      </c>
      <c r="AD1207" s="87">
        <f>IF($AC$2182&lt;85,AC1207,AC1207-(AC1207*#REF!))</f>
        <v>0</v>
      </c>
      <c r="AE1207" s="88">
        <f t="shared" si="145"/>
        <v>5.5E-2</v>
      </c>
      <c r="AF1207" s="89">
        <f t="shared" si="148"/>
        <v>0</v>
      </c>
      <c r="AG1207" s="90">
        <f t="shared" si="149"/>
        <v>0</v>
      </c>
    </row>
    <row r="1208" spans="1:36" s="91" customFormat="1" ht="15" customHeight="1" x14ac:dyDescent="0.15">
      <c r="A1208" s="77">
        <v>9791036313691</v>
      </c>
      <c r="B1208" s="78">
        <v>64</v>
      </c>
      <c r="C1208" s="78" t="s">
        <v>1937</v>
      </c>
      <c r="D1208" s="391" t="s">
        <v>1110</v>
      </c>
      <c r="E1208" s="391" t="s">
        <v>3962</v>
      </c>
      <c r="F1208" s="391" t="s">
        <v>2084</v>
      </c>
      <c r="G1208" s="391" t="s">
        <v>2085</v>
      </c>
      <c r="H1208" s="79">
        <f>VLOOKUP($A1208,'04.08.2025'!$A$1:$Z$65000,3,FALSE)</f>
        <v>6766</v>
      </c>
      <c r="I1208" s="78"/>
      <c r="J1208" s="38">
        <v>200</v>
      </c>
      <c r="K1208" s="80"/>
      <c r="L1208" s="80"/>
      <c r="M1208" s="80">
        <v>43726</v>
      </c>
      <c r="N1208" s="80"/>
      <c r="O1208" s="81">
        <v>9791036313691</v>
      </c>
      <c r="P1208" s="94" t="s">
        <v>2086</v>
      </c>
      <c r="Q1208" s="81">
        <v>7759899</v>
      </c>
      <c r="R1208" s="82">
        <v>13.5</v>
      </c>
      <c r="S1208" s="82">
        <f t="shared" si="150"/>
        <v>12.796208530805687</v>
      </c>
      <c r="T1208" s="83">
        <v>5.5E-2</v>
      </c>
      <c r="U1208" s="84"/>
      <c r="V1208" s="37">
        <f t="shared" si="146"/>
        <v>0</v>
      </c>
      <c r="W1208" s="37">
        <f t="shared" si="144"/>
        <v>0</v>
      </c>
      <c r="X1208" s="85"/>
      <c r="Y1208" s="85"/>
      <c r="Z1208" s="85"/>
      <c r="AA1208" s="85"/>
      <c r="AB1208" s="85"/>
      <c r="AC1208" s="86">
        <f t="shared" si="147"/>
        <v>0</v>
      </c>
      <c r="AD1208" s="87">
        <f>IF($AC$2182&lt;85,AC1208,AC1208-(AC1208*#REF!))</f>
        <v>0</v>
      </c>
      <c r="AE1208" s="88">
        <f t="shared" si="145"/>
        <v>5.5E-2</v>
      </c>
      <c r="AF1208" s="89">
        <f t="shared" si="148"/>
        <v>0</v>
      </c>
      <c r="AG1208" s="90">
        <f t="shared" si="149"/>
        <v>0</v>
      </c>
    </row>
    <row r="1209" spans="1:36" s="91" customFormat="1" ht="15" customHeight="1" x14ac:dyDescent="0.15">
      <c r="A1209" s="77">
        <v>9791036313714</v>
      </c>
      <c r="B1209" s="78">
        <v>64</v>
      </c>
      <c r="C1209" s="78" t="s">
        <v>1937</v>
      </c>
      <c r="D1209" s="391" t="s">
        <v>1110</v>
      </c>
      <c r="E1209" s="391" t="s">
        <v>3962</v>
      </c>
      <c r="F1209" s="391" t="s">
        <v>2084</v>
      </c>
      <c r="G1209" s="391" t="s">
        <v>4639</v>
      </c>
      <c r="H1209" s="79">
        <f>VLOOKUP($A1209,'04.08.2025'!$A$1:$Z$65000,3,FALSE)</f>
        <v>6798</v>
      </c>
      <c r="I1209" s="78"/>
      <c r="J1209" s="38">
        <v>200</v>
      </c>
      <c r="K1209" s="80"/>
      <c r="L1209" s="80"/>
      <c r="M1209" s="80">
        <v>43726</v>
      </c>
      <c r="N1209" s="80"/>
      <c r="O1209" s="81">
        <v>9791036313714</v>
      </c>
      <c r="P1209" s="94" t="s">
        <v>2087</v>
      </c>
      <c r="Q1209" s="81">
        <v>7760145</v>
      </c>
      <c r="R1209" s="82">
        <v>13.5</v>
      </c>
      <c r="S1209" s="82">
        <f t="shared" si="150"/>
        <v>12.796208530805687</v>
      </c>
      <c r="T1209" s="83">
        <v>5.5E-2</v>
      </c>
      <c r="U1209" s="84"/>
      <c r="V1209" s="37">
        <f t="shared" si="146"/>
        <v>0</v>
      </c>
      <c r="W1209" s="37">
        <f t="shared" si="144"/>
        <v>0</v>
      </c>
      <c r="X1209" s="85"/>
      <c r="Y1209" s="85"/>
      <c r="Z1209" s="85"/>
      <c r="AA1209" s="85"/>
      <c r="AB1209" s="85"/>
      <c r="AC1209" s="86">
        <f t="shared" si="147"/>
        <v>0</v>
      </c>
      <c r="AD1209" s="87">
        <f>IF($AC$2182&lt;85,AC1209,AC1209-(AC1209*#REF!))</f>
        <v>0</v>
      </c>
      <c r="AE1209" s="88">
        <f t="shared" si="145"/>
        <v>5.5E-2</v>
      </c>
      <c r="AF1209" s="89">
        <f t="shared" si="148"/>
        <v>0</v>
      </c>
      <c r="AG1209" s="90">
        <f t="shared" si="149"/>
        <v>0</v>
      </c>
    </row>
    <row r="1210" spans="1:36" s="91" customFormat="1" ht="15" customHeight="1" x14ac:dyDescent="0.15">
      <c r="A1210" s="77">
        <v>9791036313707</v>
      </c>
      <c r="B1210" s="78">
        <v>64</v>
      </c>
      <c r="C1210" s="78" t="s">
        <v>1937</v>
      </c>
      <c r="D1210" s="391" t="s">
        <v>1110</v>
      </c>
      <c r="E1210" s="391" t="s">
        <v>3962</v>
      </c>
      <c r="F1210" s="391" t="s">
        <v>2084</v>
      </c>
      <c r="G1210" s="391" t="s">
        <v>2088</v>
      </c>
      <c r="H1210" s="79">
        <f>VLOOKUP($A1210,'04.08.2025'!$A$1:$Z$65000,3,FALSE)</f>
        <v>5265</v>
      </c>
      <c r="I1210" s="78"/>
      <c r="J1210" s="38">
        <v>200</v>
      </c>
      <c r="K1210" s="80"/>
      <c r="L1210" s="80"/>
      <c r="M1210" s="80">
        <v>43726</v>
      </c>
      <c r="N1210" s="80"/>
      <c r="O1210" s="81">
        <v>9791036313707</v>
      </c>
      <c r="P1210" s="94" t="s">
        <v>2089</v>
      </c>
      <c r="Q1210" s="81">
        <v>7760022</v>
      </c>
      <c r="R1210" s="82">
        <v>13.5</v>
      </c>
      <c r="S1210" s="82">
        <f t="shared" si="150"/>
        <v>12.796208530805687</v>
      </c>
      <c r="T1210" s="83">
        <v>5.5E-2</v>
      </c>
      <c r="U1210" s="84"/>
      <c r="V1210" s="37">
        <f t="shared" si="146"/>
        <v>0</v>
      </c>
      <c r="W1210" s="37">
        <f t="shared" si="144"/>
        <v>0</v>
      </c>
      <c r="X1210" s="85"/>
      <c r="Y1210" s="85"/>
      <c r="Z1210" s="85"/>
      <c r="AA1210" s="85"/>
      <c r="AB1210" s="85"/>
      <c r="AC1210" s="86">
        <f t="shared" si="147"/>
        <v>0</v>
      </c>
      <c r="AD1210" s="87">
        <f>IF($AC$2182&lt;85,AC1210,AC1210-(AC1210*#REF!))</f>
        <v>0</v>
      </c>
      <c r="AE1210" s="88">
        <f t="shared" si="145"/>
        <v>5.5E-2</v>
      </c>
      <c r="AF1210" s="89">
        <f t="shared" si="148"/>
        <v>0</v>
      </c>
      <c r="AG1210" s="90">
        <f t="shared" si="149"/>
        <v>0</v>
      </c>
    </row>
    <row r="1211" spans="1:36" s="91" customFormat="1" ht="15" customHeight="1" x14ac:dyDescent="0.15">
      <c r="A1211" s="77">
        <v>9791036313684</v>
      </c>
      <c r="B1211" s="78">
        <v>64</v>
      </c>
      <c r="C1211" s="78" t="s">
        <v>1937</v>
      </c>
      <c r="D1211" s="391" t="s">
        <v>1110</v>
      </c>
      <c r="E1211" s="391" t="s">
        <v>3962</v>
      </c>
      <c r="F1211" s="391" t="s">
        <v>2084</v>
      </c>
      <c r="G1211" s="391" t="s">
        <v>4640</v>
      </c>
      <c r="H1211" s="79">
        <f>VLOOKUP($A1211,'04.08.2025'!$A$1:$Z$65000,3,FALSE)</f>
        <v>5296</v>
      </c>
      <c r="I1211" s="78"/>
      <c r="J1211" s="38">
        <v>200</v>
      </c>
      <c r="K1211" s="80"/>
      <c r="L1211" s="80"/>
      <c r="M1211" s="80">
        <v>43726</v>
      </c>
      <c r="N1211" s="80"/>
      <c r="O1211" s="81">
        <v>9791036313684</v>
      </c>
      <c r="P1211" s="94" t="s">
        <v>2090</v>
      </c>
      <c r="Q1211" s="81">
        <v>7759776</v>
      </c>
      <c r="R1211" s="82">
        <v>13.5</v>
      </c>
      <c r="S1211" s="82">
        <f t="shared" si="150"/>
        <v>12.796208530805687</v>
      </c>
      <c r="T1211" s="83">
        <v>5.5E-2</v>
      </c>
      <c r="U1211" s="84"/>
      <c r="V1211" s="37">
        <f t="shared" si="146"/>
        <v>0</v>
      </c>
      <c r="W1211" s="37">
        <f t="shared" si="144"/>
        <v>0</v>
      </c>
      <c r="X1211" s="85"/>
      <c r="Y1211" s="85"/>
      <c r="Z1211" s="85"/>
      <c r="AA1211" s="85"/>
      <c r="AB1211" s="85"/>
      <c r="AC1211" s="86">
        <f t="shared" si="147"/>
        <v>0</v>
      </c>
      <c r="AD1211" s="87">
        <f>IF($AC$2182&lt;85,AC1211,AC1211-(AC1211*#REF!))</f>
        <v>0</v>
      </c>
      <c r="AE1211" s="88">
        <f t="shared" si="145"/>
        <v>5.5E-2</v>
      </c>
      <c r="AF1211" s="89">
        <f t="shared" si="148"/>
        <v>0</v>
      </c>
      <c r="AG1211" s="90">
        <f t="shared" si="149"/>
        <v>0</v>
      </c>
    </row>
    <row r="1212" spans="1:36" s="91" customFormat="1" ht="15" customHeight="1" x14ac:dyDescent="0.15">
      <c r="A1212" s="77">
        <v>9791036333163</v>
      </c>
      <c r="B1212" s="78">
        <v>64</v>
      </c>
      <c r="C1212" s="78" t="s">
        <v>1937</v>
      </c>
      <c r="D1212" s="391" t="s">
        <v>1110</v>
      </c>
      <c r="E1212" s="391" t="s">
        <v>3962</v>
      </c>
      <c r="F1212" s="391" t="s">
        <v>2084</v>
      </c>
      <c r="G1212" s="391" t="s">
        <v>2091</v>
      </c>
      <c r="H1212" s="79">
        <f>VLOOKUP($A1212,'04.08.2025'!$A$1:$Z$65000,3,FALSE)</f>
        <v>1443</v>
      </c>
      <c r="I1212" s="78"/>
      <c r="J1212" s="38">
        <v>200</v>
      </c>
      <c r="K1212" s="80">
        <v>45876</v>
      </c>
      <c r="L1212" s="80"/>
      <c r="M1212" s="80">
        <v>44720</v>
      </c>
      <c r="N1212" s="80"/>
      <c r="O1212" s="81">
        <v>9791036333163</v>
      </c>
      <c r="P1212" s="94" t="s">
        <v>2092</v>
      </c>
      <c r="Q1212" s="81">
        <v>4846599</v>
      </c>
      <c r="R1212" s="82">
        <v>9.9</v>
      </c>
      <c r="S1212" s="82">
        <f t="shared" si="150"/>
        <v>9.3838862559241711</v>
      </c>
      <c r="T1212" s="83">
        <v>5.5E-2</v>
      </c>
      <c r="U1212" s="84"/>
      <c r="V1212" s="37">
        <f t="shared" si="146"/>
        <v>0</v>
      </c>
      <c r="W1212" s="37">
        <f t="shared" si="144"/>
        <v>0</v>
      </c>
      <c r="X1212" s="85"/>
      <c r="Y1212" s="85"/>
      <c r="Z1212" s="85"/>
      <c r="AA1212" s="85"/>
      <c r="AB1212" s="85"/>
      <c r="AC1212" s="86">
        <f t="shared" si="147"/>
        <v>0</v>
      </c>
      <c r="AD1212" s="87">
        <f>IF($AC$2182&lt;85,AC1212,AC1212-(AC1212*#REF!))</f>
        <v>0</v>
      </c>
      <c r="AE1212" s="88">
        <f t="shared" si="145"/>
        <v>5.5E-2</v>
      </c>
      <c r="AF1212" s="89">
        <f t="shared" si="148"/>
        <v>0</v>
      </c>
      <c r="AG1212" s="90">
        <f t="shared" si="149"/>
        <v>0</v>
      </c>
    </row>
    <row r="1213" spans="1:36" ht="15" customHeight="1" x14ac:dyDescent="0.15">
      <c r="A1213" s="77">
        <v>9782747086073</v>
      </c>
      <c r="B1213" s="78">
        <v>64</v>
      </c>
      <c r="C1213" s="78" t="s">
        <v>1937</v>
      </c>
      <c r="D1213" s="391" t="s">
        <v>1110</v>
      </c>
      <c r="E1213" s="391" t="s">
        <v>3962</v>
      </c>
      <c r="F1213" s="391" t="s">
        <v>2093</v>
      </c>
      <c r="G1213" s="95" t="s">
        <v>2094</v>
      </c>
      <c r="H1213" s="79">
        <f>VLOOKUP($A1213,'04.08.2025'!$A$1:$Z$65000,3,FALSE)</f>
        <v>2024</v>
      </c>
      <c r="I1213" s="78"/>
      <c r="J1213" s="78">
        <v>300</v>
      </c>
      <c r="K1213" s="80"/>
      <c r="L1213" s="80"/>
      <c r="M1213" s="80">
        <v>43005</v>
      </c>
      <c r="N1213" s="80"/>
      <c r="O1213" s="81">
        <v>9782747086073</v>
      </c>
      <c r="P1213" s="94" t="s">
        <v>2095</v>
      </c>
      <c r="Q1213" s="81">
        <v>7886162</v>
      </c>
      <c r="R1213" s="82">
        <v>8.3000000000000007</v>
      </c>
      <c r="S1213" s="82">
        <f t="shared" si="150"/>
        <v>7.867298578199053</v>
      </c>
      <c r="T1213" s="83">
        <v>5.5E-2</v>
      </c>
      <c r="U1213" s="84"/>
      <c r="V1213" s="37">
        <f t="shared" si="146"/>
        <v>0</v>
      </c>
      <c r="W1213" s="37">
        <f t="shared" si="144"/>
        <v>0</v>
      </c>
      <c r="AC1213" s="86">
        <f t="shared" si="147"/>
        <v>0</v>
      </c>
      <c r="AD1213" s="87">
        <f>IF($AC$2182&lt;85,AC1213,AC1213-(AC1213*#REF!))</f>
        <v>0</v>
      </c>
      <c r="AE1213" s="88">
        <f t="shared" si="145"/>
        <v>5.5E-2</v>
      </c>
      <c r="AF1213" s="89">
        <f t="shared" si="148"/>
        <v>0</v>
      </c>
      <c r="AG1213" s="90">
        <f t="shared" si="149"/>
        <v>0</v>
      </c>
      <c r="AH1213" s="146"/>
      <c r="AI1213" s="146"/>
      <c r="AJ1213" s="146"/>
    </row>
    <row r="1214" spans="1:36" s="91" customFormat="1" ht="15" customHeight="1" x14ac:dyDescent="0.15">
      <c r="A1214" s="415">
        <v>9791036384745</v>
      </c>
      <c r="B1214" s="166"/>
      <c r="C1214" s="166" t="s">
        <v>1937</v>
      </c>
      <c r="D1214" s="167" t="s">
        <v>1110</v>
      </c>
      <c r="E1214" s="167" t="s">
        <v>3962</v>
      </c>
      <c r="F1214" s="167" t="s">
        <v>2093</v>
      </c>
      <c r="G1214" s="454" t="s">
        <v>2094</v>
      </c>
      <c r="H1214" s="139">
        <v>0</v>
      </c>
      <c r="I1214" s="166"/>
      <c r="J1214" s="166">
        <v>100</v>
      </c>
      <c r="K1214" s="416"/>
      <c r="L1214" s="416">
        <v>45931</v>
      </c>
      <c r="M1214" s="416"/>
      <c r="N1214" s="416" t="s">
        <v>12</v>
      </c>
      <c r="O1214" s="418">
        <v>9791036384745</v>
      </c>
      <c r="P1214" s="462" t="s">
        <v>5710</v>
      </c>
      <c r="Q1214" s="418">
        <v>7930751</v>
      </c>
      <c r="R1214" s="140">
        <v>8.3000000000000007</v>
      </c>
      <c r="S1214" s="140">
        <f t="shared" si="150"/>
        <v>7.867298578199053</v>
      </c>
      <c r="T1214" s="159">
        <v>5.5E-2</v>
      </c>
      <c r="U1214" s="142"/>
      <c r="V1214" s="143">
        <f t="shared" si="146"/>
        <v>0</v>
      </c>
      <c r="W1214" s="143">
        <f t="shared" si="144"/>
        <v>0</v>
      </c>
      <c r="X1214" s="85"/>
      <c r="Y1214" s="85"/>
      <c r="Z1214" s="85"/>
      <c r="AA1214" s="85"/>
      <c r="AB1214" s="85"/>
      <c r="AC1214" s="86">
        <f t="shared" si="147"/>
        <v>0</v>
      </c>
      <c r="AD1214" s="87">
        <f>IF($AC$2182&lt;85,AC1214,AC1214-(AC1214*#REF!))</f>
        <v>0</v>
      </c>
      <c r="AE1214" s="88">
        <f t="shared" si="145"/>
        <v>5.5E-2</v>
      </c>
      <c r="AF1214" s="89">
        <f t="shared" si="148"/>
        <v>0</v>
      </c>
      <c r="AG1214" s="90">
        <f t="shared" si="149"/>
        <v>0</v>
      </c>
    </row>
    <row r="1215" spans="1:36" ht="15" customHeight="1" x14ac:dyDescent="0.15">
      <c r="A1215" s="393">
        <v>9782747086080</v>
      </c>
      <c r="B1215" s="78">
        <v>64</v>
      </c>
      <c r="C1215" s="38" t="s">
        <v>1937</v>
      </c>
      <c r="D1215" s="391" t="s">
        <v>1110</v>
      </c>
      <c r="E1215" s="391" t="s">
        <v>3962</v>
      </c>
      <c r="F1215" s="95" t="s">
        <v>2093</v>
      </c>
      <c r="G1215" s="95" t="s">
        <v>4564</v>
      </c>
      <c r="H1215" s="79">
        <f>VLOOKUP($A1215,'04.08.2025'!$A$1:$Z$65000,3,FALSE)</f>
        <v>337</v>
      </c>
      <c r="I1215" s="78"/>
      <c r="J1215" s="38">
        <v>300</v>
      </c>
      <c r="K1215" s="80"/>
      <c r="L1215" s="80"/>
      <c r="M1215" s="80">
        <v>43145</v>
      </c>
      <c r="N1215" s="80"/>
      <c r="O1215" s="79">
        <v>9782747086080</v>
      </c>
      <c r="P1215" s="398" t="s">
        <v>2096</v>
      </c>
      <c r="Q1215" s="79">
        <v>7886038</v>
      </c>
      <c r="R1215" s="82">
        <v>8.3000000000000007</v>
      </c>
      <c r="S1215" s="82">
        <f t="shared" si="150"/>
        <v>7.867298578199053</v>
      </c>
      <c r="T1215" s="451">
        <v>5.5E-2</v>
      </c>
      <c r="U1215" s="84"/>
      <c r="V1215" s="37">
        <f t="shared" si="146"/>
        <v>0</v>
      </c>
      <c r="W1215" s="37">
        <f t="shared" si="144"/>
        <v>0</v>
      </c>
      <c r="AC1215" s="86">
        <f t="shared" si="147"/>
        <v>0</v>
      </c>
      <c r="AD1215" s="87">
        <f>IF($AC$2182&lt;85,AC1215,AC1215-(AC1215*#REF!))</f>
        <v>0</v>
      </c>
      <c r="AE1215" s="88">
        <f t="shared" si="145"/>
        <v>5.5E-2</v>
      </c>
      <c r="AF1215" s="89">
        <f t="shared" si="148"/>
        <v>0</v>
      </c>
      <c r="AG1215" s="90">
        <f t="shared" si="149"/>
        <v>0</v>
      </c>
      <c r="AH1215" s="146"/>
      <c r="AI1215" s="146"/>
      <c r="AJ1215" s="146"/>
    </row>
    <row r="1216" spans="1:36" s="91" customFormat="1" ht="15" customHeight="1" x14ac:dyDescent="0.15">
      <c r="A1216" s="393">
        <v>9782747086097</v>
      </c>
      <c r="B1216" s="78">
        <v>64</v>
      </c>
      <c r="C1216" s="38" t="s">
        <v>1937</v>
      </c>
      <c r="D1216" s="391" t="s">
        <v>1110</v>
      </c>
      <c r="E1216" s="391" t="s">
        <v>3962</v>
      </c>
      <c r="F1216" s="95" t="s">
        <v>2093</v>
      </c>
      <c r="G1216" s="95" t="s">
        <v>2097</v>
      </c>
      <c r="H1216" s="79">
        <f>VLOOKUP($A1216,'04.08.2025'!$A$1:$Z$65000,3,FALSE)</f>
        <v>1630</v>
      </c>
      <c r="I1216" s="78"/>
      <c r="J1216" s="38">
        <v>300</v>
      </c>
      <c r="K1216" s="80"/>
      <c r="L1216" s="80"/>
      <c r="M1216" s="80">
        <v>43229</v>
      </c>
      <c r="N1216" s="80"/>
      <c r="O1216" s="79">
        <v>9782747086097</v>
      </c>
      <c r="P1216" s="398" t="s">
        <v>2098</v>
      </c>
      <c r="Q1216" s="79">
        <v>7885915</v>
      </c>
      <c r="R1216" s="82">
        <v>8.3000000000000007</v>
      </c>
      <c r="S1216" s="82">
        <f t="shared" si="150"/>
        <v>7.867298578199053</v>
      </c>
      <c r="T1216" s="451">
        <v>5.5E-2</v>
      </c>
      <c r="U1216" s="84"/>
      <c r="V1216" s="37">
        <f t="shared" si="146"/>
        <v>0</v>
      </c>
      <c r="W1216" s="37">
        <f t="shared" si="144"/>
        <v>0</v>
      </c>
      <c r="X1216" s="85"/>
      <c r="Y1216" s="85"/>
      <c r="Z1216" s="85"/>
      <c r="AA1216" s="85"/>
      <c r="AB1216" s="85"/>
      <c r="AC1216" s="86">
        <f t="shared" si="147"/>
        <v>0</v>
      </c>
      <c r="AD1216" s="87">
        <f>IF($AC$2182&lt;85,AC1216,AC1216-(AC1216*#REF!))</f>
        <v>0</v>
      </c>
      <c r="AE1216" s="88">
        <f t="shared" si="145"/>
        <v>5.5E-2</v>
      </c>
      <c r="AF1216" s="89">
        <f t="shared" si="148"/>
        <v>0</v>
      </c>
      <c r="AG1216" s="90">
        <f t="shared" si="149"/>
        <v>0</v>
      </c>
    </row>
    <row r="1217" spans="1:34" s="91" customFormat="1" ht="15" customHeight="1" x14ac:dyDescent="0.15">
      <c r="A1217" s="393">
        <v>9782747088336</v>
      </c>
      <c r="B1217" s="78">
        <v>64</v>
      </c>
      <c r="C1217" s="78" t="s">
        <v>1937</v>
      </c>
      <c r="D1217" s="391" t="s">
        <v>1110</v>
      </c>
      <c r="E1217" s="391" t="s">
        <v>3962</v>
      </c>
      <c r="F1217" s="95" t="s">
        <v>2093</v>
      </c>
      <c r="G1217" s="95" t="s">
        <v>2099</v>
      </c>
      <c r="H1217" s="79">
        <f>VLOOKUP($A1217,'04.08.2025'!$A$1:$Z$65000,3,FALSE)</f>
        <v>1198</v>
      </c>
      <c r="I1217" s="38"/>
      <c r="J1217" s="38">
        <v>300</v>
      </c>
      <c r="K1217" s="80"/>
      <c r="L1217" s="80"/>
      <c r="M1217" s="80">
        <v>43411</v>
      </c>
      <c r="N1217" s="80"/>
      <c r="O1217" s="79">
        <v>9782747088336</v>
      </c>
      <c r="P1217" s="398" t="s">
        <v>2100</v>
      </c>
      <c r="Q1217" s="38">
        <v>6886767</v>
      </c>
      <c r="R1217" s="82">
        <v>8.3000000000000007</v>
      </c>
      <c r="S1217" s="82">
        <f t="shared" si="150"/>
        <v>7.867298578199053</v>
      </c>
      <c r="T1217" s="451">
        <v>5.5E-2</v>
      </c>
      <c r="U1217" s="84"/>
      <c r="V1217" s="37">
        <f t="shared" si="146"/>
        <v>0</v>
      </c>
      <c r="W1217" s="37">
        <f t="shared" si="144"/>
        <v>0</v>
      </c>
      <c r="X1217" s="85"/>
      <c r="Y1217" s="85"/>
      <c r="Z1217" s="85"/>
      <c r="AA1217" s="85"/>
      <c r="AB1217" s="85"/>
      <c r="AC1217" s="86">
        <f t="shared" si="147"/>
        <v>0</v>
      </c>
      <c r="AD1217" s="87">
        <f>IF($AC$2182&lt;85,AC1217,AC1217-(AC1217*#REF!))</f>
        <v>0</v>
      </c>
      <c r="AE1217" s="88">
        <f t="shared" si="145"/>
        <v>5.5E-2</v>
      </c>
      <c r="AF1217" s="89">
        <f t="shared" si="148"/>
        <v>0</v>
      </c>
      <c r="AG1217" s="90">
        <f t="shared" si="149"/>
        <v>0</v>
      </c>
    </row>
    <row r="1218" spans="1:34" s="91" customFormat="1" ht="15" customHeight="1" x14ac:dyDescent="0.15">
      <c r="A1218" s="393">
        <v>9782747088350</v>
      </c>
      <c r="B1218" s="78">
        <v>64</v>
      </c>
      <c r="C1218" s="38" t="s">
        <v>1937</v>
      </c>
      <c r="D1218" s="391" t="s">
        <v>1110</v>
      </c>
      <c r="E1218" s="391" t="s">
        <v>3962</v>
      </c>
      <c r="F1218" s="95" t="s">
        <v>2093</v>
      </c>
      <c r="G1218" s="95" t="s">
        <v>2101</v>
      </c>
      <c r="H1218" s="79">
        <f>VLOOKUP($A1218,'04.08.2025'!$A$1:$Z$65000,3,FALSE)</f>
        <v>1498</v>
      </c>
      <c r="I1218" s="38"/>
      <c r="J1218" s="38">
        <v>300</v>
      </c>
      <c r="K1218" s="80"/>
      <c r="L1218" s="80"/>
      <c r="M1218" s="80">
        <v>43474</v>
      </c>
      <c r="N1218" s="80"/>
      <c r="O1218" s="79">
        <v>9782747088350</v>
      </c>
      <c r="P1218" s="398" t="s">
        <v>2102</v>
      </c>
      <c r="Q1218" s="38">
        <v>6887013</v>
      </c>
      <c r="R1218" s="82">
        <v>8.3000000000000007</v>
      </c>
      <c r="S1218" s="82">
        <f t="shared" si="150"/>
        <v>7.867298578199053</v>
      </c>
      <c r="T1218" s="451">
        <v>5.5E-2</v>
      </c>
      <c r="U1218" s="84"/>
      <c r="V1218" s="37">
        <f t="shared" si="146"/>
        <v>0</v>
      </c>
      <c r="W1218" s="37">
        <f t="shared" ref="W1218:W1281" si="151">$R1218*$U1218</f>
        <v>0</v>
      </c>
      <c r="X1218" s="85"/>
      <c r="Y1218" s="85"/>
      <c r="Z1218" s="85"/>
      <c r="AA1218" s="85"/>
      <c r="AB1218" s="85"/>
      <c r="AC1218" s="86">
        <f t="shared" si="147"/>
        <v>0</v>
      </c>
      <c r="AD1218" s="87">
        <f>IF($AC$2182&lt;85,AC1218,AC1218-(AC1218*#REF!))</f>
        <v>0</v>
      </c>
      <c r="AE1218" s="88">
        <f t="shared" ref="AE1218:AE1281" si="152">IF(T1218=5.5%,0.055,IF(T1218=20%,0.2))</f>
        <v>5.5E-2</v>
      </c>
      <c r="AF1218" s="89">
        <f t="shared" si="148"/>
        <v>0</v>
      </c>
      <c r="AG1218" s="90">
        <f t="shared" si="149"/>
        <v>0</v>
      </c>
    </row>
    <row r="1219" spans="1:34" s="91" customFormat="1" ht="15" customHeight="1" x14ac:dyDescent="0.15">
      <c r="A1219" s="393">
        <v>9782747088374</v>
      </c>
      <c r="B1219" s="78">
        <v>65</v>
      </c>
      <c r="C1219" s="78" t="s">
        <v>1937</v>
      </c>
      <c r="D1219" s="391" t="s">
        <v>1110</v>
      </c>
      <c r="E1219" s="391" t="s">
        <v>3962</v>
      </c>
      <c r="F1219" s="95" t="s">
        <v>2093</v>
      </c>
      <c r="G1219" s="95" t="s">
        <v>4537</v>
      </c>
      <c r="H1219" s="79">
        <f>VLOOKUP($A1219,'04.08.2025'!$A$1:$Z$65000,3,FALSE)</f>
        <v>510</v>
      </c>
      <c r="I1219" s="38"/>
      <c r="J1219" s="78">
        <v>300</v>
      </c>
      <c r="K1219" s="80"/>
      <c r="L1219" s="80"/>
      <c r="M1219" s="80">
        <v>43621</v>
      </c>
      <c r="N1219" s="80"/>
      <c r="O1219" s="79">
        <v>9782747088374</v>
      </c>
      <c r="P1219" s="398" t="s">
        <v>2103</v>
      </c>
      <c r="Q1219" s="38">
        <v>6864370</v>
      </c>
      <c r="R1219" s="82">
        <v>8.3000000000000007</v>
      </c>
      <c r="S1219" s="82">
        <f t="shared" si="150"/>
        <v>7.867298578199053</v>
      </c>
      <c r="T1219" s="451">
        <v>5.5E-2</v>
      </c>
      <c r="U1219" s="84"/>
      <c r="V1219" s="37">
        <f t="shared" si="146"/>
        <v>0</v>
      </c>
      <c r="W1219" s="37">
        <f t="shared" si="151"/>
        <v>0</v>
      </c>
      <c r="X1219" s="85"/>
      <c r="Y1219" s="85"/>
      <c r="Z1219" s="85"/>
      <c r="AA1219" s="85"/>
      <c r="AB1219" s="85"/>
      <c r="AC1219" s="86">
        <f t="shared" si="147"/>
        <v>0</v>
      </c>
      <c r="AD1219" s="87">
        <f>IF($AC$2182&lt;85,AC1219,AC1219-(AC1219*#REF!))</f>
        <v>0</v>
      </c>
      <c r="AE1219" s="88">
        <f t="shared" si="152"/>
        <v>5.5E-2</v>
      </c>
      <c r="AF1219" s="89">
        <f t="shared" si="148"/>
        <v>0</v>
      </c>
      <c r="AG1219" s="90">
        <f t="shared" si="149"/>
        <v>0</v>
      </c>
    </row>
    <row r="1220" spans="1:34" s="91" customFormat="1" ht="15" customHeight="1" x14ac:dyDescent="0.15">
      <c r="A1220" s="77">
        <v>9782747088343</v>
      </c>
      <c r="B1220" s="78">
        <v>65</v>
      </c>
      <c r="C1220" s="390" t="s">
        <v>1937</v>
      </c>
      <c r="D1220" s="391" t="s">
        <v>1110</v>
      </c>
      <c r="E1220" s="391" t="s">
        <v>3962</v>
      </c>
      <c r="F1220" s="391" t="s">
        <v>2104</v>
      </c>
      <c r="G1220" s="391" t="s">
        <v>4728</v>
      </c>
      <c r="H1220" s="79">
        <f>VLOOKUP($A1220,'04.08.2025'!$A$1:$Z$65000,3,FALSE)</f>
        <v>551</v>
      </c>
      <c r="I1220" s="78"/>
      <c r="J1220" s="38">
        <v>300</v>
      </c>
      <c r="K1220" s="80"/>
      <c r="L1220" s="80"/>
      <c r="M1220" s="80">
        <v>43740</v>
      </c>
      <c r="N1220" s="80"/>
      <c r="O1220" s="81">
        <v>9782747088343</v>
      </c>
      <c r="P1220" s="94" t="s">
        <v>2105</v>
      </c>
      <c r="Q1220" s="81">
        <v>6886890</v>
      </c>
      <c r="R1220" s="82">
        <v>8.3000000000000007</v>
      </c>
      <c r="S1220" s="82">
        <f t="shared" si="150"/>
        <v>7.867298578199053</v>
      </c>
      <c r="T1220" s="83">
        <v>5.5E-2</v>
      </c>
      <c r="U1220" s="84"/>
      <c r="V1220" s="37">
        <f t="shared" si="146"/>
        <v>0</v>
      </c>
      <c r="W1220" s="37">
        <f t="shared" si="151"/>
        <v>0</v>
      </c>
      <c r="X1220" s="85"/>
      <c r="Y1220" s="85"/>
      <c r="Z1220" s="85"/>
      <c r="AA1220" s="85"/>
      <c r="AB1220" s="85"/>
      <c r="AC1220" s="86">
        <f t="shared" si="147"/>
        <v>0</v>
      </c>
      <c r="AD1220" s="87">
        <f>IF($AC$2182&lt;85,AC1220,AC1220-(AC1220*#REF!))</f>
        <v>0</v>
      </c>
      <c r="AE1220" s="88">
        <f t="shared" si="152"/>
        <v>5.5E-2</v>
      </c>
      <c r="AF1220" s="89">
        <f t="shared" si="148"/>
        <v>0</v>
      </c>
      <c r="AG1220" s="90">
        <f t="shared" si="149"/>
        <v>0</v>
      </c>
    </row>
    <row r="1221" spans="1:34" s="117" customFormat="1" ht="15" customHeight="1" x14ac:dyDescent="0.15">
      <c r="A1221" s="77">
        <v>9782747088367</v>
      </c>
      <c r="B1221" s="78">
        <v>65</v>
      </c>
      <c r="C1221" s="390" t="s">
        <v>1937</v>
      </c>
      <c r="D1221" s="391" t="s">
        <v>1110</v>
      </c>
      <c r="E1221" s="391" t="s">
        <v>3962</v>
      </c>
      <c r="F1221" s="391" t="s">
        <v>2104</v>
      </c>
      <c r="G1221" s="391" t="s">
        <v>2106</v>
      </c>
      <c r="H1221" s="79">
        <f>VLOOKUP($A1221,'04.08.2025'!$A$1:$Z$65000,3,FALSE)</f>
        <v>710</v>
      </c>
      <c r="I1221" s="78"/>
      <c r="J1221" s="38">
        <v>300</v>
      </c>
      <c r="K1221" s="80"/>
      <c r="L1221" s="80"/>
      <c r="M1221" s="80">
        <v>43832</v>
      </c>
      <c r="N1221" s="80"/>
      <c r="O1221" s="81">
        <v>9782747088367</v>
      </c>
      <c r="P1221" s="94" t="s">
        <v>2107</v>
      </c>
      <c r="Q1221" s="81">
        <v>6887505</v>
      </c>
      <c r="R1221" s="82">
        <v>8.3000000000000007</v>
      </c>
      <c r="S1221" s="82">
        <f t="shared" si="150"/>
        <v>7.867298578199053</v>
      </c>
      <c r="T1221" s="83">
        <v>5.5E-2</v>
      </c>
      <c r="U1221" s="84"/>
      <c r="V1221" s="37">
        <f t="shared" si="146"/>
        <v>0</v>
      </c>
      <c r="W1221" s="37">
        <f t="shared" si="151"/>
        <v>0</v>
      </c>
      <c r="X1221" s="116"/>
      <c r="Y1221" s="116"/>
      <c r="Z1221" s="116"/>
      <c r="AA1221" s="116"/>
      <c r="AB1221" s="116"/>
      <c r="AC1221" s="86">
        <f t="shared" si="147"/>
        <v>0</v>
      </c>
      <c r="AD1221" s="87">
        <f>IF($AC$2182&lt;85,AC1221,AC1221-(AC1221*#REF!))</f>
        <v>0</v>
      </c>
      <c r="AE1221" s="88">
        <f t="shared" si="152"/>
        <v>5.5E-2</v>
      </c>
      <c r="AF1221" s="89">
        <f t="shared" si="148"/>
        <v>0</v>
      </c>
      <c r="AG1221" s="90">
        <f t="shared" si="149"/>
        <v>0</v>
      </c>
    </row>
    <row r="1222" spans="1:34" s="91" customFormat="1" ht="15" customHeight="1" x14ac:dyDescent="0.15">
      <c r="A1222" s="393">
        <v>9782747088381</v>
      </c>
      <c r="B1222" s="78">
        <v>65</v>
      </c>
      <c r="C1222" s="390" t="s">
        <v>1937</v>
      </c>
      <c r="D1222" s="391" t="s">
        <v>1110</v>
      </c>
      <c r="E1222" s="391" t="s">
        <v>3962</v>
      </c>
      <c r="F1222" s="391" t="s">
        <v>2104</v>
      </c>
      <c r="G1222" s="95" t="s">
        <v>2108</v>
      </c>
      <c r="H1222" s="79">
        <f>VLOOKUP($A1222,'04.08.2025'!$A$1:$Z$65000,3,FALSE)</f>
        <v>1023</v>
      </c>
      <c r="I1222" s="78"/>
      <c r="J1222" s="38">
        <v>300</v>
      </c>
      <c r="K1222" s="80"/>
      <c r="L1222" s="80"/>
      <c r="M1222" s="80">
        <v>43985</v>
      </c>
      <c r="N1222" s="80"/>
      <c r="O1222" s="79">
        <v>9782747088381</v>
      </c>
      <c r="P1222" s="398" t="s">
        <v>2109</v>
      </c>
      <c r="Q1222" s="79">
        <v>6877295</v>
      </c>
      <c r="R1222" s="82">
        <v>8.3000000000000007</v>
      </c>
      <c r="S1222" s="82">
        <f t="shared" si="150"/>
        <v>7.867298578199053</v>
      </c>
      <c r="T1222" s="451">
        <v>5.5E-2</v>
      </c>
      <c r="U1222" s="84"/>
      <c r="V1222" s="37">
        <f t="shared" si="146"/>
        <v>0</v>
      </c>
      <c r="W1222" s="37">
        <f t="shared" si="151"/>
        <v>0</v>
      </c>
      <c r="X1222" s="85"/>
      <c r="Y1222" s="85"/>
      <c r="Z1222" s="85"/>
      <c r="AA1222" s="85"/>
      <c r="AB1222" s="85"/>
      <c r="AC1222" s="86">
        <f t="shared" si="147"/>
        <v>0</v>
      </c>
      <c r="AD1222" s="87">
        <f>IF($AC$2182&lt;85,AC1222,AC1222-(AC1222*#REF!))</f>
        <v>0</v>
      </c>
      <c r="AE1222" s="88">
        <f t="shared" si="152"/>
        <v>5.5E-2</v>
      </c>
      <c r="AF1222" s="89">
        <f t="shared" si="148"/>
        <v>0</v>
      </c>
      <c r="AG1222" s="90">
        <f t="shared" si="149"/>
        <v>0</v>
      </c>
    </row>
    <row r="1223" spans="1:34" s="91" customFormat="1" ht="15" customHeight="1" x14ac:dyDescent="0.15">
      <c r="A1223" s="393">
        <v>9791036319426</v>
      </c>
      <c r="B1223" s="78">
        <v>65</v>
      </c>
      <c r="C1223" s="390" t="s">
        <v>1937</v>
      </c>
      <c r="D1223" s="391" t="s">
        <v>1110</v>
      </c>
      <c r="E1223" s="391" t="s">
        <v>3962</v>
      </c>
      <c r="F1223" s="391" t="s">
        <v>2104</v>
      </c>
      <c r="G1223" s="95" t="s">
        <v>2110</v>
      </c>
      <c r="H1223" s="79">
        <f>VLOOKUP($A1223,'04.08.2025'!$A$1:$Z$65000,3,FALSE)</f>
        <v>692</v>
      </c>
      <c r="I1223" s="78"/>
      <c r="J1223" s="38">
        <v>300</v>
      </c>
      <c r="K1223" s="80"/>
      <c r="L1223" s="80"/>
      <c r="M1223" s="80">
        <v>44118</v>
      </c>
      <c r="N1223" s="80"/>
      <c r="O1223" s="79">
        <v>9791036319426</v>
      </c>
      <c r="P1223" s="398" t="s">
        <v>2111</v>
      </c>
      <c r="Q1223" s="79">
        <v>4680859</v>
      </c>
      <c r="R1223" s="82">
        <v>8.3000000000000007</v>
      </c>
      <c r="S1223" s="82">
        <f t="shared" si="150"/>
        <v>7.867298578199053</v>
      </c>
      <c r="T1223" s="451">
        <v>5.5E-2</v>
      </c>
      <c r="U1223" s="84"/>
      <c r="V1223" s="37">
        <f t="shared" si="146"/>
        <v>0</v>
      </c>
      <c r="W1223" s="37">
        <f t="shared" si="151"/>
        <v>0</v>
      </c>
      <c r="X1223" s="85"/>
      <c r="Y1223" s="85"/>
      <c r="Z1223" s="85"/>
      <c r="AA1223" s="85"/>
      <c r="AB1223" s="85"/>
      <c r="AC1223" s="86">
        <f t="shared" si="147"/>
        <v>0</v>
      </c>
      <c r="AD1223" s="87">
        <f>IF($AC$2182&lt;85,AC1223,AC1223-(AC1223*#REF!))</f>
        <v>0</v>
      </c>
      <c r="AE1223" s="88">
        <f t="shared" si="152"/>
        <v>5.5E-2</v>
      </c>
      <c r="AF1223" s="89">
        <f t="shared" si="148"/>
        <v>0</v>
      </c>
      <c r="AG1223" s="90">
        <f t="shared" si="149"/>
        <v>0</v>
      </c>
    </row>
    <row r="1224" spans="1:34" s="91" customFormat="1" ht="15" customHeight="1" x14ac:dyDescent="0.15">
      <c r="A1224" s="393">
        <v>9791036319433</v>
      </c>
      <c r="B1224" s="78">
        <v>65</v>
      </c>
      <c r="C1224" s="390" t="s">
        <v>1937</v>
      </c>
      <c r="D1224" s="391" t="s">
        <v>1110</v>
      </c>
      <c r="E1224" s="391" t="s">
        <v>3962</v>
      </c>
      <c r="F1224" s="391" t="s">
        <v>2104</v>
      </c>
      <c r="G1224" s="95" t="s">
        <v>2112</v>
      </c>
      <c r="H1224" s="79">
        <f>VLOOKUP($A1224,'04.08.2025'!$A$1:$Z$65000,3,FALSE)</f>
        <v>403</v>
      </c>
      <c r="I1224" s="78"/>
      <c r="J1224" s="38">
        <v>300</v>
      </c>
      <c r="K1224" s="80"/>
      <c r="L1224" s="80"/>
      <c r="M1224" s="80">
        <v>44209</v>
      </c>
      <c r="N1224" s="80"/>
      <c r="O1224" s="79">
        <v>9791036319433</v>
      </c>
      <c r="P1224" s="398" t="s">
        <v>2113</v>
      </c>
      <c r="Q1224" s="79">
        <v>4679260</v>
      </c>
      <c r="R1224" s="82">
        <v>8.3000000000000007</v>
      </c>
      <c r="S1224" s="82">
        <f t="shared" si="150"/>
        <v>7.867298578199053</v>
      </c>
      <c r="T1224" s="451">
        <v>5.5E-2</v>
      </c>
      <c r="U1224" s="84"/>
      <c r="V1224" s="37">
        <f t="shared" si="146"/>
        <v>0</v>
      </c>
      <c r="W1224" s="37">
        <f t="shared" si="151"/>
        <v>0</v>
      </c>
      <c r="X1224" s="85"/>
      <c r="Y1224" s="85"/>
      <c r="Z1224" s="85"/>
      <c r="AA1224" s="85"/>
      <c r="AB1224" s="85"/>
      <c r="AC1224" s="86">
        <f t="shared" si="147"/>
        <v>0</v>
      </c>
      <c r="AD1224" s="87">
        <f>IF($AC$2182&lt;85,AC1224,AC1224-(AC1224*#REF!))</f>
        <v>0</v>
      </c>
      <c r="AE1224" s="88">
        <f t="shared" si="152"/>
        <v>5.5E-2</v>
      </c>
      <c r="AF1224" s="89">
        <f t="shared" si="148"/>
        <v>0</v>
      </c>
      <c r="AG1224" s="90">
        <f t="shared" si="149"/>
        <v>0</v>
      </c>
    </row>
    <row r="1225" spans="1:34" s="91" customFormat="1" ht="15" customHeight="1" x14ac:dyDescent="0.15">
      <c r="A1225" s="393">
        <v>9791036319440</v>
      </c>
      <c r="B1225" s="78">
        <v>65</v>
      </c>
      <c r="C1225" s="390" t="s">
        <v>1937</v>
      </c>
      <c r="D1225" s="391" t="s">
        <v>1110</v>
      </c>
      <c r="E1225" s="391" t="s">
        <v>3962</v>
      </c>
      <c r="F1225" s="391" t="s">
        <v>2104</v>
      </c>
      <c r="G1225" s="95" t="s">
        <v>4790</v>
      </c>
      <c r="H1225" s="79">
        <f>VLOOKUP($A1225,'04.08.2025'!$A$1:$Z$65000,3,FALSE)</f>
        <v>693</v>
      </c>
      <c r="I1225" s="78"/>
      <c r="J1225" s="38">
        <v>300</v>
      </c>
      <c r="K1225" s="80"/>
      <c r="L1225" s="80"/>
      <c r="M1225" s="80">
        <v>44349</v>
      </c>
      <c r="N1225" s="80"/>
      <c r="O1225" s="79">
        <v>9791036319440</v>
      </c>
      <c r="P1225" s="398" t="s">
        <v>2114</v>
      </c>
      <c r="Q1225" s="79">
        <v>4680982</v>
      </c>
      <c r="R1225" s="82">
        <v>8.3000000000000007</v>
      </c>
      <c r="S1225" s="82">
        <f t="shared" si="150"/>
        <v>7.867298578199053</v>
      </c>
      <c r="T1225" s="451">
        <v>5.5E-2</v>
      </c>
      <c r="U1225" s="84"/>
      <c r="V1225" s="37">
        <f t="shared" si="146"/>
        <v>0</v>
      </c>
      <c r="W1225" s="37">
        <f t="shared" si="151"/>
        <v>0</v>
      </c>
      <c r="X1225" s="85"/>
      <c r="Y1225" s="85"/>
      <c r="Z1225" s="85"/>
      <c r="AA1225" s="85"/>
      <c r="AB1225" s="85"/>
      <c r="AC1225" s="86">
        <f t="shared" si="147"/>
        <v>0</v>
      </c>
      <c r="AD1225" s="87">
        <f>IF($AC$2182&lt;85,AC1225,AC1225-(AC1225*#REF!))</f>
        <v>0</v>
      </c>
      <c r="AE1225" s="88">
        <f t="shared" si="152"/>
        <v>5.5E-2</v>
      </c>
      <c r="AF1225" s="89">
        <f t="shared" si="148"/>
        <v>0</v>
      </c>
      <c r="AG1225" s="90">
        <f t="shared" si="149"/>
        <v>0</v>
      </c>
    </row>
    <row r="1226" spans="1:34" s="91" customFormat="1" ht="15" customHeight="1" x14ac:dyDescent="0.15">
      <c r="A1226" s="77">
        <v>9782747062022</v>
      </c>
      <c r="B1226" s="78">
        <v>65</v>
      </c>
      <c r="C1226" s="78" t="s">
        <v>1446</v>
      </c>
      <c r="D1226" s="391" t="s">
        <v>1866</v>
      </c>
      <c r="E1226" s="391" t="s">
        <v>3962</v>
      </c>
      <c r="F1226" s="391" t="s">
        <v>3968</v>
      </c>
      <c r="G1226" s="95" t="s">
        <v>2116</v>
      </c>
      <c r="H1226" s="79">
        <f>VLOOKUP($A1226,'04.08.2025'!$A$1:$Z$65000,3,FALSE)</f>
        <v>22</v>
      </c>
      <c r="I1226" s="78"/>
      <c r="J1226" s="78">
        <v>300</v>
      </c>
      <c r="K1226" s="80"/>
      <c r="L1226" s="78"/>
      <c r="M1226" s="80">
        <v>42683</v>
      </c>
      <c r="N1226" s="80"/>
      <c r="O1226" s="81">
        <v>9782747062022</v>
      </c>
      <c r="P1226" s="94" t="s">
        <v>2117</v>
      </c>
      <c r="Q1226" s="81">
        <v>3233476</v>
      </c>
      <c r="R1226" s="82">
        <v>13.9</v>
      </c>
      <c r="S1226" s="82">
        <f t="shared" si="150"/>
        <v>13.175355450236967</v>
      </c>
      <c r="T1226" s="83">
        <v>5.5E-2</v>
      </c>
      <c r="U1226" s="84"/>
      <c r="V1226" s="37">
        <f t="shared" si="146"/>
        <v>0</v>
      </c>
      <c r="W1226" s="37">
        <f t="shared" si="151"/>
        <v>0</v>
      </c>
      <c r="X1226" s="85"/>
      <c r="Y1226" s="85"/>
      <c r="Z1226" s="85"/>
      <c r="AA1226" s="85"/>
      <c r="AB1226" s="85"/>
      <c r="AC1226" s="86">
        <f t="shared" si="147"/>
        <v>0</v>
      </c>
      <c r="AD1226" s="87">
        <f>IF($AC$2182&lt;85,AC1226,AC1226-(AC1226*#REF!))</f>
        <v>0</v>
      </c>
      <c r="AE1226" s="88">
        <f t="shared" si="152"/>
        <v>5.5E-2</v>
      </c>
      <c r="AF1226" s="89">
        <f t="shared" si="148"/>
        <v>0</v>
      </c>
      <c r="AG1226" s="90">
        <f t="shared" si="149"/>
        <v>0</v>
      </c>
    </row>
    <row r="1227" spans="1:34" s="91" customFormat="1" ht="15" customHeight="1" x14ac:dyDescent="0.15">
      <c r="A1227" s="77">
        <v>9782747006606</v>
      </c>
      <c r="B1227" s="78">
        <v>65</v>
      </c>
      <c r="C1227" s="78" t="s">
        <v>1446</v>
      </c>
      <c r="D1227" s="391" t="s">
        <v>1866</v>
      </c>
      <c r="E1227" s="391" t="s">
        <v>3962</v>
      </c>
      <c r="F1227" s="391" t="s">
        <v>2115</v>
      </c>
      <c r="G1227" s="95" t="s">
        <v>1803</v>
      </c>
      <c r="H1227" s="79">
        <f>VLOOKUP($A1227,'04.08.2025'!$A$1:$Z$65000,3,FALSE)</f>
        <v>846</v>
      </c>
      <c r="I1227" s="78"/>
      <c r="J1227" s="78">
        <v>200</v>
      </c>
      <c r="K1227" s="80"/>
      <c r="L1227" s="78"/>
      <c r="M1227" s="80">
        <v>37530</v>
      </c>
      <c r="N1227" s="80"/>
      <c r="O1227" s="81">
        <v>9782747006606</v>
      </c>
      <c r="P1227" s="94" t="s">
        <v>2118</v>
      </c>
      <c r="Q1227" s="81">
        <v>4063532</v>
      </c>
      <c r="R1227" s="82">
        <v>9.9</v>
      </c>
      <c r="S1227" s="82">
        <f t="shared" si="150"/>
        <v>9.3838862559241711</v>
      </c>
      <c r="T1227" s="83">
        <v>5.5E-2</v>
      </c>
      <c r="U1227" s="84"/>
      <c r="V1227" s="37">
        <f t="shared" si="146"/>
        <v>0</v>
      </c>
      <c r="W1227" s="37">
        <f t="shared" si="151"/>
        <v>0</v>
      </c>
      <c r="X1227" s="85"/>
      <c r="Y1227" s="85"/>
      <c r="Z1227" s="85"/>
      <c r="AA1227" s="85"/>
      <c r="AB1227" s="85"/>
      <c r="AC1227" s="86">
        <f t="shared" si="147"/>
        <v>0</v>
      </c>
      <c r="AD1227" s="87">
        <f>IF($AC$2182&lt;85,AC1227,AC1227-(AC1227*#REF!))</f>
        <v>0</v>
      </c>
      <c r="AE1227" s="88">
        <f t="shared" si="152"/>
        <v>5.5E-2</v>
      </c>
      <c r="AF1227" s="89">
        <f t="shared" si="148"/>
        <v>0</v>
      </c>
      <c r="AG1227" s="90">
        <f t="shared" si="149"/>
        <v>0</v>
      </c>
    </row>
    <row r="1228" spans="1:34" s="91" customFormat="1" ht="15" customHeight="1" x14ac:dyDescent="0.15">
      <c r="A1228" s="393">
        <v>9791036342141</v>
      </c>
      <c r="B1228" s="78">
        <v>65</v>
      </c>
      <c r="C1228" s="78" t="s">
        <v>1937</v>
      </c>
      <c r="D1228" s="95" t="s">
        <v>1866</v>
      </c>
      <c r="E1228" s="95" t="s">
        <v>3962</v>
      </c>
      <c r="F1228" s="391" t="s">
        <v>2115</v>
      </c>
      <c r="G1228" s="95" t="s">
        <v>2119</v>
      </c>
      <c r="H1228" s="79">
        <f>VLOOKUP($A1228,'04.08.2025'!$A$1:$Z$65000,3,FALSE)</f>
        <v>338</v>
      </c>
      <c r="I1228" s="38"/>
      <c r="J1228" s="38">
        <v>300</v>
      </c>
      <c r="K1228" s="397"/>
      <c r="L1228" s="38"/>
      <c r="M1228" s="80">
        <v>44846</v>
      </c>
      <c r="N1228" s="397"/>
      <c r="O1228" s="79">
        <v>9791036342141</v>
      </c>
      <c r="P1228" s="38" t="s">
        <v>2120</v>
      </c>
      <c r="Q1228" s="38">
        <v>8581530</v>
      </c>
      <c r="R1228" s="37">
        <v>12.9</v>
      </c>
      <c r="S1228" s="82">
        <f t="shared" si="150"/>
        <v>12.227488151658768</v>
      </c>
      <c r="T1228" s="39">
        <v>5.5E-2</v>
      </c>
      <c r="U1228" s="84"/>
      <c r="V1228" s="37">
        <f t="shared" si="146"/>
        <v>0</v>
      </c>
      <c r="W1228" s="37">
        <f t="shared" si="151"/>
        <v>0</v>
      </c>
      <c r="X1228" s="85"/>
      <c r="Y1228" s="85"/>
      <c r="Z1228" s="85"/>
      <c r="AA1228" s="85"/>
      <c r="AB1228" s="85"/>
      <c r="AC1228" s="86">
        <f t="shared" si="147"/>
        <v>0</v>
      </c>
      <c r="AD1228" s="87">
        <f>IF($AC$2182&lt;85,AC1228,AC1228-(AC1228*#REF!))</f>
        <v>0</v>
      </c>
      <c r="AE1228" s="88">
        <f t="shared" si="152"/>
        <v>5.5E-2</v>
      </c>
      <c r="AF1228" s="89">
        <f t="shared" si="148"/>
        <v>0</v>
      </c>
      <c r="AG1228" s="90">
        <f t="shared" si="149"/>
        <v>0</v>
      </c>
    </row>
    <row r="1229" spans="1:34" s="91" customFormat="1" ht="15" customHeight="1" x14ac:dyDescent="0.15">
      <c r="A1229" s="77">
        <v>9791036330377</v>
      </c>
      <c r="B1229" s="78">
        <v>65</v>
      </c>
      <c r="C1229" s="78" t="s">
        <v>1937</v>
      </c>
      <c r="D1229" s="95" t="s">
        <v>1866</v>
      </c>
      <c r="E1229" s="95" t="s">
        <v>3962</v>
      </c>
      <c r="F1229" s="391" t="s">
        <v>2115</v>
      </c>
      <c r="G1229" s="393" t="s">
        <v>2121</v>
      </c>
      <c r="H1229" s="79">
        <f>VLOOKUP($A1229,'04.08.2025'!$A$1:$Z$65000,3,FALSE)</f>
        <v>382</v>
      </c>
      <c r="I1229" s="78"/>
      <c r="J1229" s="78">
        <v>300</v>
      </c>
      <c r="K1229" s="80"/>
      <c r="L1229" s="78"/>
      <c r="M1229" s="80">
        <v>45007</v>
      </c>
      <c r="N1229" s="81"/>
      <c r="O1229" s="81">
        <v>9791036330377</v>
      </c>
      <c r="P1229" s="81" t="s">
        <v>2122</v>
      </c>
      <c r="Q1229" s="394">
        <v>3762397</v>
      </c>
      <c r="R1229" s="82">
        <v>16.899999999999999</v>
      </c>
      <c r="S1229" s="82">
        <f t="shared" si="150"/>
        <v>16.018957345971565</v>
      </c>
      <c r="T1229" s="392">
        <v>5.5E-2</v>
      </c>
      <c r="U1229" s="84"/>
      <c r="V1229" s="37">
        <f t="shared" si="146"/>
        <v>0</v>
      </c>
      <c r="W1229" s="37">
        <f t="shared" si="151"/>
        <v>0</v>
      </c>
      <c r="X1229" s="422"/>
      <c r="Y1229" s="85"/>
      <c r="Z1229" s="85"/>
      <c r="AA1229" s="85"/>
      <c r="AB1229" s="85"/>
      <c r="AC1229" s="86">
        <f t="shared" si="147"/>
        <v>0</v>
      </c>
      <c r="AD1229" s="87">
        <f>IF($AC$2182&lt;85,AC1229,AC1229-(AC1229*#REF!))</f>
        <v>0</v>
      </c>
      <c r="AE1229" s="88">
        <f t="shared" si="152"/>
        <v>5.5E-2</v>
      </c>
      <c r="AF1229" s="89">
        <f t="shared" si="148"/>
        <v>0</v>
      </c>
      <c r="AG1229" s="90">
        <f t="shared" si="149"/>
        <v>0</v>
      </c>
      <c r="AH1229" s="119"/>
    </row>
    <row r="1230" spans="1:34" s="91" customFormat="1" ht="15" customHeight="1" x14ac:dyDescent="0.15">
      <c r="A1230" s="77">
        <v>9791036345463</v>
      </c>
      <c r="B1230" s="395">
        <v>65</v>
      </c>
      <c r="C1230" s="78" t="s">
        <v>1446</v>
      </c>
      <c r="D1230" s="391" t="s">
        <v>1866</v>
      </c>
      <c r="E1230" s="391" t="s">
        <v>3962</v>
      </c>
      <c r="F1230" s="391" t="s">
        <v>2115</v>
      </c>
      <c r="G1230" s="391" t="s">
        <v>2123</v>
      </c>
      <c r="H1230" s="79">
        <f>VLOOKUP($A1230,'04.08.2025'!$A$1:$Z$65000,3,FALSE)</f>
        <v>2063</v>
      </c>
      <c r="I1230" s="78"/>
      <c r="J1230" s="78">
        <v>300</v>
      </c>
      <c r="K1230" s="80"/>
      <c r="L1230" s="78"/>
      <c r="M1230" s="80">
        <v>45455</v>
      </c>
      <c r="N1230" s="80"/>
      <c r="O1230" s="81">
        <v>9791036345463</v>
      </c>
      <c r="P1230" s="94" t="s">
        <v>2124</v>
      </c>
      <c r="Q1230" s="78">
        <v>2817400</v>
      </c>
      <c r="R1230" s="82">
        <v>10.9</v>
      </c>
      <c r="S1230" s="82">
        <f t="shared" si="150"/>
        <v>10.33175355450237</v>
      </c>
      <c r="T1230" s="83">
        <v>5.5E-2</v>
      </c>
      <c r="U1230" s="84"/>
      <c r="V1230" s="37">
        <f t="shared" si="146"/>
        <v>0</v>
      </c>
      <c r="W1230" s="37">
        <f t="shared" si="151"/>
        <v>0</v>
      </c>
      <c r="X1230" s="85"/>
      <c r="Y1230" s="85"/>
      <c r="Z1230" s="85"/>
      <c r="AA1230" s="85"/>
      <c r="AB1230" s="85"/>
      <c r="AC1230" s="86">
        <f t="shared" si="147"/>
        <v>0</v>
      </c>
      <c r="AD1230" s="87">
        <f>IF($AC$2182&lt;85,AC1230,AC1230-(AC1230*#REF!))</f>
        <v>0</v>
      </c>
      <c r="AE1230" s="88">
        <f t="shared" si="152"/>
        <v>5.5E-2</v>
      </c>
      <c r="AF1230" s="89">
        <f t="shared" si="148"/>
        <v>0</v>
      </c>
      <c r="AG1230" s="90">
        <f t="shared" si="149"/>
        <v>0</v>
      </c>
    </row>
    <row r="1231" spans="1:34" s="91" customFormat="1" ht="15" customHeight="1" x14ac:dyDescent="0.15">
      <c r="A1231" s="77">
        <v>9791036345029</v>
      </c>
      <c r="B1231" s="38">
        <v>66</v>
      </c>
      <c r="C1231" s="390" t="s">
        <v>1446</v>
      </c>
      <c r="D1231" s="391" t="s">
        <v>1866</v>
      </c>
      <c r="E1231" s="391" t="s">
        <v>3962</v>
      </c>
      <c r="F1231" s="391" t="s">
        <v>2115</v>
      </c>
      <c r="G1231" s="95" t="s">
        <v>2125</v>
      </c>
      <c r="H1231" s="79">
        <f>VLOOKUP($A1231,'04.08.2025'!$A$1:$Z$65000,3,FALSE)</f>
        <v>2754</v>
      </c>
      <c r="I1231" s="78"/>
      <c r="J1231" s="78">
        <v>300</v>
      </c>
      <c r="K1231" s="80"/>
      <c r="L1231" s="78"/>
      <c r="M1231" s="80">
        <v>45252</v>
      </c>
      <c r="N1231" s="80"/>
      <c r="O1231" s="81">
        <v>9791036345029</v>
      </c>
      <c r="P1231" s="94" t="s">
        <v>2126</v>
      </c>
      <c r="Q1231" s="81">
        <v>2248061</v>
      </c>
      <c r="R1231" s="82">
        <v>14.9</v>
      </c>
      <c r="S1231" s="82">
        <f t="shared" si="150"/>
        <v>14.123222748815166</v>
      </c>
      <c r="T1231" s="83">
        <v>5.5E-2</v>
      </c>
      <c r="U1231" s="84"/>
      <c r="V1231" s="37">
        <f t="shared" si="146"/>
        <v>0</v>
      </c>
      <c r="W1231" s="37">
        <f t="shared" si="151"/>
        <v>0</v>
      </c>
      <c r="X1231" s="85"/>
      <c r="Y1231" s="85"/>
      <c r="Z1231" s="85"/>
      <c r="AA1231" s="85"/>
      <c r="AB1231" s="85"/>
      <c r="AC1231" s="86">
        <f t="shared" si="147"/>
        <v>0</v>
      </c>
      <c r="AD1231" s="87">
        <f>IF($AC$2182&lt;85,AC1231,AC1231-(AC1231*#REF!))</f>
        <v>0</v>
      </c>
      <c r="AE1231" s="88">
        <f t="shared" si="152"/>
        <v>5.5E-2</v>
      </c>
      <c r="AF1231" s="89">
        <f t="shared" si="148"/>
        <v>0</v>
      </c>
      <c r="AG1231" s="90">
        <f t="shared" si="149"/>
        <v>0</v>
      </c>
    </row>
    <row r="1232" spans="1:34" s="91" customFormat="1" ht="15" customHeight="1" x14ac:dyDescent="0.15">
      <c r="A1232" s="393">
        <v>9791036328640</v>
      </c>
      <c r="B1232" s="78">
        <v>66</v>
      </c>
      <c r="C1232" s="78" t="s">
        <v>1446</v>
      </c>
      <c r="D1232" s="391" t="s">
        <v>1866</v>
      </c>
      <c r="E1232" s="391" t="s">
        <v>3962</v>
      </c>
      <c r="F1232" s="391" t="s">
        <v>2115</v>
      </c>
      <c r="G1232" s="95" t="s">
        <v>4550</v>
      </c>
      <c r="H1232" s="79">
        <f>VLOOKUP($A1232,'04.08.2025'!$A$1:$Z$65000,3,FALSE)</f>
        <v>1609</v>
      </c>
      <c r="I1232" s="38"/>
      <c r="J1232" s="38">
        <v>300</v>
      </c>
      <c r="K1232" s="397"/>
      <c r="L1232" s="38"/>
      <c r="M1232" s="80">
        <v>44874</v>
      </c>
      <c r="N1232" s="397"/>
      <c r="O1232" s="79">
        <v>9791036328640</v>
      </c>
      <c r="P1232" s="38" t="s">
        <v>2127</v>
      </c>
      <c r="Q1232" s="38">
        <v>2518735</v>
      </c>
      <c r="R1232" s="37">
        <v>16.899999999999999</v>
      </c>
      <c r="S1232" s="82">
        <f t="shared" si="150"/>
        <v>16.018957345971565</v>
      </c>
      <c r="T1232" s="425">
        <v>5.5E-2</v>
      </c>
      <c r="U1232" s="84"/>
      <c r="V1232" s="37">
        <f t="shared" si="146"/>
        <v>0</v>
      </c>
      <c r="W1232" s="37">
        <f t="shared" si="151"/>
        <v>0</v>
      </c>
      <c r="X1232" s="85"/>
      <c r="Y1232" s="85"/>
      <c r="Z1232" s="85"/>
      <c r="AA1232" s="85"/>
      <c r="AB1232" s="85"/>
      <c r="AC1232" s="86">
        <f t="shared" si="147"/>
        <v>0</v>
      </c>
      <c r="AD1232" s="87">
        <f>IF($AC$2182&lt;85,AC1232,AC1232-(AC1232*#REF!))</f>
        <v>0</v>
      </c>
      <c r="AE1232" s="88">
        <f t="shared" si="152"/>
        <v>5.5E-2</v>
      </c>
      <c r="AF1232" s="89">
        <f t="shared" si="148"/>
        <v>0</v>
      </c>
      <c r="AG1232" s="90">
        <f t="shared" si="149"/>
        <v>0</v>
      </c>
    </row>
    <row r="1233" spans="1:34" s="91" customFormat="1" ht="15" customHeight="1" x14ac:dyDescent="0.15">
      <c r="A1233" s="77">
        <v>9791036317255</v>
      </c>
      <c r="B1233" s="78">
        <v>66</v>
      </c>
      <c r="C1233" s="78" t="s">
        <v>1446</v>
      </c>
      <c r="D1233" s="391" t="s">
        <v>1866</v>
      </c>
      <c r="E1233" s="391" t="s">
        <v>3962</v>
      </c>
      <c r="F1233" s="391" t="s">
        <v>2115</v>
      </c>
      <c r="G1233" s="95" t="s">
        <v>4641</v>
      </c>
      <c r="H1233" s="79">
        <f>VLOOKUP($A1233,'04.08.2025'!$A$1:$Z$65000,3,FALSE)</f>
        <v>321</v>
      </c>
      <c r="I1233" s="78"/>
      <c r="J1233" s="78">
        <v>300</v>
      </c>
      <c r="K1233" s="80"/>
      <c r="L1233" s="78"/>
      <c r="M1233" s="80">
        <v>44475</v>
      </c>
      <c r="N1233" s="78"/>
      <c r="O1233" s="81">
        <v>9791036317255</v>
      </c>
      <c r="P1233" s="78" t="s">
        <v>2128</v>
      </c>
      <c r="Q1233" s="78">
        <v>3458423</v>
      </c>
      <c r="R1233" s="82">
        <v>11.9</v>
      </c>
      <c r="S1233" s="82">
        <f t="shared" si="150"/>
        <v>11.279620853080569</v>
      </c>
      <c r="T1233" s="83">
        <v>5.5E-2</v>
      </c>
      <c r="U1233" s="84"/>
      <c r="V1233" s="37">
        <f t="shared" si="146"/>
        <v>0</v>
      </c>
      <c r="W1233" s="37">
        <f t="shared" si="151"/>
        <v>0</v>
      </c>
      <c r="X1233" s="85"/>
      <c r="Y1233" s="85"/>
      <c r="Z1233" s="85"/>
      <c r="AA1233" s="85"/>
      <c r="AB1233" s="85"/>
      <c r="AC1233" s="86">
        <f t="shared" si="147"/>
        <v>0</v>
      </c>
      <c r="AD1233" s="87">
        <f>IF($AC$2182&lt;85,AC1233,AC1233-(AC1233*#REF!))</f>
        <v>0</v>
      </c>
      <c r="AE1233" s="88">
        <f t="shared" si="152"/>
        <v>5.5E-2</v>
      </c>
      <c r="AF1233" s="89">
        <f t="shared" si="148"/>
        <v>0</v>
      </c>
      <c r="AG1233" s="90">
        <f t="shared" si="149"/>
        <v>0</v>
      </c>
    </row>
    <row r="1234" spans="1:34" s="91" customFormat="1" ht="15" customHeight="1" x14ac:dyDescent="0.15">
      <c r="A1234" s="77">
        <v>9782747024693</v>
      </c>
      <c r="B1234" s="78">
        <v>66</v>
      </c>
      <c r="C1234" s="78" t="s">
        <v>1446</v>
      </c>
      <c r="D1234" s="391" t="s">
        <v>1866</v>
      </c>
      <c r="E1234" s="391" t="s">
        <v>3962</v>
      </c>
      <c r="F1234" s="391" t="s">
        <v>2115</v>
      </c>
      <c r="G1234" s="95" t="s">
        <v>2129</v>
      </c>
      <c r="H1234" s="79">
        <f>VLOOKUP($A1234,'04.08.2025'!$A$1:$Z$65000,3,FALSE)</f>
        <v>1050</v>
      </c>
      <c r="I1234" s="78"/>
      <c r="J1234" s="78">
        <v>200</v>
      </c>
      <c r="K1234" s="80"/>
      <c r="L1234" s="78"/>
      <c r="M1234" s="80">
        <v>39958</v>
      </c>
      <c r="N1234" s="80"/>
      <c r="O1234" s="81">
        <v>9782747024693</v>
      </c>
      <c r="P1234" s="94" t="s">
        <v>2130</v>
      </c>
      <c r="Q1234" s="81">
        <v>3407047</v>
      </c>
      <c r="R1234" s="82">
        <v>15.9</v>
      </c>
      <c r="S1234" s="82">
        <f t="shared" si="150"/>
        <v>15.071090047393366</v>
      </c>
      <c r="T1234" s="83">
        <v>5.5E-2</v>
      </c>
      <c r="U1234" s="84"/>
      <c r="V1234" s="37">
        <f t="shared" si="146"/>
        <v>0</v>
      </c>
      <c r="W1234" s="37">
        <f t="shared" si="151"/>
        <v>0</v>
      </c>
      <c r="X1234" s="422"/>
      <c r="Y1234" s="85"/>
      <c r="Z1234" s="85"/>
      <c r="AA1234" s="85"/>
      <c r="AB1234" s="85"/>
      <c r="AC1234" s="86">
        <f t="shared" si="147"/>
        <v>0</v>
      </c>
      <c r="AD1234" s="87">
        <f>IF($AC$2182&lt;85,AC1234,AC1234-(AC1234*#REF!))</f>
        <v>0</v>
      </c>
      <c r="AE1234" s="88">
        <f t="shared" si="152"/>
        <v>5.5E-2</v>
      </c>
      <c r="AF1234" s="89">
        <f t="shared" si="148"/>
        <v>0</v>
      </c>
      <c r="AG1234" s="90">
        <f t="shared" si="149"/>
        <v>0</v>
      </c>
      <c r="AH1234" s="119"/>
    </row>
    <row r="1235" spans="1:34" s="91" customFormat="1" ht="15" customHeight="1" x14ac:dyDescent="0.15">
      <c r="A1235" s="61">
        <v>9791036342172</v>
      </c>
      <c r="B1235" s="96">
        <v>66</v>
      </c>
      <c r="C1235" s="96" t="s">
        <v>1937</v>
      </c>
      <c r="D1235" s="64" t="s">
        <v>1866</v>
      </c>
      <c r="E1235" s="64" t="s">
        <v>3962</v>
      </c>
      <c r="F1235" s="64" t="s">
        <v>2115</v>
      </c>
      <c r="G1235" s="64" t="s">
        <v>2139</v>
      </c>
      <c r="H1235" s="65">
        <f>VLOOKUP($A1235,'04.08.2025'!$A$1:$Z$65000,3,FALSE)</f>
        <v>2476</v>
      </c>
      <c r="I1235" s="65"/>
      <c r="J1235" s="63">
        <v>200</v>
      </c>
      <c r="K1235" s="67"/>
      <c r="L1235" s="66"/>
      <c r="M1235" s="67">
        <v>45602</v>
      </c>
      <c r="N1235" s="67" t="s">
        <v>12</v>
      </c>
      <c r="O1235" s="68">
        <v>9791036342172</v>
      </c>
      <c r="P1235" s="68" t="s">
        <v>2140</v>
      </c>
      <c r="Q1235" s="68">
        <v>8581776</v>
      </c>
      <c r="R1235" s="97">
        <v>14.9</v>
      </c>
      <c r="S1235" s="70">
        <f t="shared" si="150"/>
        <v>14.123222748815166</v>
      </c>
      <c r="T1235" s="99">
        <v>5.5E-2</v>
      </c>
      <c r="U1235" s="72"/>
      <c r="V1235" s="73">
        <f t="shared" si="146"/>
        <v>0</v>
      </c>
      <c r="W1235" s="73">
        <f t="shared" si="151"/>
        <v>0</v>
      </c>
      <c r="X1235" s="85"/>
      <c r="Y1235" s="85"/>
      <c r="Z1235" s="85"/>
      <c r="AA1235" s="85"/>
      <c r="AB1235" s="85"/>
      <c r="AC1235" s="86">
        <f t="shared" si="147"/>
        <v>0</v>
      </c>
      <c r="AD1235" s="87">
        <f>IF($AC$2182&lt;85,AC1235,AC1235-(AC1235*#REF!))</f>
        <v>0</v>
      </c>
      <c r="AE1235" s="88">
        <f t="shared" si="152"/>
        <v>5.5E-2</v>
      </c>
      <c r="AF1235" s="89">
        <f t="shared" si="148"/>
        <v>0</v>
      </c>
      <c r="AG1235" s="90">
        <f t="shared" si="149"/>
        <v>0</v>
      </c>
    </row>
    <row r="1236" spans="1:34" s="91" customFormat="1" ht="15" customHeight="1" x14ac:dyDescent="0.15">
      <c r="A1236" s="77">
        <v>9791036319334</v>
      </c>
      <c r="B1236" s="78">
        <v>66</v>
      </c>
      <c r="C1236" s="78" t="s">
        <v>1446</v>
      </c>
      <c r="D1236" s="391" t="s">
        <v>1866</v>
      </c>
      <c r="E1236" s="391" t="s">
        <v>3962</v>
      </c>
      <c r="F1236" s="391" t="s">
        <v>2115</v>
      </c>
      <c r="G1236" s="95" t="s">
        <v>2131</v>
      </c>
      <c r="H1236" s="79">
        <f>VLOOKUP($A1236,'04.08.2025'!$A$1:$Z$65000,3,FALSE)</f>
        <v>591</v>
      </c>
      <c r="I1236" s="78"/>
      <c r="J1236" s="78">
        <v>300</v>
      </c>
      <c r="K1236" s="80"/>
      <c r="L1236" s="78"/>
      <c r="M1236" s="80">
        <v>44496</v>
      </c>
      <c r="N1236" s="78"/>
      <c r="O1236" s="81">
        <v>9791036319334</v>
      </c>
      <c r="P1236" s="78" t="s">
        <v>2132</v>
      </c>
      <c r="Q1236" s="78">
        <v>4626831</v>
      </c>
      <c r="R1236" s="82">
        <v>13.9</v>
      </c>
      <c r="S1236" s="82">
        <f t="shared" si="150"/>
        <v>13.175355450236967</v>
      </c>
      <c r="T1236" s="83">
        <v>5.5E-2</v>
      </c>
      <c r="U1236" s="84"/>
      <c r="V1236" s="37">
        <f t="shared" si="146"/>
        <v>0</v>
      </c>
      <c r="W1236" s="37">
        <f t="shared" si="151"/>
        <v>0</v>
      </c>
      <c r="X1236" s="85"/>
      <c r="Y1236" s="85"/>
      <c r="Z1236" s="85"/>
      <c r="AA1236" s="85"/>
      <c r="AB1236" s="85"/>
      <c r="AC1236" s="86">
        <f t="shared" si="147"/>
        <v>0</v>
      </c>
      <c r="AD1236" s="87">
        <f>IF($AC$2182&lt;85,AC1236,AC1236-(AC1236*#REF!))</f>
        <v>0</v>
      </c>
      <c r="AE1236" s="88">
        <f t="shared" si="152"/>
        <v>5.5E-2</v>
      </c>
      <c r="AF1236" s="89">
        <f t="shared" si="148"/>
        <v>0</v>
      </c>
      <c r="AG1236" s="90">
        <f t="shared" si="149"/>
        <v>0</v>
      </c>
    </row>
    <row r="1237" spans="1:34" s="91" customFormat="1" ht="15" customHeight="1" x14ac:dyDescent="0.15">
      <c r="A1237" s="77">
        <v>9782747051248</v>
      </c>
      <c r="B1237" s="38">
        <v>66</v>
      </c>
      <c r="C1237" s="78" t="s">
        <v>1446</v>
      </c>
      <c r="D1237" s="391" t="s">
        <v>1866</v>
      </c>
      <c r="E1237" s="391" t="s">
        <v>3962</v>
      </c>
      <c r="F1237" s="391" t="s">
        <v>2115</v>
      </c>
      <c r="G1237" s="95" t="s">
        <v>2133</v>
      </c>
      <c r="H1237" s="79">
        <f>VLOOKUP($A1237,'04.08.2025'!$A$1:$Z$65000,3,FALSE)</f>
        <v>39</v>
      </c>
      <c r="I1237" s="78"/>
      <c r="J1237" s="78">
        <v>300</v>
      </c>
      <c r="K1237" s="80"/>
      <c r="L1237" s="78"/>
      <c r="M1237" s="80">
        <v>41809</v>
      </c>
      <c r="N1237" s="80"/>
      <c r="O1237" s="81">
        <v>9782747051248</v>
      </c>
      <c r="P1237" s="94" t="s">
        <v>2134</v>
      </c>
      <c r="Q1237" s="81">
        <v>3280876</v>
      </c>
      <c r="R1237" s="82">
        <v>14.9</v>
      </c>
      <c r="S1237" s="82">
        <f t="shared" si="150"/>
        <v>14.123222748815166</v>
      </c>
      <c r="T1237" s="83">
        <v>5.5E-2</v>
      </c>
      <c r="U1237" s="84"/>
      <c r="V1237" s="37">
        <f t="shared" si="146"/>
        <v>0</v>
      </c>
      <c r="W1237" s="37">
        <f t="shared" si="151"/>
        <v>0</v>
      </c>
      <c r="X1237" s="85"/>
      <c r="Y1237" s="85"/>
      <c r="Z1237" s="85"/>
      <c r="AA1237" s="85"/>
      <c r="AB1237" s="85"/>
      <c r="AC1237" s="86">
        <f t="shared" si="147"/>
        <v>0</v>
      </c>
      <c r="AD1237" s="87">
        <f>IF($AC$2182&lt;85,AC1237,AC1237-(AC1237*#REF!))</f>
        <v>0</v>
      </c>
      <c r="AE1237" s="88">
        <f t="shared" si="152"/>
        <v>5.5E-2</v>
      </c>
      <c r="AF1237" s="89">
        <f t="shared" si="148"/>
        <v>0</v>
      </c>
      <c r="AG1237" s="90">
        <f t="shared" si="149"/>
        <v>0</v>
      </c>
    </row>
    <row r="1238" spans="1:34" s="91" customFormat="1" ht="15" customHeight="1" x14ac:dyDescent="0.15">
      <c r="A1238" s="77">
        <v>9791036338021</v>
      </c>
      <c r="B1238" s="38">
        <v>66</v>
      </c>
      <c r="C1238" s="390" t="s">
        <v>1937</v>
      </c>
      <c r="D1238" s="391" t="s">
        <v>1866</v>
      </c>
      <c r="E1238" s="391" t="s">
        <v>3962</v>
      </c>
      <c r="F1238" s="391" t="s">
        <v>2115</v>
      </c>
      <c r="G1238" s="393" t="s">
        <v>2135</v>
      </c>
      <c r="H1238" s="79">
        <f>VLOOKUP($A1238,'04.08.2025'!$A$1:$Z$65000,3,FALSE)</f>
        <v>264</v>
      </c>
      <c r="I1238" s="78"/>
      <c r="J1238" s="78">
        <v>300</v>
      </c>
      <c r="K1238" s="80"/>
      <c r="L1238" s="78"/>
      <c r="M1238" s="80">
        <v>45035</v>
      </c>
      <c r="N1238" s="81"/>
      <c r="O1238" s="81">
        <v>9791036338021</v>
      </c>
      <c r="P1238" s="81" t="s">
        <v>2136</v>
      </c>
      <c r="Q1238" s="394">
        <v>6835707</v>
      </c>
      <c r="R1238" s="82">
        <v>16.899999999999999</v>
      </c>
      <c r="S1238" s="82">
        <f t="shared" si="150"/>
        <v>16.018957345971565</v>
      </c>
      <c r="T1238" s="392">
        <v>5.5E-2</v>
      </c>
      <c r="U1238" s="84"/>
      <c r="V1238" s="37">
        <f t="shared" si="146"/>
        <v>0</v>
      </c>
      <c r="W1238" s="37">
        <f t="shared" si="151"/>
        <v>0</v>
      </c>
      <c r="X1238" s="85"/>
      <c r="Y1238" s="85"/>
      <c r="Z1238" s="85"/>
      <c r="AA1238" s="85"/>
      <c r="AB1238" s="85"/>
      <c r="AC1238" s="86">
        <f t="shared" si="147"/>
        <v>0</v>
      </c>
      <c r="AD1238" s="87">
        <f>IF($AC$2182&lt;85,AC1238,AC1238-(AC1238*#REF!))</f>
        <v>0</v>
      </c>
      <c r="AE1238" s="88">
        <f t="shared" si="152"/>
        <v>5.5E-2</v>
      </c>
      <c r="AF1238" s="89">
        <f t="shared" si="148"/>
        <v>0</v>
      </c>
      <c r="AG1238" s="90">
        <f t="shared" si="149"/>
        <v>0</v>
      </c>
    </row>
    <row r="1239" spans="1:34" s="102" customFormat="1" ht="15" customHeight="1" x14ac:dyDescent="0.15">
      <c r="A1239" s="77">
        <v>9791036350528</v>
      </c>
      <c r="B1239" s="78">
        <v>67</v>
      </c>
      <c r="C1239" s="78" t="s">
        <v>1446</v>
      </c>
      <c r="D1239" s="391" t="s">
        <v>1866</v>
      </c>
      <c r="E1239" s="391" t="s">
        <v>3962</v>
      </c>
      <c r="F1239" s="391" t="s">
        <v>2115</v>
      </c>
      <c r="G1239" s="393" t="s">
        <v>2141</v>
      </c>
      <c r="H1239" s="79">
        <f>VLOOKUP($A1239,'04.08.2025'!$A$1:$Z$65000,3,FALSE)</f>
        <v>730</v>
      </c>
      <c r="I1239" s="78"/>
      <c r="J1239" s="78">
        <v>300</v>
      </c>
      <c r="K1239" s="80"/>
      <c r="L1239" s="78"/>
      <c r="M1239" s="80">
        <v>45007</v>
      </c>
      <c r="N1239" s="81"/>
      <c r="O1239" s="81">
        <v>9791036350528</v>
      </c>
      <c r="P1239" s="81" t="s">
        <v>2142</v>
      </c>
      <c r="Q1239" s="394">
        <v>5294872</v>
      </c>
      <c r="R1239" s="82">
        <v>12.9</v>
      </c>
      <c r="S1239" s="82">
        <f t="shared" si="150"/>
        <v>12.227488151658768</v>
      </c>
      <c r="T1239" s="392">
        <v>5.5E-2</v>
      </c>
      <c r="U1239" s="84"/>
      <c r="V1239" s="37">
        <f t="shared" si="146"/>
        <v>0</v>
      </c>
      <c r="W1239" s="37">
        <f t="shared" si="151"/>
        <v>0</v>
      </c>
      <c r="X1239" s="74"/>
      <c r="Y1239" s="74"/>
      <c r="Z1239" s="74"/>
      <c r="AA1239" s="74"/>
      <c r="AB1239" s="74"/>
      <c r="AC1239" s="86">
        <f t="shared" si="147"/>
        <v>0</v>
      </c>
      <c r="AD1239" s="87">
        <f>IF($AC$2182&lt;85,AC1239,AC1239-(AC1239*#REF!))</f>
        <v>0</v>
      </c>
      <c r="AE1239" s="88">
        <f t="shared" si="152"/>
        <v>5.5E-2</v>
      </c>
      <c r="AF1239" s="89">
        <f t="shared" si="148"/>
        <v>0</v>
      </c>
      <c r="AG1239" s="90">
        <f t="shared" si="149"/>
        <v>0</v>
      </c>
    </row>
    <row r="1240" spans="1:34" s="102" customFormat="1" ht="15" customHeight="1" x14ac:dyDescent="0.15">
      <c r="A1240" s="150">
        <v>9791036370663</v>
      </c>
      <c r="B1240" s="63">
        <v>67</v>
      </c>
      <c r="C1240" s="118" t="s">
        <v>1446</v>
      </c>
      <c r="D1240" s="93" t="s">
        <v>1866</v>
      </c>
      <c r="E1240" s="93" t="s">
        <v>3962</v>
      </c>
      <c r="F1240" s="93" t="s">
        <v>2115</v>
      </c>
      <c r="G1240" s="93" t="s">
        <v>3885</v>
      </c>
      <c r="H1240" s="65">
        <f>VLOOKUP($A1240,'04.08.2025'!$A$1:$Z$65000,3,FALSE)</f>
        <v>2559</v>
      </c>
      <c r="I1240" s="118"/>
      <c r="J1240" s="118">
        <v>200</v>
      </c>
      <c r="K1240" s="66"/>
      <c r="L1240" s="66"/>
      <c r="M1240" s="66">
        <v>45707</v>
      </c>
      <c r="N1240" s="118" t="s">
        <v>12</v>
      </c>
      <c r="O1240" s="65">
        <v>9791036370663</v>
      </c>
      <c r="P1240" s="118" t="s">
        <v>3884</v>
      </c>
      <c r="Q1240" s="118">
        <v>6407095</v>
      </c>
      <c r="R1240" s="73">
        <v>12.9</v>
      </c>
      <c r="S1240" s="70">
        <f t="shared" si="150"/>
        <v>12.227488151658768</v>
      </c>
      <c r="T1240" s="101">
        <v>5.5E-2</v>
      </c>
      <c r="U1240" s="65"/>
      <c r="V1240" s="73">
        <f t="shared" si="146"/>
        <v>0</v>
      </c>
      <c r="W1240" s="73">
        <f t="shared" si="151"/>
        <v>0</v>
      </c>
      <c r="X1240" s="74"/>
      <c r="Y1240" s="74"/>
      <c r="Z1240" s="74"/>
      <c r="AA1240" s="74"/>
      <c r="AB1240" s="74"/>
      <c r="AC1240" s="86">
        <f t="shared" si="147"/>
        <v>0</v>
      </c>
      <c r="AD1240" s="87">
        <f>IF($AC$2182&lt;85,AC1240,AC1240-(AC1240*#REF!))</f>
        <v>0</v>
      </c>
      <c r="AE1240" s="88">
        <f t="shared" si="152"/>
        <v>5.5E-2</v>
      </c>
      <c r="AF1240" s="89">
        <f t="shared" si="148"/>
        <v>0</v>
      </c>
      <c r="AG1240" s="90">
        <f t="shared" si="149"/>
        <v>0</v>
      </c>
    </row>
    <row r="1241" spans="1:34" s="102" customFormat="1" ht="15" customHeight="1" x14ac:dyDescent="0.15">
      <c r="A1241" s="150">
        <v>9791036353697</v>
      </c>
      <c r="B1241" s="63">
        <v>67</v>
      </c>
      <c r="C1241" s="118" t="s">
        <v>1446</v>
      </c>
      <c r="D1241" s="93" t="s">
        <v>1866</v>
      </c>
      <c r="E1241" s="93" t="s">
        <v>3962</v>
      </c>
      <c r="F1241" s="93" t="s">
        <v>2115</v>
      </c>
      <c r="G1241" s="93" t="s">
        <v>3887</v>
      </c>
      <c r="H1241" s="65">
        <f>VLOOKUP($A1241,'04.08.2025'!$A$1:$Z$65000,3,FALSE)</f>
        <v>364</v>
      </c>
      <c r="I1241" s="118"/>
      <c r="J1241" s="118">
        <v>200</v>
      </c>
      <c r="K1241" s="118"/>
      <c r="L1241" s="66"/>
      <c r="M1241" s="66">
        <v>45707</v>
      </c>
      <c r="N1241" s="118" t="s">
        <v>12</v>
      </c>
      <c r="O1241" s="65">
        <v>9791036353697</v>
      </c>
      <c r="P1241" s="118" t="s">
        <v>3886</v>
      </c>
      <c r="Q1241" s="118">
        <v>7603109</v>
      </c>
      <c r="R1241" s="73">
        <v>14.9</v>
      </c>
      <c r="S1241" s="70">
        <f t="shared" si="150"/>
        <v>14.123222748815166</v>
      </c>
      <c r="T1241" s="101">
        <v>5.5E-2</v>
      </c>
      <c r="U1241" s="65"/>
      <c r="V1241" s="73">
        <f t="shared" ref="V1241:V1293" si="153">AC1241</f>
        <v>0</v>
      </c>
      <c r="W1241" s="73">
        <f t="shared" si="151"/>
        <v>0</v>
      </c>
      <c r="X1241" s="74"/>
      <c r="Y1241" s="74"/>
      <c r="Z1241" s="74"/>
      <c r="AA1241" s="74"/>
      <c r="AB1241" s="74"/>
      <c r="AC1241" s="86">
        <f t="shared" ref="AC1241:AC1293" si="154">W1241/(1+AE1241)</f>
        <v>0</v>
      </c>
      <c r="AD1241" s="87">
        <f>IF($AC$2182&lt;85,AC1241,AC1241-(AC1241*#REF!))</f>
        <v>0</v>
      </c>
      <c r="AE1241" s="88">
        <f t="shared" si="152"/>
        <v>5.5E-2</v>
      </c>
      <c r="AF1241" s="89">
        <f t="shared" ref="AF1241:AF1293" si="155">+AD1241*AE1241</f>
        <v>0</v>
      </c>
      <c r="AG1241" s="90">
        <f t="shared" ref="AG1241:AG1293" si="156">+AD1241+AF1241</f>
        <v>0</v>
      </c>
    </row>
    <row r="1242" spans="1:34" s="102" customFormat="1" ht="15" customHeight="1" x14ac:dyDescent="0.15">
      <c r="A1242" s="150">
        <v>9791036364877</v>
      </c>
      <c r="B1242" s="63">
        <v>67</v>
      </c>
      <c r="C1242" s="118" t="s">
        <v>1446</v>
      </c>
      <c r="D1242" s="93" t="s">
        <v>1866</v>
      </c>
      <c r="E1242" s="93" t="s">
        <v>3962</v>
      </c>
      <c r="F1242" s="93" t="s">
        <v>2115</v>
      </c>
      <c r="G1242" s="93" t="s">
        <v>3889</v>
      </c>
      <c r="H1242" s="65">
        <f>VLOOKUP($A1242,'04.08.2025'!$A$1:$Z$65000,3,FALSE)</f>
        <v>1117</v>
      </c>
      <c r="I1242" s="118"/>
      <c r="J1242" s="118">
        <v>200</v>
      </c>
      <c r="K1242" s="118"/>
      <c r="L1242" s="66"/>
      <c r="M1242" s="66">
        <v>45672</v>
      </c>
      <c r="N1242" s="118" t="s">
        <v>12</v>
      </c>
      <c r="O1242" s="65">
        <v>9791036364877</v>
      </c>
      <c r="P1242" s="118" t="s">
        <v>3888</v>
      </c>
      <c r="Q1242" s="118">
        <v>1463345</v>
      </c>
      <c r="R1242" s="73">
        <v>12.9</v>
      </c>
      <c r="S1242" s="70">
        <f t="shared" si="150"/>
        <v>12.227488151658768</v>
      </c>
      <c r="T1242" s="101">
        <v>5.5E-2</v>
      </c>
      <c r="U1242" s="65"/>
      <c r="V1242" s="73">
        <f t="shared" si="153"/>
        <v>0</v>
      </c>
      <c r="W1242" s="73">
        <f t="shared" si="151"/>
        <v>0</v>
      </c>
      <c r="X1242" s="74"/>
      <c r="Y1242" s="74"/>
      <c r="Z1242" s="74"/>
      <c r="AA1242" s="74"/>
      <c r="AB1242" s="74"/>
      <c r="AC1242" s="86">
        <f t="shared" si="154"/>
        <v>0</v>
      </c>
      <c r="AD1242" s="87">
        <f>IF($AC$2182&lt;85,AC1242,AC1242-(AC1242*#REF!))</f>
        <v>0</v>
      </c>
      <c r="AE1242" s="88">
        <f t="shared" si="152"/>
        <v>5.5E-2</v>
      </c>
      <c r="AF1242" s="89">
        <f t="shared" si="155"/>
        <v>0</v>
      </c>
      <c r="AG1242" s="90">
        <f t="shared" si="156"/>
        <v>0</v>
      </c>
    </row>
    <row r="1243" spans="1:34" s="102" customFormat="1" ht="15" customHeight="1" x14ac:dyDescent="0.15">
      <c r="A1243" s="150">
        <v>9791036369117</v>
      </c>
      <c r="B1243" s="63">
        <v>67</v>
      </c>
      <c r="C1243" s="118" t="s">
        <v>1446</v>
      </c>
      <c r="D1243" s="93" t="s">
        <v>1866</v>
      </c>
      <c r="E1243" s="93" t="s">
        <v>3962</v>
      </c>
      <c r="F1243" s="93" t="s">
        <v>2115</v>
      </c>
      <c r="G1243" s="93" t="s">
        <v>3891</v>
      </c>
      <c r="H1243" s="65">
        <f>VLOOKUP($A1243,'04.08.2025'!$A$1:$Z$65000,3,FALSE)</f>
        <v>1248</v>
      </c>
      <c r="I1243" s="118"/>
      <c r="J1243" s="118">
        <v>200</v>
      </c>
      <c r="K1243" s="118"/>
      <c r="L1243" s="66"/>
      <c r="M1243" s="66">
        <v>45665</v>
      </c>
      <c r="N1243" s="118" t="s">
        <v>12</v>
      </c>
      <c r="O1243" s="65">
        <v>9791036369117</v>
      </c>
      <c r="P1243" s="118" t="s">
        <v>3890</v>
      </c>
      <c r="Q1243" s="118">
        <v>5454117</v>
      </c>
      <c r="R1243" s="73">
        <v>13.9</v>
      </c>
      <c r="S1243" s="70">
        <f t="shared" si="150"/>
        <v>13.175355450236967</v>
      </c>
      <c r="T1243" s="101">
        <v>5.5E-2</v>
      </c>
      <c r="U1243" s="65"/>
      <c r="V1243" s="73">
        <f t="shared" si="153"/>
        <v>0</v>
      </c>
      <c r="W1243" s="73">
        <f t="shared" si="151"/>
        <v>0</v>
      </c>
      <c r="X1243" s="74"/>
      <c r="Y1243" s="74"/>
      <c r="Z1243" s="74"/>
      <c r="AA1243" s="74"/>
      <c r="AB1243" s="74"/>
      <c r="AC1243" s="86">
        <f t="shared" si="154"/>
        <v>0</v>
      </c>
      <c r="AD1243" s="87">
        <f>IF($AC$2182&lt;85,AC1243,AC1243-(AC1243*#REF!))</f>
        <v>0</v>
      </c>
      <c r="AE1243" s="88">
        <f t="shared" si="152"/>
        <v>5.5E-2</v>
      </c>
      <c r="AF1243" s="89">
        <f t="shared" si="155"/>
        <v>0</v>
      </c>
      <c r="AG1243" s="90">
        <f t="shared" si="156"/>
        <v>0</v>
      </c>
    </row>
    <row r="1244" spans="1:34" s="102" customFormat="1" ht="15" customHeight="1" x14ac:dyDescent="0.15">
      <c r="A1244" s="150">
        <v>9791036363306</v>
      </c>
      <c r="B1244" s="63">
        <v>67</v>
      </c>
      <c r="C1244" s="118" t="s">
        <v>1446</v>
      </c>
      <c r="D1244" s="93" t="s">
        <v>1866</v>
      </c>
      <c r="E1244" s="93" t="s">
        <v>3962</v>
      </c>
      <c r="F1244" s="93" t="s">
        <v>2115</v>
      </c>
      <c r="G1244" s="93" t="s">
        <v>3893</v>
      </c>
      <c r="H1244" s="65">
        <f>VLOOKUP($A1244,'04.08.2025'!$A$1:$Z$65000,3,FALSE)</f>
        <v>1434</v>
      </c>
      <c r="I1244" s="118"/>
      <c r="J1244" s="118">
        <v>200</v>
      </c>
      <c r="K1244" s="66"/>
      <c r="L1244" s="66"/>
      <c r="M1244" s="66">
        <v>45721</v>
      </c>
      <c r="N1244" s="118" t="s">
        <v>12</v>
      </c>
      <c r="O1244" s="65">
        <v>9791036363306</v>
      </c>
      <c r="P1244" s="118" t="s">
        <v>3892</v>
      </c>
      <c r="Q1244" s="118">
        <v>8302084</v>
      </c>
      <c r="R1244" s="73">
        <v>16.899999999999999</v>
      </c>
      <c r="S1244" s="70">
        <f t="shared" si="150"/>
        <v>16.018957345971565</v>
      </c>
      <c r="T1244" s="101">
        <v>5.5E-2</v>
      </c>
      <c r="U1244" s="65"/>
      <c r="V1244" s="73">
        <f t="shared" si="153"/>
        <v>0</v>
      </c>
      <c r="W1244" s="73">
        <f t="shared" si="151"/>
        <v>0</v>
      </c>
      <c r="X1244" s="74"/>
      <c r="Y1244" s="74"/>
      <c r="Z1244" s="74"/>
      <c r="AA1244" s="74"/>
      <c r="AB1244" s="74"/>
      <c r="AC1244" s="86">
        <f t="shared" si="154"/>
        <v>0</v>
      </c>
      <c r="AD1244" s="87">
        <f>IF($AC$2182&lt;85,AC1244,AC1244-(AC1244*#REF!))</f>
        <v>0</v>
      </c>
      <c r="AE1244" s="88">
        <f t="shared" si="152"/>
        <v>5.5E-2</v>
      </c>
      <c r="AF1244" s="89">
        <f t="shared" si="155"/>
        <v>0</v>
      </c>
      <c r="AG1244" s="90">
        <f t="shared" si="156"/>
        <v>0</v>
      </c>
    </row>
    <row r="1245" spans="1:34" s="162" customFormat="1" ht="15" customHeight="1" x14ac:dyDescent="0.15">
      <c r="A1245" s="150">
        <v>9791036353147</v>
      </c>
      <c r="B1245" s="118">
        <v>67</v>
      </c>
      <c r="C1245" s="118" t="s">
        <v>1446</v>
      </c>
      <c r="D1245" s="93" t="s">
        <v>1866</v>
      </c>
      <c r="E1245" s="93" t="s">
        <v>3962</v>
      </c>
      <c r="F1245" s="93" t="s">
        <v>2115</v>
      </c>
      <c r="G1245" s="93" t="s">
        <v>5059</v>
      </c>
      <c r="H1245" s="65">
        <f>VLOOKUP($A1245,'04.08.2025'!$A$1:$Z$65000,3,FALSE)</f>
        <v>1496</v>
      </c>
      <c r="I1245" s="118"/>
      <c r="J1245" s="118">
        <v>200</v>
      </c>
      <c r="K1245" s="118"/>
      <c r="L1245" s="66"/>
      <c r="M1245" s="66">
        <v>45763</v>
      </c>
      <c r="N1245" s="118" t="s">
        <v>12</v>
      </c>
      <c r="O1245" s="65">
        <v>9791036353147</v>
      </c>
      <c r="P1245" s="118" t="s">
        <v>5058</v>
      </c>
      <c r="Q1245" s="118">
        <v>6870800</v>
      </c>
      <c r="R1245" s="73">
        <v>12.9</v>
      </c>
      <c r="S1245" s="70">
        <f t="shared" si="150"/>
        <v>12.227488151658768</v>
      </c>
      <c r="T1245" s="342">
        <v>5.5E-2</v>
      </c>
      <c r="U1245" s="72"/>
      <c r="V1245" s="73">
        <f t="shared" si="153"/>
        <v>0</v>
      </c>
      <c r="W1245" s="73">
        <f t="shared" si="151"/>
        <v>0</v>
      </c>
      <c r="X1245" s="144"/>
      <c r="Y1245" s="144"/>
      <c r="Z1245" s="144"/>
      <c r="AA1245" s="144"/>
      <c r="AB1245" s="144"/>
      <c r="AC1245" s="86">
        <f t="shared" si="154"/>
        <v>0</v>
      </c>
      <c r="AD1245" s="87">
        <f>IF($AC$2182&lt;85,AC1245,AC1245-(AC1245*#REF!))</f>
        <v>0</v>
      </c>
      <c r="AE1245" s="88">
        <f t="shared" si="152"/>
        <v>5.5E-2</v>
      </c>
      <c r="AF1245" s="89">
        <f t="shared" si="155"/>
        <v>0</v>
      </c>
      <c r="AG1245" s="90">
        <f t="shared" si="156"/>
        <v>0</v>
      </c>
    </row>
    <row r="1246" spans="1:34" s="102" customFormat="1" ht="15" customHeight="1" x14ac:dyDescent="0.15">
      <c r="A1246" s="150">
        <v>9791036336140</v>
      </c>
      <c r="B1246" s="118">
        <v>67</v>
      </c>
      <c r="C1246" s="118" t="s">
        <v>1446</v>
      </c>
      <c r="D1246" s="93" t="s">
        <v>1866</v>
      </c>
      <c r="E1246" s="93" t="s">
        <v>3962</v>
      </c>
      <c r="F1246" s="93" t="s">
        <v>2115</v>
      </c>
      <c r="G1246" s="93" t="s">
        <v>5061</v>
      </c>
      <c r="H1246" s="65">
        <f>VLOOKUP($A1246,'04.08.2025'!$A$1:$Z$65000,3,FALSE)</f>
        <v>2759</v>
      </c>
      <c r="I1246" s="118"/>
      <c r="J1246" s="118">
        <v>200</v>
      </c>
      <c r="K1246" s="118"/>
      <c r="L1246" s="66"/>
      <c r="M1246" s="66">
        <v>45819</v>
      </c>
      <c r="N1246" s="118" t="s">
        <v>12</v>
      </c>
      <c r="O1246" s="65">
        <v>9791036336140</v>
      </c>
      <c r="P1246" s="118" t="s">
        <v>5060</v>
      </c>
      <c r="Q1246" s="118">
        <v>6000036</v>
      </c>
      <c r="R1246" s="73">
        <v>16.899999999999999</v>
      </c>
      <c r="S1246" s="70">
        <f t="shared" si="150"/>
        <v>16.018957345971565</v>
      </c>
      <c r="T1246" s="342">
        <v>5.5E-2</v>
      </c>
      <c r="U1246" s="72"/>
      <c r="V1246" s="73">
        <f t="shared" si="153"/>
        <v>0</v>
      </c>
      <c r="W1246" s="73">
        <f t="shared" si="151"/>
        <v>0</v>
      </c>
      <c r="X1246" s="74"/>
      <c r="Y1246" s="74"/>
      <c r="Z1246" s="74"/>
      <c r="AA1246" s="74"/>
      <c r="AB1246" s="74"/>
      <c r="AC1246" s="86">
        <f t="shared" si="154"/>
        <v>0</v>
      </c>
      <c r="AD1246" s="87">
        <f>IF($AC$2182&lt;85,AC1246,AC1246-(AC1246*#REF!))</f>
        <v>0</v>
      </c>
      <c r="AE1246" s="88">
        <f t="shared" si="152"/>
        <v>5.5E-2</v>
      </c>
      <c r="AF1246" s="89">
        <f t="shared" si="155"/>
        <v>0</v>
      </c>
      <c r="AG1246" s="90">
        <f t="shared" si="156"/>
        <v>0</v>
      </c>
    </row>
    <row r="1247" spans="1:34" s="162" customFormat="1" ht="15" customHeight="1" x14ac:dyDescent="0.15">
      <c r="A1247" s="452">
        <v>9791036372728</v>
      </c>
      <c r="B1247" s="453">
        <v>67</v>
      </c>
      <c r="C1247" s="453" t="s">
        <v>1446</v>
      </c>
      <c r="D1247" s="454" t="s">
        <v>1866</v>
      </c>
      <c r="E1247" s="454" t="s">
        <v>3962</v>
      </c>
      <c r="F1247" s="454" t="s">
        <v>2115</v>
      </c>
      <c r="G1247" s="454" t="s">
        <v>5310</v>
      </c>
      <c r="H1247" s="139">
        <f>VLOOKUP($A1247,'04.08.2025'!$A$1:$Z$65000,3,FALSE)</f>
        <v>0</v>
      </c>
      <c r="I1247" s="453"/>
      <c r="J1247" s="453">
        <v>100</v>
      </c>
      <c r="K1247" s="453"/>
      <c r="L1247" s="417">
        <v>45910</v>
      </c>
      <c r="M1247" s="453"/>
      <c r="N1247" s="453" t="s">
        <v>12</v>
      </c>
      <c r="O1247" s="139">
        <v>9791036372728</v>
      </c>
      <c r="P1247" s="453" t="s">
        <v>5309</v>
      </c>
      <c r="Q1247" s="453">
        <v>7669715</v>
      </c>
      <c r="R1247" s="143">
        <v>16.899999999999999</v>
      </c>
      <c r="S1247" s="140">
        <f t="shared" si="150"/>
        <v>16.018957345971565</v>
      </c>
      <c r="T1247" s="152">
        <v>5.5E-2</v>
      </c>
      <c r="U1247" s="142"/>
      <c r="V1247" s="143">
        <f t="shared" si="153"/>
        <v>0</v>
      </c>
      <c r="W1247" s="143">
        <f t="shared" si="151"/>
        <v>0</v>
      </c>
      <c r="X1247" s="74"/>
      <c r="Y1247" s="74"/>
      <c r="Z1247" s="74"/>
      <c r="AA1247" s="74"/>
      <c r="AB1247" s="74"/>
      <c r="AC1247" s="86">
        <f t="shared" si="154"/>
        <v>0</v>
      </c>
      <c r="AD1247" s="87">
        <f>IF($AC$2182&lt;85,AC1247,AC1247-(AC1247*#REF!))</f>
        <v>0</v>
      </c>
      <c r="AE1247" s="88">
        <f t="shared" si="152"/>
        <v>5.5E-2</v>
      </c>
      <c r="AF1247" s="89">
        <f t="shared" si="155"/>
        <v>0</v>
      </c>
      <c r="AG1247" s="90">
        <f t="shared" si="156"/>
        <v>0</v>
      </c>
    </row>
    <row r="1248" spans="1:34" s="102" customFormat="1" ht="15" customHeight="1" x14ac:dyDescent="0.15">
      <c r="A1248" s="150">
        <v>9791036361487</v>
      </c>
      <c r="B1248" s="118">
        <v>67</v>
      </c>
      <c r="C1248" s="118" t="s">
        <v>1446</v>
      </c>
      <c r="D1248" s="93" t="s">
        <v>1866</v>
      </c>
      <c r="E1248" s="93" t="s">
        <v>3962</v>
      </c>
      <c r="F1248" s="93" t="s">
        <v>2115</v>
      </c>
      <c r="G1248" s="93" t="s">
        <v>5303</v>
      </c>
      <c r="H1248" s="65">
        <f>VLOOKUP($A1248,'04.08.2025'!$A$1:$Z$65000,3,FALSE)</f>
        <v>1652</v>
      </c>
      <c r="I1248" s="118"/>
      <c r="J1248" s="118">
        <v>200</v>
      </c>
      <c r="K1248" s="118"/>
      <c r="L1248" s="66"/>
      <c r="M1248" s="66">
        <v>45847</v>
      </c>
      <c r="N1248" s="118" t="s">
        <v>12</v>
      </c>
      <c r="O1248" s="65">
        <v>9791036361487</v>
      </c>
      <c r="P1248" s="118" t="s">
        <v>5302</v>
      </c>
      <c r="Q1248" s="118">
        <v>6626443</v>
      </c>
      <c r="R1248" s="73">
        <v>14.9</v>
      </c>
      <c r="S1248" s="70">
        <f t="shared" si="150"/>
        <v>14.123222748815166</v>
      </c>
      <c r="T1248" s="99">
        <v>5.5E-2</v>
      </c>
      <c r="U1248" s="65"/>
      <c r="V1248" s="73">
        <f t="shared" si="153"/>
        <v>0</v>
      </c>
      <c r="W1248" s="73">
        <f t="shared" si="151"/>
        <v>0</v>
      </c>
      <c r="X1248" s="74"/>
      <c r="Y1248" s="74"/>
      <c r="Z1248" s="74"/>
      <c r="AA1248" s="74"/>
      <c r="AB1248" s="74"/>
      <c r="AC1248" s="86">
        <f t="shared" si="154"/>
        <v>0</v>
      </c>
      <c r="AD1248" s="87">
        <f>IF($AC$2182&lt;85,AC1248,AC1248-(AC1248*#REF!))</f>
        <v>0</v>
      </c>
      <c r="AE1248" s="88">
        <f t="shared" si="152"/>
        <v>5.5E-2</v>
      </c>
      <c r="AF1248" s="89">
        <f t="shared" si="155"/>
        <v>0</v>
      </c>
      <c r="AG1248" s="90">
        <f t="shared" si="156"/>
        <v>0</v>
      </c>
    </row>
    <row r="1249" spans="1:35" s="102" customFormat="1" ht="15" customHeight="1" x14ac:dyDescent="0.15">
      <c r="A1249" s="150">
        <v>9791036358586</v>
      </c>
      <c r="B1249" s="118">
        <v>67</v>
      </c>
      <c r="C1249" s="118" t="s">
        <v>1446</v>
      </c>
      <c r="D1249" s="93" t="s">
        <v>1866</v>
      </c>
      <c r="E1249" s="93" t="s">
        <v>3962</v>
      </c>
      <c r="F1249" s="93" t="s">
        <v>2115</v>
      </c>
      <c r="G1249" s="93" t="s">
        <v>5301</v>
      </c>
      <c r="H1249" s="65">
        <f>VLOOKUP($A1249,'04.08.2025'!$A$1:$Z$65000,3,FALSE)</f>
        <v>1378</v>
      </c>
      <c r="I1249" s="118"/>
      <c r="J1249" s="118">
        <v>200</v>
      </c>
      <c r="K1249" s="118"/>
      <c r="L1249" s="66"/>
      <c r="M1249" s="66">
        <v>45847</v>
      </c>
      <c r="N1249" s="118" t="s">
        <v>12</v>
      </c>
      <c r="O1249" s="65">
        <v>9791036358586</v>
      </c>
      <c r="P1249" s="118" t="s">
        <v>5300</v>
      </c>
      <c r="Q1249" s="118">
        <v>3487537</v>
      </c>
      <c r="R1249" s="73">
        <v>12.9</v>
      </c>
      <c r="S1249" s="70">
        <f t="shared" si="150"/>
        <v>12.227488151658768</v>
      </c>
      <c r="T1249" s="342">
        <v>5.5E-2</v>
      </c>
      <c r="U1249" s="72"/>
      <c r="V1249" s="73">
        <f t="shared" si="153"/>
        <v>0</v>
      </c>
      <c r="W1249" s="73">
        <f t="shared" si="151"/>
        <v>0</v>
      </c>
      <c r="X1249" s="74"/>
      <c r="Y1249" s="74"/>
      <c r="Z1249" s="74"/>
      <c r="AA1249" s="74"/>
      <c r="AB1249" s="74"/>
      <c r="AC1249" s="86">
        <f t="shared" si="154"/>
        <v>0</v>
      </c>
      <c r="AD1249" s="87">
        <f>IF($AC$2182&lt;85,AC1249,AC1249-(AC1249*#REF!))</f>
        <v>0</v>
      </c>
      <c r="AE1249" s="88">
        <f t="shared" si="152"/>
        <v>5.5E-2</v>
      </c>
      <c r="AF1249" s="89">
        <f t="shared" si="155"/>
        <v>0</v>
      </c>
      <c r="AG1249" s="90">
        <f t="shared" si="156"/>
        <v>0</v>
      </c>
    </row>
    <row r="1250" spans="1:35" s="75" customFormat="1" ht="15" customHeight="1" x14ac:dyDescent="0.15">
      <c r="A1250" s="452">
        <v>9791036384417</v>
      </c>
      <c r="B1250" s="453">
        <v>67</v>
      </c>
      <c r="C1250" s="453" t="s">
        <v>1446</v>
      </c>
      <c r="D1250" s="454" t="s">
        <v>1866</v>
      </c>
      <c r="E1250" s="454" t="s">
        <v>3962</v>
      </c>
      <c r="F1250" s="454" t="s">
        <v>2115</v>
      </c>
      <c r="G1250" s="454" t="s">
        <v>5284</v>
      </c>
      <c r="H1250" s="139">
        <f>VLOOKUP($A1250,'04.08.2025'!$A$1:$Z$65000,3,FALSE)</f>
        <v>0</v>
      </c>
      <c r="I1250" s="453"/>
      <c r="J1250" s="453">
        <v>100</v>
      </c>
      <c r="K1250" s="453"/>
      <c r="L1250" s="417">
        <v>45924</v>
      </c>
      <c r="M1250" s="453"/>
      <c r="N1250" s="453" t="s">
        <v>12</v>
      </c>
      <c r="O1250" s="139">
        <v>9791036384417</v>
      </c>
      <c r="P1250" s="453" t="s">
        <v>5283</v>
      </c>
      <c r="Q1250" s="453">
        <v>7837161</v>
      </c>
      <c r="R1250" s="143">
        <v>9.9</v>
      </c>
      <c r="S1250" s="70">
        <f t="shared" si="150"/>
        <v>9.3838862559241711</v>
      </c>
      <c r="T1250" s="99">
        <v>5.5E-2</v>
      </c>
      <c r="U1250" s="65"/>
      <c r="V1250" s="73">
        <f t="shared" si="153"/>
        <v>0</v>
      </c>
      <c r="W1250" s="73">
        <f t="shared" si="151"/>
        <v>0</v>
      </c>
      <c r="X1250" s="74"/>
      <c r="Y1250" s="74"/>
      <c r="Z1250" s="74"/>
      <c r="AA1250" s="74"/>
      <c r="AB1250" s="74"/>
      <c r="AC1250" s="86">
        <f t="shared" si="154"/>
        <v>0</v>
      </c>
      <c r="AD1250" s="87">
        <f>IF($AC$2182&lt;85,AC1250,AC1250-(AC1250*#REF!))</f>
        <v>0</v>
      </c>
      <c r="AE1250" s="88">
        <f t="shared" si="152"/>
        <v>5.5E-2</v>
      </c>
      <c r="AF1250" s="89">
        <f t="shared" si="155"/>
        <v>0</v>
      </c>
      <c r="AG1250" s="90">
        <f t="shared" si="156"/>
        <v>0</v>
      </c>
    </row>
    <row r="1251" spans="1:35" s="91" customFormat="1" ht="15" customHeight="1" x14ac:dyDescent="0.15">
      <c r="A1251" s="77">
        <v>9791036363290</v>
      </c>
      <c r="B1251" s="395">
        <v>67</v>
      </c>
      <c r="C1251" s="78" t="s">
        <v>1937</v>
      </c>
      <c r="D1251" s="391" t="s">
        <v>1866</v>
      </c>
      <c r="E1251" s="391" t="s">
        <v>3969</v>
      </c>
      <c r="F1251" s="391" t="s">
        <v>2143</v>
      </c>
      <c r="G1251" s="391" t="s">
        <v>2144</v>
      </c>
      <c r="H1251" s="79">
        <f>VLOOKUP($A1251,'04.08.2025'!$A$1:$Z$65000,3,FALSE)</f>
        <v>1938</v>
      </c>
      <c r="I1251" s="78"/>
      <c r="J1251" s="78">
        <v>200</v>
      </c>
      <c r="K1251" s="80"/>
      <c r="L1251" s="78"/>
      <c r="M1251" s="80">
        <v>45392</v>
      </c>
      <c r="N1251" s="80"/>
      <c r="O1251" s="81">
        <v>9791036363290</v>
      </c>
      <c r="P1251" s="94" t="s">
        <v>2145</v>
      </c>
      <c r="Q1251" s="78">
        <v>8301961</v>
      </c>
      <c r="R1251" s="82">
        <v>13.9</v>
      </c>
      <c r="S1251" s="82">
        <f t="shared" si="150"/>
        <v>13.175355450236967</v>
      </c>
      <c r="T1251" s="83">
        <v>5.5E-2</v>
      </c>
      <c r="U1251" s="84"/>
      <c r="V1251" s="37">
        <f t="shared" si="153"/>
        <v>0</v>
      </c>
      <c r="W1251" s="37">
        <f t="shared" si="151"/>
        <v>0</v>
      </c>
      <c r="X1251" s="85"/>
      <c r="Y1251" s="85"/>
      <c r="Z1251" s="85"/>
      <c r="AA1251" s="85"/>
      <c r="AB1251" s="85"/>
      <c r="AC1251" s="86">
        <f t="shared" si="154"/>
        <v>0</v>
      </c>
      <c r="AD1251" s="87">
        <f>IF($AC$2182&lt;85,AC1251,AC1251-(AC1251*#REF!))</f>
        <v>0</v>
      </c>
      <c r="AE1251" s="88">
        <f t="shared" si="152"/>
        <v>5.5E-2</v>
      </c>
      <c r="AF1251" s="89">
        <f t="shared" si="155"/>
        <v>0</v>
      </c>
      <c r="AG1251" s="90">
        <f t="shared" si="156"/>
        <v>0</v>
      </c>
    </row>
    <row r="1252" spans="1:35" s="117" customFormat="1" ht="15" customHeight="1" x14ac:dyDescent="0.15">
      <c r="A1252" s="120">
        <v>9791036317170</v>
      </c>
      <c r="B1252" s="109">
        <v>67</v>
      </c>
      <c r="C1252" s="105" t="s">
        <v>1937</v>
      </c>
      <c r="D1252" s="107" t="s">
        <v>1866</v>
      </c>
      <c r="E1252" s="107" t="s">
        <v>3969</v>
      </c>
      <c r="F1252" s="106" t="s">
        <v>2143</v>
      </c>
      <c r="G1252" s="107" t="s">
        <v>2146</v>
      </c>
      <c r="H1252" s="108">
        <f>VLOOKUP($A1252,'04.08.2025'!$A$1:$Z$65000,3,FALSE)</f>
        <v>0</v>
      </c>
      <c r="I1252" s="105" t="s">
        <v>97</v>
      </c>
      <c r="J1252" s="109">
        <v>300</v>
      </c>
      <c r="K1252" s="110"/>
      <c r="L1252" s="105"/>
      <c r="M1252" s="110">
        <v>44020</v>
      </c>
      <c r="N1252" s="110"/>
      <c r="O1252" s="122">
        <v>9791036317170</v>
      </c>
      <c r="P1252" s="123" t="s">
        <v>2147</v>
      </c>
      <c r="Q1252" s="122">
        <v>3359693</v>
      </c>
      <c r="R1252" s="112">
        <v>12.9</v>
      </c>
      <c r="S1252" s="112">
        <f t="shared" si="150"/>
        <v>12.227488151658768</v>
      </c>
      <c r="T1252" s="124">
        <v>5.5E-2</v>
      </c>
      <c r="U1252" s="114"/>
      <c r="V1252" s="115">
        <f t="shared" si="153"/>
        <v>0</v>
      </c>
      <c r="W1252" s="115">
        <f t="shared" si="151"/>
        <v>0</v>
      </c>
      <c r="X1252" s="116"/>
      <c r="Y1252" s="116"/>
      <c r="Z1252" s="116"/>
      <c r="AA1252" s="116"/>
      <c r="AB1252" s="116"/>
      <c r="AC1252" s="86">
        <f t="shared" si="154"/>
        <v>0</v>
      </c>
      <c r="AD1252" s="87">
        <f>IF($AC$2182&lt;85,AC1252,AC1252-(AC1252*#REF!))</f>
        <v>0</v>
      </c>
      <c r="AE1252" s="88">
        <f t="shared" si="152"/>
        <v>5.5E-2</v>
      </c>
      <c r="AF1252" s="89">
        <f t="shared" si="155"/>
        <v>0</v>
      </c>
      <c r="AG1252" s="90">
        <f t="shared" si="156"/>
        <v>0</v>
      </c>
    </row>
    <row r="1253" spans="1:35" s="91" customFormat="1" ht="15" customHeight="1" x14ac:dyDescent="0.15">
      <c r="A1253" s="77">
        <v>9791036357404</v>
      </c>
      <c r="B1253" s="420">
        <v>67</v>
      </c>
      <c r="C1253" s="420" t="s">
        <v>1843</v>
      </c>
      <c r="D1253" s="391" t="s">
        <v>1866</v>
      </c>
      <c r="E1253" s="391" t="s">
        <v>3969</v>
      </c>
      <c r="F1253" s="391" t="s">
        <v>2148</v>
      </c>
      <c r="G1253" s="391" t="s">
        <v>2149</v>
      </c>
      <c r="H1253" s="79">
        <f>VLOOKUP($A1253,'04.08.2025'!$A$1:$Z$65000,3,FALSE)</f>
        <v>2015</v>
      </c>
      <c r="I1253" s="79"/>
      <c r="J1253" s="78">
        <v>300</v>
      </c>
      <c r="K1253" s="80"/>
      <c r="L1253" s="78"/>
      <c r="M1253" s="80">
        <v>45336</v>
      </c>
      <c r="N1253" s="80"/>
      <c r="O1253" s="81">
        <v>9791036357404</v>
      </c>
      <c r="P1253" s="81" t="s">
        <v>2150</v>
      </c>
      <c r="Q1253" s="81">
        <v>2796581</v>
      </c>
      <c r="R1253" s="421">
        <v>17.899999999999999</v>
      </c>
      <c r="S1253" s="82">
        <f t="shared" si="150"/>
        <v>16.966824644549764</v>
      </c>
      <c r="T1253" s="455">
        <v>5.5E-2</v>
      </c>
      <c r="U1253" s="84"/>
      <c r="V1253" s="37">
        <f t="shared" si="153"/>
        <v>0</v>
      </c>
      <c r="W1253" s="37">
        <f t="shared" si="151"/>
        <v>0</v>
      </c>
      <c r="X1253" s="85"/>
      <c r="Y1253" s="85"/>
      <c r="Z1253" s="85"/>
      <c r="AA1253" s="85"/>
      <c r="AB1253" s="85"/>
      <c r="AC1253" s="86">
        <f t="shared" si="154"/>
        <v>0</v>
      </c>
      <c r="AD1253" s="87">
        <f>IF($AC$2182&lt;85,AC1253,AC1253-(AC1253*#REF!))</f>
        <v>0</v>
      </c>
      <c r="AE1253" s="88">
        <f t="shared" si="152"/>
        <v>5.5E-2</v>
      </c>
      <c r="AF1253" s="89">
        <f t="shared" si="155"/>
        <v>0</v>
      </c>
      <c r="AG1253" s="90">
        <f t="shared" si="156"/>
        <v>0</v>
      </c>
    </row>
    <row r="1254" spans="1:35" s="75" customFormat="1" ht="15" customHeight="1" x14ac:dyDescent="0.15">
      <c r="A1254" s="77">
        <v>9791036367144</v>
      </c>
      <c r="B1254" s="420">
        <v>67</v>
      </c>
      <c r="C1254" s="420" t="s">
        <v>1843</v>
      </c>
      <c r="D1254" s="391" t="s">
        <v>1866</v>
      </c>
      <c r="E1254" s="391" t="s">
        <v>3969</v>
      </c>
      <c r="F1254" s="391" t="s">
        <v>2148</v>
      </c>
      <c r="G1254" s="391" t="s">
        <v>2151</v>
      </c>
      <c r="H1254" s="79">
        <f>VLOOKUP($A1254,'04.08.2025'!$A$1:$Z$65000,3,FALSE)</f>
        <v>6812</v>
      </c>
      <c r="I1254" s="79"/>
      <c r="J1254" s="78">
        <v>300</v>
      </c>
      <c r="K1254" s="80"/>
      <c r="L1254" s="78"/>
      <c r="M1254" s="80">
        <v>45336</v>
      </c>
      <c r="N1254" s="80"/>
      <c r="O1254" s="81">
        <v>9791036367144</v>
      </c>
      <c r="P1254" s="81" t="s">
        <v>2152</v>
      </c>
      <c r="Q1254" s="81">
        <v>4253553</v>
      </c>
      <c r="R1254" s="421">
        <v>23.9</v>
      </c>
      <c r="S1254" s="82">
        <f t="shared" si="150"/>
        <v>22.654028436018958</v>
      </c>
      <c r="T1254" s="455">
        <v>5.5E-2</v>
      </c>
      <c r="U1254" s="84"/>
      <c r="V1254" s="37">
        <f t="shared" si="153"/>
        <v>0</v>
      </c>
      <c r="W1254" s="37">
        <f t="shared" si="151"/>
        <v>0</v>
      </c>
      <c r="X1254" s="74"/>
      <c r="Y1254" s="74"/>
      <c r="Z1254" s="74"/>
      <c r="AA1254" s="74"/>
      <c r="AB1254" s="74"/>
      <c r="AC1254" s="86">
        <f t="shared" si="154"/>
        <v>0</v>
      </c>
      <c r="AD1254" s="87">
        <f>IF($AC$2182&lt;85,AC1254,AC1254-(AC1254*#REF!))</f>
        <v>0</v>
      </c>
      <c r="AE1254" s="88">
        <f t="shared" si="152"/>
        <v>5.5E-2</v>
      </c>
      <c r="AF1254" s="89">
        <f t="shared" si="155"/>
        <v>0</v>
      </c>
      <c r="AG1254" s="90">
        <f t="shared" si="156"/>
        <v>0</v>
      </c>
      <c r="AI1254" s="76"/>
    </row>
    <row r="1255" spans="1:35" s="91" customFormat="1" ht="15" customHeight="1" x14ac:dyDescent="0.15">
      <c r="A1255" s="77">
        <v>9791036348754</v>
      </c>
      <c r="B1255" s="395">
        <v>67</v>
      </c>
      <c r="C1255" s="78" t="s">
        <v>1843</v>
      </c>
      <c r="D1255" s="391" t="s">
        <v>1866</v>
      </c>
      <c r="E1255" s="391" t="s">
        <v>3969</v>
      </c>
      <c r="F1255" s="391" t="s">
        <v>2153</v>
      </c>
      <c r="G1255" s="391" t="s">
        <v>2154</v>
      </c>
      <c r="H1255" s="79">
        <f>VLOOKUP($A1255,'04.08.2025'!$A$1:$Z$65000,3,FALSE)</f>
        <v>1831</v>
      </c>
      <c r="I1255" s="78"/>
      <c r="J1255" s="78">
        <v>200</v>
      </c>
      <c r="K1255" s="80"/>
      <c r="L1255" s="78"/>
      <c r="M1255" s="80">
        <v>45427</v>
      </c>
      <c r="N1255" s="80"/>
      <c r="O1255" s="81">
        <v>9791036348754</v>
      </c>
      <c r="P1255" s="94" t="s">
        <v>2155</v>
      </c>
      <c r="Q1255" s="78">
        <v>4168658</v>
      </c>
      <c r="R1255" s="82">
        <v>13.9</v>
      </c>
      <c r="S1255" s="82">
        <f t="shared" si="150"/>
        <v>13.175355450236967</v>
      </c>
      <c r="T1255" s="83">
        <v>5.5E-2</v>
      </c>
      <c r="U1255" s="84"/>
      <c r="V1255" s="37">
        <f t="shared" si="153"/>
        <v>0</v>
      </c>
      <c r="W1255" s="37">
        <f t="shared" si="151"/>
        <v>0</v>
      </c>
      <c r="X1255" s="85"/>
      <c r="Y1255" s="85"/>
      <c r="Z1255" s="85"/>
      <c r="AA1255" s="85"/>
      <c r="AB1255" s="85"/>
      <c r="AC1255" s="86">
        <f t="shared" si="154"/>
        <v>0</v>
      </c>
      <c r="AD1255" s="87">
        <f>IF($AC$2182&lt;85,AC1255,AC1255-(AC1255*#REF!))</f>
        <v>0</v>
      </c>
      <c r="AE1255" s="88">
        <f t="shared" si="152"/>
        <v>5.5E-2</v>
      </c>
      <c r="AF1255" s="89">
        <f t="shared" si="155"/>
        <v>0</v>
      </c>
      <c r="AG1255" s="90">
        <f t="shared" si="156"/>
        <v>0</v>
      </c>
      <c r="AI1255" s="449"/>
    </row>
    <row r="1256" spans="1:35" s="91" customFormat="1" ht="15" customHeight="1" x14ac:dyDescent="0.15">
      <c r="A1256" s="77">
        <v>9791036356872</v>
      </c>
      <c r="B1256" s="395">
        <v>67</v>
      </c>
      <c r="C1256" s="78" t="s">
        <v>1843</v>
      </c>
      <c r="D1256" s="391" t="s">
        <v>1866</v>
      </c>
      <c r="E1256" s="391" t="s">
        <v>3969</v>
      </c>
      <c r="F1256" s="391" t="s">
        <v>2156</v>
      </c>
      <c r="G1256" s="391" t="s">
        <v>2157</v>
      </c>
      <c r="H1256" s="79">
        <f>VLOOKUP($A1256,'04.08.2025'!$A$1:$Z$65000,3,FALSE)</f>
        <v>1998</v>
      </c>
      <c r="I1256" s="78"/>
      <c r="J1256" s="78">
        <v>300</v>
      </c>
      <c r="K1256" s="80"/>
      <c r="L1256" s="78"/>
      <c r="M1256" s="80">
        <v>45392</v>
      </c>
      <c r="N1256" s="80"/>
      <c r="O1256" s="81">
        <v>9791036356872</v>
      </c>
      <c r="P1256" s="94" t="s">
        <v>2158</v>
      </c>
      <c r="Q1256" s="78">
        <v>2478441</v>
      </c>
      <c r="R1256" s="82">
        <v>13.9</v>
      </c>
      <c r="S1256" s="82">
        <f t="shared" si="150"/>
        <v>13.175355450236967</v>
      </c>
      <c r="T1256" s="83">
        <v>5.5E-2</v>
      </c>
      <c r="U1256" s="84"/>
      <c r="V1256" s="37">
        <f t="shared" si="153"/>
        <v>0</v>
      </c>
      <c r="W1256" s="37">
        <f t="shared" si="151"/>
        <v>0</v>
      </c>
      <c r="X1256" s="85"/>
      <c r="Y1256" s="85"/>
      <c r="Z1256" s="85"/>
      <c r="AA1256" s="85"/>
      <c r="AB1256" s="85"/>
      <c r="AC1256" s="86">
        <f t="shared" si="154"/>
        <v>0</v>
      </c>
      <c r="AD1256" s="87">
        <f>IF($AC$2182&lt;85,AC1256,AC1256-(AC1256*#REF!))</f>
        <v>0</v>
      </c>
      <c r="AE1256" s="88">
        <f t="shared" si="152"/>
        <v>5.5E-2</v>
      </c>
      <c r="AF1256" s="89">
        <f t="shared" si="155"/>
        <v>0</v>
      </c>
      <c r="AG1256" s="90">
        <f t="shared" si="156"/>
        <v>0</v>
      </c>
    </row>
    <row r="1257" spans="1:35" s="91" customFormat="1" ht="15" customHeight="1" x14ac:dyDescent="0.15">
      <c r="A1257" s="77">
        <v>9791036335846</v>
      </c>
      <c r="B1257" s="78">
        <v>67</v>
      </c>
      <c r="C1257" s="78" t="s">
        <v>1843</v>
      </c>
      <c r="D1257" s="95" t="s">
        <v>1866</v>
      </c>
      <c r="E1257" s="95" t="s">
        <v>3969</v>
      </c>
      <c r="F1257" s="391" t="s">
        <v>2156</v>
      </c>
      <c r="G1257" s="95" t="s">
        <v>2159</v>
      </c>
      <c r="H1257" s="79">
        <f>VLOOKUP($A1257,'04.08.2025'!$A$1:$Z$65000,3,FALSE)</f>
        <v>211</v>
      </c>
      <c r="I1257" s="78"/>
      <c r="J1257" s="78">
        <v>300</v>
      </c>
      <c r="K1257" s="80"/>
      <c r="L1257" s="78"/>
      <c r="M1257" s="80">
        <v>44629</v>
      </c>
      <c r="N1257" s="80"/>
      <c r="O1257" s="81">
        <v>9791036335846</v>
      </c>
      <c r="P1257" s="94" t="s">
        <v>2160</v>
      </c>
      <c r="Q1257" s="81">
        <v>5647213</v>
      </c>
      <c r="R1257" s="82">
        <v>13.9</v>
      </c>
      <c r="S1257" s="82">
        <f t="shared" si="150"/>
        <v>13.175355450236967</v>
      </c>
      <c r="T1257" s="83">
        <v>5.5E-2</v>
      </c>
      <c r="U1257" s="84"/>
      <c r="V1257" s="37">
        <f t="shared" si="153"/>
        <v>0</v>
      </c>
      <c r="W1257" s="37">
        <f t="shared" si="151"/>
        <v>0</v>
      </c>
      <c r="X1257" s="85"/>
      <c r="Y1257" s="85"/>
      <c r="Z1257" s="85"/>
      <c r="AA1257" s="85"/>
      <c r="AB1257" s="85"/>
      <c r="AC1257" s="86">
        <f t="shared" si="154"/>
        <v>0</v>
      </c>
      <c r="AD1257" s="87">
        <f>IF($AC$2182&lt;85,AC1257,AC1257-(AC1257*#REF!))</f>
        <v>0</v>
      </c>
      <c r="AE1257" s="88">
        <f t="shared" si="152"/>
        <v>5.5E-2</v>
      </c>
      <c r="AF1257" s="89">
        <f t="shared" si="155"/>
        <v>0</v>
      </c>
      <c r="AG1257" s="90">
        <f t="shared" si="156"/>
        <v>0</v>
      </c>
    </row>
    <row r="1258" spans="1:35" s="75" customFormat="1" ht="15" customHeight="1" x14ac:dyDescent="0.15">
      <c r="A1258" s="77">
        <v>9782747061704</v>
      </c>
      <c r="B1258" s="78">
        <v>67</v>
      </c>
      <c r="C1258" s="78" t="s">
        <v>1843</v>
      </c>
      <c r="D1258" s="391" t="s">
        <v>1866</v>
      </c>
      <c r="E1258" s="391" t="s">
        <v>3969</v>
      </c>
      <c r="F1258" s="391" t="s">
        <v>2161</v>
      </c>
      <c r="G1258" s="95" t="s">
        <v>2162</v>
      </c>
      <c r="H1258" s="79">
        <f>VLOOKUP($A1258,'04.08.2025'!$A$1:$Z$65000,3,FALSE)</f>
        <v>17</v>
      </c>
      <c r="I1258" s="78"/>
      <c r="J1258" s="78">
        <v>300</v>
      </c>
      <c r="K1258" s="80"/>
      <c r="L1258" s="78"/>
      <c r="M1258" s="80">
        <v>43026</v>
      </c>
      <c r="N1258" s="80"/>
      <c r="O1258" s="81">
        <v>9782747061704</v>
      </c>
      <c r="P1258" s="94" t="s">
        <v>2163</v>
      </c>
      <c r="Q1258" s="81">
        <v>3236307</v>
      </c>
      <c r="R1258" s="82">
        <v>17.899999999999999</v>
      </c>
      <c r="S1258" s="82">
        <f t="shared" si="150"/>
        <v>16.966824644549764</v>
      </c>
      <c r="T1258" s="83">
        <v>5.5E-2</v>
      </c>
      <c r="U1258" s="84"/>
      <c r="V1258" s="37">
        <f t="shared" si="153"/>
        <v>0</v>
      </c>
      <c r="W1258" s="37">
        <f t="shared" si="151"/>
        <v>0</v>
      </c>
      <c r="X1258" s="74"/>
      <c r="Y1258" s="74"/>
      <c r="Z1258" s="74"/>
      <c r="AA1258" s="74"/>
      <c r="AB1258" s="74"/>
      <c r="AC1258" s="86">
        <f t="shared" si="154"/>
        <v>0</v>
      </c>
      <c r="AD1258" s="87">
        <f>IF($AC$2182&lt;85,AC1258,AC1258-(AC1258*#REF!))</f>
        <v>0</v>
      </c>
      <c r="AE1258" s="88">
        <f t="shared" si="152"/>
        <v>5.5E-2</v>
      </c>
      <c r="AF1258" s="89">
        <f t="shared" si="155"/>
        <v>0</v>
      </c>
      <c r="AG1258" s="90">
        <f t="shared" si="156"/>
        <v>0</v>
      </c>
      <c r="AI1258" s="76"/>
    </row>
    <row r="1259" spans="1:35" s="91" customFormat="1" ht="15" customHeight="1" x14ac:dyDescent="0.15">
      <c r="A1259" s="77">
        <v>9791036329135</v>
      </c>
      <c r="B1259" s="395">
        <v>67</v>
      </c>
      <c r="C1259" s="78" t="s">
        <v>1843</v>
      </c>
      <c r="D1259" s="391" t="s">
        <v>1866</v>
      </c>
      <c r="E1259" s="391" t="s">
        <v>3969</v>
      </c>
      <c r="F1259" s="391" t="s">
        <v>2161</v>
      </c>
      <c r="G1259" s="391" t="s">
        <v>2164</v>
      </c>
      <c r="H1259" s="79">
        <f>VLOOKUP($A1259,'04.08.2025'!$A$1:$Z$65000,3,FALSE)</f>
        <v>1908</v>
      </c>
      <c r="I1259" s="78"/>
      <c r="J1259" s="78">
        <v>300</v>
      </c>
      <c r="K1259" s="80"/>
      <c r="L1259" s="78"/>
      <c r="M1259" s="80">
        <v>45434</v>
      </c>
      <c r="N1259" s="80"/>
      <c r="O1259" s="81">
        <v>9791036329135</v>
      </c>
      <c r="P1259" s="94" t="s">
        <v>2165</v>
      </c>
      <c r="Q1259" s="78">
        <v>3512981</v>
      </c>
      <c r="R1259" s="82">
        <v>15.9</v>
      </c>
      <c r="S1259" s="82">
        <f t="shared" si="150"/>
        <v>15.071090047393366</v>
      </c>
      <c r="T1259" s="83">
        <v>5.5E-2</v>
      </c>
      <c r="U1259" s="84"/>
      <c r="V1259" s="37">
        <f t="shared" si="153"/>
        <v>0</v>
      </c>
      <c r="W1259" s="37">
        <f t="shared" si="151"/>
        <v>0</v>
      </c>
      <c r="X1259" s="85"/>
      <c r="Y1259" s="85"/>
      <c r="Z1259" s="85"/>
      <c r="AA1259" s="85"/>
      <c r="AB1259" s="85"/>
      <c r="AC1259" s="86">
        <f t="shared" si="154"/>
        <v>0</v>
      </c>
      <c r="AD1259" s="87">
        <f>IF($AC$2182&lt;85,AC1259,AC1259-(AC1259*#REF!))</f>
        <v>0</v>
      </c>
      <c r="AE1259" s="88">
        <f t="shared" si="152"/>
        <v>5.5E-2</v>
      </c>
      <c r="AF1259" s="89">
        <f t="shared" si="155"/>
        <v>0</v>
      </c>
      <c r="AG1259" s="90">
        <f t="shared" si="156"/>
        <v>0</v>
      </c>
    </row>
    <row r="1260" spans="1:35" s="91" customFormat="1" ht="15" customHeight="1" x14ac:dyDescent="0.15">
      <c r="A1260" s="77">
        <v>9782747084123</v>
      </c>
      <c r="B1260" s="78">
        <v>68</v>
      </c>
      <c r="C1260" s="78" t="s">
        <v>1937</v>
      </c>
      <c r="D1260" s="391" t="s">
        <v>1866</v>
      </c>
      <c r="E1260" s="391" t="s">
        <v>3969</v>
      </c>
      <c r="F1260" s="391" t="s">
        <v>2166</v>
      </c>
      <c r="G1260" s="95" t="s">
        <v>2167</v>
      </c>
      <c r="H1260" s="79">
        <f>VLOOKUP($A1260,'04.08.2025'!$A$1:$Z$65000,3,FALSE)</f>
        <v>527</v>
      </c>
      <c r="I1260" s="78"/>
      <c r="J1260" s="78">
        <v>300</v>
      </c>
      <c r="K1260" s="80"/>
      <c r="L1260" s="78"/>
      <c r="M1260" s="80">
        <v>42893</v>
      </c>
      <c r="N1260" s="80"/>
      <c r="O1260" s="81">
        <v>9782747084123</v>
      </c>
      <c r="P1260" s="94" t="s">
        <v>2168</v>
      </c>
      <c r="Q1260" s="81">
        <v>6695567</v>
      </c>
      <c r="R1260" s="82">
        <v>16.899999999999999</v>
      </c>
      <c r="S1260" s="82">
        <f t="shared" si="150"/>
        <v>16.018957345971565</v>
      </c>
      <c r="T1260" s="83">
        <v>5.5E-2</v>
      </c>
      <c r="U1260" s="84"/>
      <c r="V1260" s="37">
        <f t="shared" si="153"/>
        <v>0</v>
      </c>
      <c r="W1260" s="37">
        <f t="shared" si="151"/>
        <v>0</v>
      </c>
      <c r="X1260" s="85"/>
      <c r="Y1260" s="85"/>
      <c r="Z1260" s="85"/>
      <c r="AA1260" s="85"/>
      <c r="AB1260" s="85"/>
      <c r="AC1260" s="86">
        <f t="shared" si="154"/>
        <v>0</v>
      </c>
      <c r="AD1260" s="87">
        <f>IF($AC$2182&lt;85,AC1260,AC1260-(AC1260*#REF!))</f>
        <v>0</v>
      </c>
      <c r="AE1260" s="88">
        <f t="shared" si="152"/>
        <v>5.5E-2</v>
      </c>
      <c r="AF1260" s="89">
        <f t="shared" si="155"/>
        <v>0</v>
      </c>
      <c r="AG1260" s="90">
        <f t="shared" si="156"/>
        <v>0</v>
      </c>
    </row>
    <row r="1261" spans="1:35" s="75" customFormat="1" ht="15" customHeight="1" x14ac:dyDescent="0.15">
      <c r="A1261" s="77">
        <v>9791036326257</v>
      </c>
      <c r="B1261" s="78">
        <v>68</v>
      </c>
      <c r="C1261" s="78" t="s">
        <v>1937</v>
      </c>
      <c r="D1261" s="95" t="s">
        <v>1866</v>
      </c>
      <c r="E1261" s="95" t="s">
        <v>3969</v>
      </c>
      <c r="F1261" s="391" t="s">
        <v>3970</v>
      </c>
      <c r="G1261" s="391" t="s">
        <v>2234</v>
      </c>
      <c r="H1261" s="79">
        <f>VLOOKUP($A1261,'04.08.2025'!$A$1:$Z$65000,3,FALSE)</f>
        <v>1401</v>
      </c>
      <c r="I1261" s="79"/>
      <c r="J1261" s="78">
        <v>300</v>
      </c>
      <c r="K1261" s="80"/>
      <c r="L1261" s="78"/>
      <c r="M1261" s="80">
        <v>44825</v>
      </c>
      <c r="N1261" s="80"/>
      <c r="O1261" s="81">
        <v>9791036326257</v>
      </c>
      <c r="P1261" s="81" t="s">
        <v>2235</v>
      </c>
      <c r="Q1261" s="81">
        <v>8822157</v>
      </c>
      <c r="R1261" s="421">
        <v>14.9</v>
      </c>
      <c r="S1261" s="82">
        <f t="shared" si="150"/>
        <v>14.123222748815166</v>
      </c>
      <c r="T1261" s="83">
        <v>5.5E-2</v>
      </c>
      <c r="U1261" s="84"/>
      <c r="V1261" s="37">
        <f t="shared" si="153"/>
        <v>0</v>
      </c>
      <c r="W1261" s="37">
        <f t="shared" si="151"/>
        <v>0</v>
      </c>
      <c r="X1261" s="74"/>
      <c r="Y1261" s="74"/>
      <c r="Z1261" s="74"/>
      <c r="AA1261" s="74"/>
      <c r="AB1261" s="74"/>
      <c r="AC1261" s="86">
        <f t="shared" si="154"/>
        <v>0</v>
      </c>
      <c r="AD1261" s="87">
        <f>IF($AC$2182&lt;85,AC1261,AC1261-(AC1261*#REF!))</f>
        <v>0</v>
      </c>
      <c r="AE1261" s="88">
        <f t="shared" si="152"/>
        <v>5.5E-2</v>
      </c>
      <c r="AF1261" s="89">
        <f t="shared" si="155"/>
        <v>0</v>
      </c>
      <c r="AG1261" s="90">
        <f t="shared" si="156"/>
        <v>0</v>
      </c>
    </row>
    <row r="1262" spans="1:35" s="91" customFormat="1" ht="15" customHeight="1" x14ac:dyDescent="0.15">
      <c r="A1262" s="61">
        <v>9791036330360</v>
      </c>
      <c r="B1262" s="96">
        <v>68</v>
      </c>
      <c r="C1262" s="96" t="s">
        <v>1937</v>
      </c>
      <c r="D1262" s="64" t="s">
        <v>1866</v>
      </c>
      <c r="E1262" s="64" t="s">
        <v>3969</v>
      </c>
      <c r="F1262" s="64" t="s">
        <v>3970</v>
      </c>
      <c r="G1262" s="64" t="s">
        <v>2246</v>
      </c>
      <c r="H1262" s="65">
        <f>VLOOKUP($A1262,'04.08.2025'!$A$1:$Z$65000,3,FALSE)</f>
        <v>2780</v>
      </c>
      <c r="I1262" s="65"/>
      <c r="J1262" s="63">
        <v>200</v>
      </c>
      <c r="K1262" s="67"/>
      <c r="L1262" s="66"/>
      <c r="M1262" s="67">
        <v>45574</v>
      </c>
      <c r="N1262" s="67" t="s">
        <v>12</v>
      </c>
      <c r="O1262" s="68">
        <v>9791036330360</v>
      </c>
      <c r="P1262" s="68" t="s">
        <v>2247</v>
      </c>
      <c r="Q1262" s="68">
        <v>3762274</v>
      </c>
      <c r="R1262" s="97">
        <v>14.9</v>
      </c>
      <c r="S1262" s="70">
        <f t="shared" si="150"/>
        <v>14.123222748815166</v>
      </c>
      <c r="T1262" s="99">
        <v>5.5E-2</v>
      </c>
      <c r="U1262" s="72"/>
      <c r="V1262" s="73">
        <f t="shared" si="153"/>
        <v>0</v>
      </c>
      <c r="W1262" s="73">
        <f t="shared" si="151"/>
        <v>0</v>
      </c>
      <c r="X1262" s="85"/>
      <c r="Y1262" s="85"/>
      <c r="Z1262" s="85"/>
      <c r="AA1262" s="85"/>
      <c r="AB1262" s="85"/>
      <c r="AC1262" s="86">
        <f t="shared" si="154"/>
        <v>0</v>
      </c>
      <c r="AD1262" s="87">
        <f>IF($AC$2182&lt;85,AC1262,AC1262-(AC1262*#REF!))</f>
        <v>0</v>
      </c>
      <c r="AE1262" s="88">
        <f t="shared" si="152"/>
        <v>5.5E-2</v>
      </c>
      <c r="AF1262" s="89">
        <f t="shared" si="155"/>
        <v>0</v>
      </c>
      <c r="AG1262" s="90">
        <f t="shared" si="156"/>
        <v>0</v>
      </c>
    </row>
    <row r="1263" spans="1:35" s="91" customFormat="1" ht="15" customHeight="1" x14ac:dyDescent="0.15">
      <c r="A1263" s="77">
        <v>9782747072236</v>
      </c>
      <c r="B1263" s="78">
        <v>68</v>
      </c>
      <c r="C1263" s="78" t="s">
        <v>1937</v>
      </c>
      <c r="D1263" s="391" t="s">
        <v>1866</v>
      </c>
      <c r="E1263" s="391" t="s">
        <v>3969</v>
      </c>
      <c r="F1263" s="391" t="s">
        <v>2170</v>
      </c>
      <c r="G1263" s="95" t="s">
        <v>2171</v>
      </c>
      <c r="H1263" s="79">
        <f>VLOOKUP($A1263,'04.08.2025'!$A$1:$Z$65000,3,FALSE)</f>
        <v>1396</v>
      </c>
      <c r="I1263" s="78"/>
      <c r="J1263" s="78">
        <v>300</v>
      </c>
      <c r="K1263" s="80"/>
      <c r="L1263" s="78"/>
      <c r="M1263" s="80">
        <v>42634</v>
      </c>
      <c r="N1263" s="80"/>
      <c r="O1263" s="81">
        <v>9782747072236</v>
      </c>
      <c r="P1263" s="94" t="s">
        <v>2172</v>
      </c>
      <c r="Q1263" s="81">
        <v>4519032</v>
      </c>
      <c r="R1263" s="82">
        <v>15.9</v>
      </c>
      <c r="S1263" s="82">
        <f t="shared" si="150"/>
        <v>15.071090047393366</v>
      </c>
      <c r="T1263" s="83">
        <v>5.5E-2</v>
      </c>
      <c r="U1263" s="84"/>
      <c r="V1263" s="37">
        <f t="shared" si="153"/>
        <v>0</v>
      </c>
      <c r="W1263" s="37">
        <f t="shared" si="151"/>
        <v>0</v>
      </c>
      <c r="X1263" s="85"/>
      <c r="Y1263" s="85"/>
      <c r="Z1263" s="85"/>
      <c r="AA1263" s="85"/>
      <c r="AB1263" s="85"/>
      <c r="AC1263" s="86">
        <f t="shared" si="154"/>
        <v>0</v>
      </c>
      <c r="AD1263" s="87">
        <f>IF($AC$2182&lt;85,AC1263,AC1263-(AC1263*#REF!))</f>
        <v>0</v>
      </c>
      <c r="AE1263" s="88">
        <f t="shared" si="152"/>
        <v>5.5E-2</v>
      </c>
      <c r="AF1263" s="89">
        <f t="shared" si="155"/>
        <v>0</v>
      </c>
      <c r="AG1263" s="90">
        <f t="shared" si="156"/>
        <v>0</v>
      </c>
    </row>
    <row r="1264" spans="1:35" s="91" customFormat="1" ht="15" customHeight="1" x14ac:dyDescent="0.15">
      <c r="A1264" s="77">
        <v>9782747044981</v>
      </c>
      <c r="B1264" s="78">
        <v>68</v>
      </c>
      <c r="C1264" s="78" t="s">
        <v>1937</v>
      </c>
      <c r="D1264" s="391" t="s">
        <v>1866</v>
      </c>
      <c r="E1264" s="391" t="s">
        <v>3969</v>
      </c>
      <c r="F1264" s="391" t="s">
        <v>2170</v>
      </c>
      <c r="G1264" s="95" t="s">
        <v>2173</v>
      </c>
      <c r="H1264" s="79">
        <f>VLOOKUP($A1264,'04.08.2025'!$A$1:$Z$65000,3,FALSE)</f>
        <v>695</v>
      </c>
      <c r="I1264" s="78"/>
      <c r="J1264" s="78">
        <v>300</v>
      </c>
      <c r="K1264" s="80"/>
      <c r="L1264" s="78"/>
      <c r="M1264" s="80">
        <v>41809</v>
      </c>
      <c r="N1264" s="80"/>
      <c r="O1264" s="81">
        <v>9782747044981</v>
      </c>
      <c r="P1264" s="94" t="s">
        <v>2174</v>
      </c>
      <c r="Q1264" s="81">
        <v>3305240</v>
      </c>
      <c r="R1264" s="82">
        <v>16.899999999999999</v>
      </c>
      <c r="S1264" s="82">
        <f t="shared" si="150"/>
        <v>16.018957345971565</v>
      </c>
      <c r="T1264" s="83">
        <v>5.5E-2</v>
      </c>
      <c r="U1264" s="84"/>
      <c r="V1264" s="37">
        <f t="shared" si="153"/>
        <v>0</v>
      </c>
      <c r="W1264" s="37">
        <f t="shared" si="151"/>
        <v>0</v>
      </c>
      <c r="X1264" s="85"/>
      <c r="Y1264" s="85"/>
      <c r="Z1264" s="85"/>
      <c r="AA1264" s="85"/>
      <c r="AB1264" s="85"/>
      <c r="AC1264" s="86">
        <f t="shared" si="154"/>
        <v>0</v>
      </c>
      <c r="AD1264" s="87">
        <f>IF($AC$2182&lt;85,AC1264,AC1264-(AC1264*#REF!))</f>
        <v>0</v>
      </c>
      <c r="AE1264" s="88">
        <f t="shared" si="152"/>
        <v>5.5E-2</v>
      </c>
      <c r="AF1264" s="89">
        <f t="shared" si="155"/>
        <v>0</v>
      </c>
      <c r="AG1264" s="90">
        <f t="shared" si="156"/>
        <v>0</v>
      </c>
    </row>
    <row r="1265" spans="1:33" s="91" customFormat="1" ht="15" customHeight="1" x14ac:dyDescent="0.15">
      <c r="A1265" s="77">
        <v>9782747061810</v>
      </c>
      <c r="B1265" s="78">
        <v>68</v>
      </c>
      <c r="C1265" s="78" t="s">
        <v>1937</v>
      </c>
      <c r="D1265" s="391" t="s">
        <v>1866</v>
      </c>
      <c r="E1265" s="391" t="s">
        <v>3969</v>
      </c>
      <c r="F1265" s="391" t="s">
        <v>2170</v>
      </c>
      <c r="G1265" s="95" t="s">
        <v>4791</v>
      </c>
      <c r="H1265" s="79">
        <f>VLOOKUP($A1265,'04.08.2025'!$A$1:$Z$65000,3,FALSE)</f>
        <v>834</v>
      </c>
      <c r="I1265" s="78"/>
      <c r="J1265" s="78">
        <v>300</v>
      </c>
      <c r="K1265" s="80"/>
      <c r="L1265" s="78"/>
      <c r="M1265" s="80">
        <v>42501</v>
      </c>
      <c r="N1265" s="80"/>
      <c r="O1265" s="81">
        <v>9782747061810</v>
      </c>
      <c r="P1265" s="94" t="s">
        <v>2175</v>
      </c>
      <c r="Q1265" s="81">
        <v>6848202</v>
      </c>
      <c r="R1265" s="82">
        <v>17.899999999999999</v>
      </c>
      <c r="S1265" s="82">
        <f t="shared" si="150"/>
        <v>16.966824644549764</v>
      </c>
      <c r="T1265" s="83">
        <v>5.5E-2</v>
      </c>
      <c r="U1265" s="84"/>
      <c r="V1265" s="37">
        <f t="shared" si="153"/>
        <v>0</v>
      </c>
      <c r="W1265" s="37">
        <f t="shared" si="151"/>
        <v>0</v>
      </c>
      <c r="X1265" s="85"/>
      <c r="Y1265" s="85"/>
      <c r="Z1265" s="85"/>
      <c r="AA1265" s="85"/>
      <c r="AB1265" s="85"/>
      <c r="AC1265" s="86">
        <f t="shared" si="154"/>
        <v>0</v>
      </c>
      <c r="AD1265" s="87">
        <f>IF($AC$2182&lt;85,AC1265,AC1265-(AC1265*#REF!))</f>
        <v>0</v>
      </c>
      <c r="AE1265" s="88">
        <f t="shared" si="152"/>
        <v>5.5E-2</v>
      </c>
      <c r="AF1265" s="89">
        <f t="shared" si="155"/>
        <v>0</v>
      </c>
      <c r="AG1265" s="90">
        <f t="shared" si="156"/>
        <v>0</v>
      </c>
    </row>
    <row r="1266" spans="1:33" s="91" customFormat="1" ht="15" customHeight="1" x14ac:dyDescent="0.15">
      <c r="A1266" s="77">
        <v>9782747083218</v>
      </c>
      <c r="B1266" s="78">
        <v>68</v>
      </c>
      <c r="C1266" s="78" t="s">
        <v>1937</v>
      </c>
      <c r="D1266" s="391" t="s">
        <v>1866</v>
      </c>
      <c r="E1266" s="391" t="s">
        <v>3969</v>
      </c>
      <c r="F1266" s="391" t="s">
        <v>2170</v>
      </c>
      <c r="G1266" s="95" t="s">
        <v>2176</v>
      </c>
      <c r="H1266" s="79">
        <f>VLOOKUP($A1266,'04.08.2025'!$A$1:$Z$65000,3,FALSE)</f>
        <v>729</v>
      </c>
      <c r="I1266" s="78"/>
      <c r="J1266" s="78">
        <v>300</v>
      </c>
      <c r="K1266" s="80"/>
      <c r="L1266" s="78"/>
      <c r="M1266" s="80">
        <v>43572</v>
      </c>
      <c r="N1266" s="80"/>
      <c r="O1266" s="81">
        <v>9782747083218</v>
      </c>
      <c r="P1266" s="94" t="s">
        <v>2177</v>
      </c>
      <c r="Q1266" s="81">
        <v>5827981</v>
      </c>
      <c r="R1266" s="82">
        <v>17.899999999999999</v>
      </c>
      <c r="S1266" s="82">
        <f t="shared" si="150"/>
        <v>16.966824644549764</v>
      </c>
      <c r="T1266" s="83">
        <v>5.5E-2</v>
      </c>
      <c r="U1266" s="84"/>
      <c r="V1266" s="37">
        <f t="shared" si="153"/>
        <v>0</v>
      </c>
      <c r="W1266" s="37">
        <f t="shared" si="151"/>
        <v>0</v>
      </c>
      <c r="X1266" s="85"/>
      <c r="Y1266" s="85"/>
      <c r="Z1266" s="85"/>
      <c r="AA1266" s="85"/>
      <c r="AB1266" s="85"/>
      <c r="AC1266" s="86">
        <f t="shared" si="154"/>
        <v>0</v>
      </c>
      <c r="AD1266" s="87">
        <f>IF($AC$2182&lt;85,AC1266,AC1266-(AC1266*#REF!))</f>
        <v>0</v>
      </c>
      <c r="AE1266" s="88">
        <f t="shared" si="152"/>
        <v>5.5E-2</v>
      </c>
      <c r="AF1266" s="89">
        <f t="shared" si="155"/>
        <v>0</v>
      </c>
      <c r="AG1266" s="90">
        <f t="shared" si="156"/>
        <v>0</v>
      </c>
    </row>
    <row r="1267" spans="1:33" s="162" customFormat="1" ht="15" customHeight="1" x14ac:dyDescent="0.15">
      <c r="A1267" s="77">
        <v>9782747086356</v>
      </c>
      <c r="B1267" s="78">
        <v>68</v>
      </c>
      <c r="C1267" s="78" t="s">
        <v>1937</v>
      </c>
      <c r="D1267" s="391" t="s">
        <v>1866</v>
      </c>
      <c r="E1267" s="391" t="s">
        <v>3969</v>
      </c>
      <c r="F1267" s="391" t="s">
        <v>2170</v>
      </c>
      <c r="G1267" s="95" t="s">
        <v>2178</v>
      </c>
      <c r="H1267" s="79">
        <f>VLOOKUP($A1267,'04.08.2025'!$A$1:$Z$65000,3,FALSE)</f>
        <v>792</v>
      </c>
      <c r="I1267" s="78"/>
      <c r="J1267" s="78">
        <v>300</v>
      </c>
      <c r="K1267" s="80"/>
      <c r="L1267" s="78"/>
      <c r="M1267" s="80">
        <v>44503</v>
      </c>
      <c r="N1267" s="78"/>
      <c r="O1267" s="81">
        <v>9782747086356</v>
      </c>
      <c r="P1267" s="78" t="s">
        <v>2179</v>
      </c>
      <c r="Q1267" s="78">
        <v>8526833</v>
      </c>
      <c r="R1267" s="82">
        <v>17.899999999999999</v>
      </c>
      <c r="S1267" s="82">
        <f t="shared" si="150"/>
        <v>16.966824644549764</v>
      </c>
      <c r="T1267" s="83">
        <v>5.5E-2</v>
      </c>
      <c r="U1267" s="84"/>
      <c r="V1267" s="37">
        <f t="shared" si="153"/>
        <v>0</v>
      </c>
      <c r="W1267" s="37">
        <f t="shared" si="151"/>
        <v>0</v>
      </c>
      <c r="X1267" s="85"/>
      <c r="Y1267" s="85"/>
      <c r="Z1267" s="85"/>
      <c r="AA1267" s="85"/>
      <c r="AB1267" s="85"/>
      <c r="AC1267" s="86">
        <f t="shared" si="154"/>
        <v>0</v>
      </c>
      <c r="AD1267" s="87">
        <f>IF($AC$2182&lt;85,AC1267,AC1267-(AC1267*#REF!))</f>
        <v>0</v>
      </c>
      <c r="AE1267" s="88">
        <f t="shared" si="152"/>
        <v>5.5E-2</v>
      </c>
      <c r="AF1267" s="89">
        <f t="shared" si="155"/>
        <v>0</v>
      </c>
      <c r="AG1267" s="90">
        <f t="shared" si="156"/>
        <v>0</v>
      </c>
    </row>
    <row r="1268" spans="1:33" s="162" customFormat="1" ht="15" customHeight="1" x14ac:dyDescent="0.15">
      <c r="A1268" s="452">
        <v>9791036384554</v>
      </c>
      <c r="B1268" s="453">
        <v>68</v>
      </c>
      <c r="C1268" s="453" t="s">
        <v>1937</v>
      </c>
      <c r="D1268" s="454" t="s">
        <v>1110</v>
      </c>
      <c r="E1268" s="454" t="s">
        <v>3969</v>
      </c>
      <c r="F1268" s="454" t="s">
        <v>2170</v>
      </c>
      <c r="G1268" s="454" t="s">
        <v>2171</v>
      </c>
      <c r="H1268" s="79">
        <f>VLOOKUP($A1268,'04.08.2025'!$A$1:$Z$65000,3,FALSE)</f>
        <v>0</v>
      </c>
      <c r="I1268" s="453"/>
      <c r="J1268" s="453">
        <v>100</v>
      </c>
      <c r="K1268" s="453"/>
      <c r="L1268" s="417">
        <v>45896</v>
      </c>
      <c r="M1268" s="453"/>
      <c r="N1268" s="453" t="s">
        <v>12</v>
      </c>
      <c r="O1268" s="139">
        <v>9791036384554</v>
      </c>
      <c r="P1268" s="453" t="s">
        <v>5308</v>
      </c>
      <c r="Q1268" s="453">
        <v>7908580</v>
      </c>
      <c r="R1268" s="143">
        <v>9.9</v>
      </c>
      <c r="S1268" s="82">
        <f t="shared" si="150"/>
        <v>9.3838862559241711</v>
      </c>
      <c r="T1268" s="83">
        <v>5.5E-2</v>
      </c>
      <c r="U1268" s="84"/>
      <c r="V1268" s="37">
        <f t="shared" si="153"/>
        <v>0</v>
      </c>
      <c r="W1268" s="37">
        <f t="shared" si="151"/>
        <v>0</v>
      </c>
      <c r="X1268" s="144"/>
      <c r="Y1268" s="144"/>
      <c r="Z1268" s="144"/>
      <c r="AA1268" s="144"/>
      <c r="AB1268" s="144"/>
      <c r="AC1268" s="86">
        <f t="shared" si="154"/>
        <v>0</v>
      </c>
      <c r="AD1268" s="87">
        <f>IF($AC$2182&lt;85,AC1268,AC1268-(AC1268*#REF!))</f>
        <v>0</v>
      </c>
      <c r="AE1268" s="88">
        <f t="shared" si="152"/>
        <v>5.5E-2</v>
      </c>
      <c r="AF1268" s="89">
        <f t="shared" si="155"/>
        <v>0</v>
      </c>
      <c r="AG1268" s="90">
        <f t="shared" si="156"/>
        <v>0</v>
      </c>
    </row>
    <row r="1269" spans="1:33" s="91" customFormat="1" ht="15" customHeight="1" x14ac:dyDescent="0.15">
      <c r="A1269" s="452">
        <v>9791036384561</v>
      </c>
      <c r="B1269" s="453">
        <v>68</v>
      </c>
      <c r="C1269" s="453" t="s">
        <v>1937</v>
      </c>
      <c r="D1269" s="454" t="s">
        <v>1110</v>
      </c>
      <c r="E1269" s="454" t="s">
        <v>3969</v>
      </c>
      <c r="F1269" s="454" t="s">
        <v>2170</v>
      </c>
      <c r="G1269" s="454" t="s">
        <v>2173</v>
      </c>
      <c r="H1269" s="139">
        <f>VLOOKUP($A1269,'04.08.2025'!$A$1:$Z$65000,3,FALSE)</f>
        <v>0</v>
      </c>
      <c r="I1269" s="453"/>
      <c r="J1269" s="453">
        <v>100</v>
      </c>
      <c r="K1269" s="453"/>
      <c r="L1269" s="417">
        <v>45896</v>
      </c>
      <c r="M1269" s="453"/>
      <c r="N1269" s="453" t="s">
        <v>12</v>
      </c>
      <c r="O1269" s="139">
        <v>9791036384561</v>
      </c>
      <c r="P1269" s="453" t="s">
        <v>5304</v>
      </c>
      <c r="Q1269" s="453">
        <v>7909319</v>
      </c>
      <c r="R1269" s="143">
        <v>9.9</v>
      </c>
      <c r="S1269" s="140">
        <f t="shared" si="150"/>
        <v>9.3838862559241711</v>
      </c>
      <c r="T1269" s="152">
        <v>5.5E-2</v>
      </c>
      <c r="U1269" s="142"/>
      <c r="V1269" s="143">
        <f t="shared" si="153"/>
        <v>0</v>
      </c>
      <c r="W1269" s="143">
        <f t="shared" si="151"/>
        <v>0</v>
      </c>
      <c r="X1269" s="85"/>
      <c r="Y1269" s="85"/>
      <c r="Z1269" s="85"/>
      <c r="AA1269" s="85"/>
      <c r="AB1269" s="85"/>
      <c r="AC1269" s="86">
        <f t="shared" si="154"/>
        <v>0</v>
      </c>
      <c r="AD1269" s="87">
        <f>IF($AC$2182&lt;85,AC1269,AC1269-(AC1269*#REF!))</f>
        <v>0</v>
      </c>
      <c r="AE1269" s="88">
        <f t="shared" si="152"/>
        <v>5.5E-2</v>
      </c>
      <c r="AF1269" s="89">
        <f t="shared" si="155"/>
        <v>0</v>
      </c>
      <c r="AG1269" s="90">
        <f t="shared" si="156"/>
        <v>0</v>
      </c>
    </row>
    <row r="1270" spans="1:33" s="75" customFormat="1" ht="15" customHeight="1" x14ac:dyDescent="0.15">
      <c r="A1270" s="77">
        <v>9791036353369</v>
      </c>
      <c r="B1270" s="38">
        <v>68</v>
      </c>
      <c r="C1270" s="390" t="s">
        <v>1937</v>
      </c>
      <c r="D1270" s="391" t="s">
        <v>1866</v>
      </c>
      <c r="E1270" s="391" t="s">
        <v>3969</v>
      </c>
      <c r="F1270" s="391" t="s">
        <v>2180</v>
      </c>
      <c r="G1270" s="95" t="s">
        <v>2181</v>
      </c>
      <c r="H1270" s="79">
        <f>VLOOKUP($A1270,'04.08.2025'!$A$1:$Z$65000,3,FALSE)</f>
        <v>3406</v>
      </c>
      <c r="I1270" s="78"/>
      <c r="J1270" s="78">
        <v>300</v>
      </c>
      <c r="K1270" s="80"/>
      <c r="L1270" s="78"/>
      <c r="M1270" s="80">
        <v>45196</v>
      </c>
      <c r="N1270" s="80"/>
      <c r="O1270" s="81">
        <v>9791036353369</v>
      </c>
      <c r="P1270" s="94" t="s">
        <v>2182</v>
      </c>
      <c r="Q1270" s="81">
        <v>7109096</v>
      </c>
      <c r="R1270" s="82">
        <v>17.899999999999999</v>
      </c>
      <c r="S1270" s="82">
        <f t="shared" ref="S1270:S1333" si="157">R1270/(1+T1270)</f>
        <v>16.966824644549764</v>
      </c>
      <c r="T1270" s="392">
        <v>5.5E-2</v>
      </c>
      <c r="U1270" s="84"/>
      <c r="V1270" s="37">
        <f t="shared" si="153"/>
        <v>0</v>
      </c>
      <c r="W1270" s="37">
        <f t="shared" si="151"/>
        <v>0</v>
      </c>
      <c r="X1270" s="74"/>
      <c r="Y1270" s="74"/>
      <c r="Z1270" s="74"/>
      <c r="AA1270" s="74"/>
      <c r="AB1270" s="74"/>
      <c r="AC1270" s="86">
        <f t="shared" si="154"/>
        <v>0</v>
      </c>
      <c r="AD1270" s="87">
        <f>IF($AC$2182&lt;85,AC1270,AC1270-(AC1270*#REF!))</f>
        <v>0</v>
      </c>
      <c r="AE1270" s="88">
        <f t="shared" si="152"/>
        <v>5.5E-2</v>
      </c>
      <c r="AF1270" s="89">
        <f t="shared" si="155"/>
        <v>0</v>
      </c>
      <c r="AG1270" s="90">
        <f t="shared" si="156"/>
        <v>0</v>
      </c>
    </row>
    <row r="1271" spans="1:33" s="91" customFormat="1" ht="15" customHeight="1" x14ac:dyDescent="0.15">
      <c r="A1271" s="77">
        <v>9791036353376</v>
      </c>
      <c r="B1271" s="450">
        <v>68</v>
      </c>
      <c r="C1271" s="450" t="s">
        <v>1937</v>
      </c>
      <c r="D1271" s="391" t="s">
        <v>1866</v>
      </c>
      <c r="E1271" s="391" t="s">
        <v>3969</v>
      </c>
      <c r="F1271" s="391" t="s">
        <v>2180</v>
      </c>
      <c r="G1271" s="391" t="s">
        <v>2183</v>
      </c>
      <c r="H1271" s="79">
        <f>VLOOKUP($A1271,'04.08.2025'!$A$1:$Z$65000,3,FALSE)</f>
        <v>2453</v>
      </c>
      <c r="I1271" s="79"/>
      <c r="J1271" s="78">
        <v>200</v>
      </c>
      <c r="K1271" s="80"/>
      <c r="L1271" s="78"/>
      <c r="M1271" s="80">
        <v>45525</v>
      </c>
      <c r="N1271" s="80"/>
      <c r="O1271" s="81">
        <v>9791036353376</v>
      </c>
      <c r="P1271" s="81" t="s">
        <v>2184</v>
      </c>
      <c r="Q1271" s="81">
        <v>7109219</v>
      </c>
      <c r="R1271" s="421">
        <v>17.899999999999999</v>
      </c>
      <c r="S1271" s="82">
        <f t="shared" si="157"/>
        <v>16.966824644549764</v>
      </c>
      <c r="T1271" s="455">
        <v>5.5E-2</v>
      </c>
      <c r="U1271" s="84"/>
      <c r="V1271" s="37">
        <f t="shared" si="153"/>
        <v>0</v>
      </c>
      <c r="W1271" s="37">
        <f t="shared" si="151"/>
        <v>0</v>
      </c>
      <c r="X1271" s="85"/>
      <c r="Y1271" s="85"/>
      <c r="Z1271" s="85"/>
      <c r="AA1271" s="85"/>
      <c r="AB1271" s="85"/>
      <c r="AC1271" s="86">
        <f t="shared" si="154"/>
        <v>0</v>
      </c>
      <c r="AD1271" s="87">
        <f>IF($AC$2182&lt;85,AC1271,AC1271-(AC1271*#REF!))</f>
        <v>0</v>
      </c>
      <c r="AE1271" s="88">
        <f t="shared" si="152"/>
        <v>5.5E-2</v>
      </c>
      <c r="AF1271" s="89">
        <f t="shared" si="155"/>
        <v>0</v>
      </c>
      <c r="AG1271" s="90">
        <f t="shared" si="156"/>
        <v>0</v>
      </c>
    </row>
    <row r="1272" spans="1:33" s="91" customFormat="1" ht="15" customHeight="1" x14ac:dyDescent="0.15">
      <c r="A1272" s="77">
        <v>9791036341304</v>
      </c>
      <c r="B1272" s="420">
        <v>69</v>
      </c>
      <c r="C1272" s="420" t="s">
        <v>1937</v>
      </c>
      <c r="D1272" s="391" t="s">
        <v>1866</v>
      </c>
      <c r="E1272" s="391" t="s">
        <v>3969</v>
      </c>
      <c r="F1272" s="391" t="s">
        <v>2190</v>
      </c>
      <c r="G1272" s="391" t="s">
        <v>2191</v>
      </c>
      <c r="H1272" s="79">
        <f>VLOOKUP($A1272,'04.08.2025'!$A$1:$Z$65000,3,FALSE)</f>
        <v>2373</v>
      </c>
      <c r="I1272" s="79"/>
      <c r="J1272" s="78">
        <v>300</v>
      </c>
      <c r="K1272" s="80"/>
      <c r="L1272" s="78"/>
      <c r="M1272" s="80">
        <v>45336</v>
      </c>
      <c r="N1272" s="80"/>
      <c r="O1272" s="81">
        <v>9791036341304</v>
      </c>
      <c r="P1272" s="81" t="s">
        <v>2192</v>
      </c>
      <c r="Q1272" s="81">
        <v>8414596</v>
      </c>
      <c r="R1272" s="421">
        <v>15.9</v>
      </c>
      <c r="S1272" s="82">
        <f t="shared" si="157"/>
        <v>15.071090047393366</v>
      </c>
      <c r="T1272" s="455">
        <v>5.5E-2</v>
      </c>
      <c r="U1272" s="84"/>
      <c r="V1272" s="37">
        <f t="shared" si="153"/>
        <v>0</v>
      </c>
      <c r="W1272" s="37">
        <f t="shared" si="151"/>
        <v>0</v>
      </c>
      <c r="X1272" s="85"/>
      <c r="Y1272" s="85"/>
      <c r="Z1272" s="85"/>
      <c r="AA1272" s="85"/>
      <c r="AB1272" s="85"/>
      <c r="AC1272" s="86">
        <f t="shared" si="154"/>
        <v>0</v>
      </c>
      <c r="AD1272" s="87">
        <f>IF($AC$2182&lt;85,AC1272,AC1272-(AC1272*#REF!))</f>
        <v>0</v>
      </c>
      <c r="AE1272" s="88">
        <f t="shared" si="152"/>
        <v>5.5E-2</v>
      </c>
      <c r="AF1272" s="89">
        <f t="shared" si="155"/>
        <v>0</v>
      </c>
      <c r="AG1272" s="90">
        <f t="shared" si="156"/>
        <v>0</v>
      </c>
    </row>
    <row r="1273" spans="1:33" s="117" customFormat="1" ht="15" customHeight="1" x14ac:dyDescent="0.15">
      <c r="A1273" s="77">
        <v>9791036325335</v>
      </c>
      <c r="B1273" s="78">
        <v>69</v>
      </c>
      <c r="C1273" s="78" t="s">
        <v>1937</v>
      </c>
      <c r="D1273" s="95" t="s">
        <v>1866</v>
      </c>
      <c r="E1273" s="95" t="s">
        <v>3969</v>
      </c>
      <c r="F1273" s="95" t="s">
        <v>2193</v>
      </c>
      <c r="G1273" s="95" t="s">
        <v>2194</v>
      </c>
      <c r="H1273" s="79">
        <f>VLOOKUP($A1273,'04.08.2025'!$A$1:$Z$65000,3,FALSE)</f>
        <v>818</v>
      </c>
      <c r="I1273" s="78"/>
      <c r="J1273" s="78">
        <v>300</v>
      </c>
      <c r="K1273" s="80"/>
      <c r="L1273" s="78"/>
      <c r="M1273" s="80">
        <v>45301</v>
      </c>
      <c r="N1273" s="80"/>
      <c r="O1273" s="81">
        <v>9791036325335</v>
      </c>
      <c r="P1273" s="94" t="s">
        <v>2195</v>
      </c>
      <c r="Q1273" s="81">
        <v>8298458</v>
      </c>
      <c r="R1273" s="82">
        <v>14.9</v>
      </c>
      <c r="S1273" s="82">
        <f t="shared" si="157"/>
        <v>14.123222748815166</v>
      </c>
      <c r="T1273" s="39">
        <v>5.5E-2</v>
      </c>
      <c r="U1273" s="84"/>
      <c r="V1273" s="37">
        <f t="shared" si="153"/>
        <v>0</v>
      </c>
      <c r="W1273" s="37">
        <f t="shared" si="151"/>
        <v>0</v>
      </c>
      <c r="X1273" s="116"/>
      <c r="Y1273" s="116"/>
      <c r="Z1273" s="116"/>
      <c r="AA1273" s="116"/>
      <c r="AB1273" s="116"/>
      <c r="AC1273" s="86">
        <f t="shared" si="154"/>
        <v>0</v>
      </c>
      <c r="AD1273" s="87">
        <f>IF($AC$2182&lt;85,AC1273,AC1273-(AC1273*#REF!))</f>
        <v>0</v>
      </c>
      <c r="AE1273" s="88">
        <f t="shared" si="152"/>
        <v>5.5E-2</v>
      </c>
      <c r="AF1273" s="89">
        <f t="shared" si="155"/>
        <v>0</v>
      </c>
      <c r="AG1273" s="90">
        <f t="shared" si="156"/>
        <v>0</v>
      </c>
    </row>
    <row r="1274" spans="1:33" s="91" customFormat="1" ht="15" customHeight="1" x14ac:dyDescent="0.15">
      <c r="A1274" s="393">
        <v>9791036318993</v>
      </c>
      <c r="B1274" s="78">
        <v>69</v>
      </c>
      <c r="C1274" s="78" t="s">
        <v>2169</v>
      </c>
      <c r="D1274" s="391" t="s">
        <v>1866</v>
      </c>
      <c r="E1274" s="391" t="s">
        <v>3969</v>
      </c>
      <c r="F1274" s="391" t="s">
        <v>2196</v>
      </c>
      <c r="G1274" s="95" t="s">
        <v>2197</v>
      </c>
      <c r="H1274" s="79">
        <f>VLOOKUP($A1274,'04.08.2025'!$A$1:$Z$65000,3,FALSE)</f>
        <v>4208</v>
      </c>
      <c r="I1274" s="78"/>
      <c r="J1274" s="38">
        <v>200</v>
      </c>
      <c r="K1274" s="80"/>
      <c r="L1274" s="78"/>
      <c r="M1274" s="80">
        <v>44111</v>
      </c>
      <c r="N1274" s="80"/>
      <c r="O1274" s="79">
        <v>9791036318993</v>
      </c>
      <c r="P1274" s="398" t="s">
        <v>2198</v>
      </c>
      <c r="Q1274" s="79">
        <v>4568000</v>
      </c>
      <c r="R1274" s="82">
        <v>14.9</v>
      </c>
      <c r="S1274" s="82">
        <f t="shared" si="157"/>
        <v>14.123222748815166</v>
      </c>
      <c r="T1274" s="451">
        <v>5.5E-2</v>
      </c>
      <c r="U1274" s="84"/>
      <c r="V1274" s="37">
        <f t="shared" si="153"/>
        <v>0</v>
      </c>
      <c r="W1274" s="37">
        <f t="shared" si="151"/>
        <v>0</v>
      </c>
      <c r="X1274" s="85"/>
      <c r="Y1274" s="85"/>
      <c r="Z1274" s="85"/>
      <c r="AA1274" s="85"/>
      <c r="AB1274" s="85"/>
      <c r="AC1274" s="86">
        <f t="shared" si="154"/>
        <v>0</v>
      </c>
      <c r="AD1274" s="87">
        <f>IF($AC$2182&lt;85,AC1274,AC1274-(AC1274*#REF!))</f>
        <v>0</v>
      </c>
      <c r="AE1274" s="88">
        <f t="shared" si="152"/>
        <v>5.5E-2</v>
      </c>
      <c r="AF1274" s="89">
        <f t="shared" si="155"/>
        <v>0</v>
      </c>
      <c r="AG1274" s="90">
        <f t="shared" si="156"/>
        <v>0</v>
      </c>
    </row>
    <row r="1275" spans="1:33" s="75" customFormat="1" ht="15" customHeight="1" x14ac:dyDescent="0.15">
      <c r="A1275" s="393">
        <v>9791036319006</v>
      </c>
      <c r="B1275" s="78">
        <v>69</v>
      </c>
      <c r="C1275" s="38" t="s">
        <v>2169</v>
      </c>
      <c r="D1275" s="95" t="s">
        <v>1866</v>
      </c>
      <c r="E1275" s="391" t="s">
        <v>3969</v>
      </c>
      <c r="F1275" s="95" t="s">
        <v>2196</v>
      </c>
      <c r="G1275" s="95" t="s">
        <v>2199</v>
      </c>
      <c r="H1275" s="79">
        <f>VLOOKUP($A1275,'04.08.2025'!$A$1:$Z$65000,3,FALSE)</f>
        <v>361</v>
      </c>
      <c r="I1275" s="78"/>
      <c r="J1275" s="38">
        <v>300</v>
      </c>
      <c r="K1275" s="80"/>
      <c r="L1275" s="78"/>
      <c r="M1275" s="80">
        <v>44307</v>
      </c>
      <c r="N1275" s="80"/>
      <c r="O1275" s="79">
        <v>9791036319006</v>
      </c>
      <c r="P1275" s="398" t="s">
        <v>2200</v>
      </c>
      <c r="Q1275" s="79">
        <v>4570092</v>
      </c>
      <c r="R1275" s="82">
        <v>14.5</v>
      </c>
      <c r="S1275" s="82">
        <f t="shared" si="157"/>
        <v>13.744075829383887</v>
      </c>
      <c r="T1275" s="451">
        <v>5.5E-2</v>
      </c>
      <c r="U1275" s="84"/>
      <c r="V1275" s="37">
        <f t="shared" si="153"/>
        <v>0</v>
      </c>
      <c r="W1275" s="37">
        <f t="shared" si="151"/>
        <v>0</v>
      </c>
      <c r="X1275" s="74"/>
      <c r="Y1275" s="74"/>
      <c r="Z1275" s="74"/>
      <c r="AA1275" s="74"/>
      <c r="AB1275" s="74"/>
      <c r="AC1275" s="86">
        <f t="shared" si="154"/>
        <v>0</v>
      </c>
      <c r="AD1275" s="87">
        <f>IF($AC$2182&lt;85,AC1275,AC1275-(AC1275*#REF!))</f>
        <v>0</v>
      </c>
      <c r="AE1275" s="88">
        <f t="shared" si="152"/>
        <v>5.5E-2</v>
      </c>
      <c r="AF1275" s="89">
        <f t="shared" si="155"/>
        <v>0</v>
      </c>
      <c r="AG1275" s="90">
        <f t="shared" si="156"/>
        <v>0</v>
      </c>
    </row>
    <row r="1276" spans="1:33" s="75" customFormat="1" ht="15" customHeight="1" x14ac:dyDescent="0.15">
      <c r="A1276" s="61">
        <v>9791036366468</v>
      </c>
      <c r="B1276" s="96">
        <v>69</v>
      </c>
      <c r="C1276" s="96" t="s">
        <v>2169</v>
      </c>
      <c r="D1276" s="64" t="s">
        <v>1866</v>
      </c>
      <c r="E1276" s="64" t="s">
        <v>3969</v>
      </c>
      <c r="F1276" s="64" t="s">
        <v>2185</v>
      </c>
      <c r="G1276" s="64" t="s">
        <v>2186</v>
      </c>
      <c r="H1276" s="65">
        <f>VLOOKUP($A1276,'04.08.2025'!$A$1:$Z$65000,3,FALSE)</f>
        <v>3100</v>
      </c>
      <c r="I1276" s="65"/>
      <c r="J1276" s="63">
        <v>200</v>
      </c>
      <c r="K1276" s="67"/>
      <c r="L1276" s="66"/>
      <c r="M1276" s="67">
        <v>45546</v>
      </c>
      <c r="N1276" s="67" t="s">
        <v>12</v>
      </c>
      <c r="O1276" s="68">
        <v>9791036366468</v>
      </c>
      <c r="P1276" s="68" t="s">
        <v>2187</v>
      </c>
      <c r="Q1276" s="68">
        <v>3712701</v>
      </c>
      <c r="R1276" s="97">
        <v>19.899999999999999</v>
      </c>
      <c r="S1276" s="70">
        <f t="shared" si="157"/>
        <v>18.862559241706162</v>
      </c>
      <c r="T1276" s="98">
        <v>5.5E-2</v>
      </c>
      <c r="U1276" s="72"/>
      <c r="V1276" s="73">
        <f t="shared" si="153"/>
        <v>0</v>
      </c>
      <c r="W1276" s="73">
        <f t="shared" si="151"/>
        <v>0</v>
      </c>
      <c r="X1276" s="74"/>
      <c r="Y1276" s="74"/>
      <c r="Z1276" s="74"/>
      <c r="AA1276" s="74"/>
      <c r="AB1276" s="74"/>
      <c r="AC1276" s="86">
        <f t="shared" si="154"/>
        <v>0</v>
      </c>
      <c r="AD1276" s="87">
        <f>IF($AC$2182&lt;85,AC1276,AC1276-(AC1276*#REF!))</f>
        <v>0</v>
      </c>
      <c r="AE1276" s="88">
        <f t="shared" si="152"/>
        <v>5.5E-2</v>
      </c>
      <c r="AF1276" s="89">
        <f t="shared" si="155"/>
        <v>0</v>
      </c>
      <c r="AG1276" s="90">
        <f t="shared" si="156"/>
        <v>0</v>
      </c>
    </row>
    <row r="1277" spans="1:33" s="162" customFormat="1" ht="15" customHeight="1" x14ac:dyDescent="0.15">
      <c r="A1277" s="61">
        <v>9791036373404</v>
      </c>
      <c r="B1277" s="96">
        <v>69</v>
      </c>
      <c r="C1277" s="96" t="s">
        <v>2169</v>
      </c>
      <c r="D1277" s="64" t="s">
        <v>1866</v>
      </c>
      <c r="E1277" s="64" t="s">
        <v>3969</v>
      </c>
      <c r="F1277" s="64" t="s">
        <v>2185</v>
      </c>
      <c r="G1277" s="64" t="s">
        <v>2188</v>
      </c>
      <c r="H1277" s="65">
        <f>VLOOKUP($A1277,'04.08.2025'!$A$1:$Z$65000,3,FALSE)</f>
        <v>5976</v>
      </c>
      <c r="I1277" s="65"/>
      <c r="J1277" s="63">
        <v>300</v>
      </c>
      <c r="K1277" s="67"/>
      <c r="L1277" s="66"/>
      <c r="M1277" s="67">
        <v>45546</v>
      </c>
      <c r="N1277" s="67" t="s">
        <v>12</v>
      </c>
      <c r="O1277" s="68">
        <v>9791036373404</v>
      </c>
      <c r="P1277" s="68" t="s">
        <v>2189</v>
      </c>
      <c r="Q1277" s="68">
        <v>8480350</v>
      </c>
      <c r="R1277" s="97">
        <v>24.9</v>
      </c>
      <c r="S1277" s="70">
        <f t="shared" si="157"/>
        <v>23.601895734597157</v>
      </c>
      <c r="T1277" s="98">
        <v>5.5E-2</v>
      </c>
      <c r="U1277" s="72"/>
      <c r="V1277" s="73">
        <f t="shared" si="153"/>
        <v>0</v>
      </c>
      <c r="W1277" s="73">
        <f t="shared" si="151"/>
        <v>0</v>
      </c>
      <c r="X1277" s="74"/>
      <c r="Y1277" s="74"/>
      <c r="Z1277" s="74"/>
      <c r="AA1277" s="74"/>
      <c r="AB1277" s="74"/>
      <c r="AC1277" s="86">
        <f t="shared" si="154"/>
        <v>0</v>
      </c>
      <c r="AD1277" s="87">
        <f>IF($AC$2182&lt;85,AC1277,AC1277-(AC1277*#REF!))</f>
        <v>0</v>
      </c>
      <c r="AE1277" s="88">
        <f t="shared" si="152"/>
        <v>5.5E-2</v>
      </c>
      <c r="AF1277" s="89">
        <f t="shared" si="155"/>
        <v>0</v>
      </c>
      <c r="AG1277" s="90">
        <f t="shared" si="156"/>
        <v>0</v>
      </c>
    </row>
    <row r="1278" spans="1:33" s="162" customFormat="1" ht="15" customHeight="1" x14ac:dyDescent="0.15">
      <c r="A1278" s="452">
        <v>9791036366451</v>
      </c>
      <c r="B1278" s="453">
        <v>69</v>
      </c>
      <c r="C1278" s="453" t="s">
        <v>2169</v>
      </c>
      <c r="D1278" s="454" t="s">
        <v>1866</v>
      </c>
      <c r="E1278" s="454" t="s">
        <v>3969</v>
      </c>
      <c r="F1278" s="454" t="s">
        <v>2185</v>
      </c>
      <c r="G1278" s="454" t="s">
        <v>5277</v>
      </c>
      <c r="H1278" s="139">
        <f>VLOOKUP($A1278,'04.08.2025'!$A$1:$Z$65000,3,FALSE)</f>
        <v>0</v>
      </c>
      <c r="I1278" s="453"/>
      <c r="J1278" s="453">
        <v>100</v>
      </c>
      <c r="K1278" s="453"/>
      <c r="L1278" s="417">
        <v>45924</v>
      </c>
      <c r="M1278" s="453"/>
      <c r="N1278" s="453" t="s">
        <v>12</v>
      </c>
      <c r="O1278" s="139">
        <v>9791036366451</v>
      </c>
      <c r="P1278" s="453" t="s">
        <v>5276</v>
      </c>
      <c r="Q1278" s="453">
        <v>3712578</v>
      </c>
      <c r="R1278" s="143">
        <v>18.899999999999999</v>
      </c>
      <c r="S1278" s="140">
        <f t="shared" si="157"/>
        <v>17.914691943127963</v>
      </c>
      <c r="T1278" s="141">
        <v>5.5E-2</v>
      </c>
      <c r="U1278" s="142"/>
      <c r="V1278" s="143">
        <f t="shared" si="153"/>
        <v>0</v>
      </c>
      <c r="W1278" s="143">
        <f t="shared" si="151"/>
        <v>0</v>
      </c>
      <c r="X1278" s="144"/>
      <c r="Y1278" s="144"/>
      <c r="Z1278" s="144"/>
      <c r="AA1278" s="144"/>
      <c r="AB1278" s="144"/>
      <c r="AC1278" s="86">
        <f t="shared" si="154"/>
        <v>0</v>
      </c>
      <c r="AD1278" s="87">
        <f>IF($AC$2182&lt;85,AC1278,AC1278-(AC1278*#REF!))</f>
        <v>0</v>
      </c>
      <c r="AE1278" s="88">
        <f t="shared" si="152"/>
        <v>5.5E-2</v>
      </c>
      <c r="AF1278" s="89">
        <f t="shared" si="155"/>
        <v>0</v>
      </c>
      <c r="AG1278" s="90">
        <f t="shared" si="156"/>
        <v>0</v>
      </c>
    </row>
    <row r="1279" spans="1:33" s="75" customFormat="1" ht="15" customHeight="1" x14ac:dyDescent="0.15">
      <c r="A1279" s="452">
        <v>9791036372940</v>
      </c>
      <c r="B1279" s="453"/>
      <c r="C1279" s="453" t="s">
        <v>2169</v>
      </c>
      <c r="D1279" s="454" t="s">
        <v>1866</v>
      </c>
      <c r="E1279" s="454" t="s">
        <v>3969</v>
      </c>
      <c r="F1279" s="454" t="s">
        <v>5726</v>
      </c>
      <c r="G1279" s="454" t="s">
        <v>5725</v>
      </c>
      <c r="H1279" s="139">
        <v>0</v>
      </c>
      <c r="I1279" s="453"/>
      <c r="J1279" s="453">
        <v>100</v>
      </c>
      <c r="K1279" s="453"/>
      <c r="L1279" s="417">
        <v>45945</v>
      </c>
      <c r="M1279" s="453"/>
      <c r="N1279" s="453" t="s">
        <v>12</v>
      </c>
      <c r="O1279" s="139">
        <v>9791036372940</v>
      </c>
      <c r="P1279" s="453" t="s">
        <v>5727</v>
      </c>
      <c r="Q1279" s="453">
        <v>7959902</v>
      </c>
      <c r="R1279" s="143">
        <v>24.9</v>
      </c>
      <c r="S1279" s="140">
        <f t="shared" si="157"/>
        <v>23.601895734597157</v>
      </c>
      <c r="T1279" s="141">
        <v>5.5E-2</v>
      </c>
      <c r="U1279" s="142"/>
      <c r="V1279" s="143">
        <f t="shared" si="153"/>
        <v>0</v>
      </c>
      <c r="W1279" s="143">
        <f t="shared" si="151"/>
        <v>0</v>
      </c>
      <c r="X1279" s="74"/>
      <c r="Y1279" s="74"/>
      <c r="Z1279" s="74"/>
      <c r="AA1279" s="74"/>
      <c r="AB1279" s="74"/>
      <c r="AC1279" s="86">
        <f t="shared" si="154"/>
        <v>0</v>
      </c>
      <c r="AD1279" s="87">
        <f>IF($AC$2182&lt;85,AC1279,AC1279-(AC1279*#REF!))</f>
        <v>0</v>
      </c>
      <c r="AE1279" s="88">
        <f t="shared" si="152"/>
        <v>5.5E-2</v>
      </c>
      <c r="AF1279" s="89">
        <f t="shared" si="155"/>
        <v>0</v>
      </c>
      <c r="AG1279" s="90">
        <f t="shared" si="156"/>
        <v>0</v>
      </c>
    </row>
    <row r="1280" spans="1:33" s="91" customFormat="1" ht="15" customHeight="1" x14ac:dyDescent="0.15">
      <c r="A1280" s="61">
        <v>9791036332050</v>
      </c>
      <c r="B1280" s="96">
        <v>69</v>
      </c>
      <c r="C1280" s="96" t="s">
        <v>2169</v>
      </c>
      <c r="D1280" s="64" t="s">
        <v>1866</v>
      </c>
      <c r="E1280" s="64" t="s">
        <v>3969</v>
      </c>
      <c r="F1280" s="64" t="s">
        <v>2115</v>
      </c>
      <c r="G1280" s="64" t="s">
        <v>2244</v>
      </c>
      <c r="H1280" s="65">
        <f>VLOOKUP($A1280,'04.08.2025'!$A$1:$Z$65000,3,FALSE)</f>
        <v>4492</v>
      </c>
      <c r="I1280" s="65"/>
      <c r="J1280" s="63">
        <v>200</v>
      </c>
      <c r="K1280" s="67"/>
      <c r="L1280" s="66"/>
      <c r="M1280" s="67">
        <v>45574</v>
      </c>
      <c r="N1280" s="67" t="s">
        <v>12</v>
      </c>
      <c r="O1280" s="68">
        <v>9791036332050</v>
      </c>
      <c r="P1280" s="68" t="s">
        <v>2245</v>
      </c>
      <c r="Q1280" s="68">
        <v>4367379</v>
      </c>
      <c r="R1280" s="97">
        <v>17.899999999999999</v>
      </c>
      <c r="S1280" s="70">
        <f t="shared" si="157"/>
        <v>16.966824644549764</v>
      </c>
      <c r="T1280" s="99">
        <v>5.5E-2</v>
      </c>
      <c r="U1280" s="72"/>
      <c r="V1280" s="73">
        <f t="shared" si="153"/>
        <v>0</v>
      </c>
      <c r="W1280" s="73">
        <f t="shared" si="151"/>
        <v>0</v>
      </c>
      <c r="X1280" s="85"/>
      <c r="Y1280" s="85"/>
      <c r="Z1280" s="85"/>
      <c r="AA1280" s="85"/>
      <c r="AB1280" s="85"/>
      <c r="AC1280" s="86">
        <f t="shared" si="154"/>
        <v>0</v>
      </c>
      <c r="AD1280" s="87">
        <f>IF($AC$2182&lt;85,AC1280,AC1280-(AC1280*#REF!))</f>
        <v>0</v>
      </c>
      <c r="AE1280" s="88">
        <f t="shared" si="152"/>
        <v>5.5E-2</v>
      </c>
      <c r="AF1280" s="89">
        <f t="shared" si="155"/>
        <v>0</v>
      </c>
      <c r="AG1280" s="90">
        <f t="shared" si="156"/>
        <v>0</v>
      </c>
    </row>
    <row r="1281" spans="1:33" s="91" customFormat="1" ht="15" customHeight="1" x14ac:dyDescent="0.15">
      <c r="A1281" s="77">
        <v>9791036352676</v>
      </c>
      <c r="B1281" s="395">
        <v>69</v>
      </c>
      <c r="C1281" s="78" t="s">
        <v>2169</v>
      </c>
      <c r="D1281" s="391" t="s">
        <v>1866</v>
      </c>
      <c r="E1281" s="391" t="s">
        <v>3969</v>
      </c>
      <c r="F1281" s="391" t="s">
        <v>2201</v>
      </c>
      <c r="G1281" s="391" t="s">
        <v>2202</v>
      </c>
      <c r="H1281" s="79">
        <f>VLOOKUP($A1281,'04.08.2025'!$A$1:$Z$65000,3,FALSE)</f>
        <v>1647</v>
      </c>
      <c r="I1281" s="78"/>
      <c r="J1281" s="78">
        <v>200</v>
      </c>
      <c r="K1281" s="80"/>
      <c r="L1281" s="78"/>
      <c r="M1281" s="80">
        <v>45434</v>
      </c>
      <c r="N1281" s="80"/>
      <c r="O1281" s="81">
        <v>9791036352676</v>
      </c>
      <c r="P1281" s="94" t="s">
        <v>2203</v>
      </c>
      <c r="Q1281" s="78">
        <v>6570053</v>
      </c>
      <c r="R1281" s="82">
        <v>16.899999999999999</v>
      </c>
      <c r="S1281" s="82">
        <f t="shared" si="157"/>
        <v>16.018957345971565</v>
      </c>
      <c r="T1281" s="83">
        <v>5.5E-2</v>
      </c>
      <c r="U1281" s="84"/>
      <c r="V1281" s="37">
        <f t="shared" si="153"/>
        <v>0</v>
      </c>
      <c r="W1281" s="37">
        <f t="shared" si="151"/>
        <v>0</v>
      </c>
      <c r="X1281" s="85"/>
      <c r="Y1281" s="85"/>
      <c r="Z1281" s="85"/>
      <c r="AA1281" s="85"/>
      <c r="AB1281" s="85"/>
      <c r="AC1281" s="86">
        <f t="shared" si="154"/>
        <v>0</v>
      </c>
      <c r="AD1281" s="87">
        <f>IF($AC$2182&lt;85,AC1281,AC1281-(AC1281*#REF!))</f>
        <v>0</v>
      </c>
      <c r="AE1281" s="88">
        <f t="shared" si="152"/>
        <v>5.5E-2</v>
      </c>
      <c r="AF1281" s="89">
        <f t="shared" si="155"/>
        <v>0</v>
      </c>
      <c r="AG1281" s="90">
        <f t="shared" si="156"/>
        <v>0</v>
      </c>
    </row>
    <row r="1282" spans="1:33" s="75" customFormat="1" ht="15" customHeight="1" x14ac:dyDescent="0.15">
      <c r="A1282" s="77">
        <v>9791036336102</v>
      </c>
      <c r="B1282" s="420">
        <v>70</v>
      </c>
      <c r="C1282" s="420" t="s">
        <v>2169</v>
      </c>
      <c r="D1282" s="391" t="s">
        <v>1866</v>
      </c>
      <c r="E1282" s="391" t="s">
        <v>3969</v>
      </c>
      <c r="F1282" s="391" t="s">
        <v>2201</v>
      </c>
      <c r="G1282" s="391" t="s">
        <v>2204</v>
      </c>
      <c r="H1282" s="79">
        <f>VLOOKUP($A1282,'04.08.2025'!$A$1:$Z$65000,3,FALSE)</f>
        <v>1677</v>
      </c>
      <c r="I1282" s="79"/>
      <c r="J1282" s="78">
        <v>300</v>
      </c>
      <c r="K1282" s="80"/>
      <c r="L1282" s="78"/>
      <c r="M1282" s="80">
        <v>45371</v>
      </c>
      <c r="N1282" s="80"/>
      <c r="O1282" s="81">
        <v>9791036336102</v>
      </c>
      <c r="P1282" s="81" t="s">
        <v>2205</v>
      </c>
      <c r="Q1282" s="81">
        <v>5999664</v>
      </c>
      <c r="R1282" s="421">
        <v>16.899999999999999</v>
      </c>
      <c r="S1282" s="82">
        <f t="shared" si="157"/>
        <v>16.018957345971565</v>
      </c>
      <c r="T1282" s="455">
        <v>5.5E-2</v>
      </c>
      <c r="U1282" s="84"/>
      <c r="V1282" s="37">
        <f t="shared" si="153"/>
        <v>0</v>
      </c>
      <c r="W1282" s="37">
        <f t="shared" ref="W1282:W1345" si="158">$R1282*$U1282</f>
        <v>0</v>
      </c>
      <c r="X1282" s="74"/>
      <c r="Y1282" s="74"/>
      <c r="Z1282" s="74"/>
      <c r="AA1282" s="74"/>
      <c r="AB1282" s="74"/>
      <c r="AC1282" s="86">
        <f t="shared" si="154"/>
        <v>0</v>
      </c>
      <c r="AD1282" s="87">
        <f>IF($AC$2182&lt;85,AC1282,AC1282-(AC1282*#REF!))</f>
        <v>0</v>
      </c>
      <c r="AE1282" s="88">
        <f t="shared" ref="AE1282:AE1345" si="159">IF(T1282=5.5%,0.055,IF(T1282=20%,0.2))</f>
        <v>5.5E-2</v>
      </c>
      <c r="AF1282" s="89">
        <f t="shared" si="155"/>
        <v>0</v>
      </c>
      <c r="AG1282" s="90">
        <f t="shared" si="156"/>
        <v>0</v>
      </c>
    </row>
    <row r="1283" spans="1:33" s="91" customFormat="1" ht="15" customHeight="1" x14ac:dyDescent="0.15">
      <c r="A1283" s="61">
        <v>9791036361272</v>
      </c>
      <c r="B1283" s="96">
        <v>70</v>
      </c>
      <c r="C1283" s="96" t="s">
        <v>2169</v>
      </c>
      <c r="D1283" s="64" t="s">
        <v>1866</v>
      </c>
      <c r="E1283" s="64" t="s">
        <v>3969</v>
      </c>
      <c r="F1283" s="64" t="s">
        <v>2201</v>
      </c>
      <c r="G1283" s="64" t="s">
        <v>2242</v>
      </c>
      <c r="H1283" s="65">
        <f>VLOOKUP($A1283,'04.08.2025'!$A$1:$Z$65000,3,FALSE)</f>
        <v>2565</v>
      </c>
      <c r="I1283" s="65"/>
      <c r="J1283" s="63">
        <v>200</v>
      </c>
      <c r="K1283" s="67"/>
      <c r="L1283" s="66"/>
      <c r="M1283" s="67">
        <v>45574</v>
      </c>
      <c r="N1283" s="67" t="s">
        <v>12</v>
      </c>
      <c r="O1283" s="68">
        <v>9791036361272</v>
      </c>
      <c r="P1283" s="68" t="s">
        <v>2243</v>
      </c>
      <c r="Q1283" s="68">
        <v>6324991</v>
      </c>
      <c r="R1283" s="97">
        <v>17.899999999999999</v>
      </c>
      <c r="S1283" s="70">
        <f t="shared" si="157"/>
        <v>16.966824644549764</v>
      </c>
      <c r="T1283" s="99">
        <v>5.5E-2</v>
      </c>
      <c r="U1283" s="72"/>
      <c r="V1283" s="73">
        <f t="shared" si="153"/>
        <v>0</v>
      </c>
      <c r="W1283" s="73">
        <f t="shared" si="158"/>
        <v>0</v>
      </c>
      <c r="X1283" s="85"/>
      <c r="Y1283" s="85"/>
      <c r="Z1283" s="85"/>
      <c r="AA1283" s="85"/>
      <c r="AB1283" s="85"/>
      <c r="AC1283" s="86">
        <f t="shared" si="154"/>
        <v>0</v>
      </c>
      <c r="AD1283" s="87">
        <f>IF($AC$2182&lt;85,AC1283,AC1283-(AC1283*#REF!))</f>
        <v>0</v>
      </c>
      <c r="AE1283" s="88">
        <f t="shared" si="159"/>
        <v>5.5E-2</v>
      </c>
      <c r="AF1283" s="89">
        <f t="shared" si="155"/>
        <v>0</v>
      </c>
      <c r="AG1283" s="90">
        <f t="shared" si="156"/>
        <v>0</v>
      </c>
    </row>
    <row r="1284" spans="1:33" s="91" customFormat="1" ht="15" customHeight="1" x14ac:dyDescent="0.15">
      <c r="A1284" s="77">
        <v>9791036354496</v>
      </c>
      <c r="B1284" s="38">
        <v>70</v>
      </c>
      <c r="C1284" s="390" t="s">
        <v>2169</v>
      </c>
      <c r="D1284" s="391" t="s">
        <v>1866</v>
      </c>
      <c r="E1284" s="391" t="s">
        <v>3969</v>
      </c>
      <c r="F1284" s="391" t="s">
        <v>2201</v>
      </c>
      <c r="G1284" s="95" t="s">
        <v>2206</v>
      </c>
      <c r="H1284" s="79">
        <f>VLOOKUP($A1284,'04.08.2025'!$A$1:$Z$65000,3,FALSE)</f>
        <v>3009</v>
      </c>
      <c r="I1284" s="78"/>
      <c r="J1284" s="78">
        <v>300</v>
      </c>
      <c r="K1284" s="80"/>
      <c r="L1284" s="78"/>
      <c r="M1284" s="80">
        <v>45161</v>
      </c>
      <c r="N1284" s="80"/>
      <c r="O1284" s="81">
        <v>9791036354496</v>
      </c>
      <c r="P1284" s="94" t="s">
        <v>2207</v>
      </c>
      <c r="Q1284" s="81">
        <v>2606209</v>
      </c>
      <c r="R1284" s="82">
        <v>17.899999999999999</v>
      </c>
      <c r="S1284" s="82">
        <f t="shared" si="157"/>
        <v>16.966824644549764</v>
      </c>
      <c r="T1284" s="392">
        <v>5.5E-2</v>
      </c>
      <c r="U1284" s="84"/>
      <c r="V1284" s="37">
        <f t="shared" si="153"/>
        <v>0</v>
      </c>
      <c r="W1284" s="37">
        <f t="shared" si="158"/>
        <v>0</v>
      </c>
      <c r="X1284" s="85"/>
      <c r="Y1284" s="85"/>
      <c r="Z1284" s="85"/>
      <c r="AA1284" s="85"/>
      <c r="AB1284" s="85"/>
      <c r="AC1284" s="86">
        <f t="shared" si="154"/>
        <v>0</v>
      </c>
      <c r="AD1284" s="87">
        <f>IF($AC$2182&lt;85,AC1284,AC1284-(AC1284*#REF!))</f>
        <v>0</v>
      </c>
      <c r="AE1284" s="88">
        <f t="shared" si="159"/>
        <v>5.5E-2</v>
      </c>
      <c r="AF1284" s="89">
        <f t="shared" si="155"/>
        <v>0</v>
      </c>
      <c r="AG1284" s="90">
        <f t="shared" si="156"/>
        <v>0</v>
      </c>
    </row>
    <row r="1285" spans="1:33" s="91" customFormat="1" ht="15" customHeight="1" x14ac:dyDescent="0.15">
      <c r="A1285" s="77">
        <v>9791036332913</v>
      </c>
      <c r="B1285" s="38">
        <v>70</v>
      </c>
      <c r="C1285" s="78" t="s">
        <v>1843</v>
      </c>
      <c r="D1285" s="95" t="s">
        <v>1866</v>
      </c>
      <c r="E1285" s="95" t="s">
        <v>3969</v>
      </c>
      <c r="F1285" s="95" t="s">
        <v>2208</v>
      </c>
      <c r="G1285" s="393" t="s">
        <v>2209</v>
      </c>
      <c r="H1285" s="79">
        <f>VLOOKUP($A1285,'04.08.2025'!$A$1:$Z$65000,3,FALSE)</f>
        <v>2128</v>
      </c>
      <c r="I1285" s="78"/>
      <c r="J1285" s="78">
        <v>200</v>
      </c>
      <c r="K1285" s="80"/>
      <c r="L1285" s="78"/>
      <c r="M1285" s="80">
        <v>44958</v>
      </c>
      <c r="N1285" s="81"/>
      <c r="O1285" s="81">
        <v>9791036332913</v>
      </c>
      <c r="P1285" s="81" t="s">
        <v>2210</v>
      </c>
      <c r="Q1285" s="394">
        <v>4544006</v>
      </c>
      <c r="R1285" s="82">
        <v>18.899999999999999</v>
      </c>
      <c r="S1285" s="82">
        <f t="shared" si="157"/>
        <v>17.914691943127963</v>
      </c>
      <c r="T1285" s="392">
        <v>5.5E-2</v>
      </c>
      <c r="U1285" s="84"/>
      <c r="V1285" s="37">
        <f t="shared" si="153"/>
        <v>0</v>
      </c>
      <c r="W1285" s="37">
        <f t="shared" si="158"/>
        <v>0</v>
      </c>
      <c r="X1285" s="85"/>
      <c r="Y1285" s="85"/>
      <c r="Z1285" s="85"/>
      <c r="AA1285" s="85"/>
      <c r="AB1285" s="85"/>
      <c r="AC1285" s="86">
        <f t="shared" si="154"/>
        <v>0</v>
      </c>
      <c r="AD1285" s="87">
        <f>IF($AC$2182&lt;85,AC1285,AC1285-(AC1285*#REF!))</f>
        <v>0</v>
      </c>
      <c r="AE1285" s="88">
        <f t="shared" si="159"/>
        <v>5.5E-2</v>
      </c>
      <c r="AF1285" s="89">
        <f t="shared" si="155"/>
        <v>0</v>
      </c>
      <c r="AG1285" s="90">
        <f t="shared" si="156"/>
        <v>0</v>
      </c>
    </row>
    <row r="1286" spans="1:33" s="162" customFormat="1" ht="15" customHeight="1" x14ac:dyDescent="0.15">
      <c r="A1286" s="77">
        <v>9791036332920</v>
      </c>
      <c r="B1286" s="38">
        <v>70</v>
      </c>
      <c r="C1286" s="78" t="s">
        <v>1843</v>
      </c>
      <c r="D1286" s="95" t="s">
        <v>1866</v>
      </c>
      <c r="E1286" s="95" t="s">
        <v>3969</v>
      </c>
      <c r="F1286" s="95" t="s">
        <v>2208</v>
      </c>
      <c r="G1286" s="95" t="s">
        <v>2211</v>
      </c>
      <c r="H1286" s="79">
        <f>VLOOKUP($A1286,'04.08.2025'!$A$1:$Z$65000,3,FALSE)</f>
        <v>2239</v>
      </c>
      <c r="I1286" s="78"/>
      <c r="J1286" s="78">
        <v>200</v>
      </c>
      <c r="K1286" s="80"/>
      <c r="L1286" s="78"/>
      <c r="M1286" s="80">
        <v>45245</v>
      </c>
      <c r="N1286" s="80"/>
      <c r="O1286" s="81">
        <v>9791036332920</v>
      </c>
      <c r="P1286" s="94" t="s">
        <v>2212</v>
      </c>
      <c r="Q1286" s="81">
        <v>4544129</v>
      </c>
      <c r="R1286" s="82">
        <v>18.899999999999999</v>
      </c>
      <c r="S1286" s="82">
        <f t="shared" si="157"/>
        <v>17.914691943127963</v>
      </c>
      <c r="T1286" s="392">
        <v>5.5E-2</v>
      </c>
      <c r="U1286" s="84"/>
      <c r="V1286" s="37">
        <f t="shared" si="153"/>
        <v>0</v>
      </c>
      <c r="W1286" s="37">
        <f t="shared" si="158"/>
        <v>0</v>
      </c>
      <c r="X1286" s="144"/>
      <c r="Y1286" s="144"/>
      <c r="Z1286" s="144"/>
      <c r="AA1286" s="144"/>
      <c r="AB1286" s="144"/>
      <c r="AC1286" s="86">
        <f t="shared" si="154"/>
        <v>0</v>
      </c>
      <c r="AD1286" s="87">
        <f>IF($AC$2182&lt;85,AC1286,AC1286-(AC1286*#REF!))</f>
        <v>0</v>
      </c>
      <c r="AE1286" s="88">
        <f t="shared" si="159"/>
        <v>5.5E-2</v>
      </c>
      <c r="AF1286" s="89">
        <f t="shared" si="155"/>
        <v>0</v>
      </c>
      <c r="AG1286" s="90">
        <f t="shared" si="156"/>
        <v>0</v>
      </c>
    </row>
    <row r="1287" spans="1:33" s="162" customFormat="1" ht="15" customHeight="1" x14ac:dyDescent="0.15">
      <c r="A1287" s="452">
        <v>9791036385001</v>
      </c>
      <c r="B1287" s="453"/>
      <c r="C1287" s="453" t="s">
        <v>1937</v>
      </c>
      <c r="D1287" s="454" t="s">
        <v>1110</v>
      </c>
      <c r="E1287" s="454" t="s">
        <v>3969</v>
      </c>
      <c r="F1287" s="454" t="s">
        <v>2208</v>
      </c>
      <c r="G1287" s="454" t="s">
        <v>5703</v>
      </c>
      <c r="H1287" s="139">
        <v>0</v>
      </c>
      <c r="I1287" s="453"/>
      <c r="J1287" s="453">
        <v>100</v>
      </c>
      <c r="K1287" s="453"/>
      <c r="L1287" s="417">
        <v>45974</v>
      </c>
      <c r="M1287" s="453"/>
      <c r="N1287" s="453" t="s">
        <v>12</v>
      </c>
      <c r="O1287" s="139">
        <v>9791036385001</v>
      </c>
      <c r="P1287" s="453" t="s">
        <v>5702</v>
      </c>
      <c r="Q1287" s="453">
        <v>8265704</v>
      </c>
      <c r="R1287" s="143">
        <v>8.9</v>
      </c>
      <c r="S1287" s="140">
        <f t="shared" si="157"/>
        <v>8.4360189573459721</v>
      </c>
      <c r="T1287" s="152">
        <v>5.5E-2</v>
      </c>
      <c r="U1287" s="142"/>
      <c r="V1287" s="143">
        <f t="shared" si="153"/>
        <v>0</v>
      </c>
      <c r="W1287" s="143">
        <f t="shared" si="158"/>
        <v>0</v>
      </c>
      <c r="X1287" s="144"/>
      <c r="Y1287" s="144"/>
      <c r="Z1287" s="144"/>
      <c r="AA1287" s="144"/>
      <c r="AB1287" s="144"/>
      <c r="AC1287" s="86">
        <f t="shared" si="154"/>
        <v>0</v>
      </c>
      <c r="AD1287" s="87">
        <f>IF($AC$2182&lt;85,AC1287,AC1287-(AC1287*#REF!))</f>
        <v>0</v>
      </c>
      <c r="AE1287" s="88">
        <f t="shared" si="159"/>
        <v>5.5E-2</v>
      </c>
      <c r="AF1287" s="89">
        <f t="shared" si="155"/>
        <v>0</v>
      </c>
      <c r="AG1287" s="90">
        <f t="shared" si="156"/>
        <v>0</v>
      </c>
    </row>
    <row r="1288" spans="1:33" s="75" customFormat="1" ht="15" customHeight="1" x14ac:dyDescent="0.15">
      <c r="A1288" s="452">
        <v>9791036385018</v>
      </c>
      <c r="B1288" s="453"/>
      <c r="C1288" s="453" t="s">
        <v>1843</v>
      </c>
      <c r="D1288" s="454" t="s">
        <v>1866</v>
      </c>
      <c r="E1288" s="454" t="s">
        <v>3969</v>
      </c>
      <c r="F1288" s="454" t="s">
        <v>2208</v>
      </c>
      <c r="G1288" s="454" t="s">
        <v>5701</v>
      </c>
      <c r="H1288" s="139">
        <v>0</v>
      </c>
      <c r="I1288" s="453"/>
      <c r="J1288" s="453">
        <v>100</v>
      </c>
      <c r="K1288" s="453"/>
      <c r="L1288" s="417">
        <v>45974</v>
      </c>
      <c r="M1288" s="453"/>
      <c r="N1288" s="453" t="s">
        <v>12</v>
      </c>
      <c r="O1288" s="139">
        <v>9791036385018</v>
      </c>
      <c r="P1288" s="453" t="s">
        <v>5700</v>
      </c>
      <c r="Q1288" s="453">
        <v>8265827</v>
      </c>
      <c r="R1288" s="143">
        <v>17.899999999999999</v>
      </c>
      <c r="S1288" s="140">
        <f t="shared" si="157"/>
        <v>16.966824644549764</v>
      </c>
      <c r="T1288" s="152">
        <v>5.5E-2</v>
      </c>
      <c r="U1288" s="142"/>
      <c r="V1288" s="143">
        <f t="shared" si="153"/>
        <v>0</v>
      </c>
      <c r="W1288" s="143">
        <f t="shared" si="158"/>
        <v>0</v>
      </c>
      <c r="X1288" s="74"/>
      <c r="Y1288" s="74"/>
      <c r="Z1288" s="74"/>
      <c r="AA1288" s="74"/>
      <c r="AB1288" s="74"/>
      <c r="AC1288" s="86">
        <f t="shared" si="154"/>
        <v>0</v>
      </c>
      <c r="AD1288" s="87">
        <f>IF($AC$2182&lt;85,AC1288,AC1288-(AC1288*#REF!))</f>
        <v>0</v>
      </c>
      <c r="AE1288" s="88">
        <f t="shared" si="159"/>
        <v>5.5E-2</v>
      </c>
      <c r="AF1288" s="89">
        <f t="shared" si="155"/>
        <v>0</v>
      </c>
      <c r="AG1288" s="90">
        <f t="shared" si="156"/>
        <v>0</v>
      </c>
    </row>
    <row r="1289" spans="1:33" s="162" customFormat="1" ht="15" customHeight="1" x14ac:dyDescent="0.15">
      <c r="A1289" s="61">
        <v>9791036369100</v>
      </c>
      <c r="B1289" s="96">
        <v>70</v>
      </c>
      <c r="C1289" s="96" t="s">
        <v>1843</v>
      </c>
      <c r="D1289" s="64" t="s">
        <v>1866</v>
      </c>
      <c r="E1289" s="64" t="s">
        <v>3969</v>
      </c>
      <c r="F1289" s="64" t="s">
        <v>2208</v>
      </c>
      <c r="G1289" s="64" t="s">
        <v>2213</v>
      </c>
      <c r="H1289" s="65">
        <f>VLOOKUP($A1289,'04.08.2025'!$A$1:$Z$65000,3,FALSE)</f>
        <v>4230</v>
      </c>
      <c r="I1289" s="65"/>
      <c r="J1289" s="63">
        <v>200</v>
      </c>
      <c r="K1289" s="67"/>
      <c r="L1289" s="66"/>
      <c r="M1289" s="67">
        <v>45616</v>
      </c>
      <c r="N1289" s="67" t="s">
        <v>12</v>
      </c>
      <c r="O1289" s="68">
        <v>9791036369100</v>
      </c>
      <c r="P1289" s="68" t="s">
        <v>2214</v>
      </c>
      <c r="Q1289" s="68">
        <v>5455226</v>
      </c>
      <c r="R1289" s="97">
        <v>18.899999999999999</v>
      </c>
      <c r="S1289" s="70">
        <f t="shared" si="157"/>
        <v>17.914691943127963</v>
      </c>
      <c r="T1289" s="99">
        <v>5.5E-2</v>
      </c>
      <c r="U1289" s="72"/>
      <c r="V1289" s="73">
        <f t="shared" si="153"/>
        <v>0</v>
      </c>
      <c r="W1289" s="73">
        <f t="shared" si="158"/>
        <v>0</v>
      </c>
      <c r="X1289" s="144"/>
      <c r="Y1289" s="144"/>
      <c r="Z1289" s="144"/>
      <c r="AA1289" s="144"/>
      <c r="AB1289" s="144"/>
      <c r="AC1289" s="86">
        <f t="shared" si="154"/>
        <v>0</v>
      </c>
      <c r="AD1289" s="87">
        <f>IF($AC$2182&lt;85,AC1289,AC1289-(AC1289*#REF!))</f>
        <v>0</v>
      </c>
      <c r="AE1289" s="88">
        <f t="shared" si="159"/>
        <v>5.5E-2</v>
      </c>
      <c r="AF1289" s="89">
        <f t="shared" si="155"/>
        <v>0</v>
      </c>
      <c r="AG1289" s="90">
        <f t="shared" si="156"/>
        <v>0</v>
      </c>
    </row>
    <row r="1290" spans="1:33" s="102" customFormat="1" ht="15" customHeight="1" x14ac:dyDescent="0.15">
      <c r="A1290" s="452">
        <v>9791036384103</v>
      </c>
      <c r="B1290" s="165"/>
      <c r="C1290" s="453" t="s">
        <v>1843</v>
      </c>
      <c r="D1290" s="454" t="s">
        <v>1866</v>
      </c>
      <c r="E1290" s="454" t="s">
        <v>3969</v>
      </c>
      <c r="F1290" s="454" t="s">
        <v>3880</v>
      </c>
      <c r="G1290" s="454" t="s">
        <v>5729</v>
      </c>
      <c r="H1290" s="139">
        <v>0</v>
      </c>
      <c r="I1290" s="453"/>
      <c r="J1290" s="453">
        <v>100</v>
      </c>
      <c r="K1290" s="417"/>
      <c r="L1290" s="417">
        <v>45931</v>
      </c>
      <c r="M1290" s="417"/>
      <c r="N1290" s="453" t="s">
        <v>12</v>
      </c>
      <c r="O1290" s="139">
        <v>9791036384103</v>
      </c>
      <c r="P1290" s="453" t="s">
        <v>5728</v>
      </c>
      <c r="Q1290" s="453">
        <v>7649184</v>
      </c>
      <c r="R1290" s="143">
        <v>24.9</v>
      </c>
      <c r="S1290" s="140">
        <f t="shared" si="157"/>
        <v>23.601895734597157</v>
      </c>
      <c r="T1290" s="464">
        <v>5.5E-2</v>
      </c>
      <c r="U1290" s="139"/>
      <c r="V1290" s="143">
        <f t="shared" si="153"/>
        <v>0</v>
      </c>
      <c r="W1290" s="143">
        <f t="shared" si="158"/>
        <v>0</v>
      </c>
      <c r="X1290" s="74"/>
      <c r="Y1290" s="74"/>
      <c r="Z1290" s="74"/>
      <c r="AA1290" s="74"/>
      <c r="AB1290" s="74"/>
      <c r="AC1290" s="86">
        <f t="shared" si="154"/>
        <v>0</v>
      </c>
      <c r="AD1290" s="87">
        <f>IF($AC$2182&lt;85,AC1290,AC1290-(AC1290*#REF!))</f>
        <v>0</v>
      </c>
      <c r="AE1290" s="88">
        <f t="shared" si="159"/>
        <v>5.5E-2</v>
      </c>
      <c r="AF1290" s="89">
        <f t="shared" si="155"/>
        <v>0</v>
      </c>
      <c r="AG1290" s="90">
        <f t="shared" si="156"/>
        <v>0</v>
      </c>
    </row>
    <row r="1291" spans="1:33" s="162" customFormat="1" ht="15" customHeight="1" x14ac:dyDescent="0.15">
      <c r="A1291" s="150">
        <v>9791036378645</v>
      </c>
      <c r="B1291" s="96">
        <v>70</v>
      </c>
      <c r="C1291" s="118" t="s">
        <v>1843</v>
      </c>
      <c r="D1291" s="93" t="s">
        <v>1866</v>
      </c>
      <c r="E1291" s="93" t="s">
        <v>3969</v>
      </c>
      <c r="F1291" s="93" t="s">
        <v>3880</v>
      </c>
      <c r="G1291" s="93" t="s">
        <v>3879</v>
      </c>
      <c r="H1291" s="65">
        <f>VLOOKUP($A1291,'04.08.2025'!$A$1:$Z$65000,3,FALSE)</f>
        <v>4632</v>
      </c>
      <c r="I1291" s="118"/>
      <c r="J1291" s="118">
        <v>200</v>
      </c>
      <c r="K1291" s="66"/>
      <c r="L1291" s="66"/>
      <c r="M1291" s="66">
        <v>45679</v>
      </c>
      <c r="N1291" s="118" t="s">
        <v>12</v>
      </c>
      <c r="O1291" s="65">
        <v>9791036378645</v>
      </c>
      <c r="P1291" s="118" t="s">
        <v>3878</v>
      </c>
      <c r="Q1291" s="118">
        <v>4029570</v>
      </c>
      <c r="R1291" s="73">
        <v>24.9</v>
      </c>
      <c r="S1291" s="70">
        <f t="shared" si="157"/>
        <v>23.601895734597157</v>
      </c>
      <c r="T1291" s="99">
        <v>5.5E-2</v>
      </c>
      <c r="U1291" s="65"/>
      <c r="V1291" s="73">
        <f t="shared" si="153"/>
        <v>0</v>
      </c>
      <c r="W1291" s="73">
        <f t="shared" si="158"/>
        <v>0</v>
      </c>
      <c r="X1291" s="144"/>
      <c r="Y1291" s="144"/>
      <c r="Z1291" s="144"/>
      <c r="AA1291" s="144"/>
      <c r="AB1291" s="144"/>
      <c r="AC1291" s="86">
        <f t="shared" si="154"/>
        <v>0</v>
      </c>
      <c r="AD1291" s="87">
        <f>IF($AC$2182&lt;85,AC1291,AC1291-(AC1291*#REF!))</f>
        <v>0</v>
      </c>
      <c r="AE1291" s="88">
        <f t="shared" si="159"/>
        <v>5.5E-2</v>
      </c>
      <c r="AF1291" s="89">
        <f t="shared" si="155"/>
        <v>0</v>
      </c>
      <c r="AG1291" s="90">
        <f t="shared" si="156"/>
        <v>0</v>
      </c>
    </row>
    <row r="1292" spans="1:33" s="102" customFormat="1" ht="15" customHeight="1" x14ac:dyDescent="0.15">
      <c r="A1292" s="150">
        <v>9791036365430</v>
      </c>
      <c r="B1292" s="96">
        <v>70</v>
      </c>
      <c r="C1292" s="118" t="s">
        <v>1843</v>
      </c>
      <c r="D1292" s="93" t="s">
        <v>1866</v>
      </c>
      <c r="E1292" s="93" t="s">
        <v>3969</v>
      </c>
      <c r="F1292" s="93" t="s">
        <v>5083</v>
      </c>
      <c r="G1292" s="93" t="s">
        <v>5082</v>
      </c>
      <c r="H1292" s="65">
        <f>VLOOKUP($A1292,'04.08.2025'!$A$1:$Z$65000,3,FALSE)</f>
        <v>579</v>
      </c>
      <c r="I1292" s="118"/>
      <c r="J1292" s="118">
        <v>200</v>
      </c>
      <c r="K1292" s="679">
        <v>45905</v>
      </c>
      <c r="L1292" s="66"/>
      <c r="M1292" s="66">
        <v>45798</v>
      </c>
      <c r="N1292" s="118"/>
      <c r="O1292" s="65">
        <v>9791036365430</v>
      </c>
      <c r="P1292" s="118" t="s">
        <v>5081</v>
      </c>
      <c r="Q1292" s="118">
        <v>2807441</v>
      </c>
      <c r="R1292" s="73">
        <v>19.899999999999999</v>
      </c>
      <c r="S1292" s="70">
        <f t="shared" si="157"/>
        <v>18.862559241706162</v>
      </c>
      <c r="T1292" s="342">
        <v>5.5E-2</v>
      </c>
      <c r="U1292" s="72"/>
      <c r="V1292" s="73">
        <f t="shared" si="153"/>
        <v>0</v>
      </c>
      <c r="W1292" s="73">
        <f t="shared" si="158"/>
        <v>0</v>
      </c>
      <c r="X1292" s="74"/>
      <c r="Y1292" s="74"/>
      <c r="Z1292" s="74"/>
      <c r="AA1292" s="74"/>
      <c r="AB1292" s="74"/>
      <c r="AC1292" s="86">
        <f t="shared" si="154"/>
        <v>0</v>
      </c>
      <c r="AD1292" s="87">
        <f>IF($AC$2182&lt;85,AC1292,AC1292-(AC1292*#REF!))</f>
        <v>0</v>
      </c>
      <c r="AE1292" s="88">
        <f t="shared" si="159"/>
        <v>5.5E-2</v>
      </c>
      <c r="AF1292" s="89">
        <f t="shared" si="155"/>
        <v>0</v>
      </c>
      <c r="AG1292" s="90">
        <f t="shared" si="156"/>
        <v>0</v>
      </c>
    </row>
    <row r="1293" spans="1:33" s="162" customFormat="1" ht="15" customHeight="1" x14ac:dyDescent="0.15">
      <c r="A1293" s="452">
        <v>9791036380419</v>
      </c>
      <c r="B1293" s="165">
        <v>70</v>
      </c>
      <c r="C1293" s="453" t="s">
        <v>1843</v>
      </c>
      <c r="D1293" s="454" t="s">
        <v>1866</v>
      </c>
      <c r="E1293" s="454" t="s">
        <v>3969</v>
      </c>
      <c r="F1293" s="454" t="s">
        <v>5307</v>
      </c>
      <c r="G1293" s="454" t="s">
        <v>5306</v>
      </c>
      <c r="H1293" s="139">
        <f>VLOOKUP($A1293,'04.08.2025'!$A$1:$Z$65000,3,FALSE)</f>
        <v>0</v>
      </c>
      <c r="I1293" s="453"/>
      <c r="J1293" s="453">
        <v>100</v>
      </c>
      <c r="K1293" s="453"/>
      <c r="L1293" s="417">
        <v>45896</v>
      </c>
      <c r="M1293" s="453"/>
      <c r="N1293" s="453" t="s">
        <v>12</v>
      </c>
      <c r="O1293" s="139">
        <v>9791036380419</v>
      </c>
      <c r="P1293" s="453" t="s">
        <v>5305</v>
      </c>
      <c r="Q1293" s="453">
        <v>5018529</v>
      </c>
      <c r="R1293" s="143">
        <v>17.899999999999999</v>
      </c>
      <c r="S1293" s="70">
        <f t="shared" si="157"/>
        <v>16.966824644549764</v>
      </c>
      <c r="T1293" s="99">
        <v>5.5E-2</v>
      </c>
      <c r="U1293" s="65"/>
      <c r="V1293" s="73">
        <f t="shared" si="153"/>
        <v>0</v>
      </c>
      <c r="W1293" s="73">
        <f t="shared" si="158"/>
        <v>0</v>
      </c>
      <c r="X1293" s="74"/>
      <c r="Y1293" s="74"/>
      <c r="Z1293" s="74"/>
      <c r="AA1293" s="74"/>
      <c r="AB1293" s="74"/>
      <c r="AC1293" s="86">
        <f t="shared" si="154"/>
        <v>0</v>
      </c>
      <c r="AD1293" s="87">
        <f>IF($AC$2182&lt;85,AC1293,AC1293-(AC1293*#REF!))</f>
        <v>0</v>
      </c>
      <c r="AE1293" s="88">
        <f t="shared" si="159"/>
        <v>5.5E-2</v>
      </c>
      <c r="AF1293" s="89">
        <f t="shared" si="155"/>
        <v>0</v>
      </c>
      <c r="AG1293" s="90">
        <f t="shared" si="156"/>
        <v>0</v>
      </c>
    </row>
    <row r="1294" spans="1:33" s="41" customFormat="1" ht="15" customHeight="1" x14ac:dyDescent="0.15">
      <c r="A1294" s="452">
        <v>9791036372865</v>
      </c>
      <c r="B1294" s="165">
        <v>70</v>
      </c>
      <c r="C1294" s="453" t="s">
        <v>1843</v>
      </c>
      <c r="D1294" s="454" t="s">
        <v>1866</v>
      </c>
      <c r="E1294" s="454" t="s">
        <v>3969</v>
      </c>
      <c r="F1294" s="454" t="s">
        <v>5280</v>
      </c>
      <c r="G1294" s="454" t="s">
        <v>5279</v>
      </c>
      <c r="H1294" s="139">
        <f>VLOOKUP($A1294,'04.08.2025'!$A$1:$Z$65000,3,FALSE)</f>
        <v>0</v>
      </c>
      <c r="I1294" s="453"/>
      <c r="J1294" s="453">
        <v>100</v>
      </c>
      <c r="K1294" s="453"/>
      <c r="L1294" s="417">
        <v>45924</v>
      </c>
      <c r="M1294" s="453"/>
      <c r="N1294" s="453" t="s">
        <v>12</v>
      </c>
      <c r="O1294" s="139">
        <v>9791036372865</v>
      </c>
      <c r="P1294" s="453" t="s">
        <v>5278</v>
      </c>
      <c r="Q1294" s="453">
        <v>7909167</v>
      </c>
      <c r="R1294" s="143">
        <v>19.899999999999999</v>
      </c>
      <c r="S1294" s="70">
        <f t="shared" si="157"/>
        <v>18.862559241706162</v>
      </c>
      <c r="T1294" s="99">
        <v>5.5E-2</v>
      </c>
      <c r="U1294" s="65"/>
      <c r="V1294" s="73">
        <f t="shared" ref="V1294:V1342" si="160">AC1294</f>
        <v>0</v>
      </c>
      <c r="W1294" s="73">
        <f t="shared" si="158"/>
        <v>0</v>
      </c>
      <c r="AC1294" s="86">
        <f t="shared" ref="AC1294:AC1342" si="161">W1294/(1+AE1294)</f>
        <v>0</v>
      </c>
      <c r="AD1294" s="87">
        <f>IF($AC$2182&lt;85,AC1294,AC1294-(AC1294*#REF!))</f>
        <v>0</v>
      </c>
      <c r="AE1294" s="88">
        <f t="shared" si="159"/>
        <v>5.5E-2</v>
      </c>
      <c r="AF1294" s="89">
        <f t="shared" ref="AF1294:AF1342" si="162">+AD1294*AE1294</f>
        <v>0</v>
      </c>
      <c r="AG1294" s="90">
        <f t="shared" ref="AG1294:AG1342" si="163">+AD1294+AF1294</f>
        <v>0</v>
      </c>
    </row>
    <row r="1295" spans="1:33" s="91" customFormat="1" ht="15" customHeight="1" x14ac:dyDescent="0.15">
      <c r="A1295" s="77">
        <v>9791036348877</v>
      </c>
      <c r="B1295" s="450">
        <v>72</v>
      </c>
      <c r="C1295" s="450" t="s">
        <v>1937</v>
      </c>
      <c r="D1295" s="391" t="s">
        <v>1866</v>
      </c>
      <c r="E1295" s="391" t="s">
        <v>3969</v>
      </c>
      <c r="F1295" s="391" t="s">
        <v>2115</v>
      </c>
      <c r="G1295" s="391" t="s">
        <v>2232</v>
      </c>
      <c r="H1295" s="79">
        <f>VLOOKUP($A1295,'04.08.2025'!$A$1:$Z$65000,3,FALSE)</f>
        <v>4958</v>
      </c>
      <c r="I1295" s="79"/>
      <c r="J1295" s="78">
        <v>300</v>
      </c>
      <c r="K1295" s="80"/>
      <c r="L1295" s="78"/>
      <c r="M1295" s="80">
        <v>45483</v>
      </c>
      <c r="N1295" s="80"/>
      <c r="O1295" s="81">
        <v>9791036348877</v>
      </c>
      <c r="P1295" s="81" t="s">
        <v>2233</v>
      </c>
      <c r="Q1295" s="81">
        <v>4591029</v>
      </c>
      <c r="R1295" s="421">
        <v>18.899999999999999</v>
      </c>
      <c r="S1295" s="82">
        <f t="shared" si="157"/>
        <v>17.914691943127963</v>
      </c>
      <c r="T1295" s="455">
        <v>5.5E-2</v>
      </c>
      <c r="U1295" s="84"/>
      <c r="V1295" s="37">
        <f t="shared" si="160"/>
        <v>0</v>
      </c>
      <c r="W1295" s="37">
        <f t="shared" si="158"/>
        <v>0</v>
      </c>
      <c r="X1295" s="85"/>
      <c r="Y1295" s="85"/>
      <c r="Z1295" s="85"/>
      <c r="AA1295" s="85"/>
      <c r="AB1295" s="85"/>
      <c r="AC1295" s="86">
        <f t="shared" si="161"/>
        <v>0</v>
      </c>
      <c r="AD1295" s="87">
        <f>IF($AC$2182&lt;85,AC1295,AC1295-(AC1295*#REF!))</f>
        <v>0</v>
      </c>
      <c r="AE1295" s="88">
        <f t="shared" si="159"/>
        <v>5.5E-2</v>
      </c>
      <c r="AF1295" s="89">
        <f t="shared" si="162"/>
        <v>0</v>
      </c>
      <c r="AG1295" s="90">
        <f t="shared" si="163"/>
        <v>0</v>
      </c>
    </row>
    <row r="1296" spans="1:33" s="41" customFormat="1" ht="15" customHeight="1" x14ac:dyDescent="0.15">
      <c r="A1296" s="77">
        <v>9791036354472</v>
      </c>
      <c r="B1296" s="38">
        <v>70</v>
      </c>
      <c r="C1296" s="390" t="s">
        <v>1937</v>
      </c>
      <c r="D1296" s="391" t="s">
        <v>1866</v>
      </c>
      <c r="E1296" s="391" t="s">
        <v>3969</v>
      </c>
      <c r="F1296" s="391" t="s">
        <v>2115</v>
      </c>
      <c r="G1296" s="391" t="s">
        <v>2219</v>
      </c>
      <c r="H1296" s="79">
        <f>VLOOKUP($A1296,'04.08.2025'!$A$1:$Z$65000,3,FALSE)</f>
        <v>966</v>
      </c>
      <c r="I1296" s="79"/>
      <c r="J1296" s="78">
        <v>300</v>
      </c>
      <c r="K1296" s="80"/>
      <c r="L1296" s="78"/>
      <c r="M1296" s="80">
        <v>45308</v>
      </c>
      <c r="N1296" s="80"/>
      <c r="O1296" s="81">
        <v>9791036354472</v>
      </c>
      <c r="P1296" s="81" t="s">
        <v>2220</v>
      </c>
      <c r="Q1296" s="81">
        <v>8310397</v>
      </c>
      <c r="R1296" s="421">
        <v>12.9</v>
      </c>
      <c r="S1296" s="82">
        <f t="shared" si="157"/>
        <v>12.227488151658768</v>
      </c>
      <c r="T1296" s="455">
        <v>5.5E-2</v>
      </c>
      <c r="U1296" s="84"/>
      <c r="V1296" s="37">
        <f t="shared" si="160"/>
        <v>0</v>
      </c>
      <c r="W1296" s="37">
        <f t="shared" si="158"/>
        <v>0</v>
      </c>
      <c r="AC1296" s="86">
        <f t="shared" si="161"/>
        <v>0</v>
      </c>
      <c r="AD1296" s="87">
        <f>IF($AC$2182&lt;85,AC1296,AC1296-(AC1296*#REF!))</f>
        <v>0</v>
      </c>
      <c r="AE1296" s="88">
        <f t="shared" si="159"/>
        <v>5.5E-2</v>
      </c>
      <c r="AF1296" s="89">
        <f t="shared" si="162"/>
        <v>0</v>
      </c>
      <c r="AG1296" s="90">
        <f t="shared" si="163"/>
        <v>0</v>
      </c>
    </row>
    <row r="1297" spans="1:35" s="91" customFormat="1" ht="15" customHeight="1" x14ac:dyDescent="0.15">
      <c r="A1297" s="393">
        <v>9791036333347</v>
      </c>
      <c r="B1297" s="78">
        <v>70</v>
      </c>
      <c r="C1297" s="390" t="s">
        <v>2169</v>
      </c>
      <c r="D1297" s="391" t="s">
        <v>1866</v>
      </c>
      <c r="E1297" s="391" t="s">
        <v>3969</v>
      </c>
      <c r="F1297" s="391" t="s">
        <v>2115</v>
      </c>
      <c r="G1297" s="95" t="s">
        <v>2221</v>
      </c>
      <c r="H1297" s="79">
        <f>VLOOKUP($A1297,'04.08.2025'!$A$1:$Z$65000,3,FALSE)</f>
        <v>788</v>
      </c>
      <c r="I1297" s="38"/>
      <c r="J1297" s="38">
        <v>300</v>
      </c>
      <c r="K1297" s="397"/>
      <c r="L1297" s="38"/>
      <c r="M1297" s="80">
        <v>44860</v>
      </c>
      <c r="N1297" s="397"/>
      <c r="O1297" s="79">
        <v>9791036333347</v>
      </c>
      <c r="P1297" s="38" t="s">
        <v>2222</v>
      </c>
      <c r="Q1297" s="38">
        <v>5026100</v>
      </c>
      <c r="R1297" s="37">
        <v>17.899999999999999</v>
      </c>
      <c r="S1297" s="82">
        <f t="shared" si="157"/>
        <v>16.966824644549764</v>
      </c>
      <c r="T1297" s="39">
        <v>5.5E-2</v>
      </c>
      <c r="U1297" s="84"/>
      <c r="V1297" s="37">
        <f t="shared" si="160"/>
        <v>0</v>
      </c>
      <c r="W1297" s="37">
        <f t="shared" si="158"/>
        <v>0</v>
      </c>
      <c r="X1297" s="85"/>
      <c r="Y1297" s="85"/>
      <c r="Z1297" s="85"/>
      <c r="AA1297" s="85"/>
      <c r="AB1297" s="85"/>
      <c r="AC1297" s="86">
        <f t="shared" si="161"/>
        <v>0</v>
      </c>
      <c r="AD1297" s="87">
        <f>IF($AC$2182&lt;85,AC1297,AC1297-(AC1297*#REF!))</f>
        <v>0</v>
      </c>
      <c r="AE1297" s="88">
        <f t="shared" si="159"/>
        <v>5.5E-2</v>
      </c>
      <c r="AF1297" s="89">
        <f t="shared" si="162"/>
        <v>0</v>
      </c>
      <c r="AG1297" s="90">
        <f t="shared" si="163"/>
        <v>0</v>
      </c>
    </row>
    <row r="1298" spans="1:35" s="91" customFormat="1" ht="15" customHeight="1" x14ac:dyDescent="0.15">
      <c r="A1298" s="77">
        <v>9791036337710</v>
      </c>
      <c r="B1298" s="38">
        <v>70</v>
      </c>
      <c r="C1298" s="390" t="s">
        <v>1937</v>
      </c>
      <c r="D1298" s="391" t="s">
        <v>1866</v>
      </c>
      <c r="E1298" s="391" t="s">
        <v>3969</v>
      </c>
      <c r="F1298" s="391" t="s">
        <v>2115</v>
      </c>
      <c r="G1298" s="393" t="s">
        <v>2223</v>
      </c>
      <c r="H1298" s="79">
        <f>VLOOKUP($A1298,'04.08.2025'!$A$1:$Z$65000,3,FALSE)</f>
        <v>1247</v>
      </c>
      <c r="I1298" s="78"/>
      <c r="J1298" s="78">
        <v>300</v>
      </c>
      <c r="K1298" s="80"/>
      <c r="L1298" s="78"/>
      <c r="M1298" s="80">
        <v>45056</v>
      </c>
      <c r="N1298" s="81"/>
      <c r="O1298" s="81">
        <v>9791036337710</v>
      </c>
      <c r="P1298" s="81" t="s">
        <v>2224</v>
      </c>
      <c r="Q1298" s="394">
        <v>6782276</v>
      </c>
      <c r="R1298" s="82">
        <v>17.899999999999999</v>
      </c>
      <c r="S1298" s="82">
        <f t="shared" si="157"/>
        <v>16.966824644549764</v>
      </c>
      <c r="T1298" s="392">
        <v>5.5E-2</v>
      </c>
      <c r="U1298" s="84"/>
      <c r="V1298" s="37">
        <f t="shared" si="160"/>
        <v>0</v>
      </c>
      <c r="W1298" s="37">
        <f t="shared" si="158"/>
        <v>0</v>
      </c>
      <c r="X1298" s="85"/>
      <c r="Y1298" s="85"/>
      <c r="Z1298" s="85"/>
      <c r="AA1298" s="85"/>
      <c r="AB1298" s="85"/>
      <c r="AC1298" s="86">
        <f t="shared" si="161"/>
        <v>0</v>
      </c>
      <c r="AD1298" s="87">
        <f>IF($AC$2182&lt;85,AC1298,AC1298-(AC1298*#REF!))</f>
        <v>0</v>
      </c>
      <c r="AE1298" s="88">
        <f t="shared" si="159"/>
        <v>5.5E-2</v>
      </c>
      <c r="AF1298" s="89">
        <f t="shared" si="162"/>
        <v>0</v>
      </c>
      <c r="AG1298" s="90">
        <f t="shared" si="163"/>
        <v>0</v>
      </c>
    </row>
    <row r="1299" spans="1:35" s="91" customFormat="1" ht="15" customHeight="1" x14ac:dyDescent="0.15">
      <c r="A1299" s="77">
        <v>9791036332739</v>
      </c>
      <c r="B1299" s="38">
        <v>70</v>
      </c>
      <c r="C1299" s="390" t="s">
        <v>1937</v>
      </c>
      <c r="D1299" s="391" t="s">
        <v>1866</v>
      </c>
      <c r="E1299" s="391" t="s">
        <v>3969</v>
      </c>
      <c r="F1299" s="391" t="s">
        <v>2115</v>
      </c>
      <c r="G1299" s="393" t="s">
        <v>4642</v>
      </c>
      <c r="H1299" s="79">
        <f>VLOOKUP($A1299,'04.08.2025'!$A$1:$Z$65000,3,FALSE)</f>
        <v>963</v>
      </c>
      <c r="I1299" s="78"/>
      <c r="J1299" s="78">
        <v>300</v>
      </c>
      <c r="K1299" s="80"/>
      <c r="L1299" s="78"/>
      <c r="M1299" s="80">
        <v>45098</v>
      </c>
      <c r="N1299" s="81"/>
      <c r="O1299" s="81">
        <v>9791036332739</v>
      </c>
      <c r="P1299" s="81" t="s">
        <v>2225</v>
      </c>
      <c r="Q1299" s="394">
        <v>4501659</v>
      </c>
      <c r="R1299" s="82">
        <v>13.9</v>
      </c>
      <c r="S1299" s="82">
        <f t="shared" si="157"/>
        <v>13.175355450236967</v>
      </c>
      <c r="T1299" s="392">
        <v>5.5E-2</v>
      </c>
      <c r="U1299" s="84"/>
      <c r="V1299" s="37">
        <f t="shared" si="160"/>
        <v>0</v>
      </c>
      <c r="W1299" s="37">
        <f t="shared" si="158"/>
        <v>0</v>
      </c>
      <c r="X1299" s="422"/>
      <c r="Y1299" s="85"/>
      <c r="Z1299" s="85"/>
      <c r="AA1299" s="85"/>
      <c r="AB1299" s="85"/>
      <c r="AC1299" s="86">
        <f t="shared" si="161"/>
        <v>0</v>
      </c>
      <c r="AD1299" s="87">
        <f>IF($AC$2182&lt;85,AC1299,AC1299-(AC1299*#REF!))</f>
        <v>0</v>
      </c>
      <c r="AE1299" s="88">
        <f t="shared" si="159"/>
        <v>5.5E-2</v>
      </c>
      <c r="AF1299" s="89">
        <f t="shared" si="162"/>
        <v>0</v>
      </c>
      <c r="AG1299" s="90">
        <f t="shared" si="163"/>
        <v>0</v>
      </c>
      <c r="AH1299" s="119"/>
    </row>
    <row r="1300" spans="1:35" s="75" customFormat="1" ht="15" customHeight="1" x14ac:dyDescent="0.15">
      <c r="A1300" s="120">
        <v>9791036319341</v>
      </c>
      <c r="B1300" s="109">
        <v>71</v>
      </c>
      <c r="C1300" s="105" t="s">
        <v>1937</v>
      </c>
      <c r="D1300" s="107" t="s">
        <v>1866</v>
      </c>
      <c r="E1300" s="107" t="s">
        <v>3969</v>
      </c>
      <c r="F1300" s="106" t="s">
        <v>2115</v>
      </c>
      <c r="G1300" s="107" t="s">
        <v>2226</v>
      </c>
      <c r="H1300" s="108">
        <f>VLOOKUP($A1300,'04.08.2025'!$A$1:$Z$65000,3,FALSE)</f>
        <v>0</v>
      </c>
      <c r="I1300" s="105" t="s">
        <v>171</v>
      </c>
      <c r="J1300" s="105">
        <v>200</v>
      </c>
      <c r="K1300" s="110"/>
      <c r="L1300" s="105"/>
      <c r="M1300" s="110">
        <v>44573</v>
      </c>
      <c r="N1300" s="110"/>
      <c r="O1300" s="122">
        <v>9791036319341</v>
      </c>
      <c r="P1300" s="123" t="s">
        <v>2227</v>
      </c>
      <c r="Q1300" s="122">
        <v>4626954</v>
      </c>
      <c r="R1300" s="112">
        <v>13.9</v>
      </c>
      <c r="S1300" s="112">
        <f t="shared" si="157"/>
        <v>13.175355450236967</v>
      </c>
      <c r="T1300" s="124">
        <v>5.5E-2</v>
      </c>
      <c r="U1300" s="114"/>
      <c r="V1300" s="115">
        <f t="shared" si="160"/>
        <v>0</v>
      </c>
      <c r="W1300" s="115">
        <f t="shared" si="158"/>
        <v>0</v>
      </c>
      <c r="X1300" s="74"/>
      <c r="Y1300" s="74"/>
      <c r="Z1300" s="74"/>
      <c r="AA1300" s="74"/>
      <c r="AB1300" s="74"/>
      <c r="AC1300" s="86">
        <f t="shared" si="161"/>
        <v>0</v>
      </c>
      <c r="AD1300" s="87">
        <f>IF($AC$2182&lt;85,AC1300,AC1300-(AC1300*#REF!))</f>
        <v>0</v>
      </c>
      <c r="AE1300" s="88">
        <f t="shared" si="159"/>
        <v>5.5E-2</v>
      </c>
      <c r="AF1300" s="89">
        <f t="shared" si="162"/>
        <v>0</v>
      </c>
      <c r="AG1300" s="90">
        <f t="shared" si="163"/>
        <v>0</v>
      </c>
      <c r="AI1300" s="76"/>
    </row>
    <row r="1301" spans="1:35" s="91" customFormat="1" ht="15" customHeight="1" x14ac:dyDescent="0.15">
      <c r="A1301" s="77">
        <v>9791036361470</v>
      </c>
      <c r="B1301" s="395">
        <v>71</v>
      </c>
      <c r="C1301" s="78" t="s">
        <v>1937</v>
      </c>
      <c r="D1301" s="391" t="s">
        <v>1866</v>
      </c>
      <c r="E1301" s="391" t="s">
        <v>3969</v>
      </c>
      <c r="F1301" s="391" t="s">
        <v>2115</v>
      </c>
      <c r="G1301" s="391" t="s">
        <v>2230</v>
      </c>
      <c r="H1301" s="79">
        <f>VLOOKUP($A1301,'04.08.2025'!$A$1:$Z$65000,3,FALSE)</f>
        <v>4066</v>
      </c>
      <c r="I1301" s="78"/>
      <c r="J1301" s="78">
        <v>300</v>
      </c>
      <c r="K1301" s="80"/>
      <c r="L1301" s="78"/>
      <c r="M1301" s="80">
        <v>45455</v>
      </c>
      <c r="N1301" s="80"/>
      <c r="O1301" s="81">
        <v>9791036361470</v>
      </c>
      <c r="P1301" s="94" t="s">
        <v>2231</v>
      </c>
      <c r="Q1301" s="78">
        <v>6626320</v>
      </c>
      <c r="R1301" s="82">
        <v>16.899999999999999</v>
      </c>
      <c r="S1301" s="82">
        <f t="shared" si="157"/>
        <v>16.018957345971565</v>
      </c>
      <c r="T1301" s="83">
        <v>5.5E-2</v>
      </c>
      <c r="U1301" s="84"/>
      <c r="V1301" s="37">
        <f t="shared" si="160"/>
        <v>0</v>
      </c>
      <c r="W1301" s="37">
        <f t="shared" si="158"/>
        <v>0</v>
      </c>
      <c r="X1301" s="85"/>
      <c r="Y1301" s="85"/>
      <c r="Z1301" s="85"/>
      <c r="AA1301" s="85"/>
      <c r="AB1301" s="85"/>
      <c r="AC1301" s="86">
        <f t="shared" si="161"/>
        <v>0</v>
      </c>
      <c r="AD1301" s="87">
        <f>IF($AC$2182&lt;85,AC1301,AC1301-(AC1301*#REF!))</f>
        <v>0</v>
      </c>
      <c r="AE1301" s="88">
        <f t="shared" si="159"/>
        <v>5.5E-2</v>
      </c>
      <c r="AF1301" s="89">
        <f t="shared" si="162"/>
        <v>0</v>
      </c>
      <c r="AG1301" s="90">
        <f t="shared" si="163"/>
        <v>0</v>
      </c>
    </row>
    <row r="1302" spans="1:35" s="91" customFormat="1" ht="15" customHeight="1" x14ac:dyDescent="0.15">
      <c r="A1302" s="77">
        <v>9791036339349</v>
      </c>
      <c r="B1302" s="38">
        <v>71</v>
      </c>
      <c r="C1302" s="390" t="s">
        <v>1937</v>
      </c>
      <c r="D1302" s="391" t="s">
        <v>1866</v>
      </c>
      <c r="E1302" s="391" t="s">
        <v>3969</v>
      </c>
      <c r="F1302" s="391" t="s">
        <v>2115</v>
      </c>
      <c r="G1302" s="391" t="s">
        <v>2228</v>
      </c>
      <c r="H1302" s="79">
        <f>VLOOKUP($A1302,'04.08.2025'!$A$1:$Z$65000,3,FALSE)</f>
        <v>1533</v>
      </c>
      <c r="I1302" s="79"/>
      <c r="J1302" s="78">
        <v>300</v>
      </c>
      <c r="K1302" s="80"/>
      <c r="L1302" s="78"/>
      <c r="M1302" s="80">
        <v>45392</v>
      </c>
      <c r="N1302" s="80"/>
      <c r="O1302" s="81">
        <v>9791036339349</v>
      </c>
      <c r="P1302" s="81" t="s">
        <v>2229</v>
      </c>
      <c r="Q1302" s="81">
        <v>7947410</v>
      </c>
      <c r="R1302" s="421">
        <v>17.899999999999999</v>
      </c>
      <c r="S1302" s="82">
        <f t="shared" si="157"/>
        <v>16.966824644549764</v>
      </c>
      <c r="T1302" s="455">
        <v>5.5E-2</v>
      </c>
      <c r="U1302" s="84"/>
      <c r="V1302" s="37">
        <f t="shared" si="160"/>
        <v>0</v>
      </c>
      <c r="W1302" s="37">
        <f t="shared" si="158"/>
        <v>0</v>
      </c>
      <c r="X1302" s="85"/>
      <c r="Y1302" s="85"/>
      <c r="Z1302" s="85"/>
      <c r="AA1302" s="85"/>
      <c r="AB1302" s="85"/>
      <c r="AC1302" s="86">
        <f t="shared" si="161"/>
        <v>0</v>
      </c>
      <c r="AD1302" s="87">
        <f>IF($AC$2182&lt;85,AC1302,AC1302-(AC1302*#REF!))</f>
        <v>0</v>
      </c>
      <c r="AE1302" s="88">
        <f t="shared" si="159"/>
        <v>5.5E-2</v>
      </c>
      <c r="AF1302" s="89">
        <f t="shared" si="162"/>
        <v>0</v>
      </c>
      <c r="AG1302" s="90">
        <f t="shared" si="163"/>
        <v>0</v>
      </c>
    </row>
    <row r="1303" spans="1:35" s="91" customFormat="1" ht="15" customHeight="1" x14ac:dyDescent="0.15">
      <c r="A1303" s="61">
        <v>9791036355707</v>
      </c>
      <c r="B1303" s="96">
        <v>71</v>
      </c>
      <c r="C1303" s="96" t="s">
        <v>2169</v>
      </c>
      <c r="D1303" s="64" t="s">
        <v>1866</v>
      </c>
      <c r="E1303" s="64" t="s">
        <v>3969</v>
      </c>
      <c r="F1303" s="64" t="s">
        <v>2115</v>
      </c>
      <c r="G1303" s="64" t="s">
        <v>2240</v>
      </c>
      <c r="H1303" s="65">
        <f>VLOOKUP($A1303,'04.08.2025'!$A$1:$Z$65000,3,FALSE)</f>
        <v>1816</v>
      </c>
      <c r="I1303" s="65"/>
      <c r="J1303" s="63">
        <v>200</v>
      </c>
      <c r="K1303" s="67"/>
      <c r="L1303" s="66"/>
      <c r="M1303" s="67">
        <v>45553</v>
      </c>
      <c r="N1303" s="67" t="s">
        <v>12</v>
      </c>
      <c r="O1303" s="68">
        <v>9791036355707</v>
      </c>
      <c r="P1303" s="68" t="s">
        <v>2241</v>
      </c>
      <c r="Q1303" s="68">
        <v>1118873</v>
      </c>
      <c r="R1303" s="97">
        <v>15.9</v>
      </c>
      <c r="S1303" s="70">
        <f t="shared" si="157"/>
        <v>15.071090047393366</v>
      </c>
      <c r="T1303" s="98">
        <v>5.5E-2</v>
      </c>
      <c r="U1303" s="72"/>
      <c r="V1303" s="73">
        <f t="shared" si="160"/>
        <v>0</v>
      </c>
      <c r="W1303" s="73">
        <f t="shared" si="158"/>
        <v>0</v>
      </c>
      <c r="X1303" s="85"/>
      <c r="Y1303" s="85"/>
      <c r="Z1303" s="85"/>
      <c r="AA1303" s="85"/>
      <c r="AB1303" s="85"/>
      <c r="AC1303" s="86">
        <f t="shared" si="161"/>
        <v>0</v>
      </c>
      <c r="AD1303" s="87">
        <f>IF($AC$2182&lt;85,AC1303,AC1303-(AC1303*#REF!))</f>
        <v>0</v>
      </c>
      <c r="AE1303" s="88">
        <f t="shared" si="159"/>
        <v>5.5E-2</v>
      </c>
      <c r="AF1303" s="89">
        <f t="shared" si="162"/>
        <v>0</v>
      </c>
      <c r="AG1303" s="90">
        <f t="shared" si="163"/>
        <v>0</v>
      </c>
    </row>
    <row r="1304" spans="1:35" s="91" customFormat="1" ht="15" customHeight="1" x14ac:dyDescent="0.15">
      <c r="A1304" s="393">
        <v>9791036326981</v>
      </c>
      <c r="B1304" s="78">
        <v>71</v>
      </c>
      <c r="C1304" s="78" t="s">
        <v>1937</v>
      </c>
      <c r="D1304" s="95" t="s">
        <v>1866</v>
      </c>
      <c r="E1304" s="95" t="s">
        <v>3969</v>
      </c>
      <c r="F1304" s="391" t="s">
        <v>2115</v>
      </c>
      <c r="G1304" s="95" t="s">
        <v>2236</v>
      </c>
      <c r="H1304" s="79">
        <f>VLOOKUP($A1304,'04.08.2025'!$A$1:$Z$65000,3,FALSE)</f>
        <v>1260</v>
      </c>
      <c r="I1304" s="78"/>
      <c r="J1304" s="78">
        <v>300</v>
      </c>
      <c r="K1304" s="80"/>
      <c r="L1304" s="78"/>
      <c r="M1304" s="80">
        <v>44433</v>
      </c>
      <c r="N1304" s="80"/>
      <c r="O1304" s="79">
        <v>9791036326981</v>
      </c>
      <c r="P1304" s="398" t="s">
        <v>2237</v>
      </c>
      <c r="Q1304" s="79">
        <v>1515903</v>
      </c>
      <c r="R1304" s="82">
        <v>13.9</v>
      </c>
      <c r="S1304" s="82">
        <f t="shared" si="157"/>
        <v>13.175355450236967</v>
      </c>
      <c r="T1304" s="451">
        <v>5.5E-2</v>
      </c>
      <c r="U1304" s="84"/>
      <c r="V1304" s="37">
        <f t="shared" si="160"/>
        <v>0</v>
      </c>
      <c r="W1304" s="37">
        <f t="shared" si="158"/>
        <v>0</v>
      </c>
      <c r="X1304" s="85"/>
      <c r="Y1304" s="85"/>
      <c r="Z1304" s="85"/>
      <c r="AA1304" s="85"/>
      <c r="AB1304" s="85"/>
      <c r="AC1304" s="86">
        <f t="shared" si="161"/>
        <v>0</v>
      </c>
      <c r="AD1304" s="87">
        <f>IF($AC$2182&lt;85,AC1304,AC1304-(AC1304*#REF!))</f>
        <v>0</v>
      </c>
      <c r="AE1304" s="88">
        <f t="shared" si="159"/>
        <v>5.5E-2</v>
      </c>
      <c r="AF1304" s="89">
        <f t="shared" si="162"/>
        <v>0</v>
      </c>
      <c r="AG1304" s="90">
        <f t="shared" si="163"/>
        <v>0</v>
      </c>
    </row>
    <row r="1305" spans="1:35" s="91" customFormat="1" ht="15" customHeight="1" x14ac:dyDescent="0.15">
      <c r="A1305" s="77">
        <v>9791036338700</v>
      </c>
      <c r="B1305" s="38">
        <v>71</v>
      </c>
      <c r="C1305" s="390" t="s">
        <v>1937</v>
      </c>
      <c r="D1305" s="391" t="s">
        <v>1866</v>
      </c>
      <c r="E1305" s="391" t="s">
        <v>3969</v>
      </c>
      <c r="F1305" s="391" t="s">
        <v>2115</v>
      </c>
      <c r="G1305" s="95" t="s">
        <v>2238</v>
      </c>
      <c r="H1305" s="79">
        <f>VLOOKUP($A1305,'04.08.2025'!$A$1:$Z$65000,3,FALSE)</f>
        <v>1834</v>
      </c>
      <c r="I1305" s="78"/>
      <c r="J1305" s="78">
        <v>300</v>
      </c>
      <c r="K1305" s="80"/>
      <c r="L1305" s="78"/>
      <c r="M1305" s="80">
        <v>45210</v>
      </c>
      <c r="N1305" s="80"/>
      <c r="O1305" s="81">
        <v>9791036338700</v>
      </c>
      <c r="P1305" s="94" t="s">
        <v>2239</v>
      </c>
      <c r="Q1305" s="81">
        <v>7078694</v>
      </c>
      <c r="R1305" s="82">
        <v>14.9</v>
      </c>
      <c r="S1305" s="82">
        <f t="shared" si="157"/>
        <v>14.123222748815166</v>
      </c>
      <c r="T1305" s="83">
        <v>5.5E-2</v>
      </c>
      <c r="U1305" s="84"/>
      <c r="V1305" s="37">
        <f t="shared" si="160"/>
        <v>0</v>
      </c>
      <c r="W1305" s="37">
        <f t="shared" si="158"/>
        <v>0</v>
      </c>
      <c r="X1305" s="85"/>
      <c r="Y1305" s="85"/>
      <c r="Z1305" s="85"/>
      <c r="AA1305" s="85"/>
      <c r="AB1305" s="85"/>
      <c r="AC1305" s="86">
        <f t="shared" si="161"/>
        <v>0</v>
      </c>
      <c r="AD1305" s="87">
        <f>IF($AC$2182&lt;85,AC1305,AC1305-(AC1305*#REF!))</f>
        <v>0</v>
      </c>
      <c r="AE1305" s="88">
        <f t="shared" si="159"/>
        <v>5.5E-2</v>
      </c>
      <c r="AF1305" s="89">
        <f t="shared" si="162"/>
        <v>0</v>
      </c>
      <c r="AG1305" s="90">
        <f t="shared" si="163"/>
        <v>0</v>
      </c>
    </row>
    <row r="1306" spans="1:35" s="102" customFormat="1" ht="15" customHeight="1" x14ac:dyDescent="0.15">
      <c r="A1306" s="150">
        <v>9791036366499</v>
      </c>
      <c r="B1306" s="96">
        <v>71</v>
      </c>
      <c r="C1306" s="118" t="s">
        <v>1937</v>
      </c>
      <c r="D1306" s="93" t="s">
        <v>1866</v>
      </c>
      <c r="E1306" s="93" t="s">
        <v>3969</v>
      </c>
      <c r="F1306" s="93" t="s">
        <v>2115</v>
      </c>
      <c r="G1306" s="93" t="s">
        <v>3875</v>
      </c>
      <c r="H1306" s="65">
        <f>VLOOKUP($A1306,'04.08.2025'!$A$1:$Z$65000,3,FALSE)</f>
        <v>2927</v>
      </c>
      <c r="I1306" s="118"/>
      <c r="J1306" s="118">
        <v>200</v>
      </c>
      <c r="K1306" s="118"/>
      <c r="L1306" s="66"/>
      <c r="M1306" s="66">
        <v>45707</v>
      </c>
      <c r="N1306" s="118" t="s">
        <v>12</v>
      </c>
      <c r="O1306" s="65">
        <v>9791036366499</v>
      </c>
      <c r="P1306" s="118" t="s">
        <v>3874</v>
      </c>
      <c r="Q1306" s="118">
        <v>3835573</v>
      </c>
      <c r="R1306" s="73">
        <v>18.899999999999999</v>
      </c>
      <c r="S1306" s="70">
        <f t="shared" si="157"/>
        <v>17.914691943127963</v>
      </c>
      <c r="T1306" s="99">
        <v>5.5E-2</v>
      </c>
      <c r="U1306" s="65"/>
      <c r="V1306" s="73">
        <f t="shared" si="160"/>
        <v>0</v>
      </c>
      <c r="W1306" s="73">
        <f t="shared" si="158"/>
        <v>0</v>
      </c>
      <c r="X1306" s="74"/>
      <c r="Y1306" s="74"/>
      <c r="Z1306" s="74"/>
      <c r="AA1306" s="74"/>
      <c r="AB1306" s="74"/>
      <c r="AC1306" s="86">
        <f t="shared" si="161"/>
        <v>0</v>
      </c>
      <c r="AD1306" s="87">
        <f>IF($AC$2182&lt;85,AC1306,AC1306-(AC1306*#REF!))</f>
        <v>0</v>
      </c>
      <c r="AE1306" s="88">
        <f t="shared" si="159"/>
        <v>5.5E-2</v>
      </c>
      <c r="AF1306" s="89">
        <f t="shared" si="162"/>
        <v>0</v>
      </c>
      <c r="AG1306" s="90">
        <f t="shared" si="163"/>
        <v>0</v>
      </c>
    </row>
    <row r="1307" spans="1:35" s="162" customFormat="1" ht="15" customHeight="1" x14ac:dyDescent="0.15">
      <c r="A1307" s="150">
        <v>9791036358494</v>
      </c>
      <c r="B1307" s="96">
        <v>71</v>
      </c>
      <c r="C1307" s="118" t="s">
        <v>1937</v>
      </c>
      <c r="D1307" s="93" t="s">
        <v>1866</v>
      </c>
      <c r="E1307" s="93" t="s">
        <v>3969</v>
      </c>
      <c r="F1307" s="93" t="s">
        <v>2115</v>
      </c>
      <c r="G1307" s="93" t="s">
        <v>3877</v>
      </c>
      <c r="H1307" s="65">
        <f>VLOOKUP($A1307,'04.08.2025'!$A$1:$Z$65000,3,FALSE)</f>
        <v>1854</v>
      </c>
      <c r="I1307" s="118"/>
      <c r="J1307" s="118">
        <v>200</v>
      </c>
      <c r="K1307" s="118"/>
      <c r="L1307" s="66"/>
      <c r="M1307" s="66">
        <v>45672</v>
      </c>
      <c r="N1307" s="118" t="s">
        <v>12</v>
      </c>
      <c r="O1307" s="65">
        <v>9791036358494</v>
      </c>
      <c r="P1307" s="118" t="s">
        <v>3876</v>
      </c>
      <c r="Q1307" s="118">
        <v>3400867</v>
      </c>
      <c r="R1307" s="73">
        <v>14.9</v>
      </c>
      <c r="S1307" s="70">
        <f t="shared" si="157"/>
        <v>14.123222748815166</v>
      </c>
      <c r="T1307" s="99">
        <v>5.5E-2</v>
      </c>
      <c r="U1307" s="65"/>
      <c r="V1307" s="73">
        <f t="shared" si="160"/>
        <v>0</v>
      </c>
      <c r="W1307" s="73">
        <f t="shared" si="158"/>
        <v>0</v>
      </c>
      <c r="X1307" s="144"/>
      <c r="Y1307" s="144"/>
      <c r="Z1307" s="144"/>
      <c r="AA1307" s="144"/>
      <c r="AB1307" s="144"/>
      <c r="AC1307" s="86">
        <f t="shared" si="161"/>
        <v>0</v>
      </c>
      <c r="AD1307" s="87">
        <f>IF($AC$2182&lt;85,AC1307,AC1307-(AC1307*#REF!))</f>
        <v>0</v>
      </c>
      <c r="AE1307" s="88">
        <f t="shared" si="159"/>
        <v>5.5E-2</v>
      </c>
      <c r="AF1307" s="89">
        <f t="shared" si="162"/>
        <v>0</v>
      </c>
      <c r="AG1307" s="90">
        <f t="shared" si="163"/>
        <v>0</v>
      </c>
    </row>
    <row r="1308" spans="1:35" s="162" customFormat="1" ht="15" customHeight="1" x14ac:dyDescent="0.15">
      <c r="A1308" s="452">
        <v>9791036370120</v>
      </c>
      <c r="B1308" s="453"/>
      <c r="C1308" s="453" t="s">
        <v>1843</v>
      </c>
      <c r="D1308" s="454" t="s">
        <v>1866</v>
      </c>
      <c r="E1308" s="454" t="s">
        <v>3969</v>
      </c>
      <c r="F1308" s="454" t="s">
        <v>2115</v>
      </c>
      <c r="G1308" s="454" t="s">
        <v>5723</v>
      </c>
      <c r="H1308" s="139">
        <v>0</v>
      </c>
      <c r="I1308" s="453"/>
      <c r="J1308" s="453">
        <v>100</v>
      </c>
      <c r="K1308" s="453"/>
      <c r="L1308" s="417">
        <v>45966</v>
      </c>
      <c r="M1308" s="453"/>
      <c r="N1308" s="453" t="s">
        <v>12</v>
      </c>
      <c r="O1308" s="139">
        <v>9791036370120</v>
      </c>
      <c r="P1308" s="453" t="s">
        <v>5724</v>
      </c>
      <c r="Q1308" s="453">
        <v>6064461</v>
      </c>
      <c r="R1308" s="143">
        <v>18.899999999999999</v>
      </c>
      <c r="S1308" s="140">
        <f t="shared" si="157"/>
        <v>17.914691943127963</v>
      </c>
      <c r="T1308" s="152">
        <v>5.5E-2</v>
      </c>
      <c r="U1308" s="142"/>
      <c r="V1308" s="143">
        <f t="shared" si="160"/>
        <v>0</v>
      </c>
      <c r="W1308" s="143">
        <f t="shared" si="158"/>
        <v>0</v>
      </c>
      <c r="X1308" s="144"/>
      <c r="Y1308" s="144"/>
      <c r="Z1308" s="144"/>
      <c r="AA1308" s="144"/>
      <c r="AB1308" s="144"/>
      <c r="AC1308" s="86">
        <f t="shared" si="161"/>
        <v>0</v>
      </c>
      <c r="AD1308" s="87">
        <f>IF($AC$2182&lt;85,AC1308,AC1308-(AC1308*#REF!))</f>
        <v>0</v>
      </c>
      <c r="AE1308" s="88">
        <f t="shared" si="159"/>
        <v>5.5E-2</v>
      </c>
      <c r="AF1308" s="89">
        <f t="shared" si="162"/>
        <v>0</v>
      </c>
      <c r="AG1308" s="90">
        <f t="shared" si="163"/>
        <v>0</v>
      </c>
    </row>
    <row r="1309" spans="1:35" s="162" customFormat="1" ht="15" customHeight="1" x14ac:dyDescent="0.15">
      <c r="A1309" s="452">
        <v>9791036387876</v>
      </c>
      <c r="B1309" s="453"/>
      <c r="C1309" s="453" t="s">
        <v>1937</v>
      </c>
      <c r="D1309" s="454" t="s">
        <v>1866</v>
      </c>
      <c r="E1309" s="454" t="s">
        <v>3969</v>
      </c>
      <c r="F1309" s="454" t="s">
        <v>2115</v>
      </c>
      <c r="G1309" s="454" t="s">
        <v>5734</v>
      </c>
      <c r="H1309" s="139">
        <v>0</v>
      </c>
      <c r="I1309" s="453"/>
      <c r="J1309" s="453">
        <v>100</v>
      </c>
      <c r="K1309" s="453"/>
      <c r="L1309" s="417">
        <v>45952</v>
      </c>
      <c r="M1309" s="453"/>
      <c r="N1309" s="453" t="s">
        <v>12</v>
      </c>
      <c r="O1309" s="139">
        <v>9791036387876</v>
      </c>
      <c r="P1309" s="453" t="s">
        <v>5733</v>
      </c>
      <c r="Q1309" s="453">
        <v>2375829</v>
      </c>
      <c r="R1309" s="143">
        <v>14.9</v>
      </c>
      <c r="S1309" s="140">
        <f t="shared" si="157"/>
        <v>14.123222748815166</v>
      </c>
      <c r="T1309" s="152">
        <v>5.5E-2</v>
      </c>
      <c r="U1309" s="142"/>
      <c r="V1309" s="143">
        <f t="shared" si="160"/>
        <v>0</v>
      </c>
      <c r="W1309" s="143">
        <f t="shared" si="158"/>
        <v>0</v>
      </c>
      <c r="X1309" s="144"/>
      <c r="Y1309" s="144"/>
      <c r="Z1309" s="144"/>
      <c r="AA1309" s="144"/>
      <c r="AB1309" s="144"/>
      <c r="AC1309" s="86">
        <f t="shared" si="161"/>
        <v>0</v>
      </c>
      <c r="AD1309" s="87">
        <f>IF($AC$2182&lt;85,AC1309,AC1309-(AC1309*#REF!))</f>
        <v>0</v>
      </c>
      <c r="AE1309" s="88">
        <f t="shared" si="159"/>
        <v>5.5E-2</v>
      </c>
      <c r="AF1309" s="89">
        <f t="shared" si="162"/>
        <v>0</v>
      </c>
      <c r="AG1309" s="90">
        <f t="shared" si="163"/>
        <v>0</v>
      </c>
    </row>
    <row r="1310" spans="1:35" s="162" customFormat="1" ht="15" customHeight="1" x14ac:dyDescent="0.15">
      <c r="A1310" s="452">
        <v>9791036385131</v>
      </c>
      <c r="B1310" s="453"/>
      <c r="C1310" s="453" t="s">
        <v>5732</v>
      </c>
      <c r="D1310" s="454" t="s">
        <v>1866</v>
      </c>
      <c r="E1310" s="454" t="s">
        <v>3969</v>
      </c>
      <c r="F1310" s="454" t="s">
        <v>2115</v>
      </c>
      <c r="G1310" s="454" t="s">
        <v>5731</v>
      </c>
      <c r="H1310" s="139">
        <v>0</v>
      </c>
      <c r="I1310" s="453"/>
      <c r="J1310" s="453">
        <v>100</v>
      </c>
      <c r="K1310" s="453"/>
      <c r="L1310" s="417">
        <v>45931</v>
      </c>
      <c r="M1310" s="453"/>
      <c r="N1310" s="453" t="s">
        <v>12</v>
      </c>
      <c r="O1310" s="139">
        <v>9791036385131</v>
      </c>
      <c r="P1310" s="453" t="s">
        <v>5730</v>
      </c>
      <c r="Q1310" s="453">
        <v>8326600</v>
      </c>
      <c r="R1310" s="143">
        <v>27.9</v>
      </c>
      <c r="S1310" s="140">
        <f t="shared" si="157"/>
        <v>26.445497630331754</v>
      </c>
      <c r="T1310" s="152">
        <v>5.5E-2</v>
      </c>
      <c r="U1310" s="142"/>
      <c r="V1310" s="143">
        <f t="shared" si="160"/>
        <v>0</v>
      </c>
      <c r="W1310" s="143">
        <f t="shared" si="158"/>
        <v>0</v>
      </c>
      <c r="X1310" s="144"/>
      <c r="Y1310" s="144"/>
      <c r="Z1310" s="144"/>
      <c r="AA1310" s="144"/>
      <c r="AB1310" s="144"/>
      <c r="AC1310" s="86">
        <f t="shared" si="161"/>
        <v>0</v>
      </c>
      <c r="AD1310" s="87">
        <f>IF($AC$2182&lt;85,AC1310,AC1310-(AC1310*#REF!))</f>
        <v>0</v>
      </c>
      <c r="AE1310" s="88">
        <f t="shared" si="159"/>
        <v>5.5E-2</v>
      </c>
      <c r="AF1310" s="89">
        <f t="shared" si="162"/>
        <v>0</v>
      </c>
      <c r="AG1310" s="90">
        <f t="shared" si="163"/>
        <v>0</v>
      </c>
    </row>
    <row r="1311" spans="1:35" s="162" customFormat="1" ht="15" customHeight="1" x14ac:dyDescent="0.15">
      <c r="A1311" s="452">
        <v>9791036373381</v>
      </c>
      <c r="B1311" s="453"/>
      <c r="C1311" s="453" t="s">
        <v>1843</v>
      </c>
      <c r="D1311" s="454" t="s">
        <v>1866</v>
      </c>
      <c r="E1311" s="454" t="s">
        <v>3969</v>
      </c>
      <c r="F1311" s="454" t="s">
        <v>2115</v>
      </c>
      <c r="G1311" s="454" t="s">
        <v>5721</v>
      </c>
      <c r="H1311" s="139">
        <v>0</v>
      </c>
      <c r="I1311" s="453"/>
      <c r="J1311" s="453">
        <v>100</v>
      </c>
      <c r="K1311" s="453"/>
      <c r="L1311" s="417">
        <v>45966</v>
      </c>
      <c r="M1311" s="453"/>
      <c r="N1311" s="453" t="s">
        <v>12</v>
      </c>
      <c r="O1311" s="139">
        <v>9791036373381</v>
      </c>
      <c r="P1311" s="453" t="s">
        <v>5722</v>
      </c>
      <c r="Q1311" s="453">
        <v>8115837</v>
      </c>
      <c r="R1311" s="143">
        <v>17.899999999999999</v>
      </c>
      <c r="S1311" s="140">
        <f t="shared" si="157"/>
        <v>16.966824644549764</v>
      </c>
      <c r="T1311" s="152">
        <v>5.5E-2</v>
      </c>
      <c r="U1311" s="142"/>
      <c r="V1311" s="143">
        <f t="shared" si="160"/>
        <v>0</v>
      </c>
      <c r="W1311" s="143">
        <f t="shared" si="158"/>
        <v>0</v>
      </c>
      <c r="X1311" s="144"/>
      <c r="Y1311" s="144"/>
      <c r="Z1311" s="144"/>
      <c r="AA1311" s="144"/>
      <c r="AB1311" s="144"/>
      <c r="AC1311" s="86">
        <f t="shared" si="161"/>
        <v>0</v>
      </c>
      <c r="AD1311" s="87">
        <f>IF($AC$2182&lt;85,AC1311,AC1311-(AC1311*#REF!))</f>
        <v>0</v>
      </c>
      <c r="AE1311" s="88">
        <f t="shared" si="159"/>
        <v>5.5E-2</v>
      </c>
      <c r="AF1311" s="89">
        <f t="shared" si="162"/>
        <v>0</v>
      </c>
      <c r="AG1311" s="90">
        <f t="shared" si="163"/>
        <v>0</v>
      </c>
    </row>
    <row r="1312" spans="1:35" s="102" customFormat="1" ht="15" customHeight="1" x14ac:dyDescent="0.15">
      <c r="A1312" s="150">
        <v>9791036364884</v>
      </c>
      <c r="B1312" s="118">
        <v>71</v>
      </c>
      <c r="C1312" s="118" t="s">
        <v>1843</v>
      </c>
      <c r="D1312" s="93" t="s">
        <v>1866</v>
      </c>
      <c r="E1312" s="93" t="s">
        <v>3969</v>
      </c>
      <c r="F1312" s="93" t="s">
        <v>2115</v>
      </c>
      <c r="G1312" s="93" t="s">
        <v>5080</v>
      </c>
      <c r="H1312" s="65">
        <f>VLOOKUP($A1312,'04.08.2025'!$A$1:$Z$65000,3,FALSE)</f>
        <v>3235</v>
      </c>
      <c r="I1312" s="118"/>
      <c r="J1312" s="118">
        <v>200</v>
      </c>
      <c r="K1312" s="118"/>
      <c r="L1312" s="66"/>
      <c r="M1312" s="66">
        <v>45819</v>
      </c>
      <c r="N1312" s="118" t="s">
        <v>12</v>
      </c>
      <c r="O1312" s="65">
        <v>9791036364884</v>
      </c>
      <c r="P1312" s="118" t="s">
        <v>5079</v>
      </c>
      <c r="Q1312" s="118">
        <v>1463468</v>
      </c>
      <c r="R1312" s="73">
        <v>18.899999999999999</v>
      </c>
      <c r="S1312" s="70">
        <f t="shared" si="157"/>
        <v>17.914691943127963</v>
      </c>
      <c r="T1312" s="342">
        <v>5.5E-2</v>
      </c>
      <c r="U1312" s="72"/>
      <c r="V1312" s="73">
        <f t="shared" si="160"/>
        <v>0</v>
      </c>
      <c r="W1312" s="73">
        <f t="shared" si="158"/>
        <v>0</v>
      </c>
      <c r="X1312" s="74"/>
      <c r="Y1312" s="74"/>
      <c r="Z1312" s="74"/>
      <c r="AA1312" s="74"/>
      <c r="AB1312" s="74"/>
      <c r="AC1312" s="86">
        <f t="shared" si="161"/>
        <v>0</v>
      </c>
      <c r="AD1312" s="87">
        <f>IF($AC$2182&lt;85,AC1312,AC1312-(AC1312*#REF!))</f>
        <v>0</v>
      </c>
      <c r="AE1312" s="88">
        <f t="shared" si="159"/>
        <v>5.5E-2</v>
      </c>
      <c r="AF1312" s="89">
        <f t="shared" si="162"/>
        <v>0</v>
      </c>
      <c r="AG1312" s="90">
        <f t="shared" si="163"/>
        <v>0</v>
      </c>
    </row>
    <row r="1313" spans="1:35" s="75" customFormat="1" ht="15" customHeight="1" x14ac:dyDescent="0.15">
      <c r="A1313" s="150">
        <v>9791036366475</v>
      </c>
      <c r="B1313" s="118">
        <v>71</v>
      </c>
      <c r="C1313" s="118" t="s">
        <v>1843</v>
      </c>
      <c r="D1313" s="93" t="s">
        <v>1866</v>
      </c>
      <c r="E1313" s="93" t="s">
        <v>3969</v>
      </c>
      <c r="F1313" s="93" t="s">
        <v>2115</v>
      </c>
      <c r="G1313" s="93" t="s">
        <v>5078</v>
      </c>
      <c r="H1313" s="65">
        <f>VLOOKUP($A1313,'04.08.2025'!$A$1:$Z$65000,3,FALSE)</f>
        <v>3036</v>
      </c>
      <c r="I1313" s="118"/>
      <c r="J1313" s="118">
        <v>200</v>
      </c>
      <c r="K1313" s="118"/>
      <c r="L1313" s="66"/>
      <c r="M1313" s="66">
        <v>45826</v>
      </c>
      <c r="N1313" s="118" t="s">
        <v>12</v>
      </c>
      <c r="O1313" s="65">
        <v>9791036366475</v>
      </c>
      <c r="P1313" s="118" t="s">
        <v>5077</v>
      </c>
      <c r="Q1313" s="118">
        <v>3835327</v>
      </c>
      <c r="R1313" s="73">
        <v>17.899999999999999</v>
      </c>
      <c r="S1313" s="70">
        <f t="shared" si="157"/>
        <v>16.966824644549764</v>
      </c>
      <c r="T1313" s="342">
        <v>5.5E-2</v>
      </c>
      <c r="U1313" s="72"/>
      <c r="V1313" s="73">
        <f t="shared" si="160"/>
        <v>0</v>
      </c>
      <c r="W1313" s="73">
        <f t="shared" si="158"/>
        <v>0</v>
      </c>
      <c r="X1313" s="74"/>
      <c r="Y1313" s="74"/>
      <c r="Z1313" s="74"/>
      <c r="AA1313" s="74"/>
      <c r="AB1313" s="74"/>
      <c r="AC1313" s="86">
        <f t="shared" si="161"/>
        <v>0</v>
      </c>
      <c r="AD1313" s="87">
        <f>IF($AC$2182&lt;85,AC1313,AC1313-(AC1313*#REF!))</f>
        <v>0</v>
      </c>
      <c r="AE1313" s="88">
        <f t="shared" si="159"/>
        <v>5.5E-2</v>
      </c>
      <c r="AF1313" s="89">
        <f t="shared" si="162"/>
        <v>0</v>
      </c>
      <c r="AG1313" s="90">
        <f t="shared" si="163"/>
        <v>0</v>
      </c>
    </row>
    <row r="1314" spans="1:35" s="91" customFormat="1" ht="15" customHeight="1" x14ac:dyDescent="0.15">
      <c r="A1314" s="77">
        <v>9791036345821</v>
      </c>
      <c r="B1314" s="78">
        <v>73</v>
      </c>
      <c r="C1314" s="78" t="s">
        <v>856</v>
      </c>
      <c r="D1314" s="391" t="s">
        <v>2248</v>
      </c>
      <c r="E1314" s="391" t="s">
        <v>2255</v>
      </c>
      <c r="F1314" s="391"/>
      <c r="G1314" s="391" t="s">
        <v>2256</v>
      </c>
      <c r="H1314" s="79">
        <f>VLOOKUP($A1314,'04.08.2025'!$A$1:$Z$65000,3,FALSE)</f>
        <v>15</v>
      </c>
      <c r="I1314" s="79"/>
      <c r="J1314" s="78">
        <v>300</v>
      </c>
      <c r="K1314" s="80"/>
      <c r="L1314" s="78"/>
      <c r="M1314" s="80">
        <v>44818</v>
      </c>
      <c r="N1314" s="80"/>
      <c r="O1314" s="81">
        <v>9791036345821</v>
      </c>
      <c r="P1314" s="81" t="s">
        <v>2257</v>
      </c>
      <c r="Q1314" s="81">
        <v>3058437</v>
      </c>
      <c r="R1314" s="421">
        <v>10.9</v>
      </c>
      <c r="S1314" s="82">
        <f t="shared" si="157"/>
        <v>10.33175355450237</v>
      </c>
      <c r="T1314" s="83">
        <v>5.5E-2</v>
      </c>
      <c r="U1314" s="84"/>
      <c r="V1314" s="37">
        <f t="shared" si="160"/>
        <v>0</v>
      </c>
      <c r="W1314" s="37">
        <f t="shared" si="158"/>
        <v>0</v>
      </c>
      <c r="X1314" s="422"/>
      <c r="Y1314" s="85"/>
      <c r="Z1314" s="85"/>
      <c r="AA1314" s="85"/>
      <c r="AB1314" s="85"/>
      <c r="AC1314" s="86">
        <f t="shared" si="161"/>
        <v>0</v>
      </c>
      <c r="AD1314" s="87">
        <f>IF($AC$2182&lt;85,AC1314,AC1314-(AC1314*#REF!))</f>
        <v>0</v>
      </c>
      <c r="AE1314" s="88">
        <f t="shared" si="159"/>
        <v>5.5E-2</v>
      </c>
      <c r="AF1314" s="89">
        <f t="shared" si="162"/>
        <v>0</v>
      </c>
      <c r="AG1314" s="90">
        <f t="shared" si="163"/>
        <v>0</v>
      </c>
      <c r="AI1314" s="449"/>
    </row>
    <row r="1315" spans="1:35" s="91" customFormat="1" ht="15" customHeight="1" x14ac:dyDescent="0.15">
      <c r="A1315" s="77">
        <v>9791036358708</v>
      </c>
      <c r="B1315" s="395">
        <v>73</v>
      </c>
      <c r="C1315" s="78" t="s">
        <v>856</v>
      </c>
      <c r="D1315" s="391" t="s">
        <v>2248</v>
      </c>
      <c r="E1315" s="391" t="s">
        <v>2255</v>
      </c>
      <c r="F1315" s="391"/>
      <c r="G1315" s="391" t="s">
        <v>3971</v>
      </c>
      <c r="H1315" s="79">
        <f>VLOOKUP($A1315,'04.08.2025'!$A$1:$Z$65000,3,FALSE)</f>
        <v>1794</v>
      </c>
      <c r="I1315" s="78"/>
      <c r="J1315" s="78">
        <v>200</v>
      </c>
      <c r="K1315" s="80"/>
      <c r="L1315" s="78"/>
      <c r="M1315" s="80">
        <v>45414</v>
      </c>
      <c r="N1315" s="80"/>
      <c r="O1315" s="81">
        <v>9791036358708</v>
      </c>
      <c r="P1315" s="94" t="s">
        <v>2258</v>
      </c>
      <c r="Q1315" s="78">
        <v>3964139</v>
      </c>
      <c r="R1315" s="82">
        <v>10.9</v>
      </c>
      <c r="S1315" s="82">
        <f t="shared" si="157"/>
        <v>10.33175355450237</v>
      </c>
      <c r="T1315" s="83">
        <v>5.5E-2</v>
      </c>
      <c r="U1315" s="84"/>
      <c r="V1315" s="37">
        <f t="shared" si="160"/>
        <v>0</v>
      </c>
      <c r="W1315" s="37">
        <f t="shared" si="158"/>
        <v>0</v>
      </c>
      <c r="X1315" s="422"/>
      <c r="Y1315" s="85"/>
      <c r="Z1315" s="85"/>
      <c r="AA1315" s="85"/>
      <c r="AB1315" s="85"/>
      <c r="AC1315" s="86">
        <f t="shared" si="161"/>
        <v>0</v>
      </c>
      <c r="AD1315" s="87">
        <f>IF($AC$2182&lt;85,AC1315,AC1315-(AC1315*#REF!))</f>
        <v>0</v>
      </c>
      <c r="AE1315" s="88">
        <f t="shared" si="159"/>
        <v>5.5E-2</v>
      </c>
      <c r="AF1315" s="89">
        <f t="shared" si="162"/>
        <v>0</v>
      </c>
      <c r="AG1315" s="90">
        <f t="shared" si="163"/>
        <v>0</v>
      </c>
      <c r="AH1315" s="119"/>
    </row>
    <row r="1316" spans="1:35" s="91" customFormat="1" ht="15" customHeight="1" x14ac:dyDescent="0.15">
      <c r="A1316" s="77">
        <v>9791036347153</v>
      </c>
      <c r="B1316" s="78">
        <v>73</v>
      </c>
      <c r="C1316" s="38" t="s">
        <v>873</v>
      </c>
      <c r="D1316" s="95" t="s">
        <v>2248</v>
      </c>
      <c r="E1316" s="95" t="s">
        <v>2255</v>
      </c>
      <c r="F1316" s="95" t="s">
        <v>2259</v>
      </c>
      <c r="G1316" s="391" t="s">
        <v>2260</v>
      </c>
      <c r="H1316" s="79">
        <f>VLOOKUP($A1316,'04.08.2025'!$A$1:$Z$65000,3,FALSE)</f>
        <v>326</v>
      </c>
      <c r="I1316" s="79"/>
      <c r="J1316" s="78">
        <v>200</v>
      </c>
      <c r="K1316" s="80"/>
      <c r="L1316" s="78"/>
      <c r="M1316" s="80">
        <v>44804</v>
      </c>
      <c r="N1316" s="80"/>
      <c r="O1316" s="81">
        <v>9791036347153</v>
      </c>
      <c r="P1316" s="81" t="s">
        <v>2261</v>
      </c>
      <c r="Q1316" s="81">
        <v>3598060</v>
      </c>
      <c r="R1316" s="421">
        <v>11.9</v>
      </c>
      <c r="S1316" s="82">
        <f t="shared" si="157"/>
        <v>11.279620853080569</v>
      </c>
      <c r="T1316" s="451">
        <v>5.5E-2</v>
      </c>
      <c r="U1316" s="84"/>
      <c r="V1316" s="37">
        <f t="shared" si="160"/>
        <v>0</v>
      </c>
      <c r="W1316" s="37">
        <f t="shared" si="158"/>
        <v>0</v>
      </c>
      <c r="X1316" s="85"/>
      <c r="Y1316" s="85"/>
      <c r="Z1316" s="85"/>
      <c r="AA1316" s="85"/>
      <c r="AB1316" s="85"/>
      <c r="AC1316" s="86">
        <f t="shared" si="161"/>
        <v>0</v>
      </c>
      <c r="AD1316" s="87">
        <f>IF($AC$2182&lt;85,AC1316,AC1316-(AC1316*#REF!))</f>
        <v>0</v>
      </c>
      <c r="AE1316" s="88">
        <f t="shared" si="159"/>
        <v>5.5E-2</v>
      </c>
      <c r="AF1316" s="89">
        <f t="shared" si="162"/>
        <v>0</v>
      </c>
      <c r="AG1316" s="90">
        <f t="shared" si="163"/>
        <v>0</v>
      </c>
    </row>
    <row r="1317" spans="1:35" s="91" customFormat="1" ht="15" customHeight="1" x14ac:dyDescent="0.15">
      <c r="A1317" s="77">
        <v>9791036355561</v>
      </c>
      <c r="B1317" s="38">
        <v>73</v>
      </c>
      <c r="C1317" s="38" t="s">
        <v>873</v>
      </c>
      <c r="D1317" s="95" t="s">
        <v>2248</v>
      </c>
      <c r="E1317" s="95" t="s">
        <v>2255</v>
      </c>
      <c r="F1317" s="95" t="s">
        <v>2262</v>
      </c>
      <c r="G1317" s="95" t="s">
        <v>2263</v>
      </c>
      <c r="H1317" s="79">
        <f>VLOOKUP($A1317,'04.08.2025'!$A$1:$Z$65000,3,FALSE)</f>
        <v>2169</v>
      </c>
      <c r="I1317" s="78"/>
      <c r="J1317" s="78">
        <v>200</v>
      </c>
      <c r="K1317" s="80"/>
      <c r="L1317" s="78"/>
      <c r="M1317" s="80">
        <v>45217</v>
      </c>
      <c r="N1317" s="80"/>
      <c r="O1317" s="81">
        <v>9791036355561</v>
      </c>
      <c r="P1317" s="94" t="s">
        <v>2264</v>
      </c>
      <c r="Q1317" s="81">
        <v>1089148</v>
      </c>
      <c r="R1317" s="82">
        <v>13.9</v>
      </c>
      <c r="S1317" s="82">
        <f t="shared" si="157"/>
        <v>13.175355450236967</v>
      </c>
      <c r="T1317" s="392">
        <v>5.5E-2</v>
      </c>
      <c r="U1317" s="84"/>
      <c r="V1317" s="37">
        <f t="shared" si="160"/>
        <v>0</v>
      </c>
      <c r="W1317" s="37">
        <f t="shared" si="158"/>
        <v>0</v>
      </c>
      <c r="X1317" s="85"/>
      <c r="Y1317" s="85"/>
      <c r="Z1317" s="85"/>
      <c r="AA1317" s="85"/>
      <c r="AB1317" s="85"/>
      <c r="AC1317" s="86">
        <f t="shared" si="161"/>
        <v>0</v>
      </c>
      <c r="AD1317" s="87">
        <f>IF($AC$2182&lt;85,AC1317,AC1317-(AC1317*#REF!))</f>
        <v>0</v>
      </c>
      <c r="AE1317" s="88">
        <f t="shared" si="159"/>
        <v>5.5E-2</v>
      </c>
      <c r="AF1317" s="89">
        <f t="shared" si="162"/>
        <v>0</v>
      </c>
      <c r="AG1317" s="90">
        <f t="shared" si="163"/>
        <v>0</v>
      </c>
    </row>
    <row r="1318" spans="1:35" s="75" customFormat="1" ht="15" customHeight="1" x14ac:dyDescent="0.15">
      <c r="A1318" s="77">
        <v>9791036359538</v>
      </c>
      <c r="B1318" s="450">
        <v>73</v>
      </c>
      <c r="C1318" s="450" t="s">
        <v>873</v>
      </c>
      <c r="D1318" s="391" t="s">
        <v>2248</v>
      </c>
      <c r="E1318" s="391" t="s">
        <v>2255</v>
      </c>
      <c r="F1318" s="391" t="s">
        <v>2262</v>
      </c>
      <c r="G1318" s="391" t="s">
        <v>2265</v>
      </c>
      <c r="H1318" s="79">
        <f>VLOOKUP($A1318,'04.08.2025'!$A$1:$Z$65000,3,FALSE)</f>
        <v>1370</v>
      </c>
      <c r="I1318" s="79"/>
      <c r="J1318" s="78">
        <v>200</v>
      </c>
      <c r="K1318" s="80"/>
      <c r="L1318" s="78"/>
      <c r="M1318" s="80">
        <v>45350</v>
      </c>
      <c r="N1318" s="80"/>
      <c r="O1318" s="81">
        <v>9791036359538</v>
      </c>
      <c r="P1318" s="81" t="s">
        <v>2266</v>
      </c>
      <c r="Q1318" s="81">
        <v>4877388</v>
      </c>
      <c r="R1318" s="421">
        <v>13.9</v>
      </c>
      <c r="S1318" s="82">
        <f t="shared" si="157"/>
        <v>13.175355450236967</v>
      </c>
      <c r="T1318" s="455">
        <v>5.5E-2</v>
      </c>
      <c r="U1318" s="84"/>
      <c r="V1318" s="37">
        <f t="shared" si="160"/>
        <v>0</v>
      </c>
      <c r="W1318" s="37">
        <f t="shared" si="158"/>
        <v>0</v>
      </c>
      <c r="X1318" s="74"/>
      <c r="Y1318" s="74"/>
      <c r="Z1318" s="74"/>
      <c r="AA1318" s="74"/>
      <c r="AB1318" s="74"/>
      <c r="AC1318" s="86">
        <f t="shared" si="161"/>
        <v>0</v>
      </c>
      <c r="AD1318" s="87">
        <f>IF($AC$2182&lt;85,AC1318,AC1318-(AC1318*#REF!))</f>
        <v>0</v>
      </c>
      <c r="AE1318" s="88">
        <f t="shared" si="159"/>
        <v>5.5E-2</v>
      </c>
      <c r="AF1318" s="89">
        <f t="shared" si="162"/>
        <v>0</v>
      </c>
      <c r="AG1318" s="90">
        <f t="shared" si="163"/>
        <v>0</v>
      </c>
    </row>
    <row r="1319" spans="1:35" s="162" customFormat="1" ht="15" customHeight="1" x14ac:dyDescent="0.15">
      <c r="A1319" s="61">
        <v>9791036366666</v>
      </c>
      <c r="B1319" s="92">
        <v>73</v>
      </c>
      <c r="C1319" s="92" t="s">
        <v>873</v>
      </c>
      <c r="D1319" s="64" t="s">
        <v>2248</v>
      </c>
      <c r="E1319" s="64" t="s">
        <v>2255</v>
      </c>
      <c r="F1319" s="64" t="s">
        <v>2262</v>
      </c>
      <c r="G1319" s="64" t="s">
        <v>2267</v>
      </c>
      <c r="H1319" s="65">
        <f>VLOOKUP($A1319,'04.08.2025'!$A$1:$Z$65000,3,FALSE)</f>
        <v>1525</v>
      </c>
      <c r="I1319" s="65"/>
      <c r="J1319" s="63">
        <v>200</v>
      </c>
      <c r="K1319" s="67"/>
      <c r="L1319" s="66"/>
      <c r="M1319" s="67">
        <v>45581</v>
      </c>
      <c r="N1319" s="67" t="s">
        <v>12</v>
      </c>
      <c r="O1319" s="68">
        <v>9791036366666</v>
      </c>
      <c r="P1319" s="68" t="s">
        <v>2268</v>
      </c>
      <c r="Q1319" s="68">
        <v>3837541</v>
      </c>
      <c r="R1319" s="97">
        <v>13.9</v>
      </c>
      <c r="S1319" s="70">
        <f t="shared" si="157"/>
        <v>13.175355450236967</v>
      </c>
      <c r="T1319" s="99">
        <v>5.5E-2</v>
      </c>
      <c r="U1319" s="72"/>
      <c r="V1319" s="73">
        <f t="shared" si="160"/>
        <v>0</v>
      </c>
      <c r="W1319" s="73">
        <f t="shared" si="158"/>
        <v>0</v>
      </c>
      <c r="X1319" s="144"/>
      <c r="Y1319" s="144"/>
      <c r="Z1319" s="144"/>
      <c r="AA1319" s="144"/>
      <c r="AB1319" s="144"/>
      <c r="AC1319" s="86">
        <f t="shared" si="161"/>
        <v>0</v>
      </c>
      <c r="AD1319" s="87">
        <f>IF($AC$2182&lt;85,AC1319,AC1319-(AC1319*#REF!))</f>
        <v>0</v>
      </c>
      <c r="AE1319" s="88">
        <f t="shared" si="159"/>
        <v>5.5E-2</v>
      </c>
      <c r="AF1319" s="89">
        <f t="shared" si="162"/>
        <v>0</v>
      </c>
      <c r="AG1319" s="90">
        <f t="shared" si="163"/>
        <v>0</v>
      </c>
    </row>
    <row r="1320" spans="1:35" s="102" customFormat="1" ht="15" customHeight="1" x14ac:dyDescent="0.15">
      <c r="A1320" s="452">
        <v>9791036367137</v>
      </c>
      <c r="B1320" s="453"/>
      <c r="C1320" s="453" t="s">
        <v>873</v>
      </c>
      <c r="D1320" s="454" t="s">
        <v>2248</v>
      </c>
      <c r="E1320" s="454" t="s">
        <v>2255</v>
      </c>
      <c r="F1320" s="454" t="s">
        <v>2262</v>
      </c>
      <c r="G1320" s="454" t="s">
        <v>5752</v>
      </c>
      <c r="H1320" s="139">
        <v>0</v>
      </c>
      <c r="I1320" s="453"/>
      <c r="J1320" s="453">
        <v>100</v>
      </c>
      <c r="K1320" s="453"/>
      <c r="L1320" s="417">
        <v>45945</v>
      </c>
      <c r="M1320" s="417"/>
      <c r="N1320" s="453" t="s">
        <v>12</v>
      </c>
      <c r="O1320" s="139">
        <v>9791036367137</v>
      </c>
      <c r="P1320" s="453" t="s">
        <v>5753</v>
      </c>
      <c r="Q1320" s="453">
        <v>4235592</v>
      </c>
      <c r="R1320" s="143">
        <v>13.9</v>
      </c>
      <c r="S1320" s="140">
        <f t="shared" si="157"/>
        <v>13.175355450236967</v>
      </c>
      <c r="T1320" s="464">
        <v>5.5E-2</v>
      </c>
      <c r="U1320" s="142"/>
      <c r="V1320" s="143">
        <f t="shared" si="160"/>
        <v>0</v>
      </c>
      <c r="W1320" s="143">
        <f t="shared" si="158"/>
        <v>0</v>
      </c>
      <c r="X1320" s="74"/>
      <c r="Y1320" s="74"/>
      <c r="Z1320" s="74"/>
      <c r="AA1320" s="74"/>
      <c r="AB1320" s="74"/>
      <c r="AC1320" s="86">
        <f t="shared" si="161"/>
        <v>0</v>
      </c>
      <c r="AD1320" s="87">
        <f>IF($AC$2182&lt;85,AC1320,AC1320-(AC1320*#REF!))</f>
        <v>0</v>
      </c>
      <c r="AE1320" s="88">
        <f t="shared" si="159"/>
        <v>5.5E-2</v>
      </c>
      <c r="AF1320" s="89">
        <f t="shared" si="162"/>
        <v>0</v>
      </c>
      <c r="AG1320" s="90">
        <f t="shared" si="163"/>
        <v>0</v>
      </c>
    </row>
    <row r="1321" spans="1:35" s="117" customFormat="1" ht="15" customHeight="1" x14ac:dyDescent="0.15">
      <c r="A1321" s="150">
        <v>9791036378270</v>
      </c>
      <c r="B1321" s="118">
        <v>73</v>
      </c>
      <c r="C1321" s="118" t="s">
        <v>873</v>
      </c>
      <c r="D1321" s="93" t="s">
        <v>2248</v>
      </c>
      <c r="E1321" s="93" t="s">
        <v>2255</v>
      </c>
      <c r="F1321" s="93" t="s">
        <v>2262</v>
      </c>
      <c r="G1321" s="93" t="s">
        <v>3857</v>
      </c>
      <c r="H1321" s="65">
        <f>VLOOKUP($A1321,'04.08.2025'!$A$1:$Z$65000,3,FALSE)</f>
        <v>3216</v>
      </c>
      <c r="I1321" s="118"/>
      <c r="J1321" s="118">
        <v>200</v>
      </c>
      <c r="K1321" s="118"/>
      <c r="L1321" s="66"/>
      <c r="M1321" s="66">
        <v>45742</v>
      </c>
      <c r="N1321" s="118" t="s">
        <v>12</v>
      </c>
      <c r="O1321" s="65">
        <v>9791036378270</v>
      </c>
      <c r="P1321" s="118" t="s">
        <v>3856</v>
      </c>
      <c r="Q1321" s="118">
        <v>3733496</v>
      </c>
      <c r="R1321" s="73">
        <v>13.9</v>
      </c>
      <c r="S1321" s="70">
        <f t="shared" si="157"/>
        <v>13.175355450236967</v>
      </c>
      <c r="T1321" s="99">
        <v>5.5E-2</v>
      </c>
      <c r="U1321" s="72"/>
      <c r="V1321" s="73">
        <f t="shared" si="160"/>
        <v>0</v>
      </c>
      <c r="W1321" s="73">
        <f t="shared" si="158"/>
        <v>0</v>
      </c>
      <c r="X1321" s="116"/>
      <c r="Y1321" s="116"/>
      <c r="Z1321" s="116"/>
      <c r="AA1321" s="116"/>
      <c r="AB1321" s="116"/>
      <c r="AC1321" s="86">
        <f t="shared" si="161"/>
        <v>0</v>
      </c>
      <c r="AD1321" s="87">
        <f>IF($AC$2182&lt;85,AC1321,AC1321-(AC1321*#REF!))</f>
        <v>0</v>
      </c>
      <c r="AE1321" s="88">
        <f t="shared" si="159"/>
        <v>5.5E-2</v>
      </c>
      <c r="AF1321" s="89">
        <f t="shared" si="162"/>
        <v>0</v>
      </c>
      <c r="AG1321" s="90">
        <f t="shared" si="163"/>
        <v>0</v>
      </c>
    </row>
    <row r="1322" spans="1:35" s="91" customFormat="1" ht="15" customHeight="1" x14ac:dyDescent="0.15">
      <c r="A1322" s="120">
        <v>9791036325304</v>
      </c>
      <c r="B1322" s="105">
        <v>74</v>
      </c>
      <c r="C1322" s="109" t="s">
        <v>873</v>
      </c>
      <c r="D1322" s="107" t="s">
        <v>2248</v>
      </c>
      <c r="E1322" s="106" t="s">
        <v>2255</v>
      </c>
      <c r="F1322" s="107" t="s">
        <v>2269</v>
      </c>
      <c r="G1322" s="107" t="s">
        <v>4729</v>
      </c>
      <c r="H1322" s="108">
        <f>VLOOKUP($A1322,'04.08.2025'!$A$1:$Z$65000,3,FALSE)</f>
        <v>0</v>
      </c>
      <c r="I1322" s="105" t="s">
        <v>171</v>
      </c>
      <c r="J1322" s="105">
        <v>200</v>
      </c>
      <c r="K1322" s="110"/>
      <c r="L1322" s="105"/>
      <c r="M1322" s="110">
        <v>44293</v>
      </c>
      <c r="N1322" s="110"/>
      <c r="O1322" s="122">
        <v>9791036325304</v>
      </c>
      <c r="P1322" s="123" t="s">
        <v>2270</v>
      </c>
      <c r="Q1322" s="122">
        <v>8298212</v>
      </c>
      <c r="R1322" s="112">
        <v>13.9</v>
      </c>
      <c r="S1322" s="112">
        <f t="shared" si="157"/>
        <v>13.175355450236967</v>
      </c>
      <c r="T1322" s="124">
        <v>5.5E-2</v>
      </c>
      <c r="U1322" s="114"/>
      <c r="V1322" s="115">
        <f t="shared" si="160"/>
        <v>0</v>
      </c>
      <c r="W1322" s="115">
        <f t="shared" si="158"/>
        <v>0</v>
      </c>
      <c r="X1322" s="85"/>
      <c r="Y1322" s="85"/>
      <c r="Z1322" s="85"/>
      <c r="AA1322" s="85"/>
      <c r="AB1322" s="85"/>
      <c r="AC1322" s="86">
        <f t="shared" si="161"/>
        <v>0</v>
      </c>
      <c r="AD1322" s="87">
        <f>IF($AC$2182&lt;85,AC1322,AC1322-(AC1322*#REF!))</f>
        <v>0</v>
      </c>
      <c r="AE1322" s="88">
        <f t="shared" si="159"/>
        <v>5.5E-2</v>
      </c>
      <c r="AF1322" s="89">
        <f t="shared" si="162"/>
        <v>0</v>
      </c>
      <c r="AG1322" s="90">
        <f t="shared" si="163"/>
        <v>0</v>
      </c>
    </row>
    <row r="1323" spans="1:35" s="91" customFormat="1" ht="15" customHeight="1" x14ac:dyDescent="0.15">
      <c r="A1323" s="77">
        <v>9791036310416</v>
      </c>
      <c r="B1323" s="78">
        <v>74</v>
      </c>
      <c r="C1323" s="38" t="s">
        <v>873</v>
      </c>
      <c r="D1323" s="95" t="s">
        <v>2248</v>
      </c>
      <c r="E1323" s="391" t="s">
        <v>2255</v>
      </c>
      <c r="F1323" s="95" t="s">
        <v>2269</v>
      </c>
      <c r="G1323" s="391" t="s">
        <v>2271</v>
      </c>
      <c r="H1323" s="79">
        <f>VLOOKUP($A1323,'04.08.2025'!$A$1:$Z$65000,3,FALSE)</f>
        <v>279</v>
      </c>
      <c r="I1323" s="78"/>
      <c r="J1323" s="38">
        <v>200</v>
      </c>
      <c r="K1323" s="80"/>
      <c r="L1323" s="78"/>
      <c r="M1323" s="80">
        <v>43810</v>
      </c>
      <c r="N1323" s="80"/>
      <c r="O1323" s="81">
        <v>9791036310416</v>
      </c>
      <c r="P1323" s="94" t="s">
        <v>2272</v>
      </c>
      <c r="Q1323" s="81">
        <v>4865375</v>
      </c>
      <c r="R1323" s="82">
        <v>13.9</v>
      </c>
      <c r="S1323" s="82">
        <f t="shared" si="157"/>
        <v>13.175355450236967</v>
      </c>
      <c r="T1323" s="83">
        <v>5.5E-2</v>
      </c>
      <c r="U1323" s="84"/>
      <c r="V1323" s="37">
        <f t="shared" si="160"/>
        <v>0</v>
      </c>
      <c r="W1323" s="37">
        <f t="shared" si="158"/>
        <v>0</v>
      </c>
      <c r="X1323" s="85"/>
      <c r="Y1323" s="85"/>
      <c r="Z1323" s="85"/>
      <c r="AA1323" s="85"/>
      <c r="AB1323" s="85"/>
      <c r="AC1323" s="86">
        <f t="shared" si="161"/>
        <v>0</v>
      </c>
      <c r="AD1323" s="87">
        <f>IF($AC$2182&lt;85,AC1323,AC1323-(AC1323*#REF!))</f>
        <v>0</v>
      </c>
      <c r="AE1323" s="88">
        <f t="shared" si="159"/>
        <v>5.5E-2</v>
      </c>
      <c r="AF1323" s="89">
        <f t="shared" si="162"/>
        <v>0</v>
      </c>
      <c r="AG1323" s="90">
        <f t="shared" si="163"/>
        <v>0</v>
      </c>
    </row>
    <row r="1324" spans="1:35" s="91" customFormat="1" ht="15" customHeight="1" x14ac:dyDescent="0.15">
      <c r="A1324" s="77">
        <v>9782747047746</v>
      </c>
      <c r="B1324" s="78">
        <v>74</v>
      </c>
      <c r="C1324" s="78" t="s">
        <v>873</v>
      </c>
      <c r="D1324" s="391" t="s">
        <v>2248</v>
      </c>
      <c r="E1324" s="391" t="s">
        <v>2255</v>
      </c>
      <c r="F1324" s="391" t="s">
        <v>2273</v>
      </c>
      <c r="G1324" s="95" t="s">
        <v>2274</v>
      </c>
      <c r="H1324" s="79">
        <f>VLOOKUP($A1324,'04.08.2025'!$A$1:$Z$65000,3,FALSE)</f>
        <v>1172</v>
      </c>
      <c r="I1324" s="78"/>
      <c r="J1324" s="78">
        <v>200</v>
      </c>
      <c r="K1324" s="80"/>
      <c r="L1324" s="78"/>
      <c r="M1324" s="80">
        <v>41641</v>
      </c>
      <c r="N1324" s="80"/>
      <c r="O1324" s="81">
        <v>9782747047746</v>
      </c>
      <c r="P1324" s="94" t="s">
        <v>2275</v>
      </c>
      <c r="Q1324" s="81">
        <v>3294163</v>
      </c>
      <c r="R1324" s="82">
        <v>16.899999999999999</v>
      </c>
      <c r="S1324" s="82">
        <f t="shared" si="157"/>
        <v>16.018957345971565</v>
      </c>
      <c r="T1324" s="83">
        <v>5.5E-2</v>
      </c>
      <c r="U1324" s="84"/>
      <c r="V1324" s="37">
        <f t="shared" si="160"/>
        <v>0</v>
      </c>
      <c r="W1324" s="37">
        <f t="shared" si="158"/>
        <v>0</v>
      </c>
      <c r="X1324" s="85"/>
      <c r="Y1324" s="85"/>
      <c r="Z1324" s="85"/>
      <c r="AA1324" s="85"/>
      <c r="AB1324" s="85"/>
      <c r="AC1324" s="86">
        <f t="shared" si="161"/>
        <v>0</v>
      </c>
      <c r="AD1324" s="87">
        <f>IF($AC$2182&lt;85,AC1324,AC1324-(AC1324*#REF!))</f>
        <v>0</v>
      </c>
      <c r="AE1324" s="88">
        <f t="shared" si="159"/>
        <v>5.5E-2</v>
      </c>
      <c r="AF1324" s="89">
        <f t="shared" si="162"/>
        <v>0</v>
      </c>
      <c r="AG1324" s="90">
        <f t="shared" si="163"/>
        <v>0</v>
      </c>
    </row>
    <row r="1325" spans="1:35" s="91" customFormat="1" ht="15" customHeight="1" x14ac:dyDescent="0.15">
      <c r="A1325" s="393">
        <v>9782747086141</v>
      </c>
      <c r="B1325" s="78">
        <v>74</v>
      </c>
      <c r="C1325" s="38" t="s">
        <v>873</v>
      </c>
      <c r="D1325" s="95" t="s">
        <v>2248</v>
      </c>
      <c r="E1325" s="391" t="s">
        <v>2255</v>
      </c>
      <c r="F1325" s="391" t="s">
        <v>2273</v>
      </c>
      <c r="G1325" s="95" t="s">
        <v>2276</v>
      </c>
      <c r="H1325" s="79">
        <f>VLOOKUP($A1325,'04.08.2025'!$A$1:$Z$65000,3,FALSE)</f>
        <v>235</v>
      </c>
      <c r="I1325" s="78"/>
      <c r="J1325" s="38">
        <v>200</v>
      </c>
      <c r="K1325" s="80"/>
      <c r="L1325" s="78"/>
      <c r="M1325" s="80">
        <v>43257</v>
      </c>
      <c r="N1325" s="80"/>
      <c r="O1325" s="79">
        <v>9782747086141</v>
      </c>
      <c r="P1325" s="398" t="s">
        <v>2277</v>
      </c>
      <c r="Q1325" s="79">
        <v>7885298</v>
      </c>
      <c r="R1325" s="82">
        <v>16.899999999999999</v>
      </c>
      <c r="S1325" s="82">
        <f t="shared" si="157"/>
        <v>16.018957345971565</v>
      </c>
      <c r="T1325" s="451">
        <v>5.5E-2</v>
      </c>
      <c r="U1325" s="84"/>
      <c r="V1325" s="37">
        <f t="shared" si="160"/>
        <v>0</v>
      </c>
      <c r="W1325" s="37">
        <f t="shared" si="158"/>
        <v>0</v>
      </c>
      <c r="X1325" s="85"/>
      <c r="Y1325" s="85"/>
      <c r="Z1325" s="85"/>
      <c r="AA1325" s="85"/>
      <c r="AB1325" s="85"/>
      <c r="AC1325" s="86">
        <f t="shared" si="161"/>
        <v>0</v>
      </c>
      <c r="AD1325" s="87">
        <f>IF($AC$2182&lt;85,AC1325,AC1325-(AC1325*#REF!))</f>
        <v>0</v>
      </c>
      <c r="AE1325" s="88">
        <f t="shared" si="159"/>
        <v>5.5E-2</v>
      </c>
      <c r="AF1325" s="89">
        <f t="shared" si="162"/>
        <v>0</v>
      </c>
      <c r="AG1325" s="90">
        <f t="shared" si="163"/>
        <v>0</v>
      </c>
    </row>
    <row r="1326" spans="1:35" s="75" customFormat="1" ht="15" customHeight="1" x14ac:dyDescent="0.15">
      <c r="A1326" s="393">
        <v>9782747099646</v>
      </c>
      <c r="B1326" s="78">
        <v>74</v>
      </c>
      <c r="C1326" s="78" t="s">
        <v>856</v>
      </c>
      <c r="D1326" s="95" t="s">
        <v>2248</v>
      </c>
      <c r="E1326" s="95" t="s">
        <v>2278</v>
      </c>
      <c r="F1326" s="391" t="s">
        <v>2279</v>
      </c>
      <c r="G1326" s="95" t="s">
        <v>2280</v>
      </c>
      <c r="H1326" s="79">
        <f>VLOOKUP($A1326,'04.08.2025'!$A$1:$Z$65000,3,FALSE)</f>
        <v>5508</v>
      </c>
      <c r="I1326" s="38"/>
      <c r="J1326" s="38">
        <v>200</v>
      </c>
      <c r="K1326" s="80"/>
      <c r="L1326" s="78"/>
      <c r="M1326" s="80">
        <v>43390</v>
      </c>
      <c r="N1326" s="80"/>
      <c r="O1326" s="79">
        <v>9782747099646</v>
      </c>
      <c r="P1326" s="398" t="s">
        <v>2281</v>
      </c>
      <c r="Q1326" s="38">
        <v>2657715</v>
      </c>
      <c r="R1326" s="82">
        <v>12.9</v>
      </c>
      <c r="S1326" s="82">
        <f t="shared" si="157"/>
        <v>12.227488151658768</v>
      </c>
      <c r="T1326" s="451">
        <v>5.5E-2</v>
      </c>
      <c r="U1326" s="84"/>
      <c r="V1326" s="37">
        <f t="shared" si="160"/>
        <v>0</v>
      </c>
      <c r="W1326" s="37">
        <f t="shared" si="158"/>
        <v>0</v>
      </c>
      <c r="X1326" s="74"/>
      <c r="Y1326" s="74"/>
      <c r="Z1326" s="74"/>
      <c r="AA1326" s="74"/>
      <c r="AB1326" s="74"/>
      <c r="AC1326" s="86">
        <f t="shared" si="161"/>
        <v>0</v>
      </c>
      <c r="AD1326" s="87">
        <f>IF($AC$2182&lt;85,AC1326,AC1326-(AC1326*#REF!))</f>
        <v>0</v>
      </c>
      <c r="AE1326" s="88">
        <f t="shared" si="159"/>
        <v>5.5E-2</v>
      </c>
      <c r="AF1326" s="89">
        <f t="shared" si="162"/>
        <v>0</v>
      </c>
      <c r="AG1326" s="90">
        <f t="shared" si="163"/>
        <v>0</v>
      </c>
    </row>
    <row r="1327" spans="1:35" s="91" customFormat="1" ht="15" customHeight="1" x14ac:dyDescent="0.15">
      <c r="A1327" s="61">
        <v>9791036312434</v>
      </c>
      <c r="B1327" s="63">
        <v>74</v>
      </c>
      <c r="C1327" s="63" t="s">
        <v>856</v>
      </c>
      <c r="D1327" s="64" t="s">
        <v>2248</v>
      </c>
      <c r="E1327" s="64" t="s">
        <v>2278</v>
      </c>
      <c r="F1327" s="64" t="s">
        <v>2279</v>
      </c>
      <c r="G1327" s="93" t="s">
        <v>2282</v>
      </c>
      <c r="H1327" s="65">
        <f>VLOOKUP($A1327,'04.08.2025'!$A$1:$Z$65000,3,FALSE)</f>
        <v>5221</v>
      </c>
      <c r="I1327" s="63"/>
      <c r="J1327" s="63">
        <v>200</v>
      </c>
      <c r="K1327" s="67"/>
      <c r="L1327" s="63"/>
      <c r="M1327" s="67">
        <v>43978</v>
      </c>
      <c r="N1327" s="67"/>
      <c r="O1327" s="68">
        <v>9791036312434</v>
      </c>
      <c r="P1327" s="69" t="s">
        <v>2283</v>
      </c>
      <c r="Q1327" s="68">
        <v>5967771</v>
      </c>
      <c r="R1327" s="70">
        <v>12.9</v>
      </c>
      <c r="S1327" s="70">
        <f t="shared" si="157"/>
        <v>12.227488151658768</v>
      </c>
      <c r="T1327" s="71">
        <v>5.5E-2</v>
      </c>
      <c r="U1327" s="72"/>
      <c r="V1327" s="73">
        <f t="shared" si="160"/>
        <v>0</v>
      </c>
      <c r="W1327" s="73">
        <f t="shared" si="158"/>
        <v>0</v>
      </c>
      <c r="X1327" s="85"/>
      <c r="Y1327" s="85"/>
      <c r="Z1327" s="85"/>
      <c r="AA1327" s="85"/>
      <c r="AB1327" s="85"/>
      <c r="AC1327" s="86">
        <f t="shared" si="161"/>
        <v>0</v>
      </c>
      <c r="AD1327" s="87">
        <f>IF($AC$2182&lt;85,AC1327,AC1327-(AC1327*#REF!))</f>
        <v>0</v>
      </c>
      <c r="AE1327" s="88">
        <f t="shared" si="159"/>
        <v>5.5E-2</v>
      </c>
      <c r="AF1327" s="89">
        <f t="shared" si="162"/>
        <v>0</v>
      </c>
      <c r="AG1327" s="90">
        <f t="shared" si="163"/>
        <v>0</v>
      </c>
    </row>
    <row r="1328" spans="1:35" s="91" customFormat="1" ht="15" customHeight="1" x14ac:dyDescent="0.15">
      <c r="A1328" s="77">
        <v>9791036320125</v>
      </c>
      <c r="B1328" s="78">
        <v>74</v>
      </c>
      <c r="C1328" s="78" t="s">
        <v>856</v>
      </c>
      <c r="D1328" s="95" t="s">
        <v>2248</v>
      </c>
      <c r="E1328" s="95" t="s">
        <v>2278</v>
      </c>
      <c r="F1328" s="391" t="s">
        <v>2279</v>
      </c>
      <c r="G1328" s="95" t="s">
        <v>2284</v>
      </c>
      <c r="H1328" s="79">
        <f>VLOOKUP($A1328,'04.08.2025'!$A$1:$Z$65000,3,FALSE)</f>
        <v>1550</v>
      </c>
      <c r="I1328" s="78"/>
      <c r="J1328" s="78">
        <v>200</v>
      </c>
      <c r="K1328" s="80">
        <v>45917</v>
      </c>
      <c r="L1328" s="78"/>
      <c r="M1328" s="80">
        <v>44335</v>
      </c>
      <c r="N1328" s="80"/>
      <c r="O1328" s="81">
        <v>9791036320125</v>
      </c>
      <c r="P1328" s="94" t="s">
        <v>2285</v>
      </c>
      <c r="Q1328" s="81">
        <v>5283402</v>
      </c>
      <c r="R1328" s="82">
        <v>12.9</v>
      </c>
      <c r="S1328" s="82">
        <f t="shared" si="157"/>
        <v>12.227488151658768</v>
      </c>
      <c r="T1328" s="83">
        <v>5.5E-2</v>
      </c>
      <c r="U1328" s="84"/>
      <c r="V1328" s="37">
        <f t="shared" si="160"/>
        <v>0</v>
      </c>
      <c r="W1328" s="37">
        <f t="shared" si="158"/>
        <v>0</v>
      </c>
      <c r="X1328" s="85"/>
      <c r="Y1328" s="85"/>
      <c r="Z1328" s="85"/>
      <c r="AA1328" s="85"/>
      <c r="AB1328" s="85"/>
      <c r="AC1328" s="86">
        <f t="shared" si="161"/>
        <v>0</v>
      </c>
      <c r="AD1328" s="87">
        <f>IF($AC$2182&lt;85,AC1328,AC1328-(AC1328*#REF!))</f>
        <v>0</v>
      </c>
      <c r="AE1328" s="88">
        <f t="shared" si="159"/>
        <v>5.5E-2</v>
      </c>
      <c r="AF1328" s="89">
        <f t="shared" si="162"/>
        <v>0</v>
      </c>
      <c r="AG1328" s="90">
        <f t="shared" si="163"/>
        <v>0</v>
      </c>
    </row>
    <row r="1329" spans="1:35" s="91" customFormat="1" ht="15" customHeight="1" x14ac:dyDescent="0.15">
      <c r="A1329" s="77">
        <v>9791036329036</v>
      </c>
      <c r="B1329" s="78">
        <v>74</v>
      </c>
      <c r="C1329" s="78" t="s">
        <v>856</v>
      </c>
      <c r="D1329" s="95" t="s">
        <v>2248</v>
      </c>
      <c r="E1329" s="95" t="s">
        <v>2278</v>
      </c>
      <c r="F1329" s="391" t="s">
        <v>2279</v>
      </c>
      <c r="G1329" s="95" t="s">
        <v>4829</v>
      </c>
      <c r="H1329" s="79">
        <f>VLOOKUP($A1329,'04.08.2025'!$A$1:$Z$65000,3,FALSE)</f>
        <v>2329</v>
      </c>
      <c r="I1329" s="78"/>
      <c r="J1329" s="78">
        <v>200</v>
      </c>
      <c r="K1329" s="80"/>
      <c r="L1329" s="78"/>
      <c r="M1329" s="80">
        <v>44699</v>
      </c>
      <c r="N1329" s="80"/>
      <c r="O1329" s="81">
        <v>9791036329036</v>
      </c>
      <c r="P1329" s="94" t="s">
        <v>2286</v>
      </c>
      <c r="Q1329" s="81">
        <v>2933920</v>
      </c>
      <c r="R1329" s="82">
        <v>12.9</v>
      </c>
      <c r="S1329" s="82">
        <f t="shared" si="157"/>
        <v>12.227488151658768</v>
      </c>
      <c r="T1329" s="83">
        <v>5.5E-2</v>
      </c>
      <c r="U1329" s="84"/>
      <c r="V1329" s="37">
        <f t="shared" si="160"/>
        <v>0</v>
      </c>
      <c r="W1329" s="37">
        <f t="shared" si="158"/>
        <v>0</v>
      </c>
      <c r="X1329" s="41"/>
      <c r="Y1329" s="41"/>
      <c r="Z1329" s="41"/>
      <c r="AA1329" s="41"/>
      <c r="AB1329" s="41"/>
      <c r="AC1329" s="86">
        <f t="shared" si="161"/>
        <v>0</v>
      </c>
      <c r="AD1329" s="87">
        <f>IF($AC$2182&lt;85,AC1329,AC1329-(AC1329*#REF!))</f>
        <v>0</v>
      </c>
      <c r="AE1329" s="88">
        <f t="shared" si="159"/>
        <v>5.5E-2</v>
      </c>
      <c r="AF1329" s="89">
        <f t="shared" si="162"/>
        <v>0</v>
      </c>
      <c r="AG1329" s="90">
        <f t="shared" si="163"/>
        <v>0</v>
      </c>
    </row>
    <row r="1330" spans="1:35" s="75" customFormat="1" ht="15" customHeight="1" x14ac:dyDescent="0.15">
      <c r="A1330" s="77">
        <v>9791036344022</v>
      </c>
      <c r="B1330" s="38">
        <v>74</v>
      </c>
      <c r="C1330" s="78" t="s">
        <v>856</v>
      </c>
      <c r="D1330" s="391" t="s">
        <v>2248</v>
      </c>
      <c r="E1330" s="391" t="s">
        <v>2278</v>
      </c>
      <c r="F1330" s="391" t="s">
        <v>2279</v>
      </c>
      <c r="G1330" s="95" t="s">
        <v>2287</v>
      </c>
      <c r="H1330" s="79">
        <f>VLOOKUP($A1330,'04.08.2025'!$A$1:$Z$65000,3,FALSE)</f>
        <v>3617</v>
      </c>
      <c r="I1330" s="78"/>
      <c r="J1330" s="78">
        <v>200</v>
      </c>
      <c r="K1330" s="80"/>
      <c r="L1330" s="78"/>
      <c r="M1330" s="80">
        <v>45084</v>
      </c>
      <c r="N1330" s="80"/>
      <c r="O1330" s="81">
        <v>9791036344022</v>
      </c>
      <c r="P1330" s="94" t="s">
        <v>2288</v>
      </c>
      <c r="Q1330" s="81">
        <v>1783966</v>
      </c>
      <c r="R1330" s="82">
        <v>12.9</v>
      </c>
      <c r="S1330" s="82">
        <f t="shared" si="157"/>
        <v>12.227488151658768</v>
      </c>
      <c r="T1330" s="83">
        <v>5.5E-2</v>
      </c>
      <c r="U1330" s="84"/>
      <c r="V1330" s="37">
        <f t="shared" si="160"/>
        <v>0</v>
      </c>
      <c r="W1330" s="37">
        <f t="shared" si="158"/>
        <v>0</v>
      </c>
      <c r="X1330" s="102"/>
      <c r="Y1330" s="102"/>
      <c r="Z1330" s="102"/>
      <c r="AA1330" s="102"/>
      <c r="AB1330" s="102"/>
      <c r="AC1330" s="86">
        <f t="shared" si="161"/>
        <v>0</v>
      </c>
      <c r="AD1330" s="87">
        <f>IF($AC$2182&lt;85,AC1330,AC1330-(AC1330*#REF!))</f>
        <v>0</v>
      </c>
      <c r="AE1330" s="88">
        <f t="shared" si="159"/>
        <v>5.5E-2</v>
      </c>
      <c r="AF1330" s="89">
        <f t="shared" si="162"/>
        <v>0</v>
      </c>
      <c r="AG1330" s="90">
        <f t="shared" si="163"/>
        <v>0</v>
      </c>
      <c r="AI1330" s="76"/>
    </row>
    <row r="1331" spans="1:35" s="41" customFormat="1" ht="15" customHeight="1" x14ac:dyDescent="0.15">
      <c r="A1331" s="77">
        <v>9791036355547</v>
      </c>
      <c r="B1331" s="395">
        <v>74</v>
      </c>
      <c r="C1331" s="78" t="s">
        <v>856</v>
      </c>
      <c r="D1331" s="391" t="s">
        <v>2248</v>
      </c>
      <c r="E1331" s="391" t="s">
        <v>2278</v>
      </c>
      <c r="F1331" s="391" t="s">
        <v>2279</v>
      </c>
      <c r="G1331" s="391" t="s">
        <v>4830</v>
      </c>
      <c r="H1331" s="79">
        <f>VLOOKUP($A1331,'04.08.2025'!$A$1:$Z$65000,3,FALSE)</f>
        <v>5401</v>
      </c>
      <c r="I1331" s="78"/>
      <c r="J1331" s="78">
        <v>200</v>
      </c>
      <c r="K1331" s="80"/>
      <c r="L1331" s="78"/>
      <c r="M1331" s="80">
        <v>45434</v>
      </c>
      <c r="N1331" s="80"/>
      <c r="O1331" s="81">
        <v>9791036355547</v>
      </c>
      <c r="P1331" s="94" t="s">
        <v>2289</v>
      </c>
      <c r="Q1331" s="78">
        <v>1088861</v>
      </c>
      <c r="R1331" s="82">
        <v>12.9</v>
      </c>
      <c r="S1331" s="82">
        <f t="shared" si="157"/>
        <v>12.227488151658768</v>
      </c>
      <c r="T1331" s="83">
        <v>5.5E-2</v>
      </c>
      <c r="U1331" s="84"/>
      <c r="V1331" s="37">
        <f t="shared" si="160"/>
        <v>0</v>
      </c>
      <c r="W1331" s="37">
        <f t="shared" si="158"/>
        <v>0</v>
      </c>
      <c r="AC1331" s="86">
        <f t="shared" si="161"/>
        <v>0</v>
      </c>
      <c r="AD1331" s="87">
        <f>IF($AC$2182&lt;85,AC1331,AC1331-(AC1331*#REF!))</f>
        <v>0</v>
      </c>
      <c r="AE1331" s="88">
        <f t="shared" si="159"/>
        <v>5.5E-2</v>
      </c>
      <c r="AF1331" s="89">
        <f t="shared" si="162"/>
        <v>0</v>
      </c>
      <c r="AG1331" s="90">
        <f t="shared" si="163"/>
        <v>0</v>
      </c>
    </row>
    <row r="1332" spans="1:35" s="75" customFormat="1" ht="15" customHeight="1" x14ac:dyDescent="0.15">
      <c r="A1332" s="150">
        <v>9791036367199</v>
      </c>
      <c r="B1332" s="118">
        <v>74</v>
      </c>
      <c r="C1332" s="118" t="s">
        <v>856</v>
      </c>
      <c r="D1332" s="93" t="s">
        <v>2248</v>
      </c>
      <c r="E1332" s="93" t="s">
        <v>2278</v>
      </c>
      <c r="F1332" s="93" t="s">
        <v>2279</v>
      </c>
      <c r="G1332" s="93" t="s">
        <v>4926</v>
      </c>
      <c r="H1332" s="65">
        <f>VLOOKUP($A1332,'04.08.2025'!$A$1:$Z$65000,3,FALSE)</f>
        <v>7493</v>
      </c>
      <c r="I1332" s="118"/>
      <c r="J1332" s="118">
        <v>200</v>
      </c>
      <c r="K1332" s="118"/>
      <c r="L1332" s="66"/>
      <c r="M1332" s="66">
        <v>45805</v>
      </c>
      <c r="N1332" s="118"/>
      <c r="O1332" s="65">
        <v>9791036367199</v>
      </c>
      <c r="P1332" s="118" t="s">
        <v>4894</v>
      </c>
      <c r="Q1332" s="118">
        <v>4237929</v>
      </c>
      <c r="R1332" s="73">
        <v>12.9</v>
      </c>
      <c r="S1332" s="70">
        <f t="shared" si="157"/>
        <v>12.227488151658768</v>
      </c>
      <c r="T1332" s="342">
        <v>5.5E-2</v>
      </c>
      <c r="U1332" s="72"/>
      <c r="V1332" s="73">
        <f t="shared" si="160"/>
        <v>0</v>
      </c>
      <c r="W1332" s="73">
        <f t="shared" si="158"/>
        <v>0</v>
      </c>
      <c r="X1332" s="74"/>
      <c r="Y1332" s="74"/>
      <c r="Z1332" s="74"/>
      <c r="AA1332" s="74"/>
      <c r="AB1332" s="74"/>
      <c r="AC1332" s="86">
        <f t="shared" si="161"/>
        <v>0</v>
      </c>
      <c r="AD1332" s="87">
        <f>IF($AC$2182&lt;85,AC1332,AC1332-(AC1332*#REF!))</f>
        <v>0</v>
      </c>
      <c r="AE1332" s="88">
        <f t="shared" si="159"/>
        <v>5.5E-2</v>
      </c>
      <c r="AF1332" s="89">
        <f t="shared" si="162"/>
        <v>0</v>
      </c>
      <c r="AG1332" s="90">
        <f t="shared" si="163"/>
        <v>0</v>
      </c>
    </row>
    <row r="1333" spans="1:35" s="91" customFormat="1" ht="15" customHeight="1" x14ac:dyDescent="0.15">
      <c r="A1333" s="77">
        <v>9791036329005</v>
      </c>
      <c r="B1333" s="38">
        <v>74</v>
      </c>
      <c r="C1333" s="38" t="s">
        <v>873</v>
      </c>
      <c r="D1333" s="95" t="s">
        <v>2248</v>
      </c>
      <c r="E1333" s="95" t="s">
        <v>2278</v>
      </c>
      <c r="F1333" s="95" t="s">
        <v>2290</v>
      </c>
      <c r="G1333" s="95" t="s">
        <v>2291</v>
      </c>
      <c r="H1333" s="79">
        <f>VLOOKUP($A1333,'04.08.2025'!$A$1:$Z$65000,3,FALSE)</f>
        <v>5357</v>
      </c>
      <c r="I1333" s="78"/>
      <c r="J1333" s="78">
        <v>200</v>
      </c>
      <c r="K1333" s="459">
        <v>45917</v>
      </c>
      <c r="L1333" s="78"/>
      <c r="M1333" s="80">
        <v>44489</v>
      </c>
      <c r="N1333" s="78"/>
      <c r="O1333" s="81">
        <v>9791036329005</v>
      </c>
      <c r="P1333" s="78" t="s">
        <v>2292</v>
      </c>
      <c r="Q1333" s="78">
        <v>2933551</v>
      </c>
      <c r="R1333" s="82">
        <v>12.9</v>
      </c>
      <c r="S1333" s="82">
        <f t="shared" si="157"/>
        <v>12.227488151658768</v>
      </c>
      <c r="T1333" s="83">
        <v>5.5E-2</v>
      </c>
      <c r="U1333" s="84"/>
      <c r="V1333" s="37">
        <f t="shared" si="160"/>
        <v>0</v>
      </c>
      <c r="W1333" s="37">
        <f t="shared" si="158"/>
        <v>0</v>
      </c>
      <c r="X1333" s="85"/>
      <c r="Y1333" s="85"/>
      <c r="Z1333" s="85"/>
      <c r="AA1333" s="85"/>
      <c r="AB1333" s="85"/>
      <c r="AC1333" s="86">
        <f t="shared" si="161"/>
        <v>0</v>
      </c>
      <c r="AD1333" s="87">
        <f>IF($AC$2182&lt;85,AC1333,AC1333-(AC1333*#REF!))</f>
        <v>0</v>
      </c>
      <c r="AE1333" s="88">
        <f t="shared" si="159"/>
        <v>5.5E-2</v>
      </c>
      <c r="AF1333" s="89">
        <f t="shared" si="162"/>
        <v>0</v>
      </c>
      <c r="AG1333" s="90">
        <f t="shared" si="163"/>
        <v>0</v>
      </c>
    </row>
    <row r="1334" spans="1:35" s="91" customFormat="1" ht="15" customHeight="1" x14ac:dyDescent="0.15">
      <c r="A1334" s="77">
        <v>9791036328985</v>
      </c>
      <c r="B1334" s="38">
        <v>74</v>
      </c>
      <c r="C1334" s="78" t="s">
        <v>873</v>
      </c>
      <c r="D1334" s="391" t="s">
        <v>2248</v>
      </c>
      <c r="E1334" s="391" t="s">
        <v>2278</v>
      </c>
      <c r="F1334" s="391" t="s">
        <v>2290</v>
      </c>
      <c r="G1334" s="95" t="s">
        <v>2293</v>
      </c>
      <c r="H1334" s="79">
        <f>VLOOKUP($A1334,'04.08.2025'!$A$1:$Z$65000,3,FALSE)</f>
        <v>1167</v>
      </c>
      <c r="I1334" s="78"/>
      <c r="J1334" s="78">
        <v>200</v>
      </c>
      <c r="K1334" s="459">
        <v>45881</v>
      </c>
      <c r="L1334" s="78"/>
      <c r="M1334" s="80">
        <v>44699</v>
      </c>
      <c r="N1334" s="80"/>
      <c r="O1334" s="81">
        <v>9791036328985</v>
      </c>
      <c r="P1334" s="94" t="s">
        <v>2294</v>
      </c>
      <c r="Q1334" s="81">
        <v>2933303</v>
      </c>
      <c r="R1334" s="82">
        <v>12.9</v>
      </c>
      <c r="S1334" s="82">
        <f t="shared" ref="S1334:S1397" si="164">R1334/(1+T1334)</f>
        <v>12.227488151658768</v>
      </c>
      <c r="T1334" s="83">
        <v>5.5E-2</v>
      </c>
      <c r="U1334" s="84"/>
      <c r="V1334" s="37">
        <f t="shared" si="160"/>
        <v>0</v>
      </c>
      <c r="W1334" s="37">
        <f t="shared" si="158"/>
        <v>0</v>
      </c>
      <c r="X1334" s="85"/>
      <c r="Y1334" s="85"/>
      <c r="Z1334" s="85"/>
      <c r="AA1334" s="85"/>
      <c r="AB1334" s="85"/>
      <c r="AC1334" s="86">
        <f t="shared" si="161"/>
        <v>0</v>
      </c>
      <c r="AD1334" s="87">
        <f>IF($AC$2182&lt;85,AC1334,AC1334-(AC1334*#REF!))</f>
        <v>0</v>
      </c>
      <c r="AE1334" s="88">
        <f t="shared" si="159"/>
        <v>5.5E-2</v>
      </c>
      <c r="AF1334" s="89">
        <f t="shared" si="162"/>
        <v>0</v>
      </c>
      <c r="AG1334" s="90">
        <f t="shared" si="163"/>
        <v>0</v>
      </c>
    </row>
    <row r="1335" spans="1:35" s="91" customFormat="1" ht="15" customHeight="1" x14ac:dyDescent="0.15">
      <c r="A1335" s="77">
        <v>9791036328992</v>
      </c>
      <c r="B1335" s="38">
        <v>74</v>
      </c>
      <c r="C1335" s="78" t="s">
        <v>873</v>
      </c>
      <c r="D1335" s="391" t="s">
        <v>2248</v>
      </c>
      <c r="E1335" s="391" t="s">
        <v>2278</v>
      </c>
      <c r="F1335" s="391" t="s">
        <v>2290</v>
      </c>
      <c r="G1335" s="95" t="s">
        <v>2295</v>
      </c>
      <c r="H1335" s="79">
        <f>VLOOKUP($A1335,'04.08.2025'!$A$1:$Z$65000,3,FALSE)</f>
        <v>3145</v>
      </c>
      <c r="I1335" s="78"/>
      <c r="J1335" s="78">
        <v>200</v>
      </c>
      <c r="K1335" s="80"/>
      <c r="L1335" s="78"/>
      <c r="M1335" s="80">
        <v>44699</v>
      </c>
      <c r="N1335" s="80"/>
      <c r="O1335" s="81">
        <v>9791036328992</v>
      </c>
      <c r="P1335" s="94" t="s">
        <v>2296</v>
      </c>
      <c r="Q1335" s="81">
        <v>2933428</v>
      </c>
      <c r="R1335" s="82">
        <v>12.9</v>
      </c>
      <c r="S1335" s="82">
        <f t="shared" si="164"/>
        <v>12.227488151658768</v>
      </c>
      <c r="T1335" s="83">
        <v>5.5E-2</v>
      </c>
      <c r="U1335" s="84"/>
      <c r="V1335" s="37">
        <f t="shared" si="160"/>
        <v>0</v>
      </c>
      <c r="W1335" s="37">
        <f t="shared" si="158"/>
        <v>0</v>
      </c>
      <c r="X1335" s="85"/>
      <c r="Y1335" s="85"/>
      <c r="Z1335" s="85"/>
      <c r="AA1335" s="85"/>
      <c r="AB1335" s="85"/>
      <c r="AC1335" s="86">
        <f t="shared" si="161"/>
        <v>0</v>
      </c>
      <c r="AD1335" s="87">
        <f>IF($AC$2182&lt;85,AC1335,AC1335-(AC1335*#REF!))</f>
        <v>0</v>
      </c>
      <c r="AE1335" s="88">
        <f t="shared" si="159"/>
        <v>5.5E-2</v>
      </c>
      <c r="AF1335" s="89">
        <f t="shared" si="162"/>
        <v>0</v>
      </c>
      <c r="AG1335" s="90">
        <f t="shared" si="163"/>
        <v>0</v>
      </c>
    </row>
    <row r="1336" spans="1:35" s="91" customFormat="1" ht="15" customHeight="1" x14ac:dyDescent="0.15">
      <c r="A1336" s="77">
        <v>9782747073035</v>
      </c>
      <c r="B1336" s="38">
        <v>74</v>
      </c>
      <c r="C1336" s="78" t="s">
        <v>873</v>
      </c>
      <c r="D1336" s="391" t="s">
        <v>2248</v>
      </c>
      <c r="E1336" s="391" t="s">
        <v>2278</v>
      </c>
      <c r="F1336" s="391" t="s">
        <v>2290</v>
      </c>
      <c r="G1336" s="95" t="s">
        <v>4770</v>
      </c>
      <c r="H1336" s="79">
        <f>VLOOKUP($A1336,'04.08.2025'!$A$1:$Z$65000,3,FALSE)</f>
        <v>5521</v>
      </c>
      <c r="I1336" s="78"/>
      <c r="J1336" s="78">
        <v>200</v>
      </c>
      <c r="K1336" s="80"/>
      <c r="L1336" s="78"/>
      <c r="M1336" s="80">
        <v>42865</v>
      </c>
      <c r="N1336" s="80"/>
      <c r="O1336" s="81">
        <v>9782747073035</v>
      </c>
      <c r="P1336" s="94" t="s">
        <v>2297</v>
      </c>
      <c r="Q1336" s="81">
        <v>5939323</v>
      </c>
      <c r="R1336" s="82">
        <v>12.9</v>
      </c>
      <c r="S1336" s="82">
        <f t="shared" si="164"/>
        <v>12.227488151658768</v>
      </c>
      <c r="T1336" s="83">
        <v>5.5E-2</v>
      </c>
      <c r="U1336" s="84"/>
      <c r="V1336" s="37">
        <f t="shared" si="160"/>
        <v>0</v>
      </c>
      <c r="W1336" s="37">
        <f t="shared" si="158"/>
        <v>0</v>
      </c>
      <c r="X1336" s="85"/>
      <c r="Y1336" s="85"/>
      <c r="Z1336" s="85"/>
      <c r="AA1336" s="85"/>
      <c r="AB1336" s="85"/>
      <c r="AC1336" s="86">
        <f t="shared" si="161"/>
        <v>0</v>
      </c>
      <c r="AD1336" s="87">
        <f>IF($AC$2182&lt;85,AC1336,AC1336-(AC1336*#REF!))</f>
        <v>0</v>
      </c>
      <c r="AE1336" s="88">
        <f t="shared" si="159"/>
        <v>5.5E-2</v>
      </c>
      <c r="AF1336" s="89">
        <f t="shared" si="162"/>
        <v>0</v>
      </c>
      <c r="AG1336" s="90">
        <f t="shared" si="163"/>
        <v>0</v>
      </c>
    </row>
    <row r="1337" spans="1:35" s="91" customFormat="1" ht="15" customHeight="1" x14ac:dyDescent="0.15">
      <c r="A1337" s="393">
        <v>9782747088664</v>
      </c>
      <c r="B1337" s="38">
        <v>74</v>
      </c>
      <c r="C1337" s="38" t="s">
        <v>873</v>
      </c>
      <c r="D1337" s="95" t="s">
        <v>2248</v>
      </c>
      <c r="E1337" s="95" t="s">
        <v>2278</v>
      </c>
      <c r="F1337" s="95" t="s">
        <v>2290</v>
      </c>
      <c r="G1337" s="95" t="s">
        <v>2298</v>
      </c>
      <c r="H1337" s="79">
        <f>VLOOKUP($A1337,'04.08.2025'!$A$1:$Z$65000,3,FALSE)</f>
        <v>3691</v>
      </c>
      <c r="I1337" s="78"/>
      <c r="J1337" s="38">
        <v>200</v>
      </c>
      <c r="K1337" s="80"/>
      <c r="L1337" s="78"/>
      <c r="M1337" s="80">
        <v>43229</v>
      </c>
      <c r="N1337" s="80"/>
      <c r="O1337" s="79">
        <v>9782747088664</v>
      </c>
      <c r="P1337" s="398" t="s">
        <v>2299</v>
      </c>
      <c r="Q1337" s="79">
        <v>2661878</v>
      </c>
      <c r="R1337" s="82">
        <v>12.9</v>
      </c>
      <c r="S1337" s="82">
        <f t="shared" si="164"/>
        <v>12.227488151658768</v>
      </c>
      <c r="T1337" s="451">
        <v>5.5E-2</v>
      </c>
      <c r="U1337" s="84"/>
      <c r="V1337" s="37">
        <f t="shared" si="160"/>
        <v>0</v>
      </c>
      <c r="W1337" s="37">
        <f t="shared" si="158"/>
        <v>0</v>
      </c>
      <c r="X1337" s="85"/>
      <c r="Y1337" s="85"/>
      <c r="Z1337" s="85"/>
      <c r="AA1337" s="85"/>
      <c r="AB1337" s="85"/>
      <c r="AC1337" s="86">
        <f t="shared" si="161"/>
        <v>0</v>
      </c>
      <c r="AD1337" s="87">
        <f>IF($AC$2182&lt;85,AC1337,AC1337-(AC1337*#REF!))</f>
        <v>0</v>
      </c>
      <c r="AE1337" s="88">
        <f t="shared" si="159"/>
        <v>5.5E-2</v>
      </c>
      <c r="AF1337" s="89">
        <f t="shared" si="162"/>
        <v>0</v>
      </c>
      <c r="AG1337" s="90">
        <f t="shared" si="163"/>
        <v>0</v>
      </c>
    </row>
    <row r="1338" spans="1:35" s="41" customFormat="1" ht="15" customHeight="1" x14ac:dyDescent="0.15">
      <c r="A1338" s="393">
        <v>9791036305320</v>
      </c>
      <c r="B1338" s="38">
        <v>74</v>
      </c>
      <c r="C1338" s="78" t="s">
        <v>873</v>
      </c>
      <c r="D1338" s="391" t="s">
        <v>2248</v>
      </c>
      <c r="E1338" s="391" t="s">
        <v>2278</v>
      </c>
      <c r="F1338" s="391" t="s">
        <v>2290</v>
      </c>
      <c r="G1338" s="95" t="s">
        <v>2300</v>
      </c>
      <c r="H1338" s="79">
        <f>VLOOKUP($A1338,'04.08.2025'!$A$1:$Z$65000,3,FALSE)</f>
        <v>1680</v>
      </c>
      <c r="I1338" s="78"/>
      <c r="J1338" s="38">
        <v>200</v>
      </c>
      <c r="K1338" s="80">
        <v>45917</v>
      </c>
      <c r="L1338" s="78"/>
      <c r="M1338" s="80">
        <v>43628</v>
      </c>
      <c r="N1338" s="80"/>
      <c r="O1338" s="79">
        <v>9791036305320</v>
      </c>
      <c r="P1338" s="398" t="s">
        <v>2301</v>
      </c>
      <c r="Q1338" s="79">
        <v>6394210</v>
      </c>
      <c r="R1338" s="82">
        <v>12.9</v>
      </c>
      <c r="S1338" s="82">
        <f t="shared" si="164"/>
        <v>12.227488151658768</v>
      </c>
      <c r="T1338" s="451">
        <v>5.5E-2</v>
      </c>
      <c r="U1338" s="84"/>
      <c r="V1338" s="37">
        <f t="shared" si="160"/>
        <v>0</v>
      </c>
      <c r="W1338" s="37">
        <f t="shared" si="158"/>
        <v>0</v>
      </c>
      <c r="AC1338" s="86">
        <f t="shared" si="161"/>
        <v>0</v>
      </c>
      <c r="AD1338" s="87">
        <f>IF($AC$2182&lt;85,AC1338,AC1338-(AC1338*#REF!))</f>
        <v>0</v>
      </c>
      <c r="AE1338" s="88">
        <f t="shared" si="159"/>
        <v>5.5E-2</v>
      </c>
      <c r="AF1338" s="89">
        <f t="shared" si="162"/>
        <v>0</v>
      </c>
      <c r="AG1338" s="90">
        <f t="shared" si="163"/>
        <v>0</v>
      </c>
    </row>
    <row r="1339" spans="1:35" s="91" customFormat="1" ht="15" customHeight="1" x14ac:dyDescent="0.15">
      <c r="A1339" s="393">
        <v>9791036346132</v>
      </c>
      <c r="B1339" s="38">
        <v>74</v>
      </c>
      <c r="C1339" s="38" t="s">
        <v>873</v>
      </c>
      <c r="D1339" s="95" t="s">
        <v>2248</v>
      </c>
      <c r="E1339" s="95" t="s">
        <v>2278</v>
      </c>
      <c r="F1339" s="95" t="s">
        <v>2290</v>
      </c>
      <c r="G1339" s="95" t="s">
        <v>4831</v>
      </c>
      <c r="H1339" s="79">
        <f>VLOOKUP($A1339,'04.08.2025'!$A$1:$Z$65000,3,FALSE)</f>
        <v>435</v>
      </c>
      <c r="I1339" s="38"/>
      <c r="J1339" s="38">
        <v>200</v>
      </c>
      <c r="K1339" s="397">
        <v>45881</v>
      </c>
      <c r="L1339" s="38"/>
      <c r="M1339" s="80">
        <v>44846</v>
      </c>
      <c r="N1339" s="397"/>
      <c r="O1339" s="79">
        <v>9791036346132</v>
      </c>
      <c r="P1339" s="38" t="s">
        <v>2302</v>
      </c>
      <c r="Q1339" s="38">
        <v>3285228</v>
      </c>
      <c r="R1339" s="82">
        <v>12.9</v>
      </c>
      <c r="S1339" s="82">
        <f t="shared" si="164"/>
        <v>12.227488151658768</v>
      </c>
      <c r="T1339" s="83">
        <v>5.5E-2</v>
      </c>
      <c r="U1339" s="84"/>
      <c r="V1339" s="37">
        <f t="shared" si="160"/>
        <v>0</v>
      </c>
      <c r="W1339" s="37">
        <f t="shared" si="158"/>
        <v>0</v>
      </c>
      <c r="X1339" s="85"/>
      <c r="Y1339" s="85"/>
      <c r="Z1339" s="85"/>
      <c r="AA1339" s="85"/>
      <c r="AB1339" s="85"/>
      <c r="AC1339" s="86">
        <f t="shared" si="161"/>
        <v>0</v>
      </c>
      <c r="AD1339" s="87">
        <f>IF($AC$2182&lt;85,AC1339,AC1339-(AC1339*#REF!))</f>
        <v>0</v>
      </c>
      <c r="AE1339" s="88">
        <f t="shared" si="159"/>
        <v>5.5E-2</v>
      </c>
      <c r="AF1339" s="89">
        <f t="shared" si="162"/>
        <v>0</v>
      </c>
      <c r="AG1339" s="90">
        <f t="shared" si="163"/>
        <v>0</v>
      </c>
    </row>
    <row r="1340" spans="1:35" s="91" customFormat="1" ht="15" customHeight="1" x14ac:dyDescent="0.15">
      <c r="A1340" s="77">
        <v>9791036320118</v>
      </c>
      <c r="B1340" s="38">
        <v>74</v>
      </c>
      <c r="C1340" s="38" t="s">
        <v>873</v>
      </c>
      <c r="D1340" s="95" t="s">
        <v>2248</v>
      </c>
      <c r="E1340" s="95" t="s">
        <v>2278</v>
      </c>
      <c r="F1340" s="95" t="s">
        <v>2290</v>
      </c>
      <c r="G1340" s="95" t="s">
        <v>2303</v>
      </c>
      <c r="H1340" s="79">
        <f>VLOOKUP($A1340,'04.08.2025'!$A$1:$Z$65000,3,FALSE)</f>
        <v>850</v>
      </c>
      <c r="I1340" s="78"/>
      <c r="J1340" s="78">
        <v>200</v>
      </c>
      <c r="K1340" s="80">
        <v>45881</v>
      </c>
      <c r="L1340" s="78"/>
      <c r="M1340" s="80">
        <v>44335</v>
      </c>
      <c r="N1340" s="80"/>
      <c r="O1340" s="81">
        <v>9791036320118</v>
      </c>
      <c r="P1340" s="94" t="s">
        <v>2304</v>
      </c>
      <c r="Q1340" s="81">
        <v>5283279</v>
      </c>
      <c r="R1340" s="82">
        <v>12.9</v>
      </c>
      <c r="S1340" s="82">
        <f t="shared" si="164"/>
        <v>12.227488151658768</v>
      </c>
      <c r="T1340" s="83">
        <v>5.5E-2</v>
      </c>
      <c r="U1340" s="84"/>
      <c r="V1340" s="37">
        <f t="shared" si="160"/>
        <v>0</v>
      </c>
      <c r="W1340" s="37">
        <f t="shared" si="158"/>
        <v>0</v>
      </c>
      <c r="X1340" s="85"/>
      <c r="Y1340" s="85"/>
      <c r="Z1340" s="85"/>
      <c r="AA1340" s="85"/>
      <c r="AB1340" s="85"/>
      <c r="AC1340" s="86">
        <f t="shared" si="161"/>
        <v>0</v>
      </c>
      <c r="AD1340" s="87">
        <f>IF($AC$2182&lt;85,AC1340,AC1340-(AC1340*#REF!))</f>
        <v>0</v>
      </c>
      <c r="AE1340" s="88">
        <f t="shared" si="159"/>
        <v>5.5E-2</v>
      </c>
      <c r="AF1340" s="89">
        <f t="shared" si="162"/>
        <v>0</v>
      </c>
      <c r="AG1340" s="90">
        <f t="shared" si="163"/>
        <v>0</v>
      </c>
    </row>
    <row r="1341" spans="1:35" s="91" customFormat="1" ht="15" customHeight="1" x14ac:dyDescent="0.15">
      <c r="A1341" s="77">
        <v>9791036329029</v>
      </c>
      <c r="B1341" s="38">
        <v>74</v>
      </c>
      <c r="C1341" s="38" t="s">
        <v>873</v>
      </c>
      <c r="D1341" s="95" t="s">
        <v>2248</v>
      </c>
      <c r="E1341" s="95" t="s">
        <v>2278</v>
      </c>
      <c r="F1341" s="95" t="s">
        <v>2290</v>
      </c>
      <c r="G1341" s="95" t="s">
        <v>2305</v>
      </c>
      <c r="H1341" s="79">
        <f>VLOOKUP($A1341,'04.08.2025'!$A$1:$Z$65000,3,FALSE)</f>
        <v>3034</v>
      </c>
      <c r="I1341" s="78"/>
      <c r="J1341" s="78">
        <v>200</v>
      </c>
      <c r="K1341" s="80"/>
      <c r="L1341" s="78"/>
      <c r="M1341" s="80">
        <v>44699</v>
      </c>
      <c r="N1341" s="80"/>
      <c r="O1341" s="81">
        <v>9791036329029</v>
      </c>
      <c r="P1341" s="94" t="s">
        <v>2306</v>
      </c>
      <c r="Q1341" s="81">
        <v>2933797</v>
      </c>
      <c r="R1341" s="82">
        <v>12.9</v>
      </c>
      <c r="S1341" s="82">
        <f t="shared" si="164"/>
        <v>12.227488151658768</v>
      </c>
      <c r="T1341" s="83">
        <v>5.5E-2</v>
      </c>
      <c r="U1341" s="84"/>
      <c r="V1341" s="37">
        <f t="shared" si="160"/>
        <v>0</v>
      </c>
      <c r="W1341" s="37">
        <f t="shared" si="158"/>
        <v>0</v>
      </c>
      <c r="X1341" s="41"/>
      <c r="Y1341" s="41"/>
      <c r="Z1341" s="41"/>
      <c r="AA1341" s="41"/>
      <c r="AB1341" s="41"/>
      <c r="AC1341" s="86">
        <f t="shared" si="161"/>
        <v>0</v>
      </c>
      <c r="AD1341" s="87">
        <f>IF($AC$2182&lt;85,AC1341,AC1341-(AC1341*#REF!))</f>
        <v>0</v>
      </c>
      <c r="AE1341" s="88">
        <f t="shared" si="159"/>
        <v>5.5E-2</v>
      </c>
      <c r="AF1341" s="89">
        <f t="shared" si="162"/>
        <v>0</v>
      </c>
      <c r="AG1341" s="90">
        <f t="shared" si="163"/>
        <v>0</v>
      </c>
    </row>
    <row r="1342" spans="1:35" s="162" customFormat="1" ht="15" customHeight="1" x14ac:dyDescent="0.15">
      <c r="A1342" s="77">
        <v>9791036344268</v>
      </c>
      <c r="B1342" s="38">
        <v>74</v>
      </c>
      <c r="C1342" s="78" t="s">
        <v>873</v>
      </c>
      <c r="D1342" s="391" t="s">
        <v>2248</v>
      </c>
      <c r="E1342" s="391" t="s">
        <v>2278</v>
      </c>
      <c r="F1342" s="391" t="s">
        <v>2290</v>
      </c>
      <c r="G1342" s="95" t="s">
        <v>2307</v>
      </c>
      <c r="H1342" s="79">
        <f>VLOOKUP($A1342,'04.08.2025'!$A$1:$Z$65000,3,FALSE)</f>
        <v>5779</v>
      </c>
      <c r="I1342" s="78"/>
      <c r="J1342" s="78">
        <v>200</v>
      </c>
      <c r="K1342" s="80"/>
      <c r="L1342" s="78"/>
      <c r="M1342" s="80">
        <v>45084</v>
      </c>
      <c r="N1342" s="80"/>
      <c r="O1342" s="81">
        <v>9791036344268</v>
      </c>
      <c r="P1342" s="94" t="s">
        <v>2308</v>
      </c>
      <c r="Q1342" s="81">
        <v>1939054</v>
      </c>
      <c r="R1342" s="82">
        <v>12.9</v>
      </c>
      <c r="S1342" s="82">
        <f t="shared" si="164"/>
        <v>12.227488151658768</v>
      </c>
      <c r="T1342" s="83">
        <v>5.5E-2</v>
      </c>
      <c r="U1342" s="84"/>
      <c r="V1342" s="37">
        <f t="shared" si="160"/>
        <v>0</v>
      </c>
      <c r="W1342" s="37">
        <f t="shared" si="158"/>
        <v>0</v>
      </c>
      <c r="AC1342" s="86">
        <f t="shared" si="161"/>
        <v>0</v>
      </c>
      <c r="AD1342" s="87">
        <f>IF($AC$2182&lt;85,AC1342,AC1342-(AC1342*#REF!))</f>
        <v>0</v>
      </c>
      <c r="AE1342" s="88">
        <f t="shared" si="159"/>
        <v>5.5E-2</v>
      </c>
      <c r="AF1342" s="89">
        <f t="shared" si="162"/>
        <v>0</v>
      </c>
      <c r="AG1342" s="90">
        <f t="shared" si="163"/>
        <v>0</v>
      </c>
    </row>
    <row r="1343" spans="1:35" s="162" customFormat="1" ht="15" customHeight="1" x14ac:dyDescent="0.15">
      <c r="A1343" s="452">
        <v>9791036384844</v>
      </c>
      <c r="B1343" s="453"/>
      <c r="C1343" s="453" t="s">
        <v>873</v>
      </c>
      <c r="D1343" s="454" t="s">
        <v>2248</v>
      </c>
      <c r="E1343" s="454" t="s">
        <v>2278</v>
      </c>
      <c r="F1343" s="454" t="s">
        <v>2290</v>
      </c>
      <c r="G1343" s="454" t="s">
        <v>5751</v>
      </c>
      <c r="H1343" s="139">
        <v>0</v>
      </c>
      <c r="I1343" s="453"/>
      <c r="J1343" s="453">
        <v>100</v>
      </c>
      <c r="K1343" s="453"/>
      <c r="L1343" s="417">
        <v>45931</v>
      </c>
      <c r="M1343" s="453"/>
      <c r="N1343" s="453" t="s">
        <v>12</v>
      </c>
      <c r="O1343" s="139">
        <v>9791036384844</v>
      </c>
      <c r="P1343" s="453" t="s">
        <v>5750</v>
      </c>
      <c r="Q1343" s="453">
        <v>8609549</v>
      </c>
      <c r="R1343" s="143">
        <v>14.9</v>
      </c>
      <c r="S1343" s="140">
        <f t="shared" si="164"/>
        <v>12.416666666666668</v>
      </c>
      <c r="T1343" s="152">
        <v>0.2</v>
      </c>
      <c r="U1343" s="142"/>
      <c r="V1343" s="143">
        <f t="shared" ref="V1343:V1400" si="165">AC1343</f>
        <v>0</v>
      </c>
      <c r="W1343" s="143">
        <f t="shared" si="158"/>
        <v>0</v>
      </c>
      <c r="AC1343" s="86">
        <f t="shared" ref="AC1343:AC1400" si="166">W1343/(1+AE1343)</f>
        <v>0</v>
      </c>
      <c r="AD1343" s="87">
        <f>IF($AC$2182&lt;85,AC1343,AC1343-(AC1343*#REF!))</f>
        <v>0</v>
      </c>
      <c r="AE1343" s="88">
        <f t="shared" si="159"/>
        <v>0.2</v>
      </c>
      <c r="AF1343" s="89">
        <f t="shared" ref="AF1343:AF1400" si="167">+AD1343*AE1343</f>
        <v>0</v>
      </c>
      <c r="AG1343" s="90">
        <f t="shared" ref="AG1343:AG1400" si="168">+AD1343+AF1343</f>
        <v>0</v>
      </c>
    </row>
    <row r="1344" spans="1:35" s="75" customFormat="1" ht="15" customHeight="1" x14ac:dyDescent="0.15">
      <c r="A1344" s="150">
        <v>9791036367205</v>
      </c>
      <c r="B1344" s="118">
        <v>74</v>
      </c>
      <c r="C1344" s="118" t="s">
        <v>873</v>
      </c>
      <c r="D1344" s="93" t="s">
        <v>2248</v>
      </c>
      <c r="E1344" s="93" t="s">
        <v>2278</v>
      </c>
      <c r="F1344" s="93" t="s">
        <v>2290</v>
      </c>
      <c r="G1344" s="93" t="s">
        <v>4927</v>
      </c>
      <c r="H1344" s="65">
        <f>VLOOKUP($A1344,'04.08.2025'!$A$1:$Z$65000,3,FALSE)</f>
        <v>9661</v>
      </c>
      <c r="I1344" s="118"/>
      <c r="J1344" s="118">
        <v>200</v>
      </c>
      <c r="K1344" s="118"/>
      <c r="L1344" s="66"/>
      <c r="M1344" s="66">
        <v>45819</v>
      </c>
      <c r="N1344" s="118" t="s">
        <v>12</v>
      </c>
      <c r="O1344" s="65">
        <v>9791036367205</v>
      </c>
      <c r="P1344" s="118" t="s">
        <v>4908</v>
      </c>
      <c r="Q1344" s="118">
        <v>4253922</v>
      </c>
      <c r="R1344" s="73">
        <v>12.9</v>
      </c>
      <c r="S1344" s="70">
        <f t="shared" si="164"/>
        <v>12.227488151658768</v>
      </c>
      <c r="T1344" s="342">
        <v>5.5E-2</v>
      </c>
      <c r="U1344" s="72"/>
      <c r="V1344" s="73">
        <f t="shared" si="165"/>
        <v>0</v>
      </c>
      <c r="W1344" s="73">
        <f t="shared" si="158"/>
        <v>0</v>
      </c>
      <c r="X1344" s="74"/>
      <c r="Y1344" s="74"/>
      <c r="Z1344" s="74"/>
      <c r="AA1344" s="74"/>
      <c r="AB1344" s="74"/>
      <c r="AC1344" s="86">
        <f t="shared" si="166"/>
        <v>0</v>
      </c>
      <c r="AD1344" s="87">
        <f>IF($AC$2182&lt;85,AC1344,AC1344-(AC1344*#REF!))</f>
        <v>0</v>
      </c>
      <c r="AE1344" s="88">
        <f t="shared" si="159"/>
        <v>5.5E-2</v>
      </c>
      <c r="AF1344" s="89">
        <f t="shared" si="167"/>
        <v>0</v>
      </c>
      <c r="AG1344" s="90">
        <f t="shared" si="168"/>
        <v>0</v>
      </c>
    </row>
    <row r="1345" spans="1:36" ht="15" customHeight="1" x14ac:dyDescent="0.15">
      <c r="A1345" s="77">
        <v>9791036348075</v>
      </c>
      <c r="B1345" s="78">
        <v>75</v>
      </c>
      <c r="C1345" s="390" t="s">
        <v>1345</v>
      </c>
      <c r="D1345" s="391" t="s">
        <v>2248</v>
      </c>
      <c r="E1345" s="391" t="s">
        <v>2278</v>
      </c>
      <c r="F1345" s="95" t="s">
        <v>2309</v>
      </c>
      <c r="G1345" s="95" t="s">
        <v>3972</v>
      </c>
      <c r="H1345" s="79">
        <f>VLOOKUP($A1345,'04.08.2025'!$A$1:$Z$65000,3,FALSE)</f>
        <v>1633</v>
      </c>
      <c r="I1345" s="78"/>
      <c r="J1345" s="78">
        <v>300</v>
      </c>
      <c r="K1345" s="80"/>
      <c r="L1345" s="78"/>
      <c r="M1345" s="80">
        <v>45210</v>
      </c>
      <c r="N1345" s="80"/>
      <c r="O1345" s="81">
        <v>9791036348075</v>
      </c>
      <c r="P1345" s="94" t="s">
        <v>2310</v>
      </c>
      <c r="Q1345" s="81">
        <v>4064647</v>
      </c>
      <c r="R1345" s="82">
        <v>9.9</v>
      </c>
      <c r="S1345" s="82">
        <f t="shared" si="164"/>
        <v>9.3838862559241711</v>
      </c>
      <c r="T1345" s="83">
        <v>5.5E-2</v>
      </c>
      <c r="U1345" s="84"/>
      <c r="V1345" s="37">
        <f t="shared" si="165"/>
        <v>0</v>
      </c>
      <c r="W1345" s="37">
        <f t="shared" si="158"/>
        <v>0</v>
      </c>
      <c r="AC1345" s="86">
        <f t="shared" si="166"/>
        <v>0</v>
      </c>
      <c r="AD1345" s="87">
        <f>IF($AC$2182&lt;85,AC1345,AC1345-(AC1345*#REF!))</f>
        <v>0</v>
      </c>
      <c r="AE1345" s="88">
        <f t="shared" si="159"/>
        <v>5.5E-2</v>
      </c>
      <c r="AF1345" s="89">
        <f t="shared" si="167"/>
        <v>0</v>
      </c>
      <c r="AG1345" s="90">
        <f t="shared" si="168"/>
        <v>0</v>
      </c>
      <c r="AH1345" s="146"/>
      <c r="AI1345" s="463"/>
      <c r="AJ1345" s="146"/>
    </row>
    <row r="1346" spans="1:36" s="75" customFormat="1" ht="15" customHeight="1" x14ac:dyDescent="0.15">
      <c r="A1346" s="61">
        <v>9791036365164</v>
      </c>
      <c r="B1346" s="62">
        <v>75</v>
      </c>
      <c r="C1346" s="63" t="s">
        <v>1345</v>
      </c>
      <c r="D1346" s="64" t="s">
        <v>2248</v>
      </c>
      <c r="E1346" s="64" t="s">
        <v>2278</v>
      </c>
      <c r="F1346" s="64" t="s">
        <v>2309</v>
      </c>
      <c r="G1346" s="64" t="s">
        <v>3973</v>
      </c>
      <c r="H1346" s="65">
        <f>VLOOKUP($A1346,'04.08.2025'!$A$1:$Z$65000,3,FALSE)</f>
        <v>567</v>
      </c>
      <c r="I1346" s="63"/>
      <c r="J1346" s="63">
        <v>200</v>
      </c>
      <c r="K1346" s="67"/>
      <c r="L1346" s="66"/>
      <c r="M1346" s="67">
        <v>45819</v>
      </c>
      <c r="N1346" s="67" t="s">
        <v>12</v>
      </c>
      <c r="O1346" s="68">
        <v>9791036365164</v>
      </c>
      <c r="P1346" s="69" t="s">
        <v>2311</v>
      </c>
      <c r="Q1346" s="63">
        <v>1987497</v>
      </c>
      <c r="R1346" s="70">
        <v>9.9</v>
      </c>
      <c r="S1346" s="70">
        <f t="shared" si="164"/>
        <v>9.3838862559241711</v>
      </c>
      <c r="T1346" s="71">
        <v>5.5E-2</v>
      </c>
      <c r="U1346" s="72"/>
      <c r="V1346" s="73">
        <f t="shared" si="165"/>
        <v>0</v>
      </c>
      <c r="W1346" s="73">
        <f t="shared" ref="W1346:W1409" si="169">$R1346*$U1346</f>
        <v>0</v>
      </c>
      <c r="X1346" s="74"/>
      <c r="Y1346" s="74"/>
      <c r="Z1346" s="74"/>
      <c r="AA1346" s="74"/>
      <c r="AB1346" s="74"/>
      <c r="AC1346" s="86">
        <f t="shared" si="166"/>
        <v>0</v>
      </c>
      <c r="AD1346" s="87">
        <f>IF($AC$2182&lt;85,AC1346,AC1346-(AC1346*#REF!))</f>
        <v>0</v>
      </c>
      <c r="AE1346" s="88">
        <f t="shared" ref="AE1346:AE1409" si="170">IF(T1346=5.5%,0.055,IF(T1346=20%,0.2))</f>
        <v>5.5E-2</v>
      </c>
      <c r="AF1346" s="89">
        <f t="shared" si="167"/>
        <v>0</v>
      </c>
      <c r="AG1346" s="90">
        <f t="shared" si="168"/>
        <v>0</v>
      </c>
    </row>
    <row r="1347" spans="1:36" s="91" customFormat="1" ht="15" customHeight="1" x14ac:dyDescent="0.15">
      <c r="A1347" s="61">
        <v>9791036369964</v>
      </c>
      <c r="B1347" s="96">
        <v>75</v>
      </c>
      <c r="C1347" s="96" t="s">
        <v>1345</v>
      </c>
      <c r="D1347" s="64" t="s">
        <v>2248</v>
      </c>
      <c r="E1347" s="64" t="s">
        <v>2278</v>
      </c>
      <c r="F1347" s="64" t="s">
        <v>2309</v>
      </c>
      <c r="G1347" s="64" t="s">
        <v>3974</v>
      </c>
      <c r="H1347" s="65">
        <f>VLOOKUP($A1347,'04.08.2025'!$A$1:$Z$65000,3,FALSE)</f>
        <v>1402</v>
      </c>
      <c r="I1347" s="65"/>
      <c r="J1347" s="63">
        <v>200</v>
      </c>
      <c r="K1347" s="67"/>
      <c r="L1347" s="66"/>
      <c r="M1347" s="67">
        <v>45588</v>
      </c>
      <c r="N1347" s="67" t="s">
        <v>12</v>
      </c>
      <c r="O1347" s="68">
        <v>9791036369964</v>
      </c>
      <c r="P1347" s="68" t="s">
        <v>2312</v>
      </c>
      <c r="Q1347" s="68">
        <v>5954999</v>
      </c>
      <c r="R1347" s="97">
        <v>9.9</v>
      </c>
      <c r="S1347" s="70">
        <f t="shared" si="164"/>
        <v>9.3838862559241711</v>
      </c>
      <c r="T1347" s="99">
        <v>5.5E-2</v>
      </c>
      <c r="U1347" s="72"/>
      <c r="V1347" s="73">
        <f t="shared" si="165"/>
        <v>0</v>
      </c>
      <c r="W1347" s="73">
        <f t="shared" si="169"/>
        <v>0</v>
      </c>
      <c r="X1347" s="85"/>
      <c r="Y1347" s="85"/>
      <c r="Z1347" s="85"/>
      <c r="AA1347" s="85"/>
      <c r="AB1347" s="85"/>
      <c r="AC1347" s="86">
        <f t="shared" si="166"/>
        <v>0</v>
      </c>
      <c r="AD1347" s="87">
        <f>IF($AC$2182&lt;85,AC1347,AC1347-(AC1347*#REF!))</f>
        <v>0</v>
      </c>
      <c r="AE1347" s="88">
        <f t="shared" si="170"/>
        <v>5.5E-2</v>
      </c>
      <c r="AF1347" s="89">
        <f t="shared" si="167"/>
        <v>0</v>
      </c>
      <c r="AG1347" s="90">
        <f t="shared" si="168"/>
        <v>0</v>
      </c>
    </row>
    <row r="1348" spans="1:36" s="75" customFormat="1" ht="15" customHeight="1" x14ac:dyDescent="0.15">
      <c r="A1348" s="77">
        <v>9791036348068</v>
      </c>
      <c r="B1348" s="78">
        <v>75</v>
      </c>
      <c r="C1348" s="390" t="s">
        <v>1345</v>
      </c>
      <c r="D1348" s="391" t="s">
        <v>2248</v>
      </c>
      <c r="E1348" s="391" t="s">
        <v>2278</v>
      </c>
      <c r="F1348" s="95" t="s">
        <v>3975</v>
      </c>
      <c r="G1348" s="95" t="s">
        <v>2313</v>
      </c>
      <c r="H1348" s="79">
        <f>VLOOKUP($A1348,'04.08.2025'!$A$1:$Z$65000,3,FALSE)</f>
        <v>1721</v>
      </c>
      <c r="I1348" s="78"/>
      <c r="J1348" s="78">
        <v>300</v>
      </c>
      <c r="K1348" s="80"/>
      <c r="L1348" s="78"/>
      <c r="M1348" s="80">
        <v>45210</v>
      </c>
      <c r="N1348" s="80"/>
      <c r="O1348" s="81">
        <v>9791036348068</v>
      </c>
      <c r="P1348" s="94" t="s">
        <v>2314</v>
      </c>
      <c r="Q1348" s="81">
        <v>4064524</v>
      </c>
      <c r="R1348" s="82">
        <v>9.9</v>
      </c>
      <c r="S1348" s="82">
        <f t="shared" si="164"/>
        <v>9.3838862559241711</v>
      </c>
      <c r="T1348" s="83">
        <v>5.5E-2</v>
      </c>
      <c r="U1348" s="84"/>
      <c r="V1348" s="37">
        <f t="shared" si="165"/>
        <v>0</v>
      </c>
      <c r="W1348" s="37">
        <f t="shared" si="169"/>
        <v>0</v>
      </c>
      <c r="X1348" s="74"/>
      <c r="Y1348" s="74"/>
      <c r="Z1348" s="74"/>
      <c r="AA1348" s="74"/>
      <c r="AB1348" s="74"/>
      <c r="AC1348" s="86">
        <f t="shared" si="166"/>
        <v>0</v>
      </c>
      <c r="AD1348" s="87">
        <f>IF($AC$2182&lt;85,AC1348,AC1348-(AC1348*#REF!))</f>
        <v>0</v>
      </c>
      <c r="AE1348" s="88">
        <f t="shared" si="170"/>
        <v>5.5E-2</v>
      </c>
      <c r="AF1348" s="89">
        <f t="shared" si="167"/>
        <v>0</v>
      </c>
      <c r="AG1348" s="90">
        <f t="shared" si="168"/>
        <v>0</v>
      </c>
      <c r="AI1348" s="76"/>
    </row>
    <row r="1349" spans="1:36" s="91" customFormat="1" ht="15" customHeight="1" x14ac:dyDescent="0.15">
      <c r="A1349" s="77">
        <v>9791036365997</v>
      </c>
      <c r="B1349" s="395">
        <v>75</v>
      </c>
      <c r="C1349" s="78" t="s">
        <v>1345</v>
      </c>
      <c r="D1349" s="391" t="s">
        <v>2248</v>
      </c>
      <c r="E1349" s="391" t="s">
        <v>2278</v>
      </c>
      <c r="F1349" s="391" t="s">
        <v>3975</v>
      </c>
      <c r="G1349" s="391" t="s">
        <v>2315</v>
      </c>
      <c r="H1349" s="79">
        <f>VLOOKUP($A1349,'04.08.2025'!$A$1:$Z$65000,3,FALSE)</f>
        <v>1718</v>
      </c>
      <c r="I1349" s="78"/>
      <c r="J1349" s="78">
        <v>300</v>
      </c>
      <c r="K1349" s="80"/>
      <c r="L1349" s="78"/>
      <c r="M1349" s="80">
        <v>45434</v>
      </c>
      <c r="N1349" s="80"/>
      <c r="O1349" s="81">
        <v>9791036365997</v>
      </c>
      <c r="P1349" s="94" t="s">
        <v>2316</v>
      </c>
      <c r="Q1349" s="78">
        <v>3494314</v>
      </c>
      <c r="R1349" s="82">
        <v>9.9</v>
      </c>
      <c r="S1349" s="82">
        <f t="shared" si="164"/>
        <v>9.3838862559241711</v>
      </c>
      <c r="T1349" s="83">
        <v>5.5E-2</v>
      </c>
      <c r="U1349" s="84"/>
      <c r="V1349" s="37">
        <f t="shared" si="165"/>
        <v>0</v>
      </c>
      <c r="W1349" s="37">
        <f t="shared" si="169"/>
        <v>0</v>
      </c>
      <c r="X1349" s="85"/>
      <c r="Y1349" s="85"/>
      <c r="Z1349" s="85"/>
      <c r="AA1349" s="85"/>
      <c r="AB1349" s="85"/>
      <c r="AC1349" s="86">
        <f t="shared" si="166"/>
        <v>0</v>
      </c>
      <c r="AD1349" s="87">
        <f>IF($AC$2182&lt;85,AC1349,AC1349-(AC1349*#REF!))</f>
        <v>0</v>
      </c>
      <c r="AE1349" s="88">
        <f t="shared" si="170"/>
        <v>5.5E-2</v>
      </c>
      <c r="AF1349" s="89">
        <f t="shared" si="167"/>
        <v>0</v>
      </c>
      <c r="AG1349" s="90">
        <f t="shared" si="168"/>
        <v>0</v>
      </c>
    </row>
    <row r="1350" spans="1:36" s="91" customFormat="1" ht="15" customHeight="1" x14ac:dyDescent="0.15">
      <c r="A1350" s="77">
        <v>9791036324055</v>
      </c>
      <c r="B1350" s="78">
        <v>75</v>
      </c>
      <c r="C1350" s="78" t="s">
        <v>1345</v>
      </c>
      <c r="D1350" s="391" t="s">
        <v>2248</v>
      </c>
      <c r="E1350" s="391" t="s">
        <v>2278</v>
      </c>
      <c r="F1350" s="391" t="s">
        <v>2326</v>
      </c>
      <c r="G1350" s="95" t="s">
        <v>2327</v>
      </c>
      <c r="H1350" s="79">
        <f>VLOOKUP($A1350,'04.08.2025'!$A$1:$Z$65000,3,FALSE)</f>
        <v>222</v>
      </c>
      <c r="I1350" s="78"/>
      <c r="J1350" s="78">
        <v>200</v>
      </c>
      <c r="K1350" s="80"/>
      <c r="L1350" s="78"/>
      <c r="M1350" s="80">
        <v>44335</v>
      </c>
      <c r="N1350" s="80"/>
      <c r="O1350" s="81">
        <v>9791036324055</v>
      </c>
      <c r="P1350" s="94" t="s">
        <v>2328</v>
      </c>
      <c r="Q1350" s="81">
        <v>6370350</v>
      </c>
      <c r="R1350" s="82">
        <v>10.9</v>
      </c>
      <c r="S1350" s="82">
        <f t="shared" si="164"/>
        <v>10.33175355450237</v>
      </c>
      <c r="T1350" s="83">
        <v>5.5E-2</v>
      </c>
      <c r="U1350" s="84"/>
      <c r="V1350" s="37">
        <f t="shared" si="165"/>
        <v>0</v>
      </c>
      <c r="W1350" s="37">
        <f t="shared" si="169"/>
        <v>0</v>
      </c>
      <c r="X1350" s="85"/>
      <c r="Y1350" s="85"/>
      <c r="Z1350" s="85"/>
      <c r="AA1350" s="85"/>
      <c r="AB1350" s="85"/>
      <c r="AC1350" s="86">
        <f t="shared" si="166"/>
        <v>0</v>
      </c>
      <c r="AD1350" s="87">
        <f>IF($AC$2182&lt;85,AC1350,AC1350-(AC1350*#REF!))</f>
        <v>0</v>
      </c>
      <c r="AE1350" s="88">
        <f t="shared" si="170"/>
        <v>5.5E-2</v>
      </c>
      <c r="AF1350" s="89">
        <f t="shared" si="167"/>
        <v>0</v>
      </c>
      <c r="AG1350" s="90">
        <f t="shared" si="168"/>
        <v>0</v>
      </c>
    </row>
    <row r="1351" spans="1:36" s="117" customFormat="1" ht="15" customHeight="1" x14ac:dyDescent="0.15">
      <c r="A1351" s="120">
        <v>9791036330513</v>
      </c>
      <c r="B1351" s="105">
        <v>75</v>
      </c>
      <c r="C1351" s="105" t="s">
        <v>1345</v>
      </c>
      <c r="D1351" s="106" t="s">
        <v>2248</v>
      </c>
      <c r="E1351" s="106" t="s">
        <v>2278</v>
      </c>
      <c r="F1351" s="106" t="s">
        <v>2326</v>
      </c>
      <c r="G1351" s="107" t="s">
        <v>2329</v>
      </c>
      <c r="H1351" s="108">
        <f>VLOOKUP($A1351,'04.08.2025'!$A$1:$Z$65000,3,FALSE)</f>
        <v>0</v>
      </c>
      <c r="I1351" s="105" t="s">
        <v>97</v>
      </c>
      <c r="J1351" s="105">
        <v>300</v>
      </c>
      <c r="K1351" s="110"/>
      <c r="L1351" s="105"/>
      <c r="M1351" s="110">
        <v>44699</v>
      </c>
      <c r="N1351" s="110"/>
      <c r="O1351" s="122">
        <v>9791036330513</v>
      </c>
      <c r="P1351" s="123" t="s">
        <v>2330</v>
      </c>
      <c r="Q1351" s="122">
        <v>3825694</v>
      </c>
      <c r="R1351" s="112">
        <v>10.9</v>
      </c>
      <c r="S1351" s="112">
        <f t="shared" si="164"/>
        <v>10.33175355450237</v>
      </c>
      <c r="T1351" s="124">
        <v>5.5E-2</v>
      </c>
      <c r="U1351" s="114"/>
      <c r="V1351" s="115">
        <f t="shared" si="165"/>
        <v>0</v>
      </c>
      <c r="W1351" s="115">
        <f t="shared" si="169"/>
        <v>0</v>
      </c>
      <c r="X1351" s="160"/>
      <c r="Y1351" s="160"/>
      <c r="Z1351" s="160"/>
      <c r="AA1351" s="160"/>
      <c r="AB1351" s="160"/>
      <c r="AC1351" s="86">
        <f t="shared" si="166"/>
        <v>0</v>
      </c>
      <c r="AD1351" s="87">
        <f>IF($AC$2182&lt;85,AC1351,AC1351-(AC1351*#REF!))</f>
        <v>0</v>
      </c>
      <c r="AE1351" s="88">
        <f t="shared" si="170"/>
        <v>5.5E-2</v>
      </c>
      <c r="AF1351" s="89">
        <f t="shared" si="167"/>
        <v>0</v>
      </c>
      <c r="AG1351" s="90">
        <f t="shared" si="168"/>
        <v>0</v>
      </c>
    </row>
    <row r="1352" spans="1:36" s="91" customFormat="1" ht="15" customHeight="1" x14ac:dyDescent="0.15">
      <c r="A1352" s="77">
        <v>9791036344053</v>
      </c>
      <c r="B1352" s="38">
        <v>75</v>
      </c>
      <c r="C1352" s="78" t="s">
        <v>1345</v>
      </c>
      <c r="D1352" s="391" t="s">
        <v>2248</v>
      </c>
      <c r="E1352" s="391" t="s">
        <v>2278</v>
      </c>
      <c r="F1352" s="391" t="s">
        <v>2326</v>
      </c>
      <c r="G1352" s="95" t="s">
        <v>2331</v>
      </c>
      <c r="H1352" s="79">
        <f>VLOOKUP($A1352,'04.08.2025'!$A$1:$Z$65000,3,FALSE)</f>
        <v>1867</v>
      </c>
      <c r="I1352" s="78"/>
      <c r="J1352" s="78">
        <v>300</v>
      </c>
      <c r="K1352" s="80"/>
      <c r="L1352" s="78"/>
      <c r="M1352" s="80">
        <v>45084</v>
      </c>
      <c r="N1352" s="80"/>
      <c r="O1352" s="81">
        <v>9791036344053</v>
      </c>
      <c r="P1352" s="94" t="s">
        <v>2332</v>
      </c>
      <c r="Q1352" s="81">
        <v>1797787</v>
      </c>
      <c r="R1352" s="82">
        <v>10.9</v>
      </c>
      <c r="S1352" s="82">
        <f t="shared" si="164"/>
        <v>10.33175355450237</v>
      </c>
      <c r="T1352" s="83">
        <v>5.5E-2</v>
      </c>
      <c r="U1352" s="84"/>
      <c r="V1352" s="37">
        <f t="shared" si="165"/>
        <v>0</v>
      </c>
      <c r="W1352" s="37">
        <f t="shared" si="169"/>
        <v>0</v>
      </c>
      <c r="X1352" s="41"/>
      <c r="Y1352" s="41"/>
      <c r="Z1352" s="41"/>
      <c r="AA1352" s="41"/>
      <c r="AB1352" s="41"/>
      <c r="AC1352" s="86">
        <f t="shared" si="166"/>
        <v>0</v>
      </c>
      <c r="AD1352" s="87">
        <f>IF($AC$2182&lt;85,AC1352,AC1352-(AC1352*#REF!))</f>
        <v>0</v>
      </c>
      <c r="AE1352" s="88">
        <f t="shared" si="170"/>
        <v>5.5E-2</v>
      </c>
      <c r="AF1352" s="89">
        <f t="shared" si="167"/>
        <v>0</v>
      </c>
      <c r="AG1352" s="90">
        <f t="shared" si="168"/>
        <v>0</v>
      </c>
    </row>
    <row r="1353" spans="1:36" s="91" customFormat="1" ht="15" customHeight="1" x14ac:dyDescent="0.15">
      <c r="A1353" s="77">
        <v>9791036344114</v>
      </c>
      <c r="B1353" s="38">
        <v>75</v>
      </c>
      <c r="C1353" s="78" t="s">
        <v>1446</v>
      </c>
      <c r="D1353" s="391" t="s">
        <v>2248</v>
      </c>
      <c r="E1353" s="391" t="s">
        <v>2278</v>
      </c>
      <c r="F1353" s="391" t="s">
        <v>2317</v>
      </c>
      <c r="G1353" s="95" t="s">
        <v>2318</v>
      </c>
      <c r="H1353" s="79">
        <f>VLOOKUP($A1353,'04.08.2025'!$A$1:$Z$65000,3,FALSE)</f>
        <v>2341</v>
      </c>
      <c r="I1353" s="78"/>
      <c r="J1353" s="78">
        <v>200</v>
      </c>
      <c r="K1353" s="80"/>
      <c r="L1353" s="78"/>
      <c r="M1353" s="80">
        <v>45084</v>
      </c>
      <c r="N1353" s="80"/>
      <c r="O1353" s="81">
        <v>9791036344114</v>
      </c>
      <c r="P1353" s="94" t="s">
        <v>2319</v>
      </c>
      <c r="Q1353" s="81">
        <v>1798402</v>
      </c>
      <c r="R1353" s="82">
        <v>13.5</v>
      </c>
      <c r="S1353" s="82">
        <f t="shared" si="164"/>
        <v>12.796208530805687</v>
      </c>
      <c r="T1353" s="83">
        <v>5.5E-2</v>
      </c>
      <c r="U1353" s="84"/>
      <c r="V1353" s="37">
        <f t="shared" si="165"/>
        <v>0</v>
      </c>
      <c r="W1353" s="37">
        <f t="shared" si="169"/>
        <v>0</v>
      </c>
      <c r="X1353" s="85"/>
      <c r="Y1353" s="85"/>
      <c r="Z1353" s="85"/>
      <c r="AA1353" s="85"/>
      <c r="AB1353" s="85"/>
      <c r="AC1353" s="86">
        <f t="shared" si="166"/>
        <v>0</v>
      </c>
      <c r="AD1353" s="87">
        <f>IF($AC$2182&lt;85,AC1353,AC1353-(AC1353*#REF!))</f>
        <v>0</v>
      </c>
      <c r="AE1353" s="88">
        <f t="shared" si="170"/>
        <v>5.5E-2</v>
      </c>
      <c r="AF1353" s="89">
        <f t="shared" si="167"/>
        <v>0</v>
      </c>
      <c r="AG1353" s="90">
        <f t="shared" si="168"/>
        <v>0</v>
      </c>
    </row>
    <row r="1354" spans="1:36" s="75" customFormat="1" ht="15" customHeight="1" x14ac:dyDescent="0.15">
      <c r="A1354" s="77">
        <v>9791036361845</v>
      </c>
      <c r="B1354" s="38">
        <v>75</v>
      </c>
      <c r="C1354" s="78" t="s">
        <v>1446</v>
      </c>
      <c r="D1354" s="391" t="s">
        <v>2248</v>
      </c>
      <c r="E1354" s="391" t="s">
        <v>2278</v>
      </c>
      <c r="F1354" s="391" t="s">
        <v>2317</v>
      </c>
      <c r="G1354" s="95" t="s">
        <v>2320</v>
      </c>
      <c r="H1354" s="79">
        <f>VLOOKUP($A1354,'04.08.2025'!$A$1:$Z$65000,3,FALSE)</f>
        <v>3091</v>
      </c>
      <c r="I1354" s="78"/>
      <c r="J1354" s="78">
        <v>200</v>
      </c>
      <c r="K1354" s="80"/>
      <c r="L1354" s="78"/>
      <c r="M1354" s="80">
        <v>45210</v>
      </c>
      <c r="N1354" s="80"/>
      <c r="O1354" s="81">
        <v>9791036361845</v>
      </c>
      <c r="P1354" s="94" t="s">
        <v>2321</v>
      </c>
      <c r="Q1354" s="81">
        <v>7196393</v>
      </c>
      <c r="R1354" s="82">
        <v>13.5</v>
      </c>
      <c r="S1354" s="82">
        <f t="shared" si="164"/>
        <v>12.796208530805687</v>
      </c>
      <c r="T1354" s="83">
        <v>5.5E-2</v>
      </c>
      <c r="U1354" s="84"/>
      <c r="V1354" s="37">
        <f t="shared" si="165"/>
        <v>0</v>
      </c>
      <c r="W1354" s="37">
        <f t="shared" si="169"/>
        <v>0</v>
      </c>
      <c r="X1354" s="74"/>
      <c r="Y1354" s="74"/>
      <c r="Z1354" s="74"/>
      <c r="AA1354" s="74"/>
      <c r="AB1354" s="74"/>
      <c r="AC1354" s="86">
        <f t="shared" si="166"/>
        <v>0</v>
      </c>
      <c r="AD1354" s="87">
        <f>IF($AC$2182&lt;85,AC1354,AC1354-(AC1354*#REF!))</f>
        <v>0</v>
      </c>
      <c r="AE1354" s="88">
        <f t="shared" si="170"/>
        <v>5.5E-2</v>
      </c>
      <c r="AF1354" s="89">
        <f t="shared" si="167"/>
        <v>0</v>
      </c>
      <c r="AG1354" s="90">
        <f t="shared" si="168"/>
        <v>0</v>
      </c>
      <c r="AI1354" s="76"/>
    </row>
    <row r="1355" spans="1:36" s="91" customFormat="1" ht="15" customHeight="1" x14ac:dyDescent="0.15">
      <c r="A1355" s="77">
        <v>9791036355578</v>
      </c>
      <c r="B1355" s="395">
        <v>75</v>
      </c>
      <c r="C1355" s="78" t="s">
        <v>1446</v>
      </c>
      <c r="D1355" s="391" t="s">
        <v>2248</v>
      </c>
      <c r="E1355" s="391" t="s">
        <v>2278</v>
      </c>
      <c r="F1355" s="391" t="s">
        <v>2317</v>
      </c>
      <c r="G1355" s="391" t="s">
        <v>2322</v>
      </c>
      <c r="H1355" s="79">
        <f>VLOOKUP($A1355,'04.08.2025'!$A$1:$Z$65000,3,FALSE)</f>
        <v>3654</v>
      </c>
      <c r="I1355" s="78"/>
      <c r="J1355" s="78">
        <v>200</v>
      </c>
      <c r="K1355" s="80"/>
      <c r="L1355" s="78"/>
      <c r="M1355" s="80">
        <v>45434</v>
      </c>
      <c r="N1355" s="80"/>
      <c r="O1355" s="81">
        <v>9791036355578</v>
      </c>
      <c r="P1355" s="94" t="s">
        <v>2323</v>
      </c>
      <c r="Q1355" s="78">
        <v>1089271</v>
      </c>
      <c r="R1355" s="82">
        <v>13.5</v>
      </c>
      <c r="S1355" s="82">
        <f t="shared" si="164"/>
        <v>12.796208530805687</v>
      </c>
      <c r="T1355" s="83">
        <v>5.5E-2</v>
      </c>
      <c r="U1355" s="84"/>
      <c r="V1355" s="37">
        <f t="shared" si="165"/>
        <v>0</v>
      </c>
      <c r="W1355" s="37">
        <f t="shared" si="169"/>
        <v>0</v>
      </c>
      <c r="X1355" s="85"/>
      <c r="Y1355" s="85"/>
      <c r="Z1355" s="85"/>
      <c r="AA1355" s="85"/>
      <c r="AB1355" s="85"/>
      <c r="AC1355" s="86">
        <f t="shared" si="166"/>
        <v>0</v>
      </c>
      <c r="AD1355" s="87">
        <f>IF($AC$2182&lt;85,AC1355,AC1355-(AC1355*#REF!))</f>
        <v>0</v>
      </c>
      <c r="AE1355" s="88">
        <f t="shared" si="170"/>
        <v>5.5E-2</v>
      </c>
      <c r="AF1355" s="89">
        <f t="shared" si="167"/>
        <v>0</v>
      </c>
      <c r="AG1355" s="90">
        <f t="shared" si="168"/>
        <v>0</v>
      </c>
    </row>
    <row r="1356" spans="1:36" s="91" customFormat="1" ht="15" customHeight="1" x14ac:dyDescent="0.15">
      <c r="A1356" s="61">
        <v>9791036362323</v>
      </c>
      <c r="B1356" s="96">
        <v>75</v>
      </c>
      <c r="C1356" s="96" t="s">
        <v>1446</v>
      </c>
      <c r="D1356" s="64" t="s">
        <v>2248</v>
      </c>
      <c r="E1356" s="64" t="s">
        <v>2278</v>
      </c>
      <c r="F1356" s="64" t="s">
        <v>2317</v>
      </c>
      <c r="G1356" s="64" t="s">
        <v>2324</v>
      </c>
      <c r="H1356" s="65">
        <f>VLOOKUP($A1356,'04.08.2025'!$A$1:$Z$65000,3,FALSE)</f>
        <v>2843</v>
      </c>
      <c r="I1356" s="65"/>
      <c r="J1356" s="63">
        <v>200</v>
      </c>
      <c r="K1356" s="67"/>
      <c r="L1356" s="66"/>
      <c r="M1356" s="67">
        <v>45588</v>
      </c>
      <c r="N1356" s="67" t="s">
        <v>12</v>
      </c>
      <c r="O1356" s="68">
        <v>9791036362323</v>
      </c>
      <c r="P1356" s="68" t="s">
        <v>2325</v>
      </c>
      <c r="Q1356" s="68">
        <v>7751827</v>
      </c>
      <c r="R1356" s="97">
        <v>13.5</v>
      </c>
      <c r="S1356" s="70">
        <f t="shared" si="164"/>
        <v>12.796208530805687</v>
      </c>
      <c r="T1356" s="99">
        <v>5.5E-2</v>
      </c>
      <c r="U1356" s="72"/>
      <c r="V1356" s="73">
        <f t="shared" si="165"/>
        <v>0</v>
      </c>
      <c r="W1356" s="73">
        <f t="shared" si="169"/>
        <v>0</v>
      </c>
      <c r="X1356" s="85"/>
      <c r="Y1356" s="85"/>
      <c r="Z1356" s="85"/>
      <c r="AA1356" s="85"/>
      <c r="AB1356" s="85"/>
      <c r="AC1356" s="86">
        <f t="shared" si="166"/>
        <v>0</v>
      </c>
      <c r="AD1356" s="87">
        <f>IF($AC$2182&lt;85,AC1356,AC1356-(AC1356*#REF!))</f>
        <v>0</v>
      </c>
      <c r="AE1356" s="88">
        <f t="shared" si="170"/>
        <v>5.5E-2</v>
      </c>
      <c r="AF1356" s="89">
        <f t="shared" si="167"/>
        <v>0</v>
      </c>
      <c r="AG1356" s="90">
        <f t="shared" si="168"/>
        <v>0</v>
      </c>
    </row>
    <row r="1357" spans="1:36" s="91" customFormat="1" ht="15" customHeight="1" x14ac:dyDescent="0.15">
      <c r="A1357" s="77">
        <v>9791036310973</v>
      </c>
      <c r="B1357" s="78">
        <v>75</v>
      </c>
      <c r="C1357" s="390" t="s">
        <v>856</v>
      </c>
      <c r="D1357" s="391" t="s">
        <v>2248</v>
      </c>
      <c r="E1357" s="391" t="s">
        <v>2333</v>
      </c>
      <c r="F1357" s="391"/>
      <c r="G1357" s="391" t="s">
        <v>2334</v>
      </c>
      <c r="H1357" s="79">
        <f>VLOOKUP($A1357,'04.08.2025'!$A$1:$Z$65000,3,FALSE)</f>
        <v>403</v>
      </c>
      <c r="I1357" s="78"/>
      <c r="J1357" s="38">
        <v>300</v>
      </c>
      <c r="K1357" s="80"/>
      <c r="L1357" s="78"/>
      <c r="M1357" s="80">
        <v>43740</v>
      </c>
      <c r="N1357" s="80"/>
      <c r="O1357" s="81">
        <v>9791036310973</v>
      </c>
      <c r="P1357" s="94" t="s">
        <v>2335</v>
      </c>
      <c r="Q1357" s="81">
        <v>5135471</v>
      </c>
      <c r="R1357" s="82">
        <v>9.9</v>
      </c>
      <c r="S1357" s="82">
        <f t="shared" si="164"/>
        <v>9.3838862559241711</v>
      </c>
      <c r="T1357" s="83">
        <v>5.5E-2</v>
      </c>
      <c r="U1357" s="84"/>
      <c r="V1357" s="37">
        <f t="shared" si="165"/>
        <v>0</v>
      </c>
      <c r="W1357" s="37">
        <f t="shared" si="169"/>
        <v>0</v>
      </c>
      <c r="X1357" s="85"/>
      <c r="Y1357" s="85"/>
      <c r="Z1357" s="85"/>
      <c r="AA1357" s="85"/>
      <c r="AB1357" s="85"/>
      <c r="AC1357" s="86">
        <f t="shared" si="166"/>
        <v>0</v>
      </c>
      <c r="AD1357" s="87">
        <f>IF($AC$2182&lt;85,AC1357,AC1357-(AC1357*#REF!))</f>
        <v>0</v>
      </c>
      <c r="AE1357" s="88">
        <f t="shared" si="170"/>
        <v>5.5E-2</v>
      </c>
      <c r="AF1357" s="89">
        <f t="shared" si="167"/>
        <v>0</v>
      </c>
      <c r="AG1357" s="90">
        <f t="shared" si="168"/>
        <v>0</v>
      </c>
    </row>
    <row r="1358" spans="1:36" s="117" customFormat="1" ht="15" customHeight="1" x14ac:dyDescent="0.15">
      <c r="A1358" s="120">
        <v>9791036323065</v>
      </c>
      <c r="B1358" s="109">
        <v>75</v>
      </c>
      <c r="C1358" s="105" t="s">
        <v>856</v>
      </c>
      <c r="D1358" s="106" t="s">
        <v>2248</v>
      </c>
      <c r="E1358" s="106" t="s">
        <v>2336</v>
      </c>
      <c r="F1358" s="106"/>
      <c r="G1358" s="107" t="s">
        <v>2337</v>
      </c>
      <c r="H1358" s="108">
        <f>VLOOKUP($A1358,'04.08.2025'!$A$1:$Z$65000,3,FALSE)</f>
        <v>0</v>
      </c>
      <c r="I1358" s="105" t="s">
        <v>171</v>
      </c>
      <c r="J1358" s="105">
        <v>200</v>
      </c>
      <c r="K1358" s="110"/>
      <c r="L1358" s="105"/>
      <c r="M1358" s="110">
        <v>44503</v>
      </c>
      <c r="N1358" s="105"/>
      <c r="O1358" s="122">
        <v>9791036323065</v>
      </c>
      <c r="P1358" s="105" t="s">
        <v>2338</v>
      </c>
      <c r="Q1358" s="105">
        <v>5968020</v>
      </c>
      <c r="R1358" s="112">
        <v>16.899999999999999</v>
      </c>
      <c r="S1358" s="112">
        <f t="shared" si="164"/>
        <v>16.018957345971565</v>
      </c>
      <c r="T1358" s="124">
        <v>5.5E-2</v>
      </c>
      <c r="U1358" s="114"/>
      <c r="V1358" s="115">
        <f t="shared" si="165"/>
        <v>0</v>
      </c>
      <c r="W1358" s="115">
        <f t="shared" si="169"/>
        <v>0</v>
      </c>
      <c r="X1358" s="126"/>
      <c r="Y1358" s="116"/>
      <c r="Z1358" s="116"/>
      <c r="AA1358" s="116"/>
      <c r="AB1358" s="116"/>
      <c r="AC1358" s="86">
        <f t="shared" si="166"/>
        <v>0</v>
      </c>
      <c r="AD1358" s="87">
        <f>IF($AC$2182&lt;85,AC1358,AC1358-(AC1358*#REF!))</f>
        <v>0</v>
      </c>
      <c r="AE1358" s="88">
        <f t="shared" si="170"/>
        <v>5.5E-2</v>
      </c>
      <c r="AF1358" s="89">
        <f t="shared" si="167"/>
        <v>0</v>
      </c>
      <c r="AG1358" s="90">
        <f t="shared" si="168"/>
        <v>0</v>
      </c>
      <c r="AH1358" s="127"/>
    </row>
    <row r="1359" spans="1:36" s="91" customFormat="1" ht="15" customHeight="1" x14ac:dyDescent="0.15">
      <c r="A1359" s="77">
        <v>9791036355554</v>
      </c>
      <c r="B1359" s="420">
        <v>76</v>
      </c>
      <c r="C1359" s="450" t="s">
        <v>856</v>
      </c>
      <c r="D1359" s="391" t="s">
        <v>2248</v>
      </c>
      <c r="E1359" s="391" t="s">
        <v>2336</v>
      </c>
      <c r="F1359" s="391" t="s">
        <v>2340</v>
      </c>
      <c r="G1359" s="391" t="s">
        <v>2343</v>
      </c>
      <c r="H1359" s="79">
        <f>VLOOKUP($A1359,'04.08.2025'!$A$1:$Z$65000,3,FALSE)</f>
        <v>1769</v>
      </c>
      <c r="I1359" s="79"/>
      <c r="J1359" s="78">
        <v>200</v>
      </c>
      <c r="K1359" s="80"/>
      <c r="L1359" s="78"/>
      <c r="M1359" s="80">
        <v>45357</v>
      </c>
      <c r="N1359" s="80"/>
      <c r="O1359" s="81">
        <v>9791036355554</v>
      </c>
      <c r="P1359" s="81" t="s">
        <v>2344</v>
      </c>
      <c r="Q1359" s="81">
        <v>1089025</v>
      </c>
      <c r="R1359" s="421">
        <v>15.9</v>
      </c>
      <c r="S1359" s="82">
        <f t="shared" si="164"/>
        <v>15.071090047393366</v>
      </c>
      <c r="T1359" s="455">
        <v>5.5E-2</v>
      </c>
      <c r="U1359" s="84"/>
      <c r="V1359" s="37">
        <f t="shared" si="165"/>
        <v>0</v>
      </c>
      <c r="W1359" s="37">
        <f t="shared" si="169"/>
        <v>0</v>
      </c>
      <c r="X1359" s="85"/>
      <c r="Y1359" s="85"/>
      <c r="Z1359" s="85"/>
      <c r="AA1359" s="85"/>
      <c r="AB1359" s="85"/>
      <c r="AC1359" s="86">
        <f t="shared" si="166"/>
        <v>0</v>
      </c>
      <c r="AD1359" s="87">
        <f>IF($AC$2182&lt;85,AC1359,AC1359-(AC1359*#REF!))</f>
        <v>0</v>
      </c>
      <c r="AE1359" s="88">
        <f t="shared" si="170"/>
        <v>5.5E-2</v>
      </c>
      <c r="AF1359" s="89">
        <f t="shared" si="167"/>
        <v>0</v>
      </c>
      <c r="AG1359" s="90">
        <f t="shared" si="168"/>
        <v>0</v>
      </c>
    </row>
    <row r="1360" spans="1:36" s="41" customFormat="1" ht="15" customHeight="1" x14ac:dyDescent="0.15">
      <c r="A1360" s="77">
        <v>9791036360558</v>
      </c>
      <c r="B1360" s="420">
        <v>76</v>
      </c>
      <c r="C1360" s="78" t="s">
        <v>856</v>
      </c>
      <c r="D1360" s="95" t="s">
        <v>2248</v>
      </c>
      <c r="E1360" s="95" t="s">
        <v>2336</v>
      </c>
      <c r="F1360" s="391" t="s">
        <v>2340</v>
      </c>
      <c r="G1360" s="95" t="s">
        <v>2345</v>
      </c>
      <c r="H1360" s="79">
        <f>VLOOKUP($A1360,'04.08.2025'!$A$1:$Z$65000,3,FALSE)</f>
        <v>353</v>
      </c>
      <c r="I1360" s="78"/>
      <c r="J1360" s="78">
        <v>200</v>
      </c>
      <c r="K1360" s="80"/>
      <c r="L1360" s="78"/>
      <c r="M1360" s="80">
        <v>45371</v>
      </c>
      <c r="N1360" s="80"/>
      <c r="O1360" s="81">
        <v>9791036360558</v>
      </c>
      <c r="P1360" s="94" t="s">
        <v>2346</v>
      </c>
      <c r="Q1360" s="81">
        <v>5601512</v>
      </c>
      <c r="R1360" s="82">
        <v>16.899999999999999</v>
      </c>
      <c r="S1360" s="82">
        <f t="shared" si="164"/>
        <v>16.018957345971565</v>
      </c>
      <c r="T1360" s="39">
        <v>5.5E-2</v>
      </c>
      <c r="U1360" s="84"/>
      <c r="V1360" s="37">
        <f t="shared" si="165"/>
        <v>0</v>
      </c>
      <c r="W1360" s="37">
        <f t="shared" si="169"/>
        <v>0</v>
      </c>
      <c r="AC1360" s="86">
        <f t="shared" si="166"/>
        <v>0</v>
      </c>
      <c r="AD1360" s="87">
        <f>IF($AC$2182&lt;85,AC1360,AC1360-(AC1360*#REF!))</f>
        <v>0</v>
      </c>
      <c r="AE1360" s="88">
        <f t="shared" si="170"/>
        <v>5.5E-2</v>
      </c>
      <c r="AF1360" s="89">
        <f t="shared" si="167"/>
        <v>0</v>
      </c>
      <c r="AG1360" s="90">
        <f t="shared" si="168"/>
        <v>0</v>
      </c>
    </row>
    <row r="1361" spans="1:36" s="91" customFormat="1" ht="15" customHeight="1" x14ac:dyDescent="0.15">
      <c r="A1361" s="393">
        <v>9791036343346</v>
      </c>
      <c r="B1361" s="38">
        <v>76</v>
      </c>
      <c r="C1361" s="78" t="s">
        <v>856</v>
      </c>
      <c r="D1361" s="95" t="s">
        <v>2248</v>
      </c>
      <c r="E1361" s="95" t="s">
        <v>2336</v>
      </c>
      <c r="F1361" s="391" t="s">
        <v>2340</v>
      </c>
      <c r="G1361" s="95" t="s">
        <v>2341</v>
      </c>
      <c r="H1361" s="79">
        <f>VLOOKUP($A1361,'04.08.2025'!$A$1:$Z$65000,3,FALSE)</f>
        <v>778</v>
      </c>
      <c r="I1361" s="38"/>
      <c r="J1361" s="38">
        <v>200</v>
      </c>
      <c r="K1361" s="397"/>
      <c r="L1361" s="38"/>
      <c r="M1361" s="80">
        <v>44944</v>
      </c>
      <c r="N1361" s="397"/>
      <c r="O1361" s="79">
        <v>9791036343346</v>
      </c>
      <c r="P1361" s="38" t="s">
        <v>2342</v>
      </c>
      <c r="Q1361" s="38">
        <v>1357182</v>
      </c>
      <c r="R1361" s="37">
        <v>15.9</v>
      </c>
      <c r="S1361" s="82">
        <f t="shared" si="164"/>
        <v>15.071090047393366</v>
      </c>
      <c r="T1361" s="39">
        <v>5.5E-2</v>
      </c>
      <c r="U1361" s="84"/>
      <c r="V1361" s="37">
        <f t="shared" si="165"/>
        <v>0</v>
      </c>
      <c r="W1361" s="37">
        <f t="shared" si="169"/>
        <v>0</v>
      </c>
      <c r="X1361" s="85"/>
      <c r="Y1361" s="85"/>
      <c r="Z1361" s="85"/>
      <c r="AA1361" s="85"/>
      <c r="AB1361" s="85"/>
      <c r="AC1361" s="86">
        <f t="shared" si="166"/>
        <v>0</v>
      </c>
      <c r="AD1361" s="87">
        <f>IF($AC$2182&lt;85,AC1361,AC1361-(AC1361*#REF!))</f>
        <v>0</v>
      </c>
      <c r="AE1361" s="88">
        <f t="shared" si="170"/>
        <v>5.5E-2</v>
      </c>
      <c r="AF1361" s="89">
        <f t="shared" si="167"/>
        <v>0</v>
      </c>
      <c r="AG1361" s="90">
        <f t="shared" si="168"/>
        <v>0</v>
      </c>
    </row>
    <row r="1362" spans="1:36" s="91" customFormat="1" ht="15" customHeight="1" x14ac:dyDescent="0.15">
      <c r="A1362" s="77">
        <v>9791036326998</v>
      </c>
      <c r="B1362" s="38">
        <v>76</v>
      </c>
      <c r="C1362" s="78" t="s">
        <v>856</v>
      </c>
      <c r="D1362" s="391" t="s">
        <v>2248</v>
      </c>
      <c r="E1362" s="391" t="s">
        <v>2336</v>
      </c>
      <c r="F1362" s="391" t="s">
        <v>2340</v>
      </c>
      <c r="G1362" s="95" t="s">
        <v>4643</v>
      </c>
      <c r="H1362" s="79">
        <f>VLOOKUP($A1362,'04.08.2025'!$A$1:$Z$65000,3,FALSE)</f>
        <v>9</v>
      </c>
      <c r="I1362" s="78"/>
      <c r="J1362" s="78">
        <v>200</v>
      </c>
      <c r="K1362" s="80"/>
      <c r="L1362" s="78"/>
      <c r="M1362" s="80">
        <v>44356</v>
      </c>
      <c r="N1362" s="80"/>
      <c r="O1362" s="81">
        <v>9791036326998</v>
      </c>
      <c r="P1362" s="94" t="s">
        <v>2347</v>
      </c>
      <c r="Q1362" s="81">
        <v>1516026</v>
      </c>
      <c r="R1362" s="82">
        <v>15.9</v>
      </c>
      <c r="S1362" s="82">
        <f t="shared" si="164"/>
        <v>15.071090047393366</v>
      </c>
      <c r="T1362" s="83">
        <v>5.5E-2</v>
      </c>
      <c r="U1362" s="84"/>
      <c r="V1362" s="37">
        <f t="shared" si="165"/>
        <v>0</v>
      </c>
      <c r="W1362" s="37">
        <f t="shared" si="169"/>
        <v>0</v>
      </c>
      <c r="X1362" s="85"/>
      <c r="Y1362" s="85"/>
      <c r="Z1362" s="85"/>
      <c r="AA1362" s="85"/>
      <c r="AB1362" s="85"/>
      <c r="AC1362" s="86">
        <f t="shared" si="166"/>
        <v>0</v>
      </c>
      <c r="AD1362" s="87">
        <f>IF($AC$2182&lt;85,AC1362,AC1362-(AC1362*#REF!))</f>
        <v>0</v>
      </c>
      <c r="AE1362" s="88">
        <f t="shared" si="170"/>
        <v>5.5E-2</v>
      </c>
      <c r="AF1362" s="89">
        <f t="shared" si="167"/>
        <v>0</v>
      </c>
      <c r="AG1362" s="90">
        <f t="shared" si="168"/>
        <v>0</v>
      </c>
    </row>
    <row r="1363" spans="1:36" s="91" customFormat="1" ht="15" customHeight="1" x14ac:dyDescent="0.15">
      <c r="A1363" s="77">
        <v>9791036344008</v>
      </c>
      <c r="B1363" s="38">
        <v>76</v>
      </c>
      <c r="C1363" s="78" t="s">
        <v>856</v>
      </c>
      <c r="D1363" s="95" t="s">
        <v>2248</v>
      </c>
      <c r="E1363" s="95" t="s">
        <v>2336</v>
      </c>
      <c r="F1363" s="391" t="s">
        <v>2340</v>
      </c>
      <c r="G1363" s="393" t="s">
        <v>4644</v>
      </c>
      <c r="H1363" s="79">
        <f>VLOOKUP($A1363,'04.08.2025'!$A$1:$Z$65000,3,FALSE)</f>
        <v>73</v>
      </c>
      <c r="I1363" s="78"/>
      <c r="J1363" s="78">
        <v>200</v>
      </c>
      <c r="K1363" s="80"/>
      <c r="L1363" s="78"/>
      <c r="M1363" s="80">
        <v>44965</v>
      </c>
      <c r="N1363" s="81"/>
      <c r="O1363" s="81">
        <v>9791036344008</v>
      </c>
      <c r="P1363" s="81" t="s">
        <v>2348</v>
      </c>
      <c r="Q1363" s="394">
        <v>1783843</v>
      </c>
      <c r="R1363" s="82">
        <v>15.9</v>
      </c>
      <c r="S1363" s="82">
        <f t="shared" si="164"/>
        <v>15.071090047393366</v>
      </c>
      <c r="T1363" s="392">
        <v>5.5E-2</v>
      </c>
      <c r="U1363" s="84"/>
      <c r="V1363" s="37">
        <f t="shared" si="165"/>
        <v>0</v>
      </c>
      <c r="W1363" s="37">
        <f t="shared" si="169"/>
        <v>0</v>
      </c>
      <c r="X1363" s="85"/>
      <c r="Y1363" s="85"/>
      <c r="Z1363" s="85"/>
      <c r="AA1363" s="85"/>
      <c r="AB1363" s="85"/>
      <c r="AC1363" s="86">
        <f t="shared" si="166"/>
        <v>0</v>
      </c>
      <c r="AD1363" s="87">
        <f>IF($AC$2182&lt;85,AC1363,AC1363-(AC1363*#REF!))</f>
        <v>0</v>
      </c>
      <c r="AE1363" s="88">
        <f t="shared" si="170"/>
        <v>5.5E-2</v>
      </c>
      <c r="AF1363" s="89">
        <f t="shared" si="167"/>
        <v>0</v>
      </c>
      <c r="AG1363" s="90">
        <f t="shared" si="168"/>
        <v>0</v>
      </c>
    </row>
    <row r="1364" spans="1:36" ht="15" customHeight="1" x14ac:dyDescent="0.15">
      <c r="A1364" s="77">
        <v>9791036323751</v>
      </c>
      <c r="B1364" s="38">
        <v>76</v>
      </c>
      <c r="C1364" s="78" t="s">
        <v>856</v>
      </c>
      <c r="D1364" s="95" t="s">
        <v>2248</v>
      </c>
      <c r="E1364" s="95" t="s">
        <v>2336</v>
      </c>
      <c r="F1364" s="391" t="s">
        <v>2340</v>
      </c>
      <c r="G1364" s="95" t="s">
        <v>4645</v>
      </c>
      <c r="H1364" s="79">
        <f>VLOOKUP($A1364,'04.08.2025'!$A$1:$Z$65000,3,FALSE)</f>
        <v>257</v>
      </c>
      <c r="I1364" s="78"/>
      <c r="J1364" s="78">
        <v>200</v>
      </c>
      <c r="K1364" s="80"/>
      <c r="L1364" s="78"/>
      <c r="M1364" s="80">
        <v>44475</v>
      </c>
      <c r="N1364" s="78"/>
      <c r="O1364" s="81">
        <v>9791036323751</v>
      </c>
      <c r="P1364" s="78" t="s">
        <v>2349</v>
      </c>
      <c r="Q1364" s="78">
        <v>6264973</v>
      </c>
      <c r="R1364" s="82">
        <v>15.9</v>
      </c>
      <c r="S1364" s="82">
        <f t="shared" si="164"/>
        <v>15.071090047393366</v>
      </c>
      <c r="T1364" s="83">
        <v>5.5E-2</v>
      </c>
      <c r="U1364" s="84"/>
      <c r="V1364" s="37">
        <f t="shared" si="165"/>
        <v>0</v>
      </c>
      <c r="W1364" s="37">
        <f t="shared" si="169"/>
        <v>0</v>
      </c>
      <c r="AC1364" s="86">
        <f t="shared" si="166"/>
        <v>0</v>
      </c>
      <c r="AD1364" s="87">
        <f>IF($AC$2182&lt;85,AC1364,AC1364-(AC1364*#REF!))</f>
        <v>0</v>
      </c>
      <c r="AE1364" s="88">
        <f t="shared" si="170"/>
        <v>5.5E-2</v>
      </c>
      <c r="AF1364" s="89">
        <f t="shared" si="167"/>
        <v>0</v>
      </c>
      <c r="AG1364" s="90">
        <f t="shared" si="168"/>
        <v>0</v>
      </c>
      <c r="AH1364" s="146"/>
      <c r="AI1364" s="146"/>
      <c r="AJ1364" s="146"/>
    </row>
    <row r="1365" spans="1:36" s="75" customFormat="1" ht="15" customHeight="1" x14ac:dyDescent="0.15">
      <c r="A1365" s="415">
        <v>9791036385483</v>
      </c>
      <c r="B1365" s="165">
        <v>76</v>
      </c>
      <c r="C1365" s="165" t="s">
        <v>856</v>
      </c>
      <c r="D1365" s="167" t="s">
        <v>2248</v>
      </c>
      <c r="E1365" s="167" t="s">
        <v>2336</v>
      </c>
      <c r="F1365" s="167" t="s">
        <v>2340</v>
      </c>
      <c r="G1365" s="454" t="s">
        <v>5755</v>
      </c>
      <c r="H1365" s="139">
        <v>0</v>
      </c>
      <c r="I1365" s="166"/>
      <c r="J1365" s="166">
        <v>100</v>
      </c>
      <c r="K1365" s="416"/>
      <c r="L1365" s="416">
        <v>45938</v>
      </c>
      <c r="M1365" s="416"/>
      <c r="N1365" s="166" t="s">
        <v>12</v>
      </c>
      <c r="O1365" s="418">
        <v>9791036385483</v>
      </c>
      <c r="P1365" s="166" t="s">
        <v>5754</v>
      </c>
      <c r="Q1365" s="166">
        <v>8674874</v>
      </c>
      <c r="R1365" s="140">
        <v>15.5</v>
      </c>
      <c r="S1365" s="140">
        <f t="shared" si="164"/>
        <v>14.691943127962086</v>
      </c>
      <c r="T1365" s="159">
        <v>5.5E-2</v>
      </c>
      <c r="U1365" s="142"/>
      <c r="V1365" s="143">
        <f t="shared" si="165"/>
        <v>0</v>
      </c>
      <c r="W1365" s="143">
        <f t="shared" si="169"/>
        <v>0</v>
      </c>
      <c r="X1365" s="74"/>
      <c r="Y1365" s="74"/>
      <c r="Z1365" s="74"/>
      <c r="AA1365" s="74"/>
      <c r="AB1365" s="74"/>
      <c r="AC1365" s="86">
        <f t="shared" si="166"/>
        <v>0</v>
      </c>
      <c r="AD1365" s="87">
        <f>IF($AC$2182&lt;85,AC1365,AC1365-(AC1365*#REF!))</f>
        <v>0</v>
      </c>
      <c r="AE1365" s="88">
        <f t="shared" si="170"/>
        <v>5.5E-2</v>
      </c>
      <c r="AF1365" s="89">
        <f t="shared" si="167"/>
        <v>0</v>
      </c>
      <c r="AG1365" s="90">
        <f t="shared" si="168"/>
        <v>0</v>
      </c>
    </row>
    <row r="1366" spans="1:36" s="91" customFormat="1" ht="15" customHeight="1" x14ac:dyDescent="0.15">
      <c r="A1366" s="61">
        <v>9791036370045</v>
      </c>
      <c r="B1366" s="96">
        <v>76</v>
      </c>
      <c r="C1366" s="96" t="s">
        <v>856</v>
      </c>
      <c r="D1366" s="64" t="s">
        <v>2248</v>
      </c>
      <c r="E1366" s="64" t="s">
        <v>2336</v>
      </c>
      <c r="F1366" s="64" t="s">
        <v>2340</v>
      </c>
      <c r="G1366" s="64" t="s">
        <v>4646</v>
      </c>
      <c r="H1366" s="65">
        <f>VLOOKUP($A1366,'04.08.2025'!$A$1:$Z$65000,3,FALSE)</f>
        <v>1890</v>
      </c>
      <c r="I1366" s="65"/>
      <c r="J1366" s="63">
        <v>200</v>
      </c>
      <c r="K1366" s="67"/>
      <c r="L1366" s="66"/>
      <c r="M1366" s="67">
        <v>45567</v>
      </c>
      <c r="N1366" s="67" t="s">
        <v>12</v>
      </c>
      <c r="O1366" s="68">
        <v>9791036370045</v>
      </c>
      <c r="P1366" s="68" t="s">
        <v>2352</v>
      </c>
      <c r="Q1366" s="68">
        <v>5973962</v>
      </c>
      <c r="R1366" s="97">
        <v>13.9</v>
      </c>
      <c r="S1366" s="70">
        <f t="shared" si="164"/>
        <v>13.175355450236967</v>
      </c>
      <c r="T1366" s="99">
        <v>5.5E-2</v>
      </c>
      <c r="U1366" s="72"/>
      <c r="V1366" s="73">
        <f t="shared" si="165"/>
        <v>0</v>
      </c>
      <c r="W1366" s="73">
        <f t="shared" si="169"/>
        <v>0</v>
      </c>
      <c r="X1366" s="85"/>
      <c r="Y1366" s="85"/>
      <c r="Z1366" s="85"/>
      <c r="AA1366" s="85"/>
      <c r="AB1366" s="85"/>
      <c r="AC1366" s="86">
        <f t="shared" si="166"/>
        <v>0</v>
      </c>
      <c r="AD1366" s="87">
        <f>IF($AC$2182&lt;85,AC1366,AC1366-(AC1366*#REF!))</f>
        <v>0</v>
      </c>
      <c r="AE1366" s="88">
        <f t="shared" si="170"/>
        <v>5.5E-2</v>
      </c>
      <c r="AF1366" s="89">
        <f t="shared" si="167"/>
        <v>0</v>
      </c>
      <c r="AG1366" s="90">
        <f t="shared" si="168"/>
        <v>0</v>
      </c>
    </row>
    <row r="1367" spans="1:36" s="91" customFormat="1" ht="15" customHeight="1" x14ac:dyDescent="0.15">
      <c r="A1367" s="77">
        <v>9791036347177</v>
      </c>
      <c r="B1367" s="78">
        <v>76</v>
      </c>
      <c r="C1367" s="78" t="s">
        <v>1345</v>
      </c>
      <c r="D1367" s="391" t="s">
        <v>2248</v>
      </c>
      <c r="E1367" s="95" t="s">
        <v>2336</v>
      </c>
      <c r="F1367" s="391" t="s">
        <v>2353</v>
      </c>
      <c r="G1367" s="393" t="s">
        <v>2356</v>
      </c>
      <c r="H1367" s="79">
        <f>VLOOKUP($A1367,'04.08.2025'!$A$1:$Z$65000,3,FALSE)</f>
        <v>1031</v>
      </c>
      <c r="I1367" s="78"/>
      <c r="J1367" s="78">
        <v>200</v>
      </c>
      <c r="K1367" s="80"/>
      <c r="L1367" s="78"/>
      <c r="M1367" s="80">
        <v>45091</v>
      </c>
      <c r="N1367" s="81"/>
      <c r="O1367" s="81">
        <v>9791036347177</v>
      </c>
      <c r="P1367" s="81" t="s">
        <v>2357</v>
      </c>
      <c r="Q1367" s="394">
        <v>3598306</v>
      </c>
      <c r="R1367" s="82">
        <v>13.9</v>
      </c>
      <c r="S1367" s="82">
        <f t="shared" si="164"/>
        <v>13.175355450236967</v>
      </c>
      <c r="T1367" s="392">
        <v>5.5E-2</v>
      </c>
      <c r="U1367" s="84"/>
      <c r="V1367" s="37">
        <f t="shared" si="165"/>
        <v>0</v>
      </c>
      <c r="W1367" s="37">
        <f t="shared" si="169"/>
        <v>0</v>
      </c>
      <c r="X1367" s="85"/>
      <c r="Y1367" s="85"/>
      <c r="Z1367" s="85"/>
      <c r="AA1367" s="85"/>
      <c r="AB1367" s="85"/>
      <c r="AC1367" s="86">
        <f t="shared" si="166"/>
        <v>0</v>
      </c>
      <c r="AD1367" s="87">
        <f>IF($AC$2182&lt;85,AC1367,AC1367-(AC1367*#REF!))</f>
        <v>0</v>
      </c>
      <c r="AE1367" s="88">
        <f t="shared" si="170"/>
        <v>5.5E-2</v>
      </c>
      <c r="AF1367" s="89">
        <f t="shared" si="167"/>
        <v>0</v>
      </c>
      <c r="AG1367" s="90">
        <f t="shared" si="168"/>
        <v>0</v>
      </c>
    </row>
    <row r="1368" spans="1:36" s="91" customFormat="1" ht="15" customHeight="1" x14ac:dyDescent="0.15">
      <c r="A1368" s="77">
        <v>9791036360541</v>
      </c>
      <c r="B1368" s="78">
        <v>76</v>
      </c>
      <c r="C1368" s="78" t="s">
        <v>1345</v>
      </c>
      <c r="D1368" s="391" t="s">
        <v>2248</v>
      </c>
      <c r="E1368" s="95" t="s">
        <v>2336</v>
      </c>
      <c r="F1368" s="391" t="s">
        <v>2353</v>
      </c>
      <c r="G1368" s="95" t="s">
        <v>2358</v>
      </c>
      <c r="H1368" s="79">
        <f>VLOOKUP($A1368,'04.08.2025'!$A$1:$Z$65000,3,FALSE)</f>
        <v>121</v>
      </c>
      <c r="I1368" s="78"/>
      <c r="J1368" s="78">
        <v>200</v>
      </c>
      <c r="K1368" s="80"/>
      <c r="L1368" s="78"/>
      <c r="M1368" s="80">
        <v>45210</v>
      </c>
      <c r="N1368" s="80"/>
      <c r="O1368" s="81">
        <v>9791036360541</v>
      </c>
      <c r="P1368" s="94" t="s">
        <v>2359</v>
      </c>
      <c r="Q1368" s="81">
        <v>5601389</v>
      </c>
      <c r="R1368" s="82">
        <v>15.5</v>
      </c>
      <c r="S1368" s="82">
        <f t="shared" si="164"/>
        <v>14.691943127962086</v>
      </c>
      <c r="T1368" s="392">
        <v>5.5E-2</v>
      </c>
      <c r="U1368" s="84"/>
      <c r="V1368" s="37">
        <f t="shared" si="165"/>
        <v>0</v>
      </c>
      <c r="W1368" s="37">
        <f t="shared" si="169"/>
        <v>0</v>
      </c>
      <c r="X1368" s="85"/>
      <c r="Y1368" s="85"/>
      <c r="Z1368" s="85"/>
      <c r="AA1368" s="85"/>
      <c r="AB1368" s="85"/>
      <c r="AC1368" s="86">
        <f t="shared" si="166"/>
        <v>0</v>
      </c>
      <c r="AD1368" s="87">
        <f>IF($AC$2182&lt;85,AC1368,AC1368-(AC1368*#REF!))</f>
        <v>0</v>
      </c>
      <c r="AE1368" s="88">
        <f t="shared" si="170"/>
        <v>5.5E-2</v>
      </c>
      <c r="AF1368" s="89">
        <f t="shared" si="167"/>
        <v>0</v>
      </c>
      <c r="AG1368" s="90">
        <f t="shared" si="168"/>
        <v>0</v>
      </c>
    </row>
    <row r="1369" spans="1:36" s="91" customFormat="1" ht="15" customHeight="1" x14ac:dyDescent="0.15">
      <c r="A1369" s="77">
        <v>9791036317507</v>
      </c>
      <c r="B1369" s="78">
        <v>76</v>
      </c>
      <c r="C1369" s="78" t="s">
        <v>1345</v>
      </c>
      <c r="D1369" s="391" t="s">
        <v>2248</v>
      </c>
      <c r="E1369" s="391" t="s">
        <v>2336</v>
      </c>
      <c r="F1369" s="391" t="s">
        <v>2353</v>
      </c>
      <c r="G1369" s="95" t="s">
        <v>2354</v>
      </c>
      <c r="H1369" s="79">
        <f>VLOOKUP($A1369,'04.08.2025'!$A$1:$Z$65000,3,FALSE)</f>
        <v>271</v>
      </c>
      <c r="I1369" s="78"/>
      <c r="J1369" s="78">
        <v>200</v>
      </c>
      <c r="K1369" s="80">
        <v>45883</v>
      </c>
      <c r="L1369" s="78"/>
      <c r="M1369" s="80">
        <v>44125</v>
      </c>
      <c r="N1369" s="80"/>
      <c r="O1369" s="81">
        <v>9791036317507</v>
      </c>
      <c r="P1369" s="94" t="s">
        <v>2355</v>
      </c>
      <c r="Q1369" s="81">
        <v>3761653</v>
      </c>
      <c r="R1369" s="82">
        <v>14.9</v>
      </c>
      <c r="S1369" s="82">
        <f t="shared" si="164"/>
        <v>14.123222748815166</v>
      </c>
      <c r="T1369" s="83">
        <v>5.5E-2</v>
      </c>
      <c r="U1369" s="84"/>
      <c r="V1369" s="37">
        <f t="shared" si="165"/>
        <v>0</v>
      </c>
      <c r="W1369" s="37">
        <f t="shared" si="169"/>
        <v>0</v>
      </c>
      <c r="X1369" s="85"/>
      <c r="Y1369" s="85"/>
      <c r="Z1369" s="85"/>
      <c r="AA1369" s="85"/>
      <c r="AB1369" s="85"/>
      <c r="AC1369" s="86">
        <f t="shared" si="166"/>
        <v>0</v>
      </c>
      <c r="AD1369" s="87">
        <f>IF($AC$2182&lt;85,AC1369,AC1369-(AC1369*#REF!))</f>
        <v>0</v>
      </c>
      <c r="AE1369" s="88">
        <f t="shared" si="170"/>
        <v>5.5E-2</v>
      </c>
      <c r="AF1369" s="89">
        <f t="shared" si="167"/>
        <v>0</v>
      </c>
      <c r="AG1369" s="90">
        <f t="shared" si="168"/>
        <v>0</v>
      </c>
    </row>
    <row r="1370" spans="1:36" s="75" customFormat="1" ht="15" customHeight="1" x14ac:dyDescent="0.15">
      <c r="A1370" s="77">
        <v>9791036347160</v>
      </c>
      <c r="B1370" s="78">
        <v>76</v>
      </c>
      <c r="C1370" s="78" t="s">
        <v>1345</v>
      </c>
      <c r="D1370" s="391" t="s">
        <v>2248</v>
      </c>
      <c r="E1370" s="95" t="s">
        <v>2336</v>
      </c>
      <c r="F1370" s="391" t="s">
        <v>2360</v>
      </c>
      <c r="G1370" s="393" t="s">
        <v>3976</v>
      </c>
      <c r="H1370" s="79">
        <f>VLOOKUP($A1370,'04.08.2025'!$A$1:$Z$65000,3,FALSE)</f>
        <v>1081</v>
      </c>
      <c r="I1370" s="78"/>
      <c r="J1370" s="78">
        <v>200</v>
      </c>
      <c r="K1370" s="80"/>
      <c r="L1370" s="78"/>
      <c r="M1370" s="80">
        <v>45042</v>
      </c>
      <c r="N1370" s="81"/>
      <c r="O1370" s="81">
        <v>9791036347160</v>
      </c>
      <c r="P1370" s="81" t="s">
        <v>2361</v>
      </c>
      <c r="Q1370" s="394">
        <v>3598183</v>
      </c>
      <c r="R1370" s="82">
        <v>11.9</v>
      </c>
      <c r="S1370" s="82">
        <f t="shared" si="164"/>
        <v>11.279620853080569</v>
      </c>
      <c r="T1370" s="392">
        <v>5.5E-2</v>
      </c>
      <c r="U1370" s="84"/>
      <c r="V1370" s="37">
        <f t="shared" si="165"/>
        <v>0</v>
      </c>
      <c r="W1370" s="37">
        <f t="shared" si="169"/>
        <v>0</v>
      </c>
      <c r="X1370" s="74"/>
      <c r="Y1370" s="74"/>
      <c r="Z1370" s="74"/>
      <c r="AA1370" s="74"/>
      <c r="AB1370" s="74"/>
      <c r="AC1370" s="86">
        <f t="shared" si="166"/>
        <v>0</v>
      </c>
      <c r="AD1370" s="87">
        <f>IF($AC$2182&lt;85,AC1370,AC1370-(AC1370*#REF!))</f>
        <v>0</v>
      </c>
      <c r="AE1370" s="88">
        <f t="shared" si="170"/>
        <v>5.5E-2</v>
      </c>
      <c r="AF1370" s="89">
        <f t="shared" si="167"/>
        <v>0</v>
      </c>
      <c r="AG1370" s="90">
        <f t="shared" si="168"/>
        <v>0</v>
      </c>
    </row>
    <row r="1371" spans="1:36" s="75" customFormat="1" ht="15" customHeight="1" x14ac:dyDescent="0.15">
      <c r="A1371" s="61">
        <v>9791036371158</v>
      </c>
      <c r="B1371" s="96">
        <v>76</v>
      </c>
      <c r="C1371" s="96" t="s">
        <v>856</v>
      </c>
      <c r="D1371" s="64" t="s">
        <v>2248</v>
      </c>
      <c r="E1371" s="64" t="s">
        <v>2336</v>
      </c>
      <c r="F1371" s="64" t="s">
        <v>2360</v>
      </c>
      <c r="G1371" s="64" t="s">
        <v>2350</v>
      </c>
      <c r="H1371" s="65">
        <f>VLOOKUP($A1371,'04.08.2025'!$A$1:$Z$65000,3,FALSE)</f>
        <v>1375</v>
      </c>
      <c r="I1371" s="65"/>
      <c r="J1371" s="63">
        <v>200</v>
      </c>
      <c r="K1371" s="67"/>
      <c r="L1371" s="66"/>
      <c r="M1371" s="67">
        <v>45595</v>
      </c>
      <c r="N1371" s="67" t="s">
        <v>12</v>
      </c>
      <c r="O1371" s="68">
        <v>9791036371158</v>
      </c>
      <c r="P1371" s="68" t="s">
        <v>2351</v>
      </c>
      <c r="Q1371" s="68">
        <v>6817649</v>
      </c>
      <c r="R1371" s="97">
        <v>16.899999999999999</v>
      </c>
      <c r="S1371" s="70">
        <f t="shared" si="164"/>
        <v>16.018957345971565</v>
      </c>
      <c r="T1371" s="99">
        <v>5.5E-2</v>
      </c>
      <c r="U1371" s="72"/>
      <c r="V1371" s="73">
        <f t="shared" si="165"/>
        <v>0</v>
      </c>
      <c r="W1371" s="73">
        <f t="shared" si="169"/>
        <v>0</v>
      </c>
      <c r="X1371" s="74"/>
      <c r="Y1371" s="74"/>
      <c r="Z1371" s="74"/>
      <c r="AA1371" s="74"/>
      <c r="AB1371" s="74"/>
      <c r="AC1371" s="86">
        <f t="shared" si="166"/>
        <v>0</v>
      </c>
      <c r="AD1371" s="87">
        <f>IF($AC$2182&lt;85,AC1371,AC1371-(AC1371*#REF!))</f>
        <v>0</v>
      </c>
      <c r="AE1371" s="88">
        <f t="shared" si="170"/>
        <v>5.5E-2</v>
      </c>
      <c r="AF1371" s="89">
        <f t="shared" si="167"/>
        <v>0</v>
      </c>
      <c r="AG1371" s="90">
        <f t="shared" si="168"/>
        <v>0</v>
      </c>
    </row>
    <row r="1372" spans="1:36" s="91" customFormat="1" ht="15" customHeight="1" x14ac:dyDescent="0.15">
      <c r="A1372" s="61">
        <v>9791036373497</v>
      </c>
      <c r="B1372" s="92">
        <v>76</v>
      </c>
      <c r="C1372" s="92" t="s">
        <v>856</v>
      </c>
      <c r="D1372" s="64" t="s">
        <v>2248</v>
      </c>
      <c r="E1372" s="64" t="s">
        <v>2336</v>
      </c>
      <c r="F1372" s="64" t="s">
        <v>2360</v>
      </c>
      <c r="G1372" s="64" t="s">
        <v>3977</v>
      </c>
      <c r="H1372" s="65">
        <f>VLOOKUP($A1372,'04.08.2025'!$A$1:$Z$65000,3,FALSE)</f>
        <v>1928</v>
      </c>
      <c r="I1372" s="65"/>
      <c r="J1372" s="63">
        <v>200</v>
      </c>
      <c r="K1372" s="67"/>
      <c r="L1372" s="66"/>
      <c r="M1372" s="67">
        <v>45588</v>
      </c>
      <c r="N1372" s="67" t="s">
        <v>12</v>
      </c>
      <c r="O1372" s="68">
        <v>9791036373497</v>
      </c>
      <c r="P1372" s="68" t="s">
        <v>2339</v>
      </c>
      <c r="Q1372" s="68">
        <v>8329036</v>
      </c>
      <c r="R1372" s="97">
        <v>16.5</v>
      </c>
      <c r="S1372" s="70">
        <f t="shared" si="164"/>
        <v>15.639810426540285</v>
      </c>
      <c r="T1372" s="99">
        <v>5.5E-2</v>
      </c>
      <c r="U1372" s="72"/>
      <c r="V1372" s="73">
        <f t="shared" si="165"/>
        <v>0</v>
      </c>
      <c r="W1372" s="73">
        <f t="shared" si="169"/>
        <v>0</v>
      </c>
      <c r="X1372" s="85"/>
      <c r="Y1372" s="85"/>
      <c r="Z1372" s="85"/>
      <c r="AA1372" s="85"/>
      <c r="AB1372" s="85"/>
      <c r="AC1372" s="86">
        <f t="shared" si="166"/>
        <v>0</v>
      </c>
      <c r="AD1372" s="87">
        <f>IF($AC$2182&lt;85,AC1372,AC1372-(AC1372*#REF!))</f>
        <v>0</v>
      </c>
      <c r="AE1372" s="88">
        <f t="shared" si="170"/>
        <v>5.5E-2</v>
      </c>
      <c r="AF1372" s="89">
        <f t="shared" si="167"/>
        <v>0</v>
      </c>
      <c r="AG1372" s="90">
        <f t="shared" si="168"/>
        <v>0</v>
      </c>
    </row>
    <row r="1373" spans="1:36" s="91" customFormat="1" ht="15" customHeight="1" x14ac:dyDescent="0.15">
      <c r="A1373" s="77">
        <v>9791036354441</v>
      </c>
      <c r="B1373" s="78">
        <v>76</v>
      </c>
      <c r="C1373" s="78" t="s">
        <v>1345</v>
      </c>
      <c r="D1373" s="391" t="s">
        <v>2248</v>
      </c>
      <c r="E1373" s="95" t="s">
        <v>2336</v>
      </c>
      <c r="F1373" s="95" t="s">
        <v>2360</v>
      </c>
      <c r="G1373" s="95" t="s">
        <v>2362</v>
      </c>
      <c r="H1373" s="79">
        <f>VLOOKUP($A1373,'04.08.2025'!$A$1:$Z$65000,3,FALSE)</f>
        <v>2026</v>
      </c>
      <c r="I1373" s="78"/>
      <c r="J1373" s="78">
        <v>200</v>
      </c>
      <c r="K1373" s="80"/>
      <c r="L1373" s="78"/>
      <c r="M1373" s="80">
        <v>45210</v>
      </c>
      <c r="N1373" s="80"/>
      <c r="O1373" s="81">
        <v>9791036354441</v>
      </c>
      <c r="P1373" s="94" t="s">
        <v>2363</v>
      </c>
      <c r="Q1373" s="81">
        <v>8309782</v>
      </c>
      <c r="R1373" s="82">
        <v>17.5</v>
      </c>
      <c r="S1373" s="82">
        <f t="shared" si="164"/>
        <v>16.587677725118485</v>
      </c>
      <c r="T1373" s="392">
        <v>5.5E-2</v>
      </c>
      <c r="U1373" s="84"/>
      <c r="V1373" s="37">
        <f t="shared" si="165"/>
        <v>0</v>
      </c>
      <c r="W1373" s="37">
        <f t="shared" si="169"/>
        <v>0</v>
      </c>
      <c r="X1373" s="85"/>
      <c r="Y1373" s="85"/>
      <c r="Z1373" s="85"/>
      <c r="AA1373" s="85"/>
      <c r="AB1373" s="85"/>
      <c r="AC1373" s="86">
        <f t="shared" si="166"/>
        <v>0</v>
      </c>
      <c r="AD1373" s="87">
        <f>IF($AC$2182&lt;85,AC1373,AC1373-(AC1373*#REF!))</f>
        <v>0</v>
      </c>
      <c r="AE1373" s="88">
        <f t="shared" si="170"/>
        <v>5.5E-2</v>
      </c>
      <c r="AF1373" s="89">
        <f t="shared" si="167"/>
        <v>0</v>
      </c>
      <c r="AG1373" s="90">
        <f t="shared" si="168"/>
        <v>0</v>
      </c>
    </row>
    <row r="1374" spans="1:36" s="91" customFormat="1" ht="15" customHeight="1" x14ac:dyDescent="0.15">
      <c r="A1374" s="77">
        <v>9791036345005</v>
      </c>
      <c r="B1374" s="78">
        <v>76</v>
      </c>
      <c r="C1374" s="78" t="s">
        <v>1345</v>
      </c>
      <c r="D1374" s="95" t="s">
        <v>2248</v>
      </c>
      <c r="E1374" s="95" t="s">
        <v>2336</v>
      </c>
      <c r="F1374" s="95" t="s">
        <v>2360</v>
      </c>
      <c r="G1374" s="393" t="s">
        <v>2364</v>
      </c>
      <c r="H1374" s="79">
        <f>VLOOKUP($A1374,'04.08.2025'!$A$1:$Z$65000,3,FALSE)</f>
        <v>1899</v>
      </c>
      <c r="I1374" s="78"/>
      <c r="J1374" s="78">
        <v>200</v>
      </c>
      <c r="K1374" s="80"/>
      <c r="L1374" s="78"/>
      <c r="M1374" s="80">
        <v>45000</v>
      </c>
      <c r="N1374" s="81"/>
      <c r="O1374" s="81">
        <v>9791036345005</v>
      </c>
      <c r="P1374" s="81" t="s">
        <v>2365</v>
      </c>
      <c r="Q1374" s="394">
        <v>2247814</v>
      </c>
      <c r="R1374" s="82">
        <v>14.9</v>
      </c>
      <c r="S1374" s="82">
        <f t="shared" si="164"/>
        <v>14.123222748815166</v>
      </c>
      <c r="T1374" s="392">
        <v>5.5E-2</v>
      </c>
      <c r="U1374" s="84"/>
      <c r="V1374" s="37">
        <f t="shared" si="165"/>
        <v>0</v>
      </c>
      <c r="W1374" s="37">
        <f t="shared" si="169"/>
        <v>0</v>
      </c>
      <c r="X1374" s="85"/>
      <c r="Y1374" s="85"/>
      <c r="Z1374" s="85"/>
      <c r="AA1374" s="85"/>
      <c r="AB1374" s="85"/>
      <c r="AC1374" s="86">
        <f t="shared" si="166"/>
        <v>0</v>
      </c>
      <c r="AD1374" s="87">
        <f>IF($AC$2182&lt;85,AC1374,AC1374-(AC1374*#REF!))</f>
        <v>0</v>
      </c>
      <c r="AE1374" s="88">
        <f t="shared" si="170"/>
        <v>5.5E-2</v>
      </c>
      <c r="AF1374" s="89">
        <f t="shared" si="167"/>
        <v>0</v>
      </c>
      <c r="AG1374" s="90">
        <f t="shared" si="168"/>
        <v>0</v>
      </c>
    </row>
    <row r="1375" spans="1:36" s="75" customFormat="1" ht="15" customHeight="1" x14ac:dyDescent="0.15">
      <c r="A1375" s="77">
        <v>9791036344237</v>
      </c>
      <c r="B1375" s="78">
        <v>76</v>
      </c>
      <c r="C1375" s="78" t="s">
        <v>1345</v>
      </c>
      <c r="D1375" s="391" t="s">
        <v>2248</v>
      </c>
      <c r="E1375" s="95" t="s">
        <v>1596</v>
      </c>
      <c r="F1375" s="391" t="s">
        <v>2366</v>
      </c>
      <c r="G1375" s="393" t="s">
        <v>2367</v>
      </c>
      <c r="H1375" s="79">
        <f>VLOOKUP($A1375,'04.08.2025'!$A$1:$Z$65000,3,FALSE)</f>
        <v>1013</v>
      </c>
      <c r="I1375" s="78"/>
      <c r="J1375" s="78">
        <v>200</v>
      </c>
      <c r="K1375" s="80"/>
      <c r="L1375" s="78"/>
      <c r="M1375" s="80">
        <v>45028</v>
      </c>
      <c r="N1375" s="81"/>
      <c r="O1375" s="81">
        <v>9791036344237</v>
      </c>
      <c r="P1375" s="81" t="s">
        <v>2368</v>
      </c>
      <c r="Q1375" s="394">
        <v>1844164</v>
      </c>
      <c r="R1375" s="82">
        <v>15.9</v>
      </c>
      <c r="S1375" s="82">
        <f t="shared" si="164"/>
        <v>15.071090047393366</v>
      </c>
      <c r="T1375" s="392">
        <v>5.5E-2</v>
      </c>
      <c r="U1375" s="84"/>
      <c r="V1375" s="37">
        <f t="shared" si="165"/>
        <v>0</v>
      </c>
      <c r="W1375" s="37">
        <f t="shared" si="169"/>
        <v>0</v>
      </c>
      <c r="X1375" s="74"/>
      <c r="Y1375" s="74"/>
      <c r="Z1375" s="74"/>
      <c r="AA1375" s="74"/>
      <c r="AB1375" s="74"/>
      <c r="AC1375" s="86">
        <f t="shared" si="166"/>
        <v>0</v>
      </c>
      <c r="AD1375" s="87">
        <f>IF($AC$2182&lt;85,AC1375,AC1375-(AC1375*#REF!))</f>
        <v>0</v>
      </c>
      <c r="AE1375" s="88">
        <f t="shared" si="170"/>
        <v>5.5E-2</v>
      </c>
      <c r="AF1375" s="89">
        <f t="shared" si="167"/>
        <v>0</v>
      </c>
      <c r="AG1375" s="90">
        <f t="shared" si="168"/>
        <v>0</v>
      </c>
      <c r="AI1375" s="76"/>
    </row>
    <row r="1376" spans="1:36" s="41" customFormat="1" ht="15" customHeight="1" x14ac:dyDescent="0.15">
      <c r="A1376" s="77">
        <v>9791036360794</v>
      </c>
      <c r="B1376" s="395">
        <v>76</v>
      </c>
      <c r="C1376" s="78" t="s">
        <v>1345</v>
      </c>
      <c r="D1376" s="391" t="s">
        <v>2248</v>
      </c>
      <c r="E1376" s="391" t="s">
        <v>1596</v>
      </c>
      <c r="F1376" s="391" t="s">
        <v>2366</v>
      </c>
      <c r="G1376" s="391" t="s">
        <v>2369</v>
      </c>
      <c r="H1376" s="79">
        <f>VLOOKUP($A1376,'04.08.2025'!$A$1:$Z$65000,3,FALSE)</f>
        <v>1445</v>
      </c>
      <c r="I1376" s="78"/>
      <c r="J1376" s="78">
        <v>200</v>
      </c>
      <c r="K1376" s="80"/>
      <c r="L1376" s="78"/>
      <c r="M1376" s="80">
        <v>45392</v>
      </c>
      <c r="N1376" s="80"/>
      <c r="O1376" s="81">
        <v>9791036360794</v>
      </c>
      <c r="P1376" s="94" t="s">
        <v>2370</v>
      </c>
      <c r="Q1376" s="78">
        <v>5999803</v>
      </c>
      <c r="R1376" s="82">
        <v>15.9</v>
      </c>
      <c r="S1376" s="82">
        <f t="shared" si="164"/>
        <v>15.071090047393366</v>
      </c>
      <c r="T1376" s="83">
        <v>5.5E-2</v>
      </c>
      <c r="U1376" s="84"/>
      <c r="V1376" s="37">
        <f t="shared" si="165"/>
        <v>0</v>
      </c>
      <c r="W1376" s="37">
        <f t="shared" si="169"/>
        <v>0</v>
      </c>
      <c r="X1376" s="85"/>
      <c r="Y1376" s="85"/>
      <c r="Z1376" s="85"/>
      <c r="AA1376" s="85"/>
      <c r="AB1376" s="85"/>
      <c r="AC1376" s="86">
        <f t="shared" si="166"/>
        <v>0</v>
      </c>
      <c r="AD1376" s="87">
        <f>IF($AC$2182&lt;85,AC1376,AC1376-(AC1376*#REF!))</f>
        <v>0</v>
      </c>
      <c r="AE1376" s="88">
        <f t="shared" si="170"/>
        <v>5.5E-2</v>
      </c>
      <c r="AF1376" s="89">
        <f t="shared" si="167"/>
        <v>0</v>
      </c>
      <c r="AG1376" s="90">
        <f t="shared" si="168"/>
        <v>0</v>
      </c>
    </row>
    <row r="1377" spans="1:33" s="75" customFormat="1" ht="15" customHeight="1" x14ac:dyDescent="0.15">
      <c r="A1377" s="150">
        <v>9791036371820</v>
      </c>
      <c r="B1377" s="118">
        <v>76</v>
      </c>
      <c r="C1377" s="118" t="s">
        <v>1345</v>
      </c>
      <c r="D1377" s="93" t="s">
        <v>2248</v>
      </c>
      <c r="E1377" s="93" t="s">
        <v>1596</v>
      </c>
      <c r="F1377" s="93" t="s">
        <v>2366</v>
      </c>
      <c r="G1377" s="93" t="s">
        <v>3866</v>
      </c>
      <c r="H1377" s="65">
        <f>VLOOKUP($A1377,'04.08.2025'!$A$1:$Z$65000,3,FALSE)</f>
        <v>2534</v>
      </c>
      <c r="I1377" s="118"/>
      <c r="J1377" s="118">
        <v>200</v>
      </c>
      <c r="K1377" s="118"/>
      <c r="L1377" s="66"/>
      <c r="M1377" s="66">
        <v>45749</v>
      </c>
      <c r="N1377" s="118" t="s">
        <v>12</v>
      </c>
      <c r="O1377" s="65">
        <v>9791036371820</v>
      </c>
      <c r="P1377" s="118" t="s">
        <v>3865</v>
      </c>
      <c r="Q1377" s="118">
        <v>6916762</v>
      </c>
      <c r="R1377" s="73">
        <v>15.9</v>
      </c>
      <c r="S1377" s="70">
        <f t="shared" si="164"/>
        <v>15.071090047393366</v>
      </c>
      <c r="T1377" s="71">
        <v>5.5E-2</v>
      </c>
      <c r="U1377" s="72"/>
      <c r="V1377" s="73">
        <f t="shared" si="165"/>
        <v>0</v>
      </c>
      <c r="W1377" s="73">
        <f t="shared" si="169"/>
        <v>0</v>
      </c>
      <c r="X1377" s="74"/>
      <c r="Y1377" s="74"/>
      <c r="Z1377" s="74"/>
      <c r="AA1377" s="74"/>
      <c r="AB1377" s="74"/>
      <c r="AC1377" s="86">
        <f t="shared" si="166"/>
        <v>0</v>
      </c>
      <c r="AD1377" s="87">
        <f>IF($AC$2182&lt;85,AC1377,AC1377-(AC1377*#REF!))</f>
        <v>0</v>
      </c>
      <c r="AE1377" s="88">
        <f t="shared" si="170"/>
        <v>5.5E-2</v>
      </c>
      <c r="AF1377" s="89">
        <f t="shared" si="167"/>
        <v>0</v>
      </c>
      <c r="AG1377" s="90">
        <f t="shared" si="168"/>
        <v>0</v>
      </c>
    </row>
    <row r="1378" spans="1:33" s="91" customFormat="1" ht="15" customHeight="1" x14ac:dyDescent="0.15">
      <c r="A1378" s="61">
        <v>9791036371844</v>
      </c>
      <c r="B1378" s="92">
        <v>76</v>
      </c>
      <c r="C1378" s="92" t="s">
        <v>873</v>
      </c>
      <c r="D1378" s="64" t="s">
        <v>2248</v>
      </c>
      <c r="E1378" s="64" t="s">
        <v>1596</v>
      </c>
      <c r="F1378" s="64" t="s">
        <v>2371</v>
      </c>
      <c r="G1378" s="64" t="s">
        <v>2372</v>
      </c>
      <c r="H1378" s="65">
        <f>VLOOKUP($A1378,'04.08.2025'!$A$1:$Z$65000,3,FALSE)</f>
        <v>2026</v>
      </c>
      <c r="I1378" s="65"/>
      <c r="J1378" s="63">
        <v>200</v>
      </c>
      <c r="K1378" s="67"/>
      <c r="L1378" s="66"/>
      <c r="M1378" s="67">
        <v>45539</v>
      </c>
      <c r="N1378" s="67" t="s">
        <v>12</v>
      </c>
      <c r="O1378" s="68">
        <v>9791036371844</v>
      </c>
      <c r="P1378" s="68" t="s">
        <v>2373</v>
      </c>
      <c r="Q1378" s="68">
        <v>6916269</v>
      </c>
      <c r="R1378" s="97">
        <v>10.9</v>
      </c>
      <c r="S1378" s="70">
        <f t="shared" si="164"/>
        <v>10.33175355450237</v>
      </c>
      <c r="T1378" s="98">
        <v>5.5E-2</v>
      </c>
      <c r="U1378" s="72"/>
      <c r="V1378" s="73">
        <f t="shared" si="165"/>
        <v>0</v>
      </c>
      <c r="W1378" s="73">
        <f t="shared" si="169"/>
        <v>0</v>
      </c>
      <c r="X1378" s="85"/>
      <c r="Y1378" s="85"/>
      <c r="Z1378" s="85"/>
      <c r="AA1378" s="85"/>
      <c r="AB1378" s="85"/>
      <c r="AC1378" s="86">
        <f t="shared" si="166"/>
        <v>0</v>
      </c>
      <c r="AD1378" s="87">
        <f>IF($AC$2182&lt;85,AC1378,AC1378-(AC1378*#REF!))</f>
        <v>0</v>
      </c>
      <c r="AE1378" s="88">
        <f t="shared" si="170"/>
        <v>5.5E-2</v>
      </c>
      <c r="AF1378" s="89">
        <f t="shared" si="167"/>
        <v>0</v>
      </c>
      <c r="AG1378" s="90">
        <f t="shared" si="168"/>
        <v>0</v>
      </c>
    </row>
    <row r="1379" spans="1:33" s="91" customFormat="1" ht="15" customHeight="1" x14ac:dyDescent="0.15">
      <c r="A1379" s="150">
        <v>9791036371851</v>
      </c>
      <c r="B1379" s="92">
        <v>77</v>
      </c>
      <c r="C1379" s="118" t="s">
        <v>873</v>
      </c>
      <c r="D1379" s="93" t="s">
        <v>2248</v>
      </c>
      <c r="E1379" s="93" t="s">
        <v>1596</v>
      </c>
      <c r="F1379" s="93" t="s">
        <v>2371</v>
      </c>
      <c r="G1379" s="93" t="s">
        <v>3864</v>
      </c>
      <c r="H1379" s="65">
        <f>VLOOKUP($A1379,'04.08.2025'!$A$1:$Z$65000,3,FALSE)</f>
        <v>1186</v>
      </c>
      <c r="I1379" s="118"/>
      <c r="J1379" s="118">
        <v>200</v>
      </c>
      <c r="K1379" s="118"/>
      <c r="L1379" s="66"/>
      <c r="M1379" s="66">
        <v>45700</v>
      </c>
      <c r="N1379" s="118" t="s">
        <v>12</v>
      </c>
      <c r="O1379" s="65">
        <v>9791036371851</v>
      </c>
      <c r="P1379" s="118" t="s">
        <v>3863</v>
      </c>
      <c r="Q1379" s="118">
        <v>6916392</v>
      </c>
      <c r="R1379" s="73">
        <v>10.9</v>
      </c>
      <c r="S1379" s="70">
        <f t="shared" si="164"/>
        <v>10.33175355450237</v>
      </c>
      <c r="T1379" s="98">
        <v>5.5E-2</v>
      </c>
      <c r="U1379" s="72"/>
      <c r="V1379" s="73">
        <f t="shared" si="165"/>
        <v>0</v>
      </c>
      <c r="W1379" s="73">
        <f t="shared" si="169"/>
        <v>0</v>
      </c>
      <c r="X1379" s="85"/>
      <c r="Y1379" s="85"/>
      <c r="Z1379" s="85"/>
      <c r="AA1379" s="85"/>
      <c r="AB1379" s="85"/>
      <c r="AC1379" s="86">
        <f t="shared" si="166"/>
        <v>0</v>
      </c>
      <c r="AD1379" s="87">
        <f>IF($AC$2182&lt;85,AC1379,AC1379-(AC1379*#REF!))</f>
        <v>0</v>
      </c>
      <c r="AE1379" s="88">
        <f t="shared" si="170"/>
        <v>5.5E-2</v>
      </c>
      <c r="AF1379" s="89">
        <f t="shared" si="167"/>
        <v>0</v>
      </c>
      <c r="AG1379" s="90">
        <f t="shared" si="168"/>
        <v>0</v>
      </c>
    </row>
    <row r="1380" spans="1:33" s="91" customFormat="1" ht="15" customHeight="1" x14ac:dyDescent="0.15">
      <c r="A1380" s="77">
        <v>9791036310362</v>
      </c>
      <c r="B1380" s="78">
        <v>77</v>
      </c>
      <c r="C1380" s="390" t="s">
        <v>1345</v>
      </c>
      <c r="D1380" s="391" t="s">
        <v>2248</v>
      </c>
      <c r="E1380" s="391" t="s">
        <v>1596</v>
      </c>
      <c r="F1380" s="391" t="s">
        <v>2374</v>
      </c>
      <c r="G1380" s="391" t="s">
        <v>4730</v>
      </c>
      <c r="H1380" s="79">
        <f>VLOOKUP($A1380,'04.08.2025'!$A$1:$Z$65000,3,FALSE)</f>
        <v>1101</v>
      </c>
      <c r="I1380" s="78"/>
      <c r="J1380" s="38">
        <v>300</v>
      </c>
      <c r="K1380" s="80"/>
      <c r="L1380" s="78"/>
      <c r="M1380" s="80">
        <v>43880</v>
      </c>
      <c r="N1380" s="80"/>
      <c r="O1380" s="81">
        <v>9791036310362</v>
      </c>
      <c r="P1380" s="94" t="s">
        <v>2375</v>
      </c>
      <c r="Q1380" s="81">
        <v>4658580</v>
      </c>
      <c r="R1380" s="82">
        <v>19.899999999999999</v>
      </c>
      <c r="S1380" s="82">
        <f t="shared" si="164"/>
        <v>18.862559241706162</v>
      </c>
      <c r="T1380" s="83">
        <v>5.5E-2</v>
      </c>
      <c r="U1380" s="84"/>
      <c r="V1380" s="37">
        <f t="shared" si="165"/>
        <v>0</v>
      </c>
      <c r="W1380" s="37">
        <f t="shared" si="169"/>
        <v>0</v>
      </c>
      <c r="X1380" s="85"/>
      <c r="Y1380" s="85"/>
      <c r="Z1380" s="85"/>
      <c r="AA1380" s="85"/>
      <c r="AB1380" s="85"/>
      <c r="AC1380" s="86">
        <f t="shared" si="166"/>
        <v>0</v>
      </c>
      <c r="AD1380" s="87">
        <f>IF($AC$2182&lt;85,AC1380,AC1380-(AC1380*#REF!))</f>
        <v>0</v>
      </c>
      <c r="AE1380" s="88">
        <f t="shared" si="170"/>
        <v>5.5E-2</v>
      </c>
      <c r="AF1380" s="89">
        <f t="shared" si="167"/>
        <v>0</v>
      </c>
      <c r="AG1380" s="90">
        <f t="shared" si="168"/>
        <v>0</v>
      </c>
    </row>
    <row r="1381" spans="1:33" s="91" customFormat="1" ht="15" customHeight="1" x14ac:dyDescent="0.15">
      <c r="A1381" s="77">
        <v>9782747057424</v>
      </c>
      <c r="B1381" s="78">
        <v>77</v>
      </c>
      <c r="C1381" s="78" t="s">
        <v>1345</v>
      </c>
      <c r="D1381" s="391" t="s">
        <v>2248</v>
      </c>
      <c r="E1381" s="391" t="s">
        <v>1596</v>
      </c>
      <c r="F1381" s="391" t="s">
        <v>2374</v>
      </c>
      <c r="G1381" s="95" t="s">
        <v>2376</v>
      </c>
      <c r="H1381" s="79">
        <f>VLOOKUP($A1381,'04.08.2025'!$A$1:$Z$65000,3,FALSE)</f>
        <v>117</v>
      </c>
      <c r="I1381" s="78"/>
      <c r="J1381" s="78">
        <v>200</v>
      </c>
      <c r="K1381" s="80">
        <v>45940</v>
      </c>
      <c r="L1381" s="78"/>
      <c r="M1381" s="80">
        <v>42278</v>
      </c>
      <c r="N1381" s="80"/>
      <c r="O1381" s="81">
        <v>9782747057424</v>
      </c>
      <c r="P1381" s="94" t="s">
        <v>2377</v>
      </c>
      <c r="Q1381" s="81">
        <v>3256993</v>
      </c>
      <c r="R1381" s="82">
        <v>19.899999999999999</v>
      </c>
      <c r="S1381" s="82">
        <f t="shared" si="164"/>
        <v>18.862559241706162</v>
      </c>
      <c r="T1381" s="83">
        <v>5.5E-2</v>
      </c>
      <c r="U1381" s="84"/>
      <c r="V1381" s="37">
        <f t="shared" si="165"/>
        <v>0</v>
      </c>
      <c r="W1381" s="37">
        <f t="shared" si="169"/>
        <v>0</v>
      </c>
      <c r="X1381" s="85"/>
      <c r="Y1381" s="85"/>
      <c r="Z1381" s="85"/>
      <c r="AA1381" s="85"/>
      <c r="AB1381" s="85"/>
      <c r="AC1381" s="86">
        <f t="shared" si="166"/>
        <v>0</v>
      </c>
      <c r="AD1381" s="87">
        <f>IF($AC$2182&lt;85,AC1381,AC1381-(AC1381*#REF!))</f>
        <v>0</v>
      </c>
      <c r="AE1381" s="88">
        <f t="shared" si="170"/>
        <v>5.5E-2</v>
      </c>
      <c r="AF1381" s="89">
        <f t="shared" si="167"/>
        <v>0</v>
      </c>
      <c r="AG1381" s="90">
        <f t="shared" si="168"/>
        <v>0</v>
      </c>
    </row>
    <row r="1382" spans="1:33" s="91" customFormat="1" ht="15" customHeight="1" x14ac:dyDescent="0.15">
      <c r="A1382" s="77">
        <v>9782747052528</v>
      </c>
      <c r="B1382" s="78">
        <v>77</v>
      </c>
      <c r="C1382" s="78" t="s">
        <v>1345</v>
      </c>
      <c r="D1382" s="391" t="s">
        <v>2248</v>
      </c>
      <c r="E1382" s="391" t="s">
        <v>1596</v>
      </c>
      <c r="F1382" s="391" t="s">
        <v>2374</v>
      </c>
      <c r="G1382" s="95" t="s">
        <v>2378</v>
      </c>
      <c r="H1382" s="79">
        <f>VLOOKUP($A1382,'04.08.2025'!$A$1:$Z$65000,3,FALSE)</f>
        <v>1747</v>
      </c>
      <c r="I1382" s="78"/>
      <c r="J1382" s="78">
        <v>200</v>
      </c>
      <c r="K1382" s="80">
        <v>45940</v>
      </c>
      <c r="L1382" s="78"/>
      <c r="M1382" s="80">
        <v>41921</v>
      </c>
      <c r="N1382" s="80"/>
      <c r="O1382" s="81">
        <v>9782747052528</v>
      </c>
      <c r="P1382" s="94" t="s">
        <v>2379</v>
      </c>
      <c r="Q1382" s="81">
        <v>3275949</v>
      </c>
      <c r="R1382" s="82">
        <v>19.899999999999999</v>
      </c>
      <c r="S1382" s="82">
        <f t="shared" si="164"/>
        <v>18.862559241706162</v>
      </c>
      <c r="T1382" s="83">
        <v>5.5E-2</v>
      </c>
      <c r="U1382" s="84"/>
      <c r="V1382" s="37">
        <f t="shared" si="165"/>
        <v>0</v>
      </c>
      <c r="W1382" s="37">
        <f t="shared" si="169"/>
        <v>0</v>
      </c>
      <c r="X1382" s="85"/>
      <c r="Y1382" s="85"/>
      <c r="Z1382" s="85"/>
      <c r="AA1382" s="85"/>
      <c r="AB1382" s="85"/>
      <c r="AC1382" s="86">
        <f t="shared" si="166"/>
        <v>0</v>
      </c>
      <c r="AD1382" s="87">
        <f>IF($AC$2182&lt;85,AC1382,AC1382-(AC1382*#REF!))</f>
        <v>0</v>
      </c>
      <c r="AE1382" s="88">
        <f t="shared" si="170"/>
        <v>5.5E-2</v>
      </c>
      <c r="AF1382" s="89">
        <f t="shared" si="167"/>
        <v>0</v>
      </c>
      <c r="AG1382" s="90">
        <f t="shared" si="168"/>
        <v>0</v>
      </c>
    </row>
    <row r="1383" spans="1:33" s="91" customFormat="1" ht="15" customHeight="1" x14ac:dyDescent="0.15">
      <c r="A1383" s="77">
        <v>9791036356315</v>
      </c>
      <c r="B1383" s="450">
        <v>77</v>
      </c>
      <c r="C1383" s="450" t="s">
        <v>1345</v>
      </c>
      <c r="D1383" s="391" t="s">
        <v>2248</v>
      </c>
      <c r="E1383" s="391" t="s">
        <v>1596</v>
      </c>
      <c r="F1383" s="391" t="s">
        <v>2374</v>
      </c>
      <c r="G1383" s="391" t="s">
        <v>2380</v>
      </c>
      <c r="H1383" s="79">
        <f>VLOOKUP($A1383,'04.08.2025'!$A$1:$Z$65000,3,FALSE)</f>
        <v>409</v>
      </c>
      <c r="I1383" s="79"/>
      <c r="J1383" s="78">
        <v>200</v>
      </c>
      <c r="K1383" s="80">
        <v>45940</v>
      </c>
      <c r="L1383" s="78"/>
      <c r="M1383" s="80">
        <v>45364</v>
      </c>
      <c r="N1383" s="80"/>
      <c r="O1383" s="81">
        <v>9791036356315</v>
      </c>
      <c r="P1383" s="81" t="s">
        <v>2381</v>
      </c>
      <c r="Q1383" s="81">
        <v>2357813</v>
      </c>
      <c r="R1383" s="421">
        <v>19.899999999999999</v>
      </c>
      <c r="S1383" s="82">
        <f t="shared" si="164"/>
        <v>18.862559241706162</v>
      </c>
      <c r="T1383" s="455">
        <v>5.5E-2</v>
      </c>
      <c r="U1383" s="84"/>
      <c r="V1383" s="37">
        <f t="shared" si="165"/>
        <v>0</v>
      </c>
      <c r="W1383" s="37">
        <f t="shared" si="169"/>
        <v>0</v>
      </c>
      <c r="X1383" s="85"/>
      <c r="Y1383" s="85"/>
      <c r="Z1383" s="85"/>
      <c r="AA1383" s="85"/>
      <c r="AB1383" s="85"/>
      <c r="AC1383" s="86">
        <f t="shared" si="166"/>
        <v>0</v>
      </c>
      <c r="AD1383" s="87">
        <f>IF($AC$2182&lt;85,AC1383,AC1383-(AC1383*#REF!))</f>
        <v>0</v>
      </c>
      <c r="AE1383" s="88">
        <f t="shared" si="170"/>
        <v>5.5E-2</v>
      </c>
      <c r="AF1383" s="89">
        <f t="shared" si="167"/>
        <v>0</v>
      </c>
      <c r="AG1383" s="90">
        <f t="shared" si="168"/>
        <v>0</v>
      </c>
    </row>
    <row r="1384" spans="1:33" s="41" customFormat="1" ht="15" customHeight="1" x14ac:dyDescent="0.15">
      <c r="A1384" s="77">
        <v>9791036355585</v>
      </c>
      <c r="B1384" s="78">
        <v>77</v>
      </c>
      <c r="C1384" s="78" t="s">
        <v>1345</v>
      </c>
      <c r="D1384" s="391" t="s">
        <v>2248</v>
      </c>
      <c r="E1384" s="95" t="s">
        <v>1596</v>
      </c>
      <c r="F1384" s="391" t="s">
        <v>2374</v>
      </c>
      <c r="G1384" s="393" t="s">
        <v>2386</v>
      </c>
      <c r="H1384" s="79">
        <f>VLOOKUP($A1384,'04.08.2025'!$A$1:$Z$65000,3,FALSE)</f>
        <v>630</v>
      </c>
      <c r="I1384" s="78"/>
      <c r="J1384" s="78">
        <v>200</v>
      </c>
      <c r="K1384" s="80">
        <v>45940</v>
      </c>
      <c r="L1384" s="78"/>
      <c r="M1384" s="80">
        <v>45021</v>
      </c>
      <c r="N1384" s="81"/>
      <c r="O1384" s="81">
        <v>9791036355585</v>
      </c>
      <c r="P1384" s="81" t="s">
        <v>2387</v>
      </c>
      <c r="Q1384" s="394">
        <v>1089394</v>
      </c>
      <c r="R1384" s="82">
        <v>19.899999999999999</v>
      </c>
      <c r="S1384" s="82">
        <f t="shared" si="164"/>
        <v>18.862559241706162</v>
      </c>
      <c r="T1384" s="392">
        <v>5.5E-2</v>
      </c>
      <c r="U1384" s="84"/>
      <c r="V1384" s="37">
        <f t="shared" si="165"/>
        <v>0</v>
      </c>
      <c r="W1384" s="37">
        <f t="shared" si="169"/>
        <v>0</v>
      </c>
      <c r="AC1384" s="86">
        <f t="shared" si="166"/>
        <v>0</v>
      </c>
      <c r="AD1384" s="87">
        <f>IF($AC$2182&lt;85,AC1384,AC1384-(AC1384*#REF!))</f>
        <v>0</v>
      </c>
      <c r="AE1384" s="88">
        <f t="shared" si="170"/>
        <v>5.5E-2</v>
      </c>
      <c r="AF1384" s="89">
        <f t="shared" si="167"/>
        <v>0</v>
      </c>
      <c r="AG1384" s="90">
        <f t="shared" si="168"/>
        <v>0</v>
      </c>
    </row>
    <row r="1385" spans="1:33" s="91" customFormat="1" ht="15" customHeight="1" x14ac:dyDescent="0.15">
      <c r="A1385" s="393">
        <v>9791036344138</v>
      </c>
      <c r="B1385" s="78">
        <v>77</v>
      </c>
      <c r="C1385" s="390" t="s">
        <v>1345</v>
      </c>
      <c r="D1385" s="391" t="s">
        <v>2248</v>
      </c>
      <c r="E1385" s="391" t="s">
        <v>1596</v>
      </c>
      <c r="F1385" s="391" t="s">
        <v>2374</v>
      </c>
      <c r="G1385" s="95" t="s">
        <v>2382</v>
      </c>
      <c r="H1385" s="79">
        <f>VLOOKUP($A1385,'04.08.2025'!$A$1:$Z$65000,3,FALSE)</f>
        <v>914</v>
      </c>
      <c r="I1385" s="38"/>
      <c r="J1385" s="38">
        <v>200</v>
      </c>
      <c r="K1385" s="397">
        <v>45940</v>
      </c>
      <c r="L1385" s="38"/>
      <c r="M1385" s="80">
        <v>44874</v>
      </c>
      <c r="N1385" s="397"/>
      <c r="O1385" s="79">
        <v>9791036344138</v>
      </c>
      <c r="P1385" s="38" t="s">
        <v>2383</v>
      </c>
      <c r="Q1385" s="38">
        <v>1828287</v>
      </c>
      <c r="R1385" s="37">
        <v>19.899999999999999</v>
      </c>
      <c r="S1385" s="82">
        <f t="shared" si="164"/>
        <v>18.862559241706162</v>
      </c>
      <c r="T1385" s="425">
        <v>5.5E-2</v>
      </c>
      <c r="U1385" s="84"/>
      <c r="V1385" s="37">
        <f t="shared" si="165"/>
        <v>0</v>
      </c>
      <c r="W1385" s="37">
        <f t="shared" si="169"/>
        <v>0</v>
      </c>
      <c r="X1385" s="85"/>
      <c r="Y1385" s="85"/>
      <c r="Z1385" s="85"/>
      <c r="AA1385" s="85"/>
      <c r="AB1385" s="85"/>
      <c r="AC1385" s="86">
        <f t="shared" si="166"/>
        <v>0</v>
      </c>
      <c r="AD1385" s="87">
        <f>IF($AC$2182&lt;85,AC1385,AC1385-(AC1385*#REF!))</f>
        <v>0</v>
      </c>
      <c r="AE1385" s="88">
        <f t="shared" si="170"/>
        <v>5.5E-2</v>
      </c>
      <c r="AF1385" s="89">
        <f t="shared" si="167"/>
        <v>0</v>
      </c>
      <c r="AG1385" s="90">
        <f t="shared" si="168"/>
        <v>0</v>
      </c>
    </row>
    <row r="1386" spans="1:33" s="91" customFormat="1" ht="15" customHeight="1" x14ac:dyDescent="0.15">
      <c r="A1386" s="77">
        <v>9791036329296</v>
      </c>
      <c r="B1386" s="78">
        <v>77</v>
      </c>
      <c r="C1386" s="78" t="s">
        <v>1345</v>
      </c>
      <c r="D1386" s="391" t="s">
        <v>2248</v>
      </c>
      <c r="E1386" s="391" t="s">
        <v>1596</v>
      </c>
      <c r="F1386" s="391" t="s">
        <v>2374</v>
      </c>
      <c r="G1386" s="391" t="s">
        <v>2384</v>
      </c>
      <c r="H1386" s="79">
        <f>VLOOKUP($A1386,'04.08.2025'!$A$1:$Z$65000,3,FALSE)</f>
        <v>5</v>
      </c>
      <c r="I1386" s="78"/>
      <c r="J1386" s="38">
        <v>300</v>
      </c>
      <c r="K1386" s="80">
        <v>45940</v>
      </c>
      <c r="L1386" s="78"/>
      <c r="M1386" s="80">
        <v>44503</v>
      </c>
      <c r="N1386" s="78"/>
      <c r="O1386" s="81">
        <v>9791036329296</v>
      </c>
      <c r="P1386" s="78" t="s">
        <v>2385</v>
      </c>
      <c r="Q1386" s="78">
        <v>3198168</v>
      </c>
      <c r="R1386" s="82">
        <v>19.899999999999999</v>
      </c>
      <c r="S1386" s="82">
        <f t="shared" si="164"/>
        <v>18.862559241706162</v>
      </c>
      <c r="T1386" s="83">
        <v>5.5E-2</v>
      </c>
      <c r="U1386" s="84"/>
      <c r="V1386" s="37">
        <f t="shared" si="165"/>
        <v>0</v>
      </c>
      <c r="W1386" s="37">
        <f t="shared" si="169"/>
        <v>0</v>
      </c>
      <c r="X1386" s="85"/>
      <c r="Y1386" s="85"/>
      <c r="Z1386" s="85"/>
      <c r="AA1386" s="85"/>
      <c r="AB1386" s="85"/>
      <c r="AC1386" s="86">
        <f t="shared" si="166"/>
        <v>0</v>
      </c>
      <c r="AD1386" s="87">
        <f>IF($AC$2182&lt;85,AC1386,AC1386-(AC1386*#REF!))</f>
        <v>0</v>
      </c>
      <c r="AE1386" s="88">
        <f t="shared" si="170"/>
        <v>5.5E-2</v>
      </c>
      <c r="AF1386" s="89">
        <f t="shared" si="167"/>
        <v>0</v>
      </c>
      <c r="AG1386" s="90">
        <f t="shared" si="168"/>
        <v>0</v>
      </c>
    </row>
    <row r="1387" spans="1:33" s="91" customFormat="1" ht="15" customHeight="1" x14ac:dyDescent="0.15">
      <c r="A1387" s="77">
        <v>9791036357053</v>
      </c>
      <c r="B1387" s="450">
        <v>77</v>
      </c>
      <c r="C1387" s="450" t="s">
        <v>1345</v>
      </c>
      <c r="D1387" s="391" t="s">
        <v>2248</v>
      </c>
      <c r="E1387" s="391" t="s">
        <v>1596</v>
      </c>
      <c r="F1387" s="391" t="s">
        <v>2374</v>
      </c>
      <c r="G1387" s="391" t="s">
        <v>4771</v>
      </c>
      <c r="H1387" s="79">
        <f>VLOOKUP($A1387,'04.08.2025'!$A$1:$Z$65000,3,FALSE)</f>
        <v>2103</v>
      </c>
      <c r="I1387" s="79"/>
      <c r="J1387" s="78">
        <v>200</v>
      </c>
      <c r="K1387" s="80">
        <v>45940</v>
      </c>
      <c r="L1387" s="78"/>
      <c r="M1387" s="80">
        <v>45308</v>
      </c>
      <c r="N1387" s="80"/>
      <c r="O1387" s="81">
        <v>9791036357053</v>
      </c>
      <c r="P1387" s="81" t="s">
        <v>2388</v>
      </c>
      <c r="Q1387" s="81">
        <v>2606701</v>
      </c>
      <c r="R1387" s="421">
        <v>25.9</v>
      </c>
      <c r="S1387" s="82">
        <f t="shared" si="164"/>
        <v>24.549763033175356</v>
      </c>
      <c r="T1387" s="455">
        <v>5.5E-2</v>
      </c>
      <c r="U1387" s="84"/>
      <c r="V1387" s="37">
        <f t="shared" si="165"/>
        <v>0</v>
      </c>
      <c r="W1387" s="37">
        <f t="shared" si="169"/>
        <v>0</v>
      </c>
      <c r="X1387" s="85"/>
      <c r="Y1387" s="85"/>
      <c r="Z1387" s="85"/>
      <c r="AA1387" s="85"/>
      <c r="AB1387" s="85"/>
      <c r="AC1387" s="86">
        <f t="shared" si="166"/>
        <v>0</v>
      </c>
      <c r="AD1387" s="87">
        <f>IF($AC$2182&lt;85,AC1387,AC1387-(AC1387*#REF!))</f>
        <v>0</v>
      </c>
      <c r="AE1387" s="88">
        <f t="shared" si="170"/>
        <v>5.5E-2</v>
      </c>
      <c r="AF1387" s="89">
        <f t="shared" si="167"/>
        <v>0</v>
      </c>
      <c r="AG1387" s="90">
        <f t="shared" si="168"/>
        <v>0</v>
      </c>
    </row>
    <row r="1388" spans="1:33" s="91" customFormat="1" ht="15" customHeight="1" x14ac:dyDescent="0.15">
      <c r="A1388" s="77">
        <v>9782747066136</v>
      </c>
      <c r="B1388" s="78">
        <v>77</v>
      </c>
      <c r="C1388" s="78" t="s">
        <v>1345</v>
      </c>
      <c r="D1388" s="391" t="s">
        <v>2248</v>
      </c>
      <c r="E1388" s="391" t="s">
        <v>1596</v>
      </c>
      <c r="F1388" s="391" t="s">
        <v>2374</v>
      </c>
      <c r="G1388" s="95" t="s">
        <v>2389</v>
      </c>
      <c r="H1388" s="79">
        <f>VLOOKUP($A1388,'04.08.2025'!$A$1:$Z$65000,3,FALSE)</f>
        <v>954</v>
      </c>
      <c r="I1388" s="78"/>
      <c r="J1388" s="78">
        <v>200</v>
      </c>
      <c r="K1388" s="80"/>
      <c r="L1388" s="78"/>
      <c r="M1388" s="80">
        <v>42837</v>
      </c>
      <c r="N1388" s="80"/>
      <c r="O1388" s="81">
        <v>9782747066136</v>
      </c>
      <c r="P1388" s="94" t="s">
        <v>2390</v>
      </c>
      <c r="Q1388" s="81">
        <v>8516988</v>
      </c>
      <c r="R1388" s="82">
        <v>13.9</v>
      </c>
      <c r="S1388" s="82">
        <f t="shared" si="164"/>
        <v>13.175355450236967</v>
      </c>
      <c r="T1388" s="83">
        <v>5.5E-2</v>
      </c>
      <c r="U1388" s="84"/>
      <c r="V1388" s="37">
        <f t="shared" si="165"/>
        <v>0</v>
      </c>
      <c r="W1388" s="37">
        <f t="shared" si="169"/>
        <v>0</v>
      </c>
      <c r="X1388" s="85"/>
      <c r="Y1388" s="85"/>
      <c r="Z1388" s="85"/>
      <c r="AA1388" s="85"/>
      <c r="AB1388" s="85"/>
      <c r="AC1388" s="86">
        <f t="shared" si="166"/>
        <v>0</v>
      </c>
      <c r="AD1388" s="87">
        <f>IF($AC$2182&lt;85,AC1388,AC1388-(AC1388*#REF!))</f>
        <v>0</v>
      </c>
      <c r="AE1388" s="88">
        <f t="shared" si="170"/>
        <v>5.5E-2</v>
      </c>
      <c r="AF1388" s="89">
        <f t="shared" si="167"/>
        <v>0</v>
      </c>
      <c r="AG1388" s="90">
        <f t="shared" si="168"/>
        <v>0</v>
      </c>
    </row>
    <row r="1389" spans="1:33" s="75" customFormat="1" ht="15" customHeight="1" x14ac:dyDescent="0.15">
      <c r="A1389" s="393">
        <v>9782747084246</v>
      </c>
      <c r="B1389" s="78">
        <v>77</v>
      </c>
      <c r="C1389" s="38" t="s">
        <v>1345</v>
      </c>
      <c r="D1389" s="95" t="s">
        <v>2248</v>
      </c>
      <c r="E1389" s="95" t="s">
        <v>1596</v>
      </c>
      <c r="F1389" s="391" t="s">
        <v>2374</v>
      </c>
      <c r="G1389" s="95" t="s">
        <v>2391</v>
      </c>
      <c r="H1389" s="79">
        <f>VLOOKUP($A1389,'04.08.2025'!$A$1:$Z$65000,3,FALSE)</f>
        <v>500</v>
      </c>
      <c r="I1389" s="78"/>
      <c r="J1389" s="38">
        <v>200</v>
      </c>
      <c r="K1389" s="80"/>
      <c r="L1389" s="78"/>
      <c r="M1389" s="80">
        <v>43138</v>
      </c>
      <c r="N1389" s="80"/>
      <c r="O1389" s="79">
        <v>9782747084246</v>
      </c>
      <c r="P1389" s="398" t="s">
        <v>2392</v>
      </c>
      <c r="Q1389" s="79">
        <v>6802290</v>
      </c>
      <c r="R1389" s="82">
        <v>19.899999999999999</v>
      </c>
      <c r="S1389" s="82">
        <f t="shared" si="164"/>
        <v>18.862559241706162</v>
      </c>
      <c r="T1389" s="451">
        <v>5.5E-2</v>
      </c>
      <c r="U1389" s="84"/>
      <c r="V1389" s="37">
        <f t="shared" si="165"/>
        <v>0</v>
      </c>
      <c r="W1389" s="37">
        <f t="shared" si="169"/>
        <v>0</v>
      </c>
      <c r="X1389" s="74"/>
      <c r="Y1389" s="74"/>
      <c r="Z1389" s="74"/>
      <c r="AA1389" s="74"/>
      <c r="AB1389" s="74"/>
      <c r="AC1389" s="86">
        <f t="shared" si="166"/>
        <v>0</v>
      </c>
      <c r="AD1389" s="87">
        <f>IF($AC$2182&lt;85,AC1389,AC1389-(AC1389*#REF!))</f>
        <v>0</v>
      </c>
      <c r="AE1389" s="88">
        <f t="shared" si="170"/>
        <v>5.5E-2</v>
      </c>
      <c r="AF1389" s="89">
        <f t="shared" si="167"/>
        <v>0</v>
      </c>
      <c r="AG1389" s="90">
        <f t="shared" si="168"/>
        <v>0</v>
      </c>
    </row>
    <row r="1390" spans="1:33" s="102" customFormat="1" ht="15" customHeight="1" x14ac:dyDescent="0.15">
      <c r="A1390" s="61">
        <v>9791036372599</v>
      </c>
      <c r="B1390" s="92">
        <v>77</v>
      </c>
      <c r="C1390" s="92" t="s">
        <v>1345</v>
      </c>
      <c r="D1390" s="64" t="s">
        <v>2248</v>
      </c>
      <c r="E1390" s="64" t="s">
        <v>1596</v>
      </c>
      <c r="F1390" s="64" t="s">
        <v>2374</v>
      </c>
      <c r="G1390" s="64" t="s">
        <v>4792</v>
      </c>
      <c r="H1390" s="65">
        <f>VLOOKUP($A1390,'04.08.2025'!$A$1:$Z$65000,3,FALSE)</f>
        <v>459</v>
      </c>
      <c r="I1390" s="65"/>
      <c r="J1390" s="63">
        <v>200</v>
      </c>
      <c r="K1390" s="67"/>
      <c r="L1390" s="66"/>
      <c r="M1390" s="67">
        <v>45539</v>
      </c>
      <c r="N1390" s="67" t="s">
        <v>12</v>
      </c>
      <c r="O1390" s="68">
        <v>9791036372599</v>
      </c>
      <c r="P1390" s="68" t="s">
        <v>2393</v>
      </c>
      <c r="Q1390" s="68">
        <v>7568625</v>
      </c>
      <c r="R1390" s="97">
        <v>15.9</v>
      </c>
      <c r="S1390" s="70">
        <f t="shared" si="164"/>
        <v>15.071090047393366</v>
      </c>
      <c r="T1390" s="98">
        <v>5.5E-2</v>
      </c>
      <c r="U1390" s="72"/>
      <c r="V1390" s="73">
        <f t="shared" si="165"/>
        <v>0</v>
      </c>
      <c r="W1390" s="73">
        <f t="shared" si="169"/>
        <v>0</v>
      </c>
      <c r="X1390" s="74"/>
      <c r="Y1390" s="74"/>
      <c r="Z1390" s="74"/>
      <c r="AA1390" s="74"/>
      <c r="AB1390" s="74"/>
      <c r="AC1390" s="86">
        <f t="shared" si="166"/>
        <v>0</v>
      </c>
      <c r="AD1390" s="87">
        <f>IF($AC$2182&lt;85,AC1390,AC1390-(AC1390*#REF!))</f>
        <v>0</v>
      </c>
      <c r="AE1390" s="88">
        <f t="shared" si="170"/>
        <v>5.5E-2</v>
      </c>
      <c r="AF1390" s="89">
        <f t="shared" si="167"/>
        <v>0</v>
      </c>
      <c r="AG1390" s="90">
        <f t="shared" si="168"/>
        <v>0</v>
      </c>
    </row>
    <row r="1391" spans="1:33" s="91" customFormat="1" ht="15" customHeight="1" x14ac:dyDescent="0.15">
      <c r="A1391" s="150">
        <v>9791036371837</v>
      </c>
      <c r="B1391" s="118">
        <v>77</v>
      </c>
      <c r="C1391" s="118" t="s">
        <v>1345</v>
      </c>
      <c r="D1391" s="93" t="s">
        <v>2248</v>
      </c>
      <c r="E1391" s="93" t="s">
        <v>1596</v>
      </c>
      <c r="F1391" s="93" t="s">
        <v>2374</v>
      </c>
      <c r="G1391" s="93" t="s">
        <v>4925</v>
      </c>
      <c r="H1391" s="65">
        <f>VLOOKUP($A1391,'04.08.2025'!$A$1:$Z$65000,3,FALSE)</f>
        <v>1170</v>
      </c>
      <c r="I1391" s="118"/>
      <c r="J1391" s="118">
        <v>200</v>
      </c>
      <c r="K1391" s="679">
        <v>45891</v>
      </c>
      <c r="L1391" s="66"/>
      <c r="M1391" s="66">
        <v>45756</v>
      </c>
      <c r="N1391" s="118" t="s">
        <v>12</v>
      </c>
      <c r="O1391" s="65">
        <v>9791036371837</v>
      </c>
      <c r="P1391" s="118" t="s">
        <v>4924</v>
      </c>
      <c r="Q1391" s="118">
        <v>6916146</v>
      </c>
      <c r="R1391" s="73">
        <v>19.899999999999999</v>
      </c>
      <c r="S1391" s="70">
        <f t="shared" si="164"/>
        <v>18.862559241706162</v>
      </c>
      <c r="T1391" s="342">
        <v>5.5E-2</v>
      </c>
      <c r="U1391" s="72"/>
      <c r="V1391" s="73">
        <f t="shared" si="165"/>
        <v>0</v>
      </c>
      <c r="W1391" s="73">
        <f t="shared" si="169"/>
        <v>0</v>
      </c>
      <c r="X1391" s="85"/>
      <c r="Y1391" s="85"/>
      <c r="Z1391" s="85"/>
      <c r="AA1391" s="85"/>
      <c r="AB1391" s="85"/>
      <c r="AC1391" s="86">
        <f t="shared" si="166"/>
        <v>0</v>
      </c>
      <c r="AD1391" s="87">
        <f>IF($AC$2182&lt;85,AC1391,AC1391-(AC1391*#REF!))</f>
        <v>0</v>
      </c>
      <c r="AE1391" s="88">
        <f t="shared" si="170"/>
        <v>5.5E-2</v>
      </c>
      <c r="AF1391" s="89">
        <f t="shared" si="167"/>
        <v>0</v>
      </c>
      <c r="AG1391" s="90">
        <f t="shared" si="168"/>
        <v>0</v>
      </c>
    </row>
    <row r="1392" spans="1:33" s="117" customFormat="1" ht="15" customHeight="1" x14ac:dyDescent="0.15">
      <c r="A1392" s="120">
        <v>9791036325298</v>
      </c>
      <c r="B1392" s="105">
        <v>77</v>
      </c>
      <c r="C1392" s="105" t="s">
        <v>1345</v>
      </c>
      <c r="D1392" s="106" t="s">
        <v>2248</v>
      </c>
      <c r="E1392" s="106" t="s">
        <v>1596</v>
      </c>
      <c r="F1392" s="106" t="s">
        <v>2394</v>
      </c>
      <c r="G1392" s="107" t="s">
        <v>2395</v>
      </c>
      <c r="H1392" s="108">
        <f>VLOOKUP($A1392,'04.08.2025'!$A$1:$Z$65000,3,FALSE)</f>
        <v>0</v>
      </c>
      <c r="I1392" s="105" t="s">
        <v>171</v>
      </c>
      <c r="J1392" s="105">
        <v>200</v>
      </c>
      <c r="K1392" s="110"/>
      <c r="L1392" s="105"/>
      <c r="M1392" s="110">
        <v>44237</v>
      </c>
      <c r="N1392" s="110"/>
      <c r="O1392" s="122">
        <v>9791036325298</v>
      </c>
      <c r="P1392" s="123" t="s">
        <v>2396</v>
      </c>
      <c r="Q1392" s="122">
        <v>8297843</v>
      </c>
      <c r="R1392" s="112">
        <v>14.9</v>
      </c>
      <c r="S1392" s="112">
        <f t="shared" si="164"/>
        <v>14.123222748815166</v>
      </c>
      <c r="T1392" s="124">
        <v>5.5E-2</v>
      </c>
      <c r="U1392" s="114"/>
      <c r="V1392" s="115">
        <f t="shared" si="165"/>
        <v>0</v>
      </c>
      <c r="W1392" s="115">
        <f t="shared" si="169"/>
        <v>0</v>
      </c>
      <c r="X1392" s="116"/>
      <c r="Y1392" s="116"/>
      <c r="Z1392" s="116"/>
      <c r="AA1392" s="116"/>
      <c r="AB1392" s="116"/>
      <c r="AC1392" s="655">
        <f t="shared" si="166"/>
        <v>0</v>
      </c>
      <c r="AD1392" s="656">
        <f>IF($AC$2182&lt;85,AC1392,AC1392-(AC1392*#REF!))</f>
        <v>0</v>
      </c>
      <c r="AE1392" s="657">
        <f t="shared" si="170"/>
        <v>5.5E-2</v>
      </c>
      <c r="AF1392" s="658">
        <f t="shared" si="167"/>
        <v>0</v>
      </c>
      <c r="AG1392" s="659">
        <f t="shared" si="168"/>
        <v>0</v>
      </c>
    </row>
    <row r="1393" spans="1:36" s="91" customFormat="1" ht="15" customHeight="1" x14ac:dyDescent="0.15">
      <c r="A1393" s="77">
        <v>9782747066341</v>
      </c>
      <c r="B1393" s="78">
        <v>77</v>
      </c>
      <c r="C1393" s="78" t="s">
        <v>1345</v>
      </c>
      <c r="D1393" s="391" t="s">
        <v>2248</v>
      </c>
      <c r="E1393" s="391" t="s">
        <v>1596</v>
      </c>
      <c r="F1393" s="391" t="s">
        <v>2394</v>
      </c>
      <c r="G1393" s="95" t="s">
        <v>2397</v>
      </c>
      <c r="H1393" s="79">
        <f>VLOOKUP($A1393,'04.08.2025'!$A$1:$Z$65000,3,FALSE)</f>
        <v>1045</v>
      </c>
      <c r="I1393" s="78"/>
      <c r="J1393" s="78">
        <v>200</v>
      </c>
      <c r="K1393" s="80"/>
      <c r="L1393" s="78"/>
      <c r="M1393" s="80">
        <v>42669</v>
      </c>
      <c r="N1393" s="80"/>
      <c r="O1393" s="81">
        <v>9782747066341</v>
      </c>
      <c r="P1393" s="94" t="s">
        <v>2398</v>
      </c>
      <c r="Q1393" s="81">
        <v>8516619</v>
      </c>
      <c r="R1393" s="82">
        <v>14.9</v>
      </c>
      <c r="S1393" s="82">
        <f t="shared" si="164"/>
        <v>14.123222748815166</v>
      </c>
      <c r="T1393" s="83">
        <v>5.5E-2</v>
      </c>
      <c r="U1393" s="84"/>
      <c r="V1393" s="37">
        <f t="shared" si="165"/>
        <v>0</v>
      </c>
      <c r="W1393" s="37">
        <f t="shared" si="169"/>
        <v>0</v>
      </c>
      <c r="X1393" s="85"/>
      <c r="Y1393" s="85"/>
      <c r="Z1393" s="85"/>
      <c r="AA1393" s="85"/>
      <c r="AB1393" s="85"/>
      <c r="AC1393" s="86">
        <f t="shared" si="166"/>
        <v>0</v>
      </c>
      <c r="AD1393" s="87">
        <f>IF($AC$2182&lt;85,AC1393,AC1393-(AC1393*#REF!))</f>
        <v>0</v>
      </c>
      <c r="AE1393" s="88">
        <f t="shared" si="170"/>
        <v>5.5E-2</v>
      </c>
      <c r="AF1393" s="89">
        <f t="shared" si="167"/>
        <v>0</v>
      </c>
      <c r="AG1393" s="90">
        <f t="shared" si="168"/>
        <v>0</v>
      </c>
    </row>
    <row r="1394" spans="1:36" s="162" customFormat="1" ht="15" customHeight="1" x14ac:dyDescent="0.15">
      <c r="A1394" s="77">
        <v>9782747062541</v>
      </c>
      <c r="B1394" s="78">
        <v>77</v>
      </c>
      <c r="C1394" s="78" t="s">
        <v>1345</v>
      </c>
      <c r="D1394" s="391" t="s">
        <v>2248</v>
      </c>
      <c r="E1394" s="391" t="s">
        <v>1596</v>
      </c>
      <c r="F1394" s="391" t="s">
        <v>2394</v>
      </c>
      <c r="G1394" s="95" t="s">
        <v>2399</v>
      </c>
      <c r="H1394" s="79">
        <f>VLOOKUP($A1394,'04.08.2025'!$A$1:$Z$65000,3,FALSE)</f>
        <v>954</v>
      </c>
      <c r="I1394" s="78"/>
      <c r="J1394" s="78">
        <v>200</v>
      </c>
      <c r="K1394" s="80"/>
      <c r="L1394" s="78"/>
      <c r="M1394" s="80">
        <v>42403</v>
      </c>
      <c r="N1394" s="80"/>
      <c r="O1394" s="81">
        <v>9782747062541</v>
      </c>
      <c r="P1394" s="94" t="s">
        <v>2400</v>
      </c>
      <c r="Q1394" s="81">
        <v>3894029</v>
      </c>
      <c r="R1394" s="82">
        <v>14.9</v>
      </c>
      <c r="S1394" s="82">
        <f t="shared" si="164"/>
        <v>14.123222748815166</v>
      </c>
      <c r="T1394" s="83">
        <v>5.5E-2</v>
      </c>
      <c r="U1394" s="84"/>
      <c r="V1394" s="37">
        <f t="shared" si="165"/>
        <v>0</v>
      </c>
      <c r="W1394" s="37">
        <f t="shared" si="169"/>
        <v>0</v>
      </c>
      <c r="X1394" s="85"/>
      <c r="Y1394" s="85"/>
      <c r="Z1394" s="85"/>
      <c r="AA1394" s="85"/>
      <c r="AB1394" s="85"/>
      <c r="AC1394" s="86">
        <f t="shared" si="166"/>
        <v>0</v>
      </c>
      <c r="AD1394" s="87">
        <f>IF($AC$2182&lt;85,AC1394,AC1394-(AC1394*#REF!))</f>
        <v>0</v>
      </c>
      <c r="AE1394" s="88">
        <f t="shared" si="170"/>
        <v>5.5E-2</v>
      </c>
      <c r="AF1394" s="89">
        <f t="shared" si="167"/>
        <v>0</v>
      </c>
      <c r="AG1394" s="90">
        <f t="shared" si="168"/>
        <v>0</v>
      </c>
    </row>
    <row r="1395" spans="1:36" s="91" customFormat="1" ht="15" customHeight="1" x14ac:dyDescent="0.15">
      <c r="A1395" s="452">
        <v>9791036381546</v>
      </c>
      <c r="B1395" s="453">
        <v>77</v>
      </c>
      <c r="C1395" s="453" t="s">
        <v>1345</v>
      </c>
      <c r="D1395" s="454" t="s">
        <v>2248</v>
      </c>
      <c r="E1395" s="454" t="s">
        <v>1596</v>
      </c>
      <c r="F1395" s="454" t="s">
        <v>2394</v>
      </c>
      <c r="G1395" s="454" t="s">
        <v>5214</v>
      </c>
      <c r="H1395" s="79">
        <f>VLOOKUP($A1395,'04.08.2025'!$A$1:$Z$65000,3,FALSE)</f>
        <v>0</v>
      </c>
      <c r="I1395" s="453"/>
      <c r="J1395" s="453">
        <v>100</v>
      </c>
      <c r="K1395" s="453"/>
      <c r="L1395" s="417">
        <v>45917</v>
      </c>
      <c r="M1395" s="453"/>
      <c r="N1395" s="453" t="s">
        <v>12</v>
      </c>
      <c r="O1395" s="139">
        <v>9791036381546</v>
      </c>
      <c r="P1395" s="453" t="s">
        <v>5213</v>
      </c>
      <c r="Q1395" s="453">
        <v>5805549</v>
      </c>
      <c r="R1395" s="143">
        <v>15.9</v>
      </c>
      <c r="S1395" s="82">
        <f t="shared" si="164"/>
        <v>15.071090047393366</v>
      </c>
      <c r="T1395" s="83">
        <v>5.5E-2</v>
      </c>
      <c r="U1395" s="84"/>
      <c r="V1395" s="37">
        <f t="shared" si="165"/>
        <v>0</v>
      </c>
      <c r="W1395" s="37">
        <f t="shared" si="169"/>
        <v>0</v>
      </c>
      <c r="X1395" s="85"/>
      <c r="Y1395" s="85"/>
      <c r="Z1395" s="85"/>
      <c r="AA1395" s="85"/>
      <c r="AB1395" s="85"/>
      <c r="AC1395" s="86">
        <f t="shared" si="166"/>
        <v>0</v>
      </c>
      <c r="AD1395" s="87">
        <f>IF($AC$2182&lt;85,AC1395,AC1395-(AC1395*#REF!))</f>
        <v>0</v>
      </c>
      <c r="AE1395" s="88">
        <f t="shared" si="170"/>
        <v>5.5E-2</v>
      </c>
      <c r="AF1395" s="89">
        <f t="shared" si="167"/>
        <v>0</v>
      </c>
      <c r="AG1395" s="90">
        <f t="shared" si="168"/>
        <v>0</v>
      </c>
    </row>
    <row r="1396" spans="1:36" s="91" customFormat="1" ht="15" customHeight="1" x14ac:dyDescent="0.15">
      <c r="A1396" s="393">
        <v>9782747083904</v>
      </c>
      <c r="B1396" s="78">
        <v>77</v>
      </c>
      <c r="C1396" s="78" t="s">
        <v>1446</v>
      </c>
      <c r="D1396" s="95" t="s">
        <v>2248</v>
      </c>
      <c r="E1396" s="95" t="s">
        <v>1596</v>
      </c>
      <c r="F1396" s="391" t="s">
        <v>2401</v>
      </c>
      <c r="G1396" s="95" t="s">
        <v>2402</v>
      </c>
      <c r="H1396" s="79">
        <f>VLOOKUP($A1396,'04.08.2025'!$A$1:$Z$65000,3,FALSE)</f>
        <v>827</v>
      </c>
      <c r="I1396" s="38"/>
      <c r="J1396" s="38">
        <v>200</v>
      </c>
      <c r="K1396" s="80"/>
      <c r="L1396" s="78"/>
      <c r="M1396" s="80">
        <v>43005</v>
      </c>
      <c r="N1396" s="80"/>
      <c r="O1396" s="79">
        <v>9782747083904</v>
      </c>
      <c r="P1396" s="398" t="s">
        <v>2403</v>
      </c>
      <c r="Q1396" s="38">
        <v>6385281</v>
      </c>
      <c r="R1396" s="82">
        <v>13.5</v>
      </c>
      <c r="S1396" s="82">
        <f t="shared" si="164"/>
        <v>12.796208530805687</v>
      </c>
      <c r="T1396" s="451">
        <v>5.5E-2</v>
      </c>
      <c r="U1396" s="84"/>
      <c r="V1396" s="37">
        <f t="shared" si="165"/>
        <v>0</v>
      </c>
      <c r="W1396" s="37">
        <f t="shared" si="169"/>
        <v>0</v>
      </c>
      <c r="X1396" s="85"/>
      <c r="Y1396" s="85"/>
      <c r="Z1396" s="85"/>
      <c r="AA1396" s="85"/>
      <c r="AB1396" s="85"/>
      <c r="AC1396" s="86">
        <f t="shared" si="166"/>
        <v>0</v>
      </c>
      <c r="AD1396" s="87">
        <f>IF($AC$2182&lt;85,AC1396,AC1396-(AC1396*#REF!))</f>
        <v>0</v>
      </c>
      <c r="AE1396" s="88">
        <f t="shared" si="170"/>
        <v>5.5E-2</v>
      </c>
      <c r="AF1396" s="89">
        <f t="shared" si="167"/>
        <v>0</v>
      </c>
      <c r="AG1396" s="90">
        <f t="shared" si="168"/>
        <v>0</v>
      </c>
    </row>
    <row r="1397" spans="1:36" s="91" customFormat="1" ht="15" customHeight="1" x14ac:dyDescent="0.15">
      <c r="A1397" s="77">
        <v>9782747083911</v>
      </c>
      <c r="B1397" s="78">
        <v>77</v>
      </c>
      <c r="C1397" s="78" t="s">
        <v>1446</v>
      </c>
      <c r="D1397" s="391" t="s">
        <v>2248</v>
      </c>
      <c r="E1397" s="391" t="s">
        <v>1596</v>
      </c>
      <c r="F1397" s="391" t="s">
        <v>2401</v>
      </c>
      <c r="G1397" s="95" t="s">
        <v>2404</v>
      </c>
      <c r="H1397" s="79">
        <f>VLOOKUP($A1397,'04.08.2025'!$A$1:$Z$65000,3,FALSE)</f>
        <v>1548</v>
      </c>
      <c r="I1397" s="38"/>
      <c r="J1397" s="78">
        <v>200</v>
      </c>
      <c r="K1397" s="80"/>
      <c r="L1397" s="78"/>
      <c r="M1397" s="80">
        <v>43005</v>
      </c>
      <c r="N1397" s="80"/>
      <c r="O1397" s="81">
        <v>9782747083911</v>
      </c>
      <c r="P1397" s="94" t="s">
        <v>2405</v>
      </c>
      <c r="Q1397" s="81">
        <v>6385158</v>
      </c>
      <c r="R1397" s="82">
        <v>13.5</v>
      </c>
      <c r="S1397" s="82">
        <f t="shared" si="164"/>
        <v>12.796208530805687</v>
      </c>
      <c r="T1397" s="83">
        <v>5.5E-2</v>
      </c>
      <c r="U1397" s="84"/>
      <c r="V1397" s="37">
        <f t="shared" si="165"/>
        <v>0</v>
      </c>
      <c r="W1397" s="37">
        <f t="shared" si="169"/>
        <v>0</v>
      </c>
      <c r="X1397" s="85"/>
      <c r="Y1397" s="85"/>
      <c r="Z1397" s="85"/>
      <c r="AA1397" s="85"/>
      <c r="AB1397" s="85"/>
      <c r="AC1397" s="86">
        <f t="shared" si="166"/>
        <v>0</v>
      </c>
      <c r="AD1397" s="87">
        <f>IF($AC$2182&lt;85,AC1397,AC1397-(AC1397*#REF!))</f>
        <v>0</v>
      </c>
      <c r="AE1397" s="88">
        <f t="shared" si="170"/>
        <v>5.5E-2</v>
      </c>
      <c r="AF1397" s="89">
        <f t="shared" si="167"/>
        <v>0</v>
      </c>
      <c r="AG1397" s="90">
        <f t="shared" si="168"/>
        <v>0</v>
      </c>
    </row>
    <row r="1398" spans="1:36" s="91" customFormat="1" ht="15" customHeight="1" x14ac:dyDescent="0.15">
      <c r="A1398" s="393">
        <v>9782747083928</v>
      </c>
      <c r="B1398" s="78">
        <v>77</v>
      </c>
      <c r="C1398" s="38" t="s">
        <v>1446</v>
      </c>
      <c r="D1398" s="95" t="s">
        <v>2248</v>
      </c>
      <c r="E1398" s="95" t="s">
        <v>1596</v>
      </c>
      <c r="F1398" s="95" t="s">
        <v>2401</v>
      </c>
      <c r="G1398" s="95" t="s">
        <v>2406</v>
      </c>
      <c r="H1398" s="79">
        <f>VLOOKUP($A1398,'04.08.2025'!$A$1:$Z$65000,3,FALSE)</f>
        <v>443</v>
      </c>
      <c r="I1398" s="78"/>
      <c r="J1398" s="38">
        <v>200</v>
      </c>
      <c r="K1398" s="80"/>
      <c r="L1398" s="78"/>
      <c r="M1398" s="80">
        <v>43187</v>
      </c>
      <c r="N1398" s="80"/>
      <c r="O1398" s="79">
        <v>9782747083928</v>
      </c>
      <c r="P1398" s="398" t="s">
        <v>2407</v>
      </c>
      <c r="Q1398" s="79">
        <v>6385035</v>
      </c>
      <c r="R1398" s="82">
        <v>13.5</v>
      </c>
      <c r="S1398" s="82">
        <f t="shared" ref="S1398:S1461" si="171">R1398/(1+T1398)</f>
        <v>12.796208530805687</v>
      </c>
      <c r="T1398" s="451">
        <v>5.5E-2</v>
      </c>
      <c r="U1398" s="84"/>
      <c r="V1398" s="37">
        <f t="shared" si="165"/>
        <v>0</v>
      </c>
      <c r="W1398" s="37">
        <f t="shared" si="169"/>
        <v>0</v>
      </c>
      <c r="X1398" s="85"/>
      <c r="Y1398" s="85"/>
      <c r="Z1398" s="85"/>
      <c r="AA1398" s="85"/>
      <c r="AB1398" s="85"/>
      <c r="AC1398" s="86">
        <f t="shared" si="166"/>
        <v>0</v>
      </c>
      <c r="AD1398" s="87">
        <f>IF($AC$2182&lt;85,AC1398,AC1398-(AC1398*#REF!))</f>
        <v>0</v>
      </c>
      <c r="AE1398" s="88">
        <f t="shared" si="170"/>
        <v>5.5E-2</v>
      </c>
      <c r="AF1398" s="89">
        <f t="shared" si="167"/>
        <v>0</v>
      </c>
      <c r="AG1398" s="90">
        <f t="shared" si="168"/>
        <v>0</v>
      </c>
    </row>
    <row r="1399" spans="1:36" s="91" customFormat="1" ht="15" customHeight="1" x14ac:dyDescent="0.15">
      <c r="A1399" s="393">
        <v>9782747099202</v>
      </c>
      <c r="B1399" s="78">
        <v>77</v>
      </c>
      <c r="C1399" s="78" t="s">
        <v>1446</v>
      </c>
      <c r="D1399" s="95" t="s">
        <v>2248</v>
      </c>
      <c r="E1399" s="95" t="s">
        <v>1596</v>
      </c>
      <c r="F1399" s="391" t="s">
        <v>2401</v>
      </c>
      <c r="G1399" s="95" t="s">
        <v>2408</v>
      </c>
      <c r="H1399" s="79">
        <f>VLOOKUP($A1399,'04.08.2025'!$A$1:$Z$65000,3,FALSE)</f>
        <v>432</v>
      </c>
      <c r="I1399" s="38"/>
      <c r="J1399" s="38">
        <v>200</v>
      </c>
      <c r="K1399" s="80"/>
      <c r="L1399" s="78"/>
      <c r="M1399" s="80">
        <v>43383</v>
      </c>
      <c r="N1399" s="80"/>
      <c r="O1399" s="79">
        <v>9782747099202</v>
      </c>
      <c r="P1399" s="398" t="s">
        <v>2409</v>
      </c>
      <c r="Q1399" s="38">
        <v>2085420</v>
      </c>
      <c r="R1399" s="82">
        <v>13.5</v>
      </c>
      <c r="S1399" s="82">
        <f t="shared" si="171"/>
        <v>12.796208530805687</v>
      </c>
      <c r="T1399" s="451">
        <v>5.5E-2</v>
      </c>
      <c r="U1399" s="84"/>
      <c r="V1399" s="37">
        <f t="shared" si="165"/>
        <v>0</v>
      </c>
      <c r="W1399" s="37">
        <f t="shared" si="169"/>
        <v>0</v>
      </c>
      <c r="X1399" s="85"/>
      <c r="Y1399" s="85"/>
      <c r="Z1399" s="85"/>
      <c r="AA1399" s="85"/>
      <c r="AB1399" s="85"/>
      <c r="AC1399" s="86">
        <f t="shared" si="166"/>
        <v>0</v>
      </c>
      <c r="AD1399" s="87">
        <f>IF($AC$2182&lt;85,AC1399,AC1399-(AC1399*#REF!))</f>
        <v>0</v>
      </c>
      <c r="AE1399" s="88">
        <f t="shared" si="170"/>
        <v>5.5E-2</v>
      </c>
      <c r="AF1399" s="89">
        <f t="shared" si="167"/>
        <v>0</v>
      </c>
      <c r="AG1399" s="90">
        <f t="shared" si="168"/>
        <v>0</v>
      </c>
    </row>
    <row r="1400" spans="1:36" s="91" customFormat="1" ht="15" customHeight="1" x14ac:dyDescent="0.15">
      <c r="A1400" s="393">
        <v>9791036305276</v>
      </c>
      <c r="B1400" s="78">
        <v>77</v>
      </c>
      <c r="C1400" s="38" t="s">
        <v>1446</v>
      </c>
      <c r="D1400" s="95" t="s">
        <v>2248</v>
      </c>
      <c r="E1400" s="95" t="s">
        <v>1596</v>
      </c>
      <c r="F1400" s="95" t="s">
        <v>2401</v>
      </c>
      <c r="G1400" s="95" t="s">
        <v>2410</v>
      </c>
      <c r="H1400" s="79">
        <f>VLOOKUP($A1400,'04.08.2025'!$A$1:$Z$65000,3,FALSE)</f>
        <v>993</v>
      </c>
      <c r="I1400" s="78"/>
      <c r="J1400" s="38">
        <v>200</v>
      </c>
      <c r="K1400" s="80"/>
      <c r="L1400" s="78"/>
      <c r="M1400" s="80">
        <v>43544</v>
      </c>
      <c r="N1400" s="80"/>
      <c r="O1400" s="79">
        <v>9791036305276</v>
      </c>
      <c r="P1400" s="398" t="s">
        <v>2411</v>
      </c>
      <c r="Q1400" s="79">
        <v>7535112</v>
      </c>
      <c r="R1400" s="82">
        <v>13.5</v>
      </c>
      <c r="S1400" s="82">
        <f t="shared" si="171"/>
        <v>12.796208530805687</v>
      </c>
      <c r="T1400" s="451">
        <v>5.5E-2</v>
      </c>
      <c r="U1400" s="84"/>
      <c r="V1400" s="37">
        <f t="shared" si="165"/>
        <v>0</v>
      </c>
      <c r="W1400" s="37">
        <f t="shared" si="169"/>
        <v>0</v>
      </c>
      <c r="X1400" s="85"/>
      <c r="Y1400" s="85"/>
      <c r="Z1400" s="85"/>
      <c r="AA1400" s="85"/>
      <c r="AB1400" s="85"/>
      <c r="AC1400" s="86">
        <f t="shared" si="166"/>
        <v>0</v>
      </c>
      <c r="AD1400" s="87">
        <f>IF($AC$2182&lt;85,AC1400,AC1400-(AC1400*#REF!))</f>
        <v>0</v>
      </c>
      <c r="AE1400" s="88">
        <f t="shared" si="170"/>
        <v>5.5E-2</v>
      </c>
      <c r="AF1400" s="89">
        <f t="shared" si="167"/>
        <v>0</v>
      </c>
      <c r="AG1400" s="90">
        <f t="shared" si="168"/>
        <v>0</v>
      </c>
    </row>
    <row r="1401" spans="1:36" s="91" customFormat="1" ht="15" customHeight="1" x14ac:dyDescent="0.15">
      <c r="A1401" s="393">
        <v>9791036308659</v>
      </c>
      <c r="B1401" s="78">
        <v>77</v>
      </c>
      <c r="C1401" s="78" t="s">
        <v>1446</v>
      </c>
      <c r="D1401" s="95" t="s">
        <v>2248</v>
      </c>
      <c r="E1401" s="95" t="s">
        <v>1596</v>
      </c>
      <c r="F1401" s="391" t="s">
        <v>2401</v>
      </c>
      <c r="G1401" s="95" t="s">
        <v>2412</v>
      </c>
      <c r="H1401" s="79">
        <f>VLOOKUP($A1401,'04.08.2025'!$A$1:$Z$65000,3,FALSE)</f>
        <v>783</v>
      </c>
      <c r="I1401" s="78"/>
      <c r="J1401" s="38">
        <v>200</v>
      </c>
      <c r="K1401" s="80"/>
      <c r="L1401" s="78"/>
      <c r="M1401" s="80">
        <v>43635</v>
      </c>
      <c r="N1401" s="80"/>
      <c r="O1401" s="79">
        <v>9791036308659</v>
      </c>
      <c r="P1401" s="398" t="s">
        <v>2413</v>
      </c>
      <c r="Q1401" s="79">
        <v>7296781</v>
      </c>
      <c r="R1401" s="82">
        <v>13.5</v>
      </c>
      <c r="S1401" s="82">
        <f t="shared" si="171"/>
        <v>12.796208530805687</v>
      </c>
      <c r="T1401" s="451">
        <v>5.5E-2</v>
      </c>
      <c r="U1401" s="84"/>
      <c r="V1401" s="37">
        <f t="shared" ref="V1401:V1456" si="172">AC1401</f>
        <v>0</v>
      </c>
      <c r="W1401" s="37">
        <f t="shared" si="169"/>
        <v>0</v>
      </c>
      <c r="X1401" s="85"/>
      <c r="Y1401" s="85"/>
      <c r="Z1401" s="85"/>
      <c r="AA1401" s="85"/>
      <c r="AB1401" s="85"/>
      <c r="AC1401" s="86">
        <f t="shared" ref="AC1401:AC1456" si="173">W1401/(1+AE1401)</f>
        <v>0</v>
      </c>
      <c r="AD1401" s="87">
        <f>IF($AC$2182&lt;85,AC1401,AC1401-(AC1401*#REF!))</f>
        <v>0</v>
      </c>
      <c r="AE1401" s="88">
        <f t="shared" si="170"/>
        <v>5.5E-2</v>
      </c>
      <c r="AF1401" s="89">
        <f t="shared" ref="AF1401:AF1456" si="174">+AD1401*AE1401</f>
        <v>0</v>
      </c>
      <c r="AG1401" s="90">
        <f t="shared" ref="AG1401:AG1456" si="175">+AD1401+AF1401</f>
        <v>0</v>
      </c>
    </row>
    <row r="1402" spans="1:36" s="91" customFormat="1" ht="15" customHeight="1" x14ac:dyDescent="0.15">
      <c r="A1402" s="77">
        <v>9791036311864</v>
      </c>
      <c r="B1402" s="78">
        <v>77</v>
      </c>
      <c r="C1402" s="78" t="s">
        <v>1446</v>
      </c>
      <c r="D1402" s="391" t="s">
        <v>2248</v>
      </c>
      <c r="E1402" s="95" t="s">
        <v>1596</v>
      </c>
      <c r="F1402" s="391" t="s">
        <v>2401</v>
      </c>
      <c r="G1402" s="391" t="s">
        <v>2414</v>
      </c>
      <c r="H1402" s="79">
        <f>VLOOKUP($A1402,'04.08.2025'!$A$1:$Z$65000,3,FALSE)</f>
        <v>449</v>
      </c>
      <c r="I1402" s="78"/>
      <c r="J1402" s="38">
        <v>200</v>
      </c>
      <c r="K1402" s="80"/>
      <c r="L1402" s="78"/>
      <c r="M1402" s="80">
        <v>43775</v>
      </c>
      <c r="N1402" s="80"/>
      <c r="O1402" s="81">
        <v>9791036311864</v>
      </c>
      <c r="P1402" s="94" t="s">
        <v>2415</v>
      </c>
      <c r="Q1402" s="81">
        <v>5804766</v>
      </c>
      <c r="R1402" s="82">
        <v>13.5</v>
      </c>
      <c r="S1402" s="82">
        <f t="shared" si="171"/>
        <v>12.796208530805687</v>
      </c>
      <c r="T1402" s="83">
        <v>5.5E-2</v>
      </c>
      <c r="U1402" s="84"/>
      <c r="V1402" s="37">
        <f t="shared" si="172"/>
        <v>0</v>
      </c>
      <c r="W1402" s="37">
        <f t="shared" si="169"/>
        <v>0</v>
      </c>
      <c r="X1402" s="85"/>
      <c r="Y1402" s="85"/>
      <c r="Z1402" s="85"/>
      <c r="AA1402" s="85"/>
      <c r="AB1402" s="85"/>
      <c r="AC1402" s="86">
        <f t="shared" si="173"/>
        <v>0</v>
      </c>
      <c r="AD1402" s="87">
        <f>IF($AC$2182&lt;85,AC1402,AC1402-(AC1402*#REF!))</f>
        <v>0</v>
      </c>
      <c r="AE1402" s="88">
        <f t="shared" si="170"/>
        <v>5.5E-2</v>
      </c>
      <c r="AF1402" s="89">
        <f t="shared" si="174"/>
        <v>0</v>
      </c>
      <c r="AG1402" s="90">
        <f t="shared" si="175"/>
        <v>0</v>
      </c>
    </row>
    <row r="1403" spans="1:36" ht="15" customHeight="1" x14ac:dyDescent="0.15">
      <c r="A1403" s="77">
        <v>9791036313509</v>
      </c>
      <c r="B1403" s="78">
        <v>77</v>
      </c>
      <c r="C1403" s="78" t="s">
        <v>1446</v>
      </c>
      <c r="D1403" s="95" t="s">
        <v>2248</v>
      </c>
      <c r="E1403" s="95" t="s">
        <v>1596</v>
      </c>
      <c r="F1403" s="391" t="s">
        <v>2401</v>
      </c>
      <c r="G1403" s="391" t="s">
        <v>4832</v>
      </c>
      <c r="H1403" s="79">
        <f>VLOOKUP($A1403,'04.08.2025'!$A$1:$Z$65000,3,FALSE)</f>
        <v>157</v>
      </c>
      <c r="I1403" s="38"/>
      <c r="J1403" s="38">
        <v>200</v>
      </c>
      <c r="K1403" s="80"/>
      <c r="L1403" s="78"/>
      <c r="M1403" s="80">
        <v>44118</v>
      </c>
      <c r="N1403" s="80"/>
      <c r="O1403" s="81">
        <v>9791036313509</v>
      </c>
      <c r="P1403" s="94" t="s">
        <v>2416</v>
      </c>
      <c r="Q1403" s="81">
        <v>7535128</v>
      </c>
      <c r="R1403" s="82">
        <v>13.5</v>
      </c>
      <c r="S1403" s="82">
        <f t="shared" si="171"/>
        <v>12.796208530805687</v>
      </c>
      <c r="T1403" s="83">
        <v>5.5E-2</v>
      </c>
      <c r="U1403" s="84"/>
      <c r="V1403" s="37">
        <f t="shared" si="172"/>
        <v>0</v>
      </c>
      <c r="W1403" s="37">
        <f t="shared" si="169"/>
        <v>0</v>
      </c>
      <c r="AC1403" s="86">
        <f t="shared" si="173"/>
        <v>0</v>
      </c>
      <c r="AD1403" s="87">
        <f>IF($AC$2182&lt;85,AC1403,AC1403-(AC1403*#REF!))</f>
        <v>0</v>
      </c>
      <c r="AE1403" s="88">
        <f t="shared" si="170"/>
        <v>5.5E-2</v>
      </c>
      <c r="AF1403" s="89">
        <f t="shared" si="174"/>
        <v>0</v>
      </c>
      <c r="AG1403" s="90">
        <f t="shared" si="175"/>
        <v>0</v>
      </c>
      <c r="AH1403" s="146"/>
      <c r="AI1403" s="146"/>
      <c r="AJ1403" s="146"/>
    </row>
    <row r="1404" spans="1:36" s="91" customFormat="1" ht="15" customHeight="1" x14ac:dyDescent="0.15">
      <c r="A1404" s="415">
        <v>9791036384752</v>
      </c>
      <c r="B1404" s="166"/>
      <c r="C1404" s="166" t="s">
        <v>1446</v>
      </c>
      <c r="D1404" s="454" t="s">
        <v>2248</v>
      </c>
      <c r="E1404" s="454" t="s">
        <v>1596</v>
      </c>
      <c r="F1404" s="167" t="s">
        <v>2401</v>
      </c>
      <c r="G1404" s="167" t="s">
        <v>5756</v>
      </c>
      <c r="H1404" s="139">
        <v>0</v>
      </c>
      <c r="I1404" s="453"/>
      <c r="J1404" s="453">
        <v>100</v>
      </c>
      <c r="K1404" s="416"/>
      <c r="L1404" s="416">
        <v>45931</v>
      </c>
      <c r="M1404" s="416"/>
      <c r="N1404" s="416" t="s">
        <v>12</v>
      </c>
      <c r="O1404" s="418">
        <v>9791036384752</v>
      </c>
      <c r="P1404" s="462" t="s">
        <v>5757</v>
      </c>
      <c r="Q1404" s="418">
        <v>7930874</v>
      </c>
      <c r="R1404" s="140">
        <v>13.5</v>
      </c>
      <c r="S1404" s="140">
        <f t="shared" si="171"/>
        <v>12.796208530805687</v>
      </c>
      <c r="T1404" s="159">
        <v>5.5E-2</v>
      </c>
      <c r="U1404" s="142"/>
      <c r="V1404" s="143">
        <f t="shared" si="172"/>
        <v>0</v>
      </c>
      <c r="W1404" s="143">
        <f t="shared" si="169"/>
        <v>0</v>
      </c>
      <c r="X1404" s="85"/>
      <c r="Y1404" s="85"/>
      <c r="Z1404" s="85"/>
      <c r="AA1404" s="85"/>
      <c r="AB1404" s="85"/>
      <c r="AC1404" s="86">
        <f t="shared" si="173"/>
        <v>0</v>
      </c>
      <c r="AD1404" s="87">
        <f>IF($AC$2182&lt;85,AC1404,AC1404-(AC1404*#REF!))</f>
        <v>0</v>
      </c>
      <c r="AE1404" s="88">
        <f t="shared" si="170"/>
        <v>5.5E-2</v>
      </c>
      <c r="AF1404" s="89">
        <f t="shared" si="174"/>
        <v>0</v>
      </c>
      <c r="AG1404" s="90">
        <f t="shared" si="175"/>
        <v>0</v>
      </c>
    </row>
    <row r="1405" spans="1:36" s="91" customFormat="1" ht="15" customHeight="1" x14ac:dyDescent="0.15">
      <c r="A1405" s="77">
        <v>9791036336201</v>
      </c>
      <c r="B1405" s="78">
        <v>78</v>
      </c>
      <c r="C1405" s="78" t="s">
        <v>1446</v>
      </c>
      <c r="D1405" s="391" t="s">
        <v>2248</v>
      </c>
      <c r="E1405" s="95" t="s">
        <v>1596</v>
      </c>
      <c r="F1405" s="391" t="s">
        <v>2417</v>
      </c>
      <c r="G1405" s="391" t="s">
        <v>2418</v>
      </c>
      <c r="H1405" s="79">
        <f>VLOOKUP($A1405,'04.08.2025'!$A$1:$Z$65000,3,FALSE)</f>
        <v>1944</v>
      </c>
      <c r="I1405" s="38"/>
      <c r="J1405" s="38">
        <v>200</v>
      </c>
      <c r="K1405" s="80"/>
      <c r="L1405" s="78"/>
      <c r="M1405" s="80">
        <v>44678</v>
      </c>
      <c r="N1405" s="80"/>
      <c r="O1405" s="81">
        <v>9791036336201</v>
      </c>
      <c r="P1405" s="94" t="s">
        <v>2419</v>
      </c>
      <c r="Q1405" s="81">
        <v>6143350</v>
      </c>
      <c r="R1405" s="82">
        <v>13.5</v>
      </c>
      <c r="S1405" s="82">
        <f t="shared" si="171"/>
        <v>12.796208530805687</v>
      </c>
      <c r="T1405" s="83">
        <v>5.5E-2</v>
      </c>
      <c r="U1405" s="84"/>
      <c r="V1405" s="37">
        <f t="shared" si="172"/>
        <v>0</v>
      </c>
      <c r="W1405" s="37">
        <f t="shared" si="169"/>
        <v>0</v>
      </c>
      <c r="X1405" s="422"/>
      <c r="Y1405" s="85"/>
      <c r="Z1405" s="85"/>
      <c r="AA1405" s="85"/>
      <c r="AB1405" s="85"/>
      <c r="AC1405" s="86">
        <f t="shared" si="173"/>
        <v>0</v>
      </c>
      <c r="AD1405" s="87">
        <f>IF($AC$2182&lt;85,AC1405,AC1405-(AC1405*#REF!))</f>
        <v>0</v>
      </c>
      <c r="AE1405" s="88">
        <f t="shared" si="170"/>
        <v>5.5E-2</v>
      </c>
      <c r="AF1405" s="89">
        <f t="shared" si="174"/>
        <v>0</v>
      </c>
      <c r="AG1405" s="90">
        <f t="shared" si="175"/>
        <v>0</v>
      </c>
      <c r="AH1405" s="119"/>
    </row>
    <row r="1406" spans="1:36" s="91" customFormat="1" ht="15" customHeight="1" x14ac:dyDescent="0.15">
      <c r="A1406" s="77">
        <v>9791036336218</v>
      </c>
      <c r="B1406" s="78">
        <v>78</v>
      </c>
      <c r="C1406" s="78" t="s">
        <v>1446</v>
      </c>
      <c r="D1406" s="391" t="s">
        <v>2248</v>
      </c>
      <c r="E1406" s="95" t="s">
        <v>1596</v>
      </c>
      <c r="F1406" s="391" t="s">
        <v>2417</v>
      </c>
      <c r="G1406" s="391" t="s">
        <v>2420</v>
      </c>
      <c r="H1406" s="79">
        <f>VLOOKUP($A1406,'04.08.2025'!$A$1:$Z$65000,3,FALSE)</f>
        <v>1036</v>
      </c>
      <c r="I1406" s="79"/>
      <c r="J1406" s="78">
        <v>200</v>
      </c>
      <c r="K1406" s="80"/>
      <c r="L1406" s="78"/>
      <c r="M1406" s="80">
        <v>44804</v>
      </c>
      <c r="N1406" s="80"/>
      <c r="O1406" s="81">
        <v>9791036336218</v>
      </c>
      <c r="P1406" s="81" t="s">
        <v>2421</v>
      </c>
      <c r="Q1406" s="81">
        <v>6143474</v>
      </c>
      <c r="R1406" s="82">
        <v>13.5</v>
      </c>
      <c r="S1406" s="82">
        <f t="shared" si="171"/>
        <v>12.796208530805687</v>
      </c>
      <c r="T1406" s="83">
        <v>5.5E-2</v>
      </c>
      <c r="U1406" s="84"/>
      <c r="V1406" s="37">
        <f t="shared" si="172"/>
        <v>0</v>
      </c>
      <c r="W1406" s="37">
        <f t="shared" si="169"/>
        <v>0</v>
      </c>
      <c r="X1406" s="85"/>
      <c r="Y1406" s="85"/>
      <c r="Z1406" s="85"/>
      <c r="AA1406" s="85"/>
      <c r="AB1406" s="85"/>
      <c r="AC1406" s="86">
        <f t="shared" si="173"/>
        <v>0</v>
      </c>
      <c r="AD1406" s="87">
        <f>IF($AC$2182&lt;85,AC1406,AC1406-(AC1406*#REF!))</f>
        <v>0</v>
      </c>
      <c r="AE1406" s="88">
        <f t="shared" si="170"/>
        <v>5.5E-2</v>
      </c>
      <c r="AF1406" s="89">
        <f t="shared" si="174"/>
        <v>0</v>
      </c>
      <c r="AG1406" s="90">
        <f t="shared" si="175"/>
        <v>0</v>
      </c>
    </row>
    <row r="1407" spans="1:36" s="91" customFormat="1" ht="15" customHeight="1" x14ac:dyDescent="0.15">
      <c r="A1407" s="77">
        <v>9791036340529</v>
      </c>
      <c r="B1407" s="78">
        <v>78</v>
      </c>
      <c r="C1407" s="78" t="s">
        <v>1446</v>
      </c>
      <c r="D1407" s="391" t="s">
        <v>2248</v>
      </c>
      <c r="E1407" s="95" t="s">
        <v>1596</v>
      </c>
      <c r="F1407" s="391" t="s">
        <v>2417</v>
      </c>
      <c r="G1407" s="95" t="s">
        <v>2422</v>
      </c>
      <c r="H1407" s="79">
        <f>VLOOKUP($A1407,'04.08.2025'!$A$1:$Z$65000,3,FALSE)</f>
        <v>1579</v>
      </c>
      <c r="I1407" s="78"/>
      <c r="J1407" s="78">
        <v>200</v>
      </c>
      <c r="K1407" s="80"/>
      <c r="L1407" s="78"/>
      <c r="M1407" s="80">
        <v>45042</v>
      </c>
      <c r="N1407" s="80"/>
      <c r="O1407" s="81">
        <v>9791036340529</v>
      </c>
      <c r="P1407" s="94" t="s">
        <v>2423</v>
      </c>
      <c r="Q1407" s="81">
        <v>8127340</v>
      </c>
      <c r="R1407" s="82">
        <v>13.5</v>
      </c>
      <c r="S1407" s="82">
        <f t="shared" si="171"/>
        <v>12.796208530805687</v>
      </c>
      <c r="T1407" s="83">
        <v>5.5E-2</v>
      </c>
      <c r="U1407" s="84"/>
      <c r="V1407" s="37">
        <f t="shared" si="172"/>
        <v>0</v>
      </c>
      <c r="W1407" s="37">
        <f t="shared" si="169"/>
        <v>0</v>
      </c>
      <c r="X1407" s="85"/>
      <c r="Y1407" s="85"/>
      <c r="Z1407" s="85"/>
      <c r="AA1407" s="85"/>
      <c r="AB1407" s="85"/>
      <c r="AC1407" s="86">
        <f t="shared" si="173"/>
        <v>0</v>
      </c>
      <c r="AD1407" s="87">
        <f>IF($AC$2182&lt;85,AC1407,AC1407-(AC1407*#REF!))</f>
        <v>0</v>
      </c>
      <c r="AE1407" s="88">
        <f t="shared" si="170"/>
        <v>5.5E-2</v>
      </c>
      <c r="AF1407" s="89">
        <f t="shared" si="174"/>
        <v>0</v>
      </c>
      <c r="AG1407" s="90">
        <f t="shared" si="175"/>
        <v>0</v>
      </c>
    </row>
    <row r="1408" spans="1:36" s="102" customFormat="1" ht="15" customHeight="1" x14ac:dyDescent="0.15">
      <c r="A1408" s="77">
        <v>9791036357060</v>
      </c>
      <c r="B1408" s="450">
        <v>78</v>
      </c>
      <c r="C1408" s="450" t="s">
        <v>1446</v>
      </c>
      <c r="D1408" s="391" t="s">
        <v>2248</v>
      </c>
      <c r="E1408" s="391" t="s">
        <v>1596</v>
      </c>
      <c r="F1408" s="391" t="s">
        <v>2417</v>
      </c>
      <c r="G1408" s="391" t="s">
        <v>3978</v>
      </c>
      <c r="H1408" s="79">
        <f>VLOOKUP($A1408,'04.08.2025'!$A$1:$Z$65000,3,FALSE)</f>
        <v>3079</v>
      </c>
      <c r="I1408" s="79"/>
      <c r="J1408" s="78">
        <v>200</v>
      </c>
      <c r="K1408" s="80"/>
      <c r="L1408" s="78"/>
      <c r="M1408" s="80">
        <v>45364</v>
      </c>
      <c r="N1408" s="80"/>
      <c r="O1408" s="81">
        <v>9791036357060</v>
      </c>
      <c r="P1408" s="81" t="s">
        <v>2424</v>
      </c>
      <c r="Q1408" s="81">
        <v>2606824</v>
      </c>
      <c r="R1408" s="421">
        <v>13.5</v>
      </c>
      <c r="S1408" s="82">
        <f t="shared" si="171"/>
        <v>12.796208530805687</v>
      </c>
      <c r="T1408" s="455">
        <v>5.5E-2</v>
      </c>
      <c r="U1408" s="84"/>
      <c r="V1408" s="37">
        <f t="shared" si="172"/>
        <v>0</v>
      </c>
      <c r="W1408" s="37">
        <f t="shared" si="169"/>
        <v>0</v>
      </c>
      <c r="X1408" s="74"/>
      <c r="Y1408" s="74"/>
      <c r="Z1408" s="74"/>
      <c r="AA1408" s="74"/>
      <c r="AB1408" s="74"/>
      <c r="AC1408" s="86">
        <f t="shared" si="173"/>
        <v>0</v>
      </c>
      <c r="AD1408" s="87">
        <f>IF($AC$2182&lt;85,AC1408,AC1408-(AC1408*#REF!))</f>
        <v>0</v>
      </c>
      <c r="AE1408" s="88">
        <f t="shared" si="170"/>
        <v>5.5E-2</v>
      </c>
      <c r="AF1408" s="89">
        <f t="shared" si="174"/>
        <v>0</v>
      </c>
      <c r="AG1408" s="90">
        <f t="shared" si="175"/>
        <v>0</v>
      </c>
    </row>
    <row r="1409" spans="1:35" s="91" customFormat="1" ht="15" customHeight="1" x14ac:dyDescent="0.15">
      <c r="A1409" s="150">
        <v>9791036365874</v>
      </c>
      <c r="B1409" s="118">
        <v>78</v>
      </c>
      <c r="C1409" s="118" t="s">
        <v>1446</v>
      </c>
      <c r="D1409" s="93" t="s">
        <v>2248</v>
      </c>
      <c r="E1409" s="93" t="s">
        <v>1596</v>
      </c>
      <c r="F1409" s="64" t="s">
        <v>2417</v>
      </c>
      <c r="G1409" s="93" t="s">
        <v>3979</v>
      </c>
      <c r="H1409" s="65">
        <f>VLOOKUP($A1409,'04.08.2025'!$A$1:$Z$65000,3,FALSE)</f>
        <v>85</v>
      </c>
      <c r="I1409" s="118"/>
      <c r="J1409" s="118">
        <v>200</v>
      </c>
      <c r="K1409" s="118"/>
      <c r="L1409" s="66"/>
      <c r="M1409" s="66">
        <v>45728</v>
      </c>
      <c r="N1409" s="118" t="s">
        <v>12</v>
      </c>
      <c r="O1409" s="65">
        <v>9791036365874</v>
      </c>
      <c r="P1409" s="118" t="s">
        <v>3862</v>
      </c>
      <c r="Q1409" s="118">
        <v>3141580</v>
      </c>
      <c r="R1409" s="73">
        <v>13.5</v>
      </c>
      <c r="S1409" s="70">
        <f t="shared" si="171"/>
        <v>12.796208530805687</v>
      </c>
      <c r="T1409" s="98">
        <v>5.5E-2</v>
      </c>
      <c r="U1409" s="72"/>
      <c r="V1409" s="73">
        <f t="shared" si="172"/>
        <v>0</v>
      </c>
      <c r="W1409" s="73">
        <f t="shared" si="169"/>
        <v>0</v>
      </c>
      <c r="X1409" s="85"/>
      <c r="Y1409" s="85"/>
      <c r="Z1409" s="85"/>
      <c r="AA1409" s="85"/>
      <c r="AB1409" s="85"/>
      <c r="AC1409" s="86">
        <f t="shared" si="173"/>
        <v>0</v>
      </c>
      <c r="AD1409" s="87">
        <f>IF($AC$2182&lt;85,AC1409,AC1409-(AC1409*#REF!))</f>
        <v>0</v>
      </c>
      <c r="AE1409" s="88">
        <f t="shared" si="170"/>
        <v>5.5E-2</v>
      </c>
      <c r="AF1409" s="89">
        <f t="shared" si="174"/>
        <v>0</v>
      </c>
      <c r="AG1409" s="90">
        <f t="shared" si="175"/>
        <v>0</v>
      </c>
    </row>
    <row r="1410" spans="1:35" s="102" customFormat="1" ht="15" customHeight="1" x14ac:dyDescent="0.15">
      <c r="A1410" s="77">
        <v>9791036366505</v>
      </c>
      <c r="B1410" s="450">
        <v>78</v>
      </c>
      <c r="C1410" s="450" t="s">
        <v>2425</v>
      </c>
      <c r="D1410" s="391" t="s">
        <v>2248</v>
      </c>
      <c r="E1410" s="391" t="s">
        <v>1596</v>
      </c>
      <c r="F1410" s="391" t="s">
        <v>2426</v>
      </c>
      <c r="G1410" s="391" t="s">
        <v>2427</v>
      </c>
      <c r="H1410" s="79">
        <f>VLOOKUP($A1410,'04.08.2025'!$A$1:$Z$65000,3,FALSE)</f>
        <v>268</v>
      </c>
      <c r="I1410" s="79"/>
      <c r="J1410" s="78">
        <v>200</v>
      </c>
      <c r="K1410" s="80"/>
      <c r="L1410" s="78"/>
      <c r="M1410" s="80">
        <v>45364</v>
      </c>
      <c r="N1410" s="80"/>
      <c r="O1410" s="81">
        <v>9791036366505</v>
      </c>
      <c r="P1410" s="81" t="s">
        <v>2428</v>
      </c>
      <c r="Q1410" s="81">
        <v>3835696</v>
      </c>
      <c r="R1410" s="421">
        <v>11.9</v>
      </c>
      <c r="S1410" s="82">
        <f t="shared" si="171"/>
        <v>11.279620853080569</v>
      </c>
      <c r="T1410" s="455">
        <v>5.5E-2</v>
      </c>
      <c r="U1410" s="84"/>
      <c r="V1410" s="37">
        <f t="shared" si="172"/>
        <v>0</v>
      </c>
      <c r="W1410" s="37">
        <f t="shared" ref="W1410:W1473" si="176">$R1410*$U1410</f>
        <v>0</v>
      </c>
      <c r="X1410" s="74"/>
      <c r="Y1410" s="74"/>
      <c r="Z1410" s="74"/>
      <c r="AA1410" s="74"/>
      <c r="AB1410" s="74"/>
      <c r="AC1410" s="86">
        <f t="shared" si="173"/>
        <v>0</v>
      </c>
      <c r="AD1410" s="87">
        <f>IF($AC$2182&lt;85,AC1410,AC1410-(AC1410*#REF!))</f>
        <v>0</v>
      </c>
      <c r="AE1410" s="88">
        <f t="shared" ref="AE1410:AE1473" si="177">IF(T1410=5.5%,0.055,IF(T1410=20%,0.2))</f>
        <v>5.5E-2</v>
      </c>
      <c r="AF1410" s="89">
        <f t="shared" si="174"/>
        <v>0</v>
      </c>
      <c r="AG1410" s="90">
        <f t="shared" si="175"/>
        <v>0</v>
      </c>
    </row>
    <row r="1411" spans="1:35" s="162" customFormat="1" ht="15" customHeight="1" x14ac:dyDescent="0.15">
      <c r="A1411" s="150">
        <v>9791036371813</v>
      </c>
      <c r="B1411" s="96">
        <v>78</v>
      </c>
      <c r="C1411" s="118" t="s">
        <v>2425</v>
      </c>
      <c r="D1411" s="93" t="s">
        <v>2248</v>
      </c>
      <c r="E1411" s="93" t="s">
        <v>1596</v>
      </c>
      <c r="F1411" s="93" t="s">
        <v>2426</v>
      </c>
      <c r="G1411" s="93" t="s">
        <v>3859</v>
      </c>
      <c r="H1411" s="65">
        <f>VLOOKUP($A1411,'04.08.2025'!$A$1:$Z$65000,3,FALSE)</f>
        <v>1622</v>
      </c>
      <c r="I1411" s="118"/>
      <c r="J1411" s="118">
        <v>200</v>
      </c>
      <c r="K1411" s="118"/>
      <c r="L1411" s="66"/>
      <c r="M1411" s="66">
        <v>45665</v>
      </c>
      <c r="N1411" s="118" t="s">
        <v>12</v>
      </c>
      <c r="O1411" s="65">
        <v>9791036371813</v>
      </c>
      <c r="P1411" s="118" t="s">
        <v>3858</v>
      </c>
      <c r="Q1411" s="118">
        <v>6916638</v>
      </c>
      <c r="R1411" s="73">
        <v>11.9</v>
      </c>
      <c r="S1411" s="70">
        <f t="shared" si="171"/>
        <v>11.279620853080569</v>
      </c>
      <c r="T1411" s="98">
        <v>5.5E-2</v>
      </c>
      <c r="U1411" s="72"/>
      <c r="V1411" s="73">
        <f t="shared" si="172"/>
        <v>0</v>
      </c>
      <c r="W1411" s="73">
        <f t="shared" si="176"/>
        <v>0</v>
      </c>
      <c r="X1411" s="144"/>
      <c r="Y1411" s="144"/>
      <c r="Z1411" s="144"/>
      <c r="AA1411" s="144"/>
      <c r="AB1411" s="144"/>
      <c r="AC1411" s="86">
        <f t="shared" si="173"/>
        <v>0</v>
      </c>
      <c r="AD1411" s="87">
        <f>IF($AC$2182&lt;85,AC1411,AC1411-(AC1411*#REF!))</f>
        <v>0</v>
      </c>
      <c r="AE1411" s="88">
        <f t="shared" si="177"/>
        <v>5.5E-2</v>
      </c>
      <c r="AF1411" s="89">
        <f t="shared" si="174"/>
        <v>0</v>
      </c>
      <c r="AG1411" s="90">
        <f t="shared" si="175"/>
        <v>0</v>
      </c>
    </row>
    <row r="1412" spans="1:35" s="162" customFormat="1" ht="15" customHeight="1" x14ac:dyDescent="0.15">
      <c r="A1412" s="452">
        <v>9791036370632</v>
      </c>
      <c r="B1412" s="165">
        <v>78</v>
      </c>
      <c r="C1412" s="453" t="s">
        <v>1345</v>
      </c>
      <c r="D1412" s="454" t="s">
        <v>2248</v>
      </c>
      <c r="E1412" s="454" t="s">
        <v>1596</v>
      </c>
      <c r="F1412" s="454" t="s">
        <v>3823</v>
      </c>
      <c r="G1412" s="454" t="s">
        <v>3861</v>
      </c>
      <c r="H1412" s="139">
        <f>VLOOKUP($A1412,'04.08.2025'!$A$1:$Z$65000,3,FALSE)</f>
        <v>0</v>
      </c>
      <c r="I1412" s="453"/>
      <c r="J1412" s="453">
        <v>100</v>
      </c>
      <c r="K1412" s="453"/>
      <c r="L1412" s="417">
        <v>45924</v>
      </c>
      <c r="M1412" s="453"/>
      <c r="N1412" s="453" t="s">
        <v>12</v>
      </c>
      <c r="O1412" s="139">
        <v>9791036370632</v>
      </c>
      <c r="P1412" s="453" t="s">
        <v>3860</v>
      </c>
      <c r="Q1412" s="453">
        <v>6406234</v>
      </c>
      <c r="R1412" s="143">
        <v>12.9</v>
      </c>
      <c r="S1412" s="140">
        <f t="shared" si="171"/>
        <v>12.227488151658768</v>
      </c>
      <c r="T1412" s="141">
        <v>5.5E-2</v>
      </c>
      <c r="U1412" s="142"/>
      <c r="V1412" s="143">
        <f t="shared" si="172"/>
        <v>0</v>
      </c>
      <c r="W1412" s="143">
        <f t="shared" si="176"/>
        <v>0</v>
      </c>
      <c r="X1412" s="74"/>
      <c r="Y1412" s="74"/>
      <c r="Z1412" s="74"/>
      <c r="AA1412" s="74"/>
      <c r="AB1412" s="74"/>
      <c r="AC1412" s="86">
        <f t="shared" si="173"/>
        <v>0</v>
      </c>
      <c r="AD1412" s="87">
        <f>IF($AC$2182&lt;85,AC1412,AC1412-(AC1412*#REF!))</f>
        <v>0</v>
      </c>
      <c r="AE1412" s="88">
        <f t="shared" si="177"/>
        <v>5.5E-2</v>
      </c>
      <c r="AF1412" s="89">
        <f t="shared" si="174"/>
        <v>0</v>
      </c>
      <c r="AG1412" s="90">
        <f t="shared" si="175"/>
        <v>0</v>
      </c>
    </row>
    <row r="1413" spans="1:35" s="91" customFormat="1" ht="15" customHeight="1" x14ac:dyDescent="0.15">
      <c r="A1413" s="452">
        <v>9791036381942</v>
      </c>
      <c r="B1413" s="453">
        <v>78</v>
      </c>
      <c r="C1413" s="453" t="s">
        <v>1345</v>
      </c>
      <c r="D1413" s="454" t="s">
        <v>2248</v>
      </c>
      <c r="E1413" s="454" t="s">
        <v>1596</v>
      </c>
      <c r="F1413" s="454" t="s">
        <v>5216</v>
      </c>
      <c r="G1413" s="454" t="s">
        <v>5216</v>
      </c>
      <c r="H1413" s="139">
        <f>VLOOKUP($A1413,'04.08.2025'!$A$1:$Z$65000,3,FALSE)</f>
        <v>0</v>
      </c>
      <c r="I1413" s="453"/>
      <c r="J1413" s="453">
        <v>100</v>
      </c>
      <c r="K1413" s="453"/>
      <c r="L1413" s="417">
        <v>45910</v>
      </c>
      <c r="M1413" s="453"/>
      <c r="N1413" s="453" t="s">
        <v>12</v>
      </c>
      <c r="O1413" s="139">
        <v>9791036381942</v>
      </c>
      <c r="P1413" s="453" t="s">
        <v>5215</v>
      </c>
      <c r="Q1413" s="453">
        <v>6439478</v>
      </c>
      <c r="R1413" s="143">
        <v>14.5</v>
      </c>
      <c r="S1413" s="70">
        <f t="shared" si="171"/>
        <v>13.744075829383887</v>
      </c>
      <c r="T1413" s="98">
        <v>5.5E-2</v>
      </c>
      <c r="U1413" s="72"/>
      <c r="V1413" s="73">
        <f t="shared" si="172"/>
        <v>0</v>
      </c>
      <c r="W1413" s="73">
        <f t="shared" si="176"/>
        <v>0</v>
      </c>
      <c r="X1413" s="85"/>
      <c r="Y1413" s="85"/>
      <c r="Z1413" s="85"/>
      <c r="AA1413" s="85"/>
      <c r="AB1413" s="85"/>
      <c r="AC1413" s="86">
        <f t="shared" si="173"/>
        <v>0</v>
      </c>
      <c r="AD1413" s="87">
        <f>IF($AC$2182&lt;85,AC1413,AC1413-(AC1413*#REF!))</f>
        <v>0</v>
      </c>
      <c r="AE1413" s="88">
        <f t="shared" si="177"/>
        <v>5.5E-2</v>
      </c>
      <c r="AF1413" s="89">
        <f t="shared" si="174"/>
        <v>0</v>
      </c>
      <c r="AG1413" s="90">
        <f t="shared" si="175"/>
        <v>0</v>
      </c>
    </row>
    <row r="1414" spans="1:35" s="91" customFormat="1" ht="15" customHeight="1" x14ac:dyDescent="0.15">
      <c r="A1414" s="77">
        <v>9791036310157</v>
      </c>
      <c r="B1414" s="78">
        <v>78</v>
      </c>
      <c r="C1414" s="78" t="s">
        <v>1512</v>
      </c>
      <c r="D1414" s="391" t="s">
        <v>2248</v>
      </c>
      <c r="E1414" s="95" t="s">
        <v>2429</v>
      </c>
      <c r="F1414" s="391" t="s">
        <v>2430</v>
      </c>
      <c r="G1414" s="393" t="s">
        <v>3980</v>
      </c>
      <c r="H1414" s="79">
        <f>VLOOKUP($A1414,'04.08.2025'!$A$1:$Z$65000,3,FALSE)</f>
        <v>1072</v>
      </c>
      <c r="I1414" s="78"/>
      <c r="J1414" s="78">
        <v>200</v>
      </c>
      <c r="K1414" s="80"/>
      <c r="L1414" s="78"/>
      <c r="M1414" s="80">
        <v>44965</v>
      </c>
      <c r="N1414" s="81"/>
      <c r="O1414" s="81">
        <v>9791036310157</v>
      </c>
      <c r="P1414" s="81" t="s">
        <v>2431</v>
      </c>
      <c r="Q1414" s="394">
        <v>4579434</v>
      </c>
      <c r="R1414" s="82">
        <v>13.5</v>
      </c>
      <c r="S1414" s="82">
        <f t="shared" si="171"/>
        <v>12.796208530805687</v>
      </c>
      <c r="T1414" s="392">
        <v>5.5E-2</v>
      </c>
      <c r="U1414" s="84"/>
      <c r="V1414" s="37">
        <f t="shared" si="172"/>
        <v>0</v>
      </c>
      <c r="W1414" s="37">
        <f t="shared" si="176"/>
        <v>0</v>
      </c>
      <c r="X1414" s="85"/>
      <c r="Y1414" s="85"/>
      <c r="Z1414" s="85"/>
      <c r="AA1414" s="85"/>
      <c r="AB1414" s="85"/>
      <c r="AC1414" s="86">
        <f t="shared" si="173"/>
        <v>0</v>
      </c>
      <c r="AD1414" s="87">
        <f>IF($AC$2182&lt;85,AC1414,AC1414-(AC1414*#REF!))</f>
        <v>0</v>
      </c>
      <c r="AE1414" s="88">
        <f t="shared" si="177"/>
        <v>5.5E-2</v>
      </c>
      <c r="AF1414" s="89">
        <f t="shared" si="174"/>
        <v>0</v>
      </c>
      <c r="AG1414" s="90">
        <f t="shared" si="175"/>
        <v>0</v>
      </c>
    </row>
    <row r="1415" spans="1:35" s="91" customFormat="1" ht="15" customHeight="1" x14ac:dyDescent="0.15">
      <c r="A1415" s="77">
        <v>9791036310140</v>
      </c>
      <c r="B1415" s="38">
        <v>78</v>
      </c>
      <c r="C1415" s="78" t="s">
        <v>1512</v>
      </c>
      <c r="D1415" s="391" t="s">
        <v>2248</v>
      </c>
      <c r="E1415" s="95" t="s">
        <v>2429</v>
      </c>
      <c r="F1415" s="391" t="s">
        <v>2430</v>
      </c>
      <c r="G1415" s="391" t="s">
        <v>2432</v>
      </c>
      <c r="H1415" s="79">
        <f>VLOOKUP($A1415,'04.08.2025'!$A$1:$Z$65000,3,FALSE)</f>
        <v>810</v>
      </c>
      <c r="I1415" s="78"/>
      <c r="J1415" s="38">
        <v>200</v>
      </c>
      <c r="K1415" s="80"/>
      <c r="L1415" s="78"/>
      <c r="M1415" s="80">
        <v>44083</v>
      </c>
      <c r="N1415" s="80"/>
      <c r="O1415" s="81">
        <v>9791036310140</v>
      </c>
      <c r="P1415" s="94" t="s">
        <v>2433</v>
      </c>
      <c r="Q1415" s="81">
        <v>4579311</v>
      </c>
      <c r="R1415" s="82">
        <v>13.5</v>
      </c>
      <c r="S1415" s="82">
        <f t="shared" si="171"/>
        <v>12.796208530805687</v>
      </c>
      <c r="T1415" s="83">
        <v>5.5E-2</v>
      </c>
      <c r="U1415" s="84"/>
      <c r="V1415" s="37">
        <f t="shared" si="172"/>
        <v>0</v>
      </c>
      <c r="W1415" s="37">
        <f t="shared" si="176"/>
        <v>0</v>
      </c>
      <c r="X1415" s="85"/>
      <c r="Y1415" s="85"/>
      <c r="Z1415" s="85"/>
      <c r="AA1415" s="85"/>
      <c r="AB1415" s="85"/>
      <c r="AC1415" s="86">
        <f t="shared" si="173"/>
        <v>0</v>
      </c>
      <c r="AD1415" s="87">
        <f>IF($AC$2182&lt;85,AC1415,AC1415-(AC1415*#REF!))</f>
        <v>0</v>
      </c>
      <c r="AE1415" s="88">
        <f t="shared" si="177"/>
        <v>5.5E-2</v>
      </c>
      <c r="AF1415" s="89">
        <f t="shared" si="174"/>
        <v>0</v>
      </c>
      <c r="AG1415" s="90">
        <f t="shared" si="175"/>
        <v>0</v>
      </c>
    </row>
    <row r="1416" spans="1:35" s="91" customFormat="1" ht="15" customHeight="1" x14ac:dyDescent="0.15">
      <c r="A1416" s="393">
        <v>9791036310164</v>
      </c>
      <c r="B1416" s="38">
        <v>78</v>
      </c>
      <c r="C1416" s="78" t="s">
        <v>1512</v>
      </c>
      <c r="D1416" s="391" t="s">
        <v>2248</v>
      </c>
      <c r="E1416" s="95" t="s">
        <v>2429</v>
      </c>
      <c r="F1416" s="391" t="s">
        <v>2430</v>
      </c>
      <c r="G1416" s="95" t="s">
        <v>2434</v>
      </c>
      <c r="H1416" s="79">
        <f>VLOOKUP($A1416,'04.08.2025'!$A$1:$Z$65000,3,FALSE)</f>
        <v>638</v>
      </c>
      <c r="I1416" s="38"/>
      <c r="J1416" s="78">
        <v>200</v>
      </c>
      <c r="K1416" s="80"/>
      <c r="L1416" s="78"/>
      <c r="M1416" s="80">
        <v>44601</v>
      </c>
      <c r="N1416" s="78"/>
      <c r="O1416" s="79">
        <v>9791036310164</v>
      </c>
      <c r="P1416" s="38" t="s">
        <v>2435</v>
      </c>
      <c r="Q1416" s="38">
        <v>4579557</v>
      </c>
      <c r="R1416" s="82">
        <v>13.5</v>
      </c>
      <c r="S1416" s="82">
        <f t="shared" si="171"/>
        <v>12.796208530805687</v>
      </c>
      <c r="T1416" s="451">
        <v>5.5E-2</v>
      </c>
      <c r="U1416" s="84"/>
      <c r="V1416" s="37">
        <f t="shared" si="172"/>
        <v>0</v>
      </c>
      <c r="W1416" s="37">
        <f t="shared" si="176"/>
        <v>0</v>
      </c>
      <c r="X1416" s="85"/>
      <c r="Y1416" s="85"/>
      <c r="Z1416" s="85"/>
      <c r="AA1416" s="85"/>
      <c r="AB1416" s="85"/>
      <c r="AC1416" s="86">
        <f t="shared" si="173"/>
        <v>0</v>
      </c>
      <c r="AD1416" s="87">
        <f>IF($AC$2182&lt;85,AC1416,AC1416-(AC1416*#REF!))</f>
        <v>0</v>
      </c>
      <c r="AE1416" s="88">
        <f t="shared" si="177"/>
        <v>5.5E-2</v>
      </c>
      <c r="AF1416" s="89">
        <f t="shared" si="174"/>
        <v>0</v>
      </c>
      <c r="AG1416" s="90">
        <f t="shared" si="175"/>
        <v>0</v>
      </c>
    </row>
    <row r="1417" spans="1:35" s="75" customFormat="1" ht="15" customHeight="1" x14ac:dyDescent="0.15">
      <c r="A1417" s="393">
        <v>9791036310171</v>
      </c>
      <c r="B1417" s="38">
        <v>78</v>
      </c>
      <c r="C1417" s="78" t="s">
        <v>1512</v>
      </c>
      <c r="D1417" s="391" t="s">
        <v>2248</v>
      </c>
      <c r="E1417" s="95" t="s">
        <v>2429</v>
      </c>
      <c r="F1417" s="391" t="s">
        <v>2430</v>
      </c>
      <c r="G1417" s="95" t="s">
        <v>2436</v>
      </c>
      <c r="H1417" s="79">
        <f>VLOOKUP($A1417,'04.08.2025'!$A$1:$Z$65000,3,FALSE)</f>
        <v>379</v>
      </c>
      <c r="I1417" s="38"/>
      <c r="J1417" s="38">
        <v>200</v>
      </c>
      <c r="K1417" s="80"/>
      <c r="L1417" s="78"/>
      <c r="M1417" s="80">
        <v>44083</v>
      </c>
      <c r="N1417" s="80"/>
      <c r="O1417" s="79">
        <v>9791036310171</v>
      </c>
      <c r="P1417" s="398" t="s">
        <v>2437</v>
      </c>
      <c r="Q1417" s="38">
        <v>4592351</v>
      </c>
      <c r="R1417" s="82">
        <v>13.5</v>
      </c>
      <c r="S1417" s="82">
        <f t="shared" si="171"/>
        <v>12.796208530805687</v>
      </c>
      <c r="T1417" s="451">
        <v>5.5E-2</v>
      </c>
      <c r="U1417" s="84"/>
      <c r="V1417" s="37">
        <f t="shared" si="172"/>
        <v>0</v>
      </c>
      <c r="W1417" s="37">
        <f t="shared" si="176"/>
        <v>0</v>
      </c>
      <c r="X1417" s="74"/>
      <c r="Y1417" s="74"/>
      <c r="Z1417" s="74"/>
      <c r="AA1417" s="74"/>
      <c r="AB1417" s="74"/>
      <c r="AC1417" s="86">
        <f t="shared" si="173"/>
        <v>0</v>
      </c>
      <c r="AD1417" s="87">
        <f>IF($AC$2182&lt;85,AC1417,AC1417-(AC1417*#REF!))</f>
        <v>0</v>
      </c>
      <c r="AE1417" s="88">
        <f t="shared" si="177"/>
        <v>5.5E-2</v>
      </c>
      <c r="AF1417" s="89">
        <f t="shared" si="174"/>
        <v>0</v>
      </c>
      <c r="AG1417" s="90">
        <f t="shared" si="175"/>
        <v>0</v>
      </c>
      <c r="AI1417" s="76"/>
    </row>
    <row r="1418" spans="1:35" s="91" customFormat="1" ht="15" customHeight="1" x14ac:dyDescent="0.15">
      <c r="A1418" s="77">
        <v>9791036361319</v>
      </c>
      <c r="B1418" s="395">
        <v>78</v>
      </c>
      <c r="C1418" s="78" t="s">
        <v>337</v>
      </c>
      <c r="D1418" s="391" t="s">
        <v>2248</v>
      </c>
      <c r="E1418" s="391" t="s">
        <v>2438</v>
      </c>
      <c r="F1418" s="391" t="s">
        <v>2439</v>
      </c>
      <c r="G1418" s="391" t="s">
        <v>2440</v>
      </c>
      <c r="H1418" s="79">
        <f>VLOOKUP($A1418,'04.08.2025'!$A$1:$Z$65000,3,FALSE)</f>
        <v>462</v>
      </c>
      <c r="I1418" s="78"/>
      <c r="J1418" s="78">
        <v>200</v>
      </c>
      <c r="K1418" s="459"/>
      <c r="L1418" s="78"/>
      <c r="M1418" s="80">
        <v>45392</v>
      </c>
      <c r="N1418" s="80"/>
      <c r="O1418" s="81">
        <v>9791036361319</v>
      </c>
      <c r="P1418" s="94" t="s">
        <v>2441</v>
      </c>
      <c r="Q1418" s="78">
        <v>6481558</v>
      </c>
      <c r="R1418" s="82">
        <v>12.5</v>
      </c>
      <c r="S1418" s="82">
        <f t="shared" si="171"/>
        <v>11.848341232227488</v>
      </c>
      <c r="T1418" s="83">
        <v>5.5E-2</v>
      </c>
      <c r="U1418" s="84"/>
      <c r="V1418" s="37">
        <f t="shared" si="172"/>
        <v>0</v>
      </c>
      <c r="W1418" s="37">
        <f t="shared" si="176"/>
        <v>0</v>
      </c>
      <c r="X1418" s="85"/>
      <c r="Y1418" s="85"/>
      <c r="Z1418" s="85"/>
      <c r="AA1418" s="85"/>
      <c r="AB1418" s="85"/>
      <c r="AC1418" s="86">
        <f t="shared" si="173"/>
        <v>0</v>
      </c>
      <c r="AD1418" s="87">
        <f>IF($AC$2182&lt;85,AC1418,AC1418-(AC1418*#REF!))</f>
        <v>0</v>
      </c>
      <c r="AE1418" s="88">
        <f t="shared" si="177"/>
        <v>5.5E-2</v>
      </c>
      <c r="AF1418" s="89">
        <f t="shared" si="174"/>
        <v>0</v>
      </c>
      <c r="AG1418" s="90">
        <f t="shared" si="175"/>
        <v>0</v>
      </c>
    </row>
    <row r="1419" spans="1:35" s="91" customFormat="1" ht="15" customHeight="1" x14ac:dyDescent="0.15">
      <c r="A1419" s="77">
        <v>9791036356308</v>
      </c>
      <c r="B1419" s="81">
        <v>78</v>
      </c>
      <c r="C1419" s="38" t="s">
        <v>438</v>
      </c>
      <c r="D1419" s="95" t="s">
        <v>2248</v>
      </c>
      <c r="E1419" s="95" t="s">
        <v>2438</v>
      </c>
      <c r="F1419" s="391" t="s">
        <v>2439</v>
      </c>
      <c r="G1419" s="95" t="s">
        <v>2442</v>
      </c>
      <c r="H1419" s="79">
        <f>VLOOKUP($A1419,'04.08.2025'!$A$1:$Z$65000,3,FALSE)</f>
        <v>635</v>
      </c>
      <c r="I1419" s="78"/>
      <c r="J1419" s="78">
        <v>200</v>
      </c>
      <c r="K1419" s="80"/>
      <c r="L1419" s="78"/>
      <c r="M1419" s="80">
        <v>45175</v>
      </c>
      <c r="N1419" s="80"/>
      <c r="O1419" s="81">
        <v>9791036356308</v>
      </c>
      <c r="P1419" s="94" t="s">
        <v>2443</v>
      </c>
      <c r="Q1419" s="81">
        <v>2357690</v>
      </c>
      <c r="R1419" s="82">
        <v>15.9</v>
      </c>
      <c r="S1419" s="82">
        <f t="shared" si="171"/>
        <v>15.071090047393366</v>
      </c>
      <c r="T1419" s="83">
        <v>5.5E-2</v>
      </c>
      <c r="U1419" s="84"/>
      <c r="V1419" s="37">
        <f t="shared" si="172"/>
        <v>0</v>
      </c>
      <c r="W1419" s="37">
        <f t="shared" si="176"/>
        <v>0</v>
      </c>
      <c r="X1419" s="422"/>
      <c r="Y1419" s="85"/>
      <c r="Z1419" s="85"/>
      <c r="AA1419" s="85"/>
      <c r="AB1419" s="85"/>
      <c r="AC1419" s="86">
        <f t="shared" si="173"/>
        <v>0</v>
      </c>
      <c r="AD1419" s="87">
        <f>IF($AC$2182&lt;85,AC1419,AC1419-(AC1419*#REF!))</f>
        <v>0</v>
      </c>
      <c r="AE1419" s="88">
        <f t="shared" si="177"/>
        <v>5.5E-2</v>
      </c>
      <c r="AF1419" s="89">
        <f t="shared" si="174"/>
        <v>0</v>
      </c>
      <c r="AG1419" s="90">
        <f t="shared" si="175"/>
        <v>0</v>
      </c>
      <c r="AH1419" s="119"/>
    </row>
    <row r="1420" spans="1:35" s="91" customFormat="1" ht="15" customHeight="1" x14ac:dyDescent="0.15">
      <c r="A1420" s="393">
        <v>9791036314506</v>
      </c>
      <c r="B1420" s="78">
        <v>78</v>
      </c>
      <c r="C1420" s="78" t="s">
        <v>438</v>
      </c>
      <c r="D1420" s="391" t="s">
        <v>2248</v>
      </c>
      <c r="E1420" s="391" t="s">
        <v>2438</v>
      </c>
      <c r="F1420" s="391" t="s">
        <v>2439</v>
      </c>
      <c r="G1420" s="95" t="s">
        <v>2444</v>
      </c>
      <c r="H1420" s="79">
        <f>VLOOKUP($A1420,'04.08.2025'!$A$1:$Z$65000,3,FALSE)</f>
        <v>97</v>
      </c>
      <c r="I1420" s="78"/>
      <c r="J1420" s="38">
        <v>200</v>
      </c>
      <c r="K1420" s="80">
        <v>45896</v>
      </c>
      <c r="L1420" s="78"/>
      <c r="M1420" s="80">
        <v>43838</v>
      </c>
      <c r="N1420" s="80"/>
      <c r="O1420" s="79">
        <v>9791036314506</v>
      </c>
      <c r="P1420" s="398" t="s">
        <v>2445</v>
      </c>
      <c r="Q1420" s="79">
        <v>8725212</v>
      </c>
      <c r="R1420" s="82">
        <v>14.9</v>
      </c>
      <c r="S1420" s="82">
        <f t="shared" si="171"/>
        <v>14.123222748815166</v>
      </c>
      <c r="T1420" s="451">
        <v>5.5E-2</v>
      </c>
      <c r="U1420" s="84"/>
      <c r="V1420" s="37">
        <f t="shared" si="172"/>
        <v>0</v>
      </c>
      <c r="W1420" s="37">
        <f t="shared" si="176"/>
        <v>0</v>
      </c>
      <c r="X1420" s="85"/>
      <c r="Y1420" s="85"/>
      <c r="Z1420" s="85"/>
      <c r="AA1420" s="85"/>
      <c r="AB1420" s="85"/>
      <c r="AC1420" s="86">
        <f t="shared" si="173"/>
        <v>0</v>
      </c>
      <c r="AD1420" s="87">
        <f>IF($AC$2182&lt;85,AC1420,AC1420-(AC1420*#REF!))</f>
        <v>0</v>
      </c>
      <c r="AE1420" s="88">
        <f t="shared" si="177"/>
        <v>5.5E-2</v>
      </c>
      <c r="AF1420" s="89">
        <f t="shared" si="174"/>
        <v>0</v>
      </c>
      <c r="AG1420" s="90">
        <f t="shared" si="175"/>
        <v>0</v>
      </c>
    </row>
    <row r="1421" spans="1:35" s="91" customFormat="1" ht="15" customHeight="1" x14ac:dyDescent="0.15">
      <c r="A1421" s="77">
        <v>9791036353550</v>
      </c>
      <c r="B1421" s="78">
        <v>78</v>
      </c>
      <c r="C1421" s="78" t="s">
        <v>438</v>
      </c>
      <c r="D1421" s="391" t="s">
        <v>2248</v>
      </c>
      <c r="E1421" s="391" t="s">
        <v>2438</v>
      </c>
      <c r="F1421" s="391" t="s">
        <v>2439</v>
      </c>
      <c r="G1421" s="393" t="s">
        <v>2446</v>
      </c>
      <c r="H1421" s="79">
        <f>VLOOKUP($A1421,'04.08.2025'!$A$1:$Z$65000,3,FALSE)</f>
        <v>132</v>
      </c>
      <c r="I1421" s="78"/>
      <c r="J1421" s="78">
        <v>300</v>
      </c>
      <c r="K1421" s="80"/>
      <c r="L1421" s="78"/>
      <c r="M1421" s="80">
        <v>44951</v>
      </c>
      <c r="N1421" s="81"/>
      <c r="O1421" s="81">
        <v>9791036353550</v>
      </c>
      <c r="P1421" s="81" t="s">
        <v>2447</v>
      </c>
      <c r="Q1421" s="394">
        <v>7463277</v>
      </c>
      <c r="R1421" s="82">
        <v>14.9</v>
      </c>
      <c r="S1421" s="82">
        <f t="shared" si="171"/>
        <v>14.123222748815166</v>
      </c>
      <c r="T1421" s="392">
        <v>5.5E-2</v>
      </c>
      <c r="U1421" s="84"/>
      <c r="V1421" s="37">
        <f t="shared" si="172"/>
        <v>0</v>
      </c>
      <c r="W1421" s="37">
        <f t="shared" si="176"/>
        <v>0</v>
      </c>
      <c r="X1421" s="85"/>
      <c r="Y1421" s="85"/>
      <c r="Z1421" s="85"/>
      <c r="AA1421" s="85"/>
      <c r="AB1421" s="85"/>
      <c r="AC1421" s="86">
        <f t="shared" si="173"/>
        <v>0</v>
      </c>
      <c r="AD1421" s="87">
        <f>IF($AC$2182&lt;85,AC1421,AC1421-(AC1421*#REF!))</f>
        <v>0</v>
      </c>
      <c r="AE1421" s="88">
        <f t="shared" si="177"/>
        <v>5.5E-2</v>
      </c>
      <c r="AF1421" s="89">
        <f t="shared" si="174"/>
        <v>0</v>
      </c>
      <c r="AG1421" s="90">
        <f t="shared" si="175"/>
        <v>0</v>
      </c>
    </row>
    <row r="1422" spans="1:35" s="91" customFormat="1" ht="15" customHeight="1" x14ac:dyDescent="0.15">
      <c r="A1422" s="77">
        <v>9782747027854</v>
      </c>
      <c r="B1422" s="78">
        <v>78</v>
      </c>
      <c r="C1422" s="78" t="s">
        <v>438</v>
      </c>
      <c r="D1422" s="391" t="s">
        <v>2248</v>
      </c>
      <c r="E1422" s="391" t="s">
        <v>2438</v>
      </c>
      <c r="F1422" s="391" t="s">
        <v>2439</v>
      </c>
      <c r="G1422" s="95" t="s">
        <v>2448</v>
      </c>
      <c r="H1422" s="79">
        <f>VLOOKUP($A1422,'04.08.2025'!$A$1:$Z$65000,3,FALSE)</f>
        <v>460</v>
      </c>
      <c r="I1422" s="78"/>
      <c r="J1422" s="78">
        <v>200</v>
      </c>
      <c r="K1422" s="80">
        <v>45898</v>
      </c>
      <c r="L1422" s="78"/>
      <c r="M1422" s="80">
        <v>40199</v>
      </c>
      <c r="N1422" s="80"/>
      <c r="O1422" s="81">
        <v>9782747027854</v>
      </c>
      <c r="P1422" s="94" t="s">
        <v>2449</v>
      </c>
      <c r="Q1422" s="81">
        <v>3382313</v>
      </c>
      <c r="R1422" s="82">
        <v>14.9</v>
      </c>
      <c r="S1422" s="82">
        <f t="shared" si="171"/>
        <v>14.123222748815166</v>
      </c>
      <c r="T1422" s="83">
        <v>5.5E-2</v>
      </c>
      <c r="U1422" s="84"/>
      <c r="V1422" s="37">
        <f t="shared" si="172"/>
        <v>0</v>
      </c>
      <c r="W1422" s="37">
        <f t="shared" si="176"/>
        <v>0</v>
      </c>
      <c r="X1422" s="85"/>
      <c r="Y1422" s="85"/>
      <c r="Z1422" s="85"/>
      <c r="AA1422" s="85"/>
      <c r="AB1422" s="85"/>
      <c r="AC1422" s="86">
        <f t="shared" si="173"/>
        <v>0</v>
      </c>
      <c r="AD1422" s="87">
        <f>IF($AC$2182&lt;85,AC1422,AC1422-(AC1422*#REF!))</f>
        <v>0</v>
      </c>
      <c r="AE1422" s="88">
        <f t="shared" si="177"/>
        <v>5.5E-2</v>
      </c>
      <c r="AF1422" s="89">
        <f t="shared" si="174"/>
        <v>0</v>
      </c>
      <c r="AG1422" s="90">
        <f t="shared" si="175"/>
        <v>0</v>
      </c>
    </row>
    <row r="1423" spans="1:35" s="91" customFormat="1" ht="15" customHeight="1" x14ac:dyDescent="0.15">
      <c r="A1423" s="77">
        <v>9791036352768</v>
      </c>
      <c r="B1423" s="78">
        <v>78</v>
      </c>
      <c r="C1423" s="78" t="s">
        <v>438</v>
      </c>
      <c r="D1423" s="391" t="s">
        <v>2248</v>
      </c>
      <c r="E1423" s="391" t="s">
        <v>2438</v>
      </c>
      <c r="F1423" s="391" t="s">
        <v>2439</v>
      </c>
      <c r="G1423" s="393" t="s">
        <v>2450</v>
      </c>
      <c r="H1423" s="79">
        <f>VLOOKUP($A1423,'04.08.2025'!$A$1:$Z$65000,3,FALSE)</f>
        <v>450</v>
      </c>
      <c r="I1423" s="78"/>
      <c r="J1423" s="78">
        <v>200</v>
      </c>
      <c r="K1423" s="80"/>
      <c r="L1423" s="78"/>
      <c r="M1423" s="80">
        <v>44930</v>
      </c>
      <c r="N1423" s="81"/>
      <c r="O1423" s="81">
        <v>9791036352768</v>
      </c>
      <c r="P1423" s="81" t="s">
        <v>2451</v>
      </c>
      <c r="Q1423" s="394">
        <v>6735133</v>
      </c>
      <c r="R1423" s="82">
        <v>14.9</v>
      </c>
      <c r="S1423" s="82">
        <f t="shared" si="171"/>
        <v>14.123222748815166</v>
      </c>
      <c r="T1423" s="392">
        <v>5.5E-2</v>
      </c>
      <c r="U1423" s="84"/>
      <c r="V1423" s="37">
        <f t="shared" si="172"/>
        <v>0</v>
      </c>
      <c r="W1423" s="37">
        <f t="shared" si="176"/>
        <v>0</v>
      </c>
      <c r="X1423" s="85"/>
      <c r="Y1423" s="85"/>
      <c r="Z1423" s="85"/>
      <c r="AA1423" s="85"/>
      <c r="AB1423" s="85"/>
      <c r="AC1423" s="86">
        <f t="shared" si="173"/>
        <v>0</v>
      </c>
      <c r="AD1423" s="87">
        <f>IF($AC$2182&lt;85,AC1423,AC1423-(AC1423*#REF!))</f>
        <v>0</v>
      </c>
      <c r="AE1423" s="88">
        <f t="shared" si="177"/>
        <v>5.5E-2</v>
      </c>
      <c r="AF1423" s="89">
        <f t="shared" si="174"/>
        <v>0</v>
      </c>
      <c r="AG1423" s="90">
        <f t="shared" si="175"/>
        <v>0</v>
      </c>
    </row>
    <row r="1424" spans="1:35" s="117" customFormat="1" ht="15" customHeight="1" x14ac:dyDescent="0.15">
      <c r="A1424" s="103">
        <v>9791036305344</v>
      </c>
      <c r="B1424" s="105">
        <v>79</v>
      </c>
      <c r="C1424" s="105" t="s">
        <v>873</v>
      </c>
      <c r="D1424" s="107" t="s">
        <v>2248</v>
      </c>
      <c r="E1424" s="107" t="s">
        <v>2438</v>
      </c>
      <c r="F1424" s="107" t="s">
        <v>2452</v>
      </c>
      <c r="G1424" s="107" t="s">
        <v>2453</v>
      </c>
      <c r="H1424" s="108">
        <f>VLOOKUP($A1424,'04.08.2025'!$A$1:$Z$65000,3,FALSE)</f>
        <v>0</v>
      </c>
      <c r="I1424" s="105" t="s">
        <v>97</v>
      </c>
      <c r="J1424" s="109">
        <v>300</v>
      </c>
      <c r="K1424" s="110"/>
      <c r="L1424" s="105"/>
      <c r="M1424" s="110">
        <v>43621</v>
      </c>
      <c r="N1424" s="110"/>
      <c r="O1424" s="108">
        <v>9791036305344</v>
      </c>
      <c r="P1424" s="111" t="s">
        <v>2454</v>
      </c>
      <c r="Q1424" s="108">
        <v>6394456</v>
      </c>
      <c r="R1424" s="112">
        <v>9.9</v>
      </c>
      <c r="S1424" s="112">
        <f t="shared" si="171"/>
        <v>9.3838862559241711</v>
      </c>
      <c r="T1424" s="113">
        <v>5.5E-2</v>
      </c>
      <c r="U1424" s="114"/>
      <c r="V1424" s="115">
        <f t="shared" si="172"/>
        <v>0</v>
      </c>
      <c r="W1424" s="115">
        <f t="shared" si="176"/>
        <v>0</v>
      </c>
      <c r="X1424" s="126"/>
      <c r="Y1424" s="116"/>
      <c r="Z1424" s="116"/>
      <c r="AA1424" s="116"/>
      <c r="AB1424" s="116"/>
      <c r="AC1424" s="655">
        <f t="shared" si="173"/>
        <v>0</v>
      </c>
      <c r="AD1424" s="656">
        <f>IF($AC$2182&lt;85,AC1424,AC1424-(AC1424*#REF!))</f>
        <v>0</v>
      </c>
      <c r="AE1424" s="657">
        <f t="shared" si="177"/>
        <v>5.5E-2</v>
      </c>
      <c r="AF1424" s="658">
        <f t="shared" si="174"/>
        <v>0</v>
      </c>
      <c r="AG1424" s="659">
        <f t="shared" si="175"/>
        <v>0</v>
      </c>
      <c r="AH1424" s="127"/>
    </row>
    <row r="1425" spans="1:35" s="91" customFormat="1" ht="15" customHeight="1" x14ac:dyDescent="0.15">
      <c r="A1425" s="77">
        <v>9791036358906</v>
      </c>
      <c r="B1425" s="78">
        <v>79</v>
      </c>
      <c r="C1425" s="78" t="s">
        <v>873</v>
      </c>
      <c r="D1425" s="95" t="s">
        <v>2248</v>
      </c>
      <c r="E1425" s="95" t="s">
        <v>2438</v>
      </c>
      <c r="F1425" s="95" t="s">
        <v>2452</v>
      </c>
      <c r="G1425" s="391" t="s">
        <v>2482</v>
      </c>
      <c r="H1425" s="79">
        <f>VLOOKUP($A1425,'04.08.2025'!$A$1:$Z$65000,3,FALSE)</f>
        <v>1698</v>
      </c>
      <c r="I1425" s="79"/>
      <c r="J1425" s="78">
        <v>200</v>
      </c>
      <c r="K1425" s="80"/>
      <c r="L1425" s="78"/>
      <c r="M1425" s="80">
        <v>45350</v>
      </c>
      <c r="N1425" s="80"/>
      <c r="O1425" s="81">
        <v>9791036358906</v>
      </c>
      <c r="P1425" s="81" t="s">
        <v>2483</v>
      </c>
      <c r="Q1425" s="81">
        <v>4479534</v>
      </c>
      <c r="R1425" s="421">
        <v>10.9</v>
      </c>
      <c r="S1425" s="82">
        <f t="shared" si="171"/>
        <v>10.33175355450237</v>
      </c>
      <c r="T1425" s="455">
        <v>5.5E-2</v>
      </c>
      <c r="U1425" s="84"/>
      <c r="V1425" s="37">
        <f t="shared" si="172"/>
        <v>0</v>
      </c>
      <c r="W1425" s="37">
        <f t="shared" si="176"/>
        <v>0</v>
      </c>
      <c r="X1425" s="85"/>
      <c r="Y1425" s="85"/>
      <c r="Z1425" s="85"/>
      <c r="AA1425" s="85"/>
      <c r="AB1425" s="85"/>
      <c r="AC1425" s="86">
        <f t="shared" si="173"/>
        <v>0</v>
      </c>
      <c r="AD1425" s="87">
        <f>IF($AC$2182&lt;85,AC1425,AC1425-(AC1425*#REF!))</f>
        <v>0</v>
      </c>
      <c r="AE1425" s="88">
        <f t="shared" si="177"/>
        <v>5.5E-2</v>
      </c>
      <c r="AF1425" s="89">
        <f t="shared" si="174"/>
        <v>0</v>
      </c>
      <c r="AG1425" s="90">
        <f t="shared" si="175"/>
        <v>0</v>
      </c>
    </row>
    <row r="1426" spans="1:35" s="75" customFormat="1" ht="15" customHeight="1" x14ac:dyDescent="0.15">
      <c r="A1426" s="77">
        <v>9782747061957</v>
      </c>
      <c r="B1426" s="78">
        <v>79</v>
      </c>
      <c r="C1426" s="78" t="s">
        <v>873</v>
      </c>
      <c r="D1426" s="391" t="s">
        <v>2248</v>
      </c>
      <c r="E1426" s="391" t="s">
        <v>2438</v>
      </c>
      <c r="F1426" s="391" t="s">
        <v>2452</v>
      </c>
      <c r="G1426" s="95" t="s">
        <v>3694</v>
      </c>
      <c r="H1426" s="79">
        <f>VLOOKUP($A1426,'04.08.2025'!$A$1:$Z$65000,3,FALSE)</f>
        <v>1000</v>
      </c>
      <c r="I1426" s="78"/>
      <c r="J1426" s="78">
        <v>200</v>
      </c>
      <c r="K1426" s="80"/>
      <c r="L1426" s="78"/>
      <c r="M1426" s="80">
        <v>42431</v>
      </c>
      <c r="N1426" s="80"/>
      <c r="O1426" s="81">
        <v>9782747061957</v>
      </c>
      <c r="P1426" s="94" t="s">
        <v>2455</v>
      </c>
      <c r="Q1426" s="81">
        <v>3234214</v>
      </c>
      <c r="R1426" s="82">
        <v>10.9</v>
      </c>
      <c r="S1426" s="82">
        <f t="shared" si="171"/>
        <v>10.33175355450237</v>
      </c>
      <c r="T1426" s="83">
        <v>5.5E-2</v>
      </c>
      <c r="U1426" s="84"/>
      <c r="V1426" s="37">
        <f t="shared" si="172"/>
        <v>0</v>
      </c>
      <c r="W1426" s="37">
        <f t="shared" si="176"/>
        <v>0</v>
      </c>
      <c r="X1426" s="163"/>
      <c r="Y1426" s="74"/>
      <c r="Z1426" s="74"/>
      <c r="AA1426" s="74"/>
      <c r="AB1426" s="74"/>
      <c r="AC1426" s="86">
        <f t="shared" si="173"/>
        <v>0</v>
      </c>
      <c r="AD1426" s="87">
        <f>IF($AC$2182&lt;85,AC1426,AC1426-(AC1426*#REF!))</f>
        <v>0</v>
      </c>
      <c r="AE1426" s="88">
        <f t="shared" si="177"/>
        <v>5.5E-2</v>
      </c>
      <c r="AF1426" s="89">
        <f t="shared" si="174"/>
        <v>0</v>
      </c>
      <c r="AG1426" s="90">
        <f t="shared" si="175"/>
        <v>0</v>
      </c>
      <c r="AI1426" s="76"/>
    </row>
    <row r="1427" spans="1:35" s="91" customFormat="1" ht="15" customHeight="1" x14ac:dyDescent="0.15">
      <c r="A1427" s="77">
        <v>9791036355615</v>
      </c>
      <c r="B1427" s="395">
        <v>79</v>
      </c>
      <c r="C1427" s="78" t="s">
        <v>873</v>
      </c>
      <c r="D1427" s="391" t="s">
        <v>2248</v>
      </c>
      <c r="E1427" s="391" t="s">
        <v>2438</v>
      </c>
      <c r="F1427" s="391" t="s">
        <v>2452</v>
      </c>
      <c r="G1427" s="391" t="s">
        <v>4772</v>
      </c>
      <c r="H1427" s="79">
        <f>VLOOKUP($A1427,'04.08.2025'!$A$1:$Z$65000,3,FALSE)</f>
        <v>771</v>
      </c>
      <c r="I1427" s="78"/>
      <c r="J1427" s="78">
        <v>200</v>
      </c>
      <c r="K1427" s="80">
        <v>45903</v>
      </c>
      <c r="L1427" s="78"/>
      <c r="M1427" s="80">
        <v>45406</v>
      </c>
      <c r="N1427" s="80"/>
      <c r="O1427" s="81">
        <v>9791036355615</v>
      </c>
      <c r="P1427" s="94" t="s">
        <v>2477</v>
      </c>
      <c r="Q1427" s="78">
        <v>1089640</v>
      </c>
      <c r="R1427" s="82">
        <v>10.9</v>
      </c>
      <c r="S1427" s="82">
        <f t="shared" si="171"/>
        <v>10.33175355450237</v>
      </c>
      <c r="T1427" s="83">
        <v>5.5E-2</v>
      </c>
      <c r="U1427" s="84"/>
      <c r="V1427" s="37">
        <f t="shared" si="172"/>
        <v>0</v>
      </c>
      <c r="W1427" s="37">
        <f t="shared" si="176"/>
        <v>0</v>
      </c>
      <c r="X1427" s="422"/>
      <c r="Y1427" s="85"/>
      <c r="Z1427" s="85"/>
      <c r="AA1427" s="85"/>
      <c r="AB1427" s="85"/>
      <c r="AC1427" s="86">
        <f t="shared" si="173"/>
        <v>0</v>
      </c>
      <c r="AD1427" s="87">
        <f>IF($AC$2182&lt;85,AC1427,AC1427-(AC1427*#REF!))</f>
        <v>0</v>
      </c>
      <c r="AE1427" s="88">
        <f t="shared" si="177"/>
        <v>5.5E-2</v>
      </c>
      <c r="AF1427" s="89">
        <f t="shared" si="174"/>
        <v>0</v>
      </c>
      <c r="AG1427" s="90">
        <f t="shared" si="175"/>
        <v>0</v>
      </c>
      <c r="AH1427" s="119"/>
    </row>
    <row r="1428" spans="1:35" s="91" customFormat="1" ht="15" customHeight="1" x14ac:dyDescent="0.15">
      <c r="A1428" s="77">
        <v>9791036343353</v>
      </c>
      <c r="B1428" s="78">
        <v>79</v>
      </c>
      <c r="C1428" s="78" t="s">
        <v>873</v>
      </c>
      <c r="D1428" s="95" t="s">
        <v>2248</v>
      </c>
      <c r="E1428" s="95" t="s">
        <v>2438</v>
      </c>
      <c r="F1428" s="95" t="s">
        <v>2452</v>
      </c>
      <c r="G1428" s="391" t="s">
        <v>2471</v>
      </c>
      <c r="H1428" s="79">
        <f>VLOOKUP($A1428,'04.08.2025'!$A$1:$Z$65000,3,FALSE)</f>
        <v>1401</v>
      </c>
      <c r="I1428" s="79"/>
      <c r="J1428" s="78">
        <v>200</v>
      </c>
      <c r="K1428" s="80"/>
      <c r="L1428" s="78"/>
      <c r="M1428" s="80">
        <v>44797</v>
      </c>
      <c r="N1428" s="80"/>
      <c r="O1428" s="81">
        <v>9791036343353</v>
      </c>
      <c r="P1428" s="81" t="s">
        <v>2472</v>
      </c>
      <c r="Q1428" s="81">
        <v>1354501</v>
      </c>
      <c r="R1428" s="421">
        <v>9.9</v>
      </c>
      <c r="S1428" s="82">
        <f t="shared" si="171"/>
        <v>9.3838862559241711</v>
      </c>
      <c r="T1428" s="451">
        <v>5.5E-2</v>
      </c>
      <c r="U1428" s="84"/>
      <c r="V1428" s="37">
        <f t="shared" si="172"/>
        <v>0</v>
      </c>
      <c r="W1428" s="37">
        <f t="shared" si="176"/>
        <v>0</v>
      </c>
      <c r="X1428" s="422"/>
      <c r="Y1428" s="85"/>
      <c r="Z1428" s="85"/>
      <c r="AA1428" s="85"/>
      <c r="AB1428" s="85"/>
      <c r="AC1428" s="86">
        <f t="shared" si="173"/>
        <v>0</v>
      </c>
      <c r="AD1428" s="87">
        <f>IF($AC$2182&lt;85,AC1428,AC1428-(AC1428*#REF!))</f>
        <v>0</v>
      </c>
      <c r="AE1428" s="88">
        <f t="shared" si="177"/>
        <v>5.5E-2</v>
      </c>
      <c r="AF1428" s="89">
        <f t="shared" si="174"/>
        <v>0</v>
      </c>
      <c r="AG1428" s="90">
        <f t="shared" si="175"/>
        <v>0</v>
      </c>
    </row>
    <row r="1429" spans="1:35" s="91" customFormat="1" ht="15" customHeight="1" x14ac:dyDescent="0.15">
      <c r="A1429" s="77">
        <v>9791036354564</v>
      </c>
      <c r="B1429" s="78">
        <v>79</v>
      </c>
      <c r="C1429" s="78" t="s">
        <v>873</v>
      </c>
      <c r="D1429" s="95" t="s">
        <v>2248</v>
      </c>
      <c r="E1429" s="95" t="s">
        <v>2438</v>
      </c>
      <c r="F1429" s="95" t="s">
        <v>2452</v>
      </c>
      <c r="G1429" s="95" t="s">
        <v>2473</v>
      </c>
      <c r="H1429" s="79">
        <f>VLOOKUP($A1429,'04.08.2025'!$A$1:$Z$65000,3,FALSE)</f>
        <v>1167</v>
      </c>
      <c r="I1429" s="78"/>
      <c r="J1429" s="78">
        <v>200</v>
      </c>
      <c r="K1429" s="80"/>
      <c r="L1429" s="78"/>
      <c r="M1429" s="80">
        <v>45161</v>
      </c>
      <c r="N1429" s="80"/>
      <c r="O1429" s="81">
        <v>9791036354564</v>
      </c>
      <c r="P1429" s="94" t="s">
        <v>2474</v>
      </c>
      <c r="Q1429" s="81">
        <v>1022729</v>
      </c>
      <c r="R1429" s="82">
        <v>10.9</v>
      </c>
      <c r="S1429" s="82">
        <f t="shared" si="171"/>
        <v>10.33175355450237</v>
      </c>
      <c r="T1429" s="451">
        <v>5.5E-2</v>
      </c>
      <c r="U1429" s="84"/>
      <c r="V1429" s="37">
        <f t="shared" si="172"/>
        <v>0</v>
      </c>
      <c r="W1429" s="37">
        <f t="shared" si="176"/>
        <v>0</v>
      </c>
      <c r="X1429" s="85"/>
      <c r="Y1429" s="85"/>
      <c r="Z1429" s="85"/>
      <c r="AA1429" s="85"/>
      <c r="AB1429" s="85"/>
      <c r="AC1429" s="86">
        <f t="shared" si="173"/>
        <v>0</v>
      </c>
      <c r="AD1429" s="87">
        <f>IF($AC$2182&lt;85,AC1429,AC1429-(AC1429*#REF!))</f>
        <v>0</v>
      </c>
      <c r="AE1429" s="88">
        <f t="shared" si="177"/>
        <v>5.5E-2</v>
      </c>
      <c r="AF1429" s="89">
        <f t="shared" si="174"/>
        <v>0</v>
      </c>
      <c r="AG1429" s="90">
        <f t="shared" si="175"/>
        <v>0</v>
      </c>
    </row>
    <row r="1430" spans="1:35" s="91" customFormat="1" ht="15" customHeight="1" x14ac:dyDescent="0.15">
      <c r="A1430" s="77">
        <v>9791036344091</v>
      </c>
      <c r="B1430" s="78">
        <v>79</v>
      </c>
      <c r="C1430" s="38" t="s">
        <v>873</v>
      </c>
      <c r="D1430" s="95" t="s">
        <v>2248</v>
      </c>
      <c r="E1430" s="95" t="s">
        <v>2438</v>
      </c>
      <c r="F1430" s="95" t="s">
        <v>2452</v>
      </c>
      <c r="G1430" s="393" t="s">
        <v>2456</v>
      </c>
      <c r="H1430" s="79">
        <f>VLOOKUP($A1430,'04.08.2025'!$A$1:$Z$65000,3,FALSE)</f>
        <v>2477</v>
      </c>
      <c r="I1430" s="78"/>
      <c r="J1430" s="78">
        <v>200</v>
      </c>
      <c r="K1430" s="80"/>
      <c r="L1430" s="78"/>
      <c r="M1430" s="80">
        <v>44951</v>
      </c>
      <c r="N1430" s="81"/>
      <c r="O1430" s="81">
        <v>9791036344091</v>
      </c>
      <c r="P1430" s="81" t="s">
        <v>2457</v>
      </c>
      <c r="Q1430" s="394">
        <v>1798156</v>
      </c>
      <c r="R1430" s="82">
        <v>9.9</v>
      </c>
      <c r="S1430" s="82">
        <f t="shared" si="171"/>
        <v>9.3838862559241711</v>
      </c>
      <c r="T1430" s="392">
        <v>5.5E-2</v>
      </c>
      <c r="U1430" s="84"/>
      <c r="V1430" s="37">
        <f t="shared" si="172"/>
        <v>0</v>
      </c>
      <c r="W1430" s="37">
        <f t="shared" si="176"/>
        <v>0</v>
      </c>
      <c r="X1430" s="85"/>
      <c r="Y1430" s="85"/>
      <c r="Z1430" s="85"/>
      <c r="AA1430" s="85"/>
      <c r="AB1430" s="85"/>
      <c r="AC1430" s="86">
        <f t="shared" si="173"/>
        <v>0</v>
      </c>
      <c r="AD1430" s="87">
        <f>IF($AC$2182&lt;85,AC1430,AC1430-(AC1430*#REF!))</f>
        <v>0</v>
      </c>
      <c r="AE1430" s="88">
        <f t="shared" si="177"/>
        <v>5.5E-2</v>
      </c>
      <c r="AF1430" s="89">
        <f t="shared" si="174"/>
        <v>0</v>
      </c>
      <c r="AG1430" s="90">
        <f t="shared" si="175"/>
        <v>0</v>
      </c>
    </row>
    <row r="1431" spans="1:35" s="91" customFormat="1" ht="15" customHeight="1" x14ac:dyDescent="0.15">
      <c r="A1431" s="393">
        <v>9791036328831</v>
      </c>
      <c r="B1431" s="78">
        <v>79</v>
      </c>
      <c r="C1431" s="38" t="s">
        <v>873</v>
      </c>
      <c r="D1431" s="95" t="s">
        <v>2248</v>
      </c>
      <c r="E1431" s="95" t="s">
        <v>2438</v>
      </c>
      <c r="F1431" s="95" t="s">
        <v>2452</v>
      </c>
      <c r="G1431" s="95" t="s">
        <v>4647</v>
      </c>
      <c r="H1431" s="79">
        <f>VLOOKUP($A1431,'04.08.2025'!$A$1:$Z$65000,3,FALSE)</f>
        <v>480</v>
      </c>
      <c r="I1431" s="78"/>
      <c r="J1431" s="38">
        <v>200</v>
      </c>
      <c r="K1431" s="80"/>
      <c r="L1431" s="78"/>
      <c r="M1431" s="80">
        <v>44580</v>
      </c>
      <c r="N1431" s="78"/>
      <c r="O1431" s="79">
        <v>9791036328831</v>
      </c>
      <c r="P1431" s="38" t="s">
        <v>2458</v>
      </c>
      <c r="Q1431" s="38">
        <v>2736600</v>
      </c>
      <c r="R1431" s="82">
        <v>9.9</v>
      </c>
      <c r="S1431" s="82">
        <f t="shared" si="171"/>
        <v>9.3838862559241711</v>
      </c>
      <c r="T1431" s="451">
        <v>5.5E-2</v>
      </c>
      <c r="U1431" s="84"/>
      <c r="V1431" s="37">
        <f t="shared" si="172"/>
        <v>0</v>
      </c>
      <c r="W1431" s="37">
        <f t="shared" si="176"/>
        <v>0</v>
      </c>
      <c r="X1431" s="85"/>
      <c r="Y1431" s="85"/>
      <c r="Z1431" s="85"/>
      <c r="AA1431" s="85"/>
      <c r="AB1431" s="85"/>
      <c r="AC1431" s="86">
        <f t="shared" si="173"/>
        <v>0</v>
      </c>
      <c r="AD1431" s="87">
        <f>IF($AC$2182&lt;85,AC1431,AC1431-(AC1431*#REF!))</f>
        <v>0</v>
      </c>
      <c r="AE1431" s="88">
        <f t="shared" si="177"/>
        <v>5.5E-2</v>
      </c>
      <c r="AF1431" s="89">
        <f t="shared" si="174"/>
        <v>0</v>
      </c>
      <c r="AG1431" s="90">
        <f t="shared" si="175"/>
        <v>0</v>
      </c>
    </row>
    <row r="1432" spans="1:35" s="75" customFormat="1" ht="15" customHeight="1" x14ac:dyDescent="0.15">
      <c r="A1432" s="393">
        <v>9791036326554</v>
      </c>
      <c r="B1432" s="78">
        <v>79</v>
      </c>
      <c r="C1432" s="78" t="s">
        <v>873</v>
      </c>
      <c r="D1432" s="95" t="s">
        <v>2248</v>
      </c>
      <c r="E1432" s="95" t="s">
        <v>2438</v>
      </c>
      <c r="F1432" s="95" t="s">
        <v>2452</v>
      </c>
      <c r="G1432" s="95" t="s">
        <v>2459</v>
      </c>
      <c r="H1432" s="79">
        <f>VLOOKUP($A1432,'04.08.2025'!$A$1:$Z$65000,3,FALSE)</f>
        <v>1065</v>
      </c>
      <c r="I1432" s="38"/>
      <c r="J1432" s="38">
        <v>200</v>
      </c>
      <c r="K1432" s="80"/>
      <c r="L1432" s="78"/>
      <c r="M1432" s="80">
        <v>44230</v>
      </c>
      <c r="N1432" s="80"/>
      <c r="O1432" s="79">
        <v>9791036326554</v>
      </c>
      <c r="P1432" s="398" t="s">
        <v>2460</v>
      </c>
      <c r="Q1432" s="79">
        <v>1144293</v>
      </c>
      <c r="R1432" s="82">
        <v>10.9</v>
      </c>
      <c r="S1432" s="82">
        <f t="shared" si="171"/>
        <v>10.33175355450237</v>
      </c>
      <c r="T1432" s="451">
        <v>5.5E-2</v>
      </c>
      <c r="U1432" s="84"/>
      <c r="V1432" s="37">
        <f t="shared" si="172"/>
        <v>0</v>
      </c>
      <c r="W1432" s="37">
        <f t="shared" si="176"/>
        <v>0</v>
      </c>
      <c r="X1432" s="163"/>
      <c r="Y1432" s="74"/>
      <c r="Z1432" s="74"/>
      <c r="AA1432" s="74"/>
      <c r="AB1432" s="74"/>
      <c r="AC1432" s="86">
        <f t="shared" si="173"/>
        <v>0</v>
      </c>
      <c r="AD1432" s="87">
        <f>IF($AC$2182&lt;85,AC1432,AC1432-(AC1432*#REF!))</f>
        <v>0</v>
      </c>
      <c r="AE1432" s="88">
        <f t="shared" si="177"/>
        <v>5.5E-2</v>
      </c>
      <c r="AF1432" s="89">
        <f t="shared" si="174"/>
        <v>0</v>
      </c>
      <c r="AG1432" s="90">
        <f t="shared" si="175"/>
        <v>0</v>
      </c>
    </row>
    <row r="1433" spans="1:35" s="91" customFormat="1" ht="15" customHeight="1" x14ac:dyDescent="0.15">
      <c r="A1433" s="77">
        <v>9791036366581</v>
      </c>
      <c r="B1433" s="450">
        <v>79</v>
      </c>
      <c r="C1433" s="450" t="s">
        <v>873</v>
      </c>
      <c r="D1433" s="391" t="s">
        <v>2248</v>
      </c>
      <c r="E1433" s="391" t="s">
        <v>2438</v>
      </c>
      <c r="F1433" s="391" t="s">
        <v>2452</v>
      </c>
      <c r="G1433" s="391" t="s">
        <v>2478</v>
      </c>
      <c r="H1433" s="79">
        <f>VLOOKUP($A1433,'04.08.2025'!$A$1:$Z$65000,3,FALSE)</f>
        <v>2076</v>
      </c>
      <c r="I1433" s="79"/>
      <c r="J1433" s="78">
        <v>200</v>
      </c>
      <c r="K1433" s="80"/>
      <c r="L1433" s="397"/>
      <c r="M1433" s="80">
        <v>45525</v>
      </c>
      <c r="N1433" s="80"/>
      <c r="O1433" s="81">
        <v>9791036366581</v>
      </c>
      <c r="P1433" s="81" t="s">
        <v>2479</v>
      </c>
      <c r="Q1433" s="81">
        <v>3836680</v>
      </c>
      <c r="R1433" s="421">
        <v>9.9</v>
      </c>
      <c r="S1433" s="82">
        <f t="shared" si="171"/>
        <v>9.3838862559241711</v>
      </c>
      <c r="T1433" s="455">
        <v>5.5E-2</v>
      </c>
      <c r="U1433" s="84"/>
      <c r="V1433" s="37">
        <f t="shared" si="172"/>
        <v>0</v>
      </c>
      <c r="W1433" s="37">
        <f t="shared" si="176"/>
        <v>0</v>
      </c>
      <c r="X1433" s="85"/>
      <c r="Y1433" s="85"/>
      <c r="Z1433" s="85"/>
      <c r="AA1433" s="85"/>
      <c r="AB1433" s="85"/>
      <c r="AC1433" s="86">
        <f t="shared" si="173"/>
        <v>0</v>
      </c>
      <c r="AD1433" s="87">
        <f>IF($AC$2182&lt;85,AC1433,AC1433-(AC1433*#REF!))</f>
        <v>0</v>
      </c>
      <c r="AE1433" s="88">
        <f t="shared" si="177"/>
        <v>5.5E-2</v>
      </c>
      <c r="AF1433" s="89">
        <f t="shared" si="174"/>
        <v>0</v>
      </c>
      <c r="AG1433" s="90">
        <f t="shared" si="175"/>
        <v>0</v>
      </c>
    </row>
    <row r="1434" spans="1:35" s="117" customFormat="1" ht="15" customHeight="1" x14ac:dyDescent="0.15">
      <c r="A1434" s="393">
        <v>9791036305863</v>
      </c>
      <c r="B1434" s="78">
        <v>79</v>
      </c>
      <c r="C1434" s="78" t="s">
        <v>873</v>
      </c>
      <c r="D1434" s="95" t="s">
        <v>2248</v>
      </c>
      <c r="E1434" s="95" t="s">
        <v>2438</v>
      </c>
      <c r="F1434" s="95" t="s">
        <v>2452</v>
      </c>
      <c r="G1434" s="95" t="s">
        <v>2461</v>
      </c>
      <c r="H1434" s="79">
        <f>VLOOKUP($A1434,'04.08.2025'!$A$1:$Z$65000,3,FALSE)</f>
        <v>768</v>
      </c>
      <c r="I1434" s="78"/>
      <c r="J1434" s="38">
        <v>200</v>
      </c>
      <c r="K1434" s="80"/>
      <c r="L1434" s="78"/>
      <c r="M1434" s="80">
        <v>43579</v>
      </c>
      <c r="N1434" s="80"/>
      <c r="O1434" s="79">
        <v>9791036305863</v>
      </c>
      <c r="P1434" s="398" t="s">
        <v>2462</v>
      </c>
      <c r="Q1434" s="79">
        <v>7425076</v>
      </c>
      <c r="R1434" s="82">
        <v>10.9</v>
      </c>
      <c r="S1434" s="82">
        <f t="shared" si="171"/>
        <v>10.33175355450237</v>
      </c>
      <c r="T1434" s="451">
        <v>5.5E-2</v>
      </c>
      <c r="U1434" s="84"/>
      <c r="V1434" s="37">
        <f t="shared" si="172"/>
        <v>0</v>
      </c>
      <c r="W1434" s="37">
        <f t="shared" si="176"/>
        <v>0</v>
      </c>
      <c r="X1434" s="116"/>
      <c r="Y1434" s="116"/>
      <c r="Z1434" s="116"/>
      <c r="AA1434" s="116"/>
      <c r="AB1434" s="116"/>
      <c r="AC1434" s="86">
        <f t="shared" si="173"/>
        <v>0</v>
      </c>
      <c r="AD1434" s="87">
        <f>IF($AC$2182&lt;85,AC1434,AC1434-(AC1434*#REF!))</f>
        <v>0</v>
      </c>
      <c r="AE1434" s="88">
        <f t="shared" si="177"/>
        <v>5.5E-2</v>
      </c>
      <c r="AF1434" s="89">
        <f t="shared" si="174"/>
        <v>0</v>
      </c>
      <c r="AG1434" s="90">
        <f t="shared" si="175"/>
        <v>0</v>
      </c>
    </row>
    <row r="1435" spans="1:35" s="75" customFormat="1" ht="15" customHeight="1" x14ac:dyDescent="0.15">
      <c r="A1435" s="393">
        <v>9791036338656</v>
      </c>
      <c r="B1435" s="78">
        <v>79</v>
      </c>
      <c r="C1435" s="38" t="s">
        <v>873</v>
      </c>
      <c r="D1435" s="95" t="s">
        <v>2248</v>
      </c>
      <c r="E1435" s="95" t="s">
        <v>2438</v>
      </c>
      <c r="F1435" s="95" t="s">
        <v>2452</v>
      </c>
      <c r="G1435" s="95" t="s">
        <v>2463</v>
      </c>
      <c r="H1435" s="79">
        <f>VLOOKUP($A1435,'04.08.2025'!$A$1:$Z$65000,3,FALSE)</f>
        <v>126</v>
      </c>
      <c r="I1435" s="78"/>
      <c r="J1435" s="38">
        <v>200</v>
      </c>
      <c r="K1435" s="80"/>
      <c r="L1435" s="78"/>
      <c r="M1435" s="80">
        <v>44496</v>
      </c>
      <c r="N1435" s="78"/>
      <c r="O1435" s="79">
        <v>9791036338656</v>
      </c>
      <c r="P1435" s="38" t="s">
        <v>2464</v>
      </c>
      <c r="Q1435" s="38">
        <v>7078079</v>
      </c>
      <c r="R1435" s="82">
        <v>9.9</v>
      </c>
      <c r="S1435" s="82">
        <f t="shared" si="171"/>
        <v>9.3838862559241711</v>
      </c>
      <c r="T1435" s="451">
        <v>5.5E-2</v>
      </c>
      <c r="U1435" s="84"/>
      <c r="V1435" s="37">
        <f t="shared" si="172"/>
        <v>0</v>
      </c>
      <c r="W1435" s="37">
        <f t="shared" si="176"/>
        <v>0</v>
      </c>
      <c r="X1435" s="163"/>
      <c r="Y1435" s="74"/>
      <c r="Z1435" s="74"/>
      <c r="AA1435" s="74"/>
      <c r="AB1435" s="74"/>
      <c r="AC1435" s="86">
        <f t="shared" si="173"/>
        <v>0</v>
      </c>
      <c r="AD1435" s="87">
        <f>IF($AC$2182&lt;85,AC1435,AC1435-(AC1435*#REF!))</f>
        <v>0</v>
      </c>
      <c r="AE1435" s="88">
        <f t="shared" si="177"/>
        <v>5.5E-2</v>
      </c>
      <c r="AF1435" s="89">
        <f t="shared" si="174"/>
        <v>0</v>
      </c>
      <c r="AG1435" s="90">
        <f t="shared" si="175"/>
        <v>0</v>
      </c>
    </row>
    <row r="1436" spans="1:35" s="91" customFormat="1" ht="15" customHeight="1" x14ac:dyDescent="0.15">
      <c r="A1436" s="61">
        <v>9791036366789</v>
      </c>
      <c r="B1436" s="92">
        <v>79</v>
      </c>
      <c r="C1436" s="92" t="s">
        <v>873</v>
      </c>
      <c r="D1436" s="64" t="s">
        <v>2248</v>
      </c>
      <c r="E1436" s="64" t="s">
        <v>2438</v>
      </c>
      <c r="F1436" s="64" t="s">
        <v>2452</v>
      </c>
      <c r="G1436" s="64" t="s">
        <v>2480</v>
      </c>
      <c r="H1436" s="65">
        <f>VLOOKUP($A1436,'04.08.2025'!$A$1:$Z$65000,3,FALSE)</f>
        <v>983</v>
      </c>
      <c r="I1436" s="65"/>
      <c r="J1436" s="63">
        <v>200</v>
      </c>
      <c r="K1436" s="67"/>
      <c r="L1436" s="66"/>
      <c r="M1436" s="67">
        <v>45581</v>
      </c>
      <c r="N1436" s="67" t="s">
        <v>12</v>
      </c>
      <c r="O1436" s="68">
        <v>9791036366789</v>
      </c>
      <c r="P1436" s="68" t="s">
        <v>2481</v>
      </c>
      <c r="Q1436" s="68">
        <v>3912796</v>
      </c>
      <c r="R1436" s="97">
        <v>9.9</v>
      </c>
      <c r="S1436" s="70">
        <f t="shared" si="171"/>
        <v>9.3838862559241711</v>
      </c>
      <c r="T1436" s="99">
        <v>5.5E-2</v>
      </c>
      <c r="U1436" s="72"/>
      <c r="V1436" s="73">
        <f t="shared" si="172"/>
        <v>0</v>
      </c>
      <c r="W1436" s="73">
        <f t="shared" si="176"/>
        <v>0</v>
      </c>
      <c r="X1436" s="85"/>
      <c r="Y1436" s="85"/>
      <c r="Z1436" s="85"/>
      <c r="AA1436" s="85"/>
      <c r="AB1436" s="85"/>
      <c r="AC1436" s="86">
        <f t="shared" si="173"/>
        <v>0</v>
      </c>
      <c r="AD1436" s="87">
        <f>IF($AC$2182&lt;85,AC1436,AC1436-(AC1436*#REF!))</f>
        <v>0</v>
      </c>
      <c r="AE1436" s="88">
        <f t="shared" si="177"/>
        <v>5.5E-2</v>
      </c>
      <c r="AF1436" s="89">
        <f t="shared" si="174"/>
        <v>0</v>
      </c>
      <c r="AG1436" s="90">
        <f t="shared" si="175"/>
        <v>0</v>
      </c>
    </row>
    <row r="1437" spans="1:35" s="91" customFormat="1" ht="15" customHeight="1" x14ac:dyDescent="0.15">
      <c r="A1437" s="393">
        <v>9791036320170</v>
      </c>
      <c r="B1437" s="78">
        <v>79</v>
      </c>
      <c r="C1437" s="38" t="s">
        <v>873</v>
      </c>
      <c r="D1437" s="95" t="s">
        <v>2248</v>
      </c>
      <c r="E1437" s="95" t="s">
        <v>2438</v>
      </c>
      <c r="F1437" s="95" t="s">
        <v>2452</v>
      </c>
      <c r="G1437" s="95" t="s">
        <v>2465</v>
      </c>
      <c r="H1437" s="79">
        <f>VLOOKUP($A1437,'04.08.2025'!$A$1:$Z$65000,3,FALSE)</f>
        <v>467</v>
      </c>
      <c r="I1437" s="78"/>
      <c r="J1437" s="38">
        <v>200</v>
      </c>
      <c r="K1437" s="80"/>
      <c r="L1437" s="78"/>
      <c r="M1437" s="80">
        <v>44314</v>
      </c>
      <c r="N1437" s="80"/>
      <c r="O1437" s="79">
        <v>9791036320170</v>
      </c>
      <c r="P1437" s="398" t="s">
        <v>2466</v>
      </c>
      <c r="Q1437" s="79">
        <v>5283894</v>
      </c>
      <c r="R1437" s="82">
        <v>9.9</v>
      </c>
      <c r="S1437" s="82">
        <f t="shared" si="171"/>
        <v>9.3838862559241711</v>
      </c>
      <c r="T1437" s="451">
        <v>5.5E-2</v>
      </c>
      <c r="U1437" s="84"/>
      <c r="V1437" s="37">
        <f t="shared" si="172"/>
        <v>0</v>
      </c>
      <c r="W1437" s="37">
        <f t="shared" si="176"/>
        <v>0</v>
      </c>
      <c r="X1437" s="422"/>
      <c r="Y1437" s="85"/>
      <c r="Z1437" s="85"/>
      <c r="AA1437" s="85"/>
      <c r="AB1437" s="85"/>
      <c r="AC1437" s="86">
        <f t="shared" si="173"/>
        <v>0</v>
      </c>
      <c r="AD1437" s="87">
        <f>IF($AC$2182&lt;85,AC1437,AC1437-(AC1437*#REF!))</f>
        <v>0</v>
      </c>
      <c r="AE1437" s="88">
        <f t="shared" si="177"/>
        <v>5.5E-2</v>
      </c>
      <c r="AF1437" s="89">
        <f t="shared" si="174"/>
        <v>0</v>
      </c>
      <c r="AG1437" s="90">
        <f t="shared" si="175"/>
        <v>0</v>
      </c>
      <c r="AH1437" s="119"/>
    </row>
    <row r="1438" spans="1:35" s="91" customFormat="1" ht="15" customHeight="1" x14ac:dyDescent="0.15">
      <c r="A1438" s="77">
        <v>9791036355622</v>
      </c>
      <c r="B1438" s="78">
        <v>79</v>
      </c>
      <c r="C1438" s="78" t="s">
        <v>873</v>
      </c>
      <c r="D1438" s="95" t="s">
        <v>2248</v>
      </c>
      <c r="E1438" s="95" t="s">
        <v>2438</v>
      </c>
      <c r="F1438" s="95" t="s">
        <v>2452</v>
      </c>
      <c r="G1438" s="391" t="s">
        <v>2475</v>
      </c>
      <c r="H1438" s="79">
        <f>VLOOKUP($A1438,'04.08.2025'!$A$1:$Z$65000,3,FALSE)</f>
        <v>1562</v>
      </c>
      <c r="I1438" s="79"/>
      <c r="J1438" s="78">
        <v>200</v>
      </c>
      <c r="K1438" s="80"/>
      <c r="L1438" s="78"/>
      <c r="M1438" s="80">
        <v>45350</v>
      </c>
      <c r="N1438" s="80"/>
      <c r="O1438" s="81">
        <v>9791036355622</v>
      </c>
      <c r="P1438" s="81" t="s">
        <v>2476</v>
      </c>
      <c r="Q1438" s="81">
        <v>1089763</v>
      </c>
      <c r="R1438" s="421">
        <v>9.9</v>
      </c>
      <c r="S1438" s="82">
        <f t="shared" si="171"/>
        <v>9.3838862559241711</v>
      </c>
      <c r="T1438" s="455">
        <v>5.5E-2</v>
      </c>
      <c r="U1438" s="84"/>
      <c r="V1438" s="37">
        <f t="shared" si="172"/>
        <v>0</v>
      </c>
      <c r="W1438" s="37">
        <f t="shared" si="176"/>
        <v>0</v>
      </c>
      <c r="X1438" s="85"/>
      <c r="Y1438" s="85"/>
      <c r="Z1438" s="85"/>
      <c r="AA1438" s="85"/>
      <c r="AB1438" s="85"/>
      <c r="AC1438" s="86">
        <f t="shared" si="173"/>
        <v>0</v>
      </c>
      <c r="AD1438" s="87">
        <f>IF($AC$2182&lt;85,AC1438,AC1438-(AC1438*#REF!))</f>
        <v>0</v>
      </c>
      <c r="AE1438" s="88">
        <f t="shared" si="177"/>
        <v>5.5E-2</v>
      </c>
      <c r="AF1438" s="89">
        <f t="shared" si="174"/>
        <v>0</v>
      </c>
      <c r="AG1438" s="90">
        <f t="shared" si="175"/>
        <v>0</v>
      </c>
    </row>
    <row r="1439" spans="1:35" s="91" customFormat="1" ht="15" customHeight="1" x14ac:dyDescent="0.15">
      <c r="A1439" s="393">
        <v>9782747088244</v>
      </c>
      <c r="B1439" s="78">
        <v>79</v>
      </c>
      <c r="C1439" s="38" t="s">
        <v>873</v>
      </c>
      <c r="D1439" s="95" t="s">
        <v>2248</v>
      </c>
      <c r="E1439" s="95" t="s">
        <v>2438</v>
      </c>
      <c r="F1439" s="95" t="s">
        <v>2452</v>
      </c>
      <c r="G1439" s="95" t="s">
        <v>2467</v>
      </c>
      <c r="H1439" s="79">
        <f>VLOOKUP($A1439,'04.08.2025'!$A$1:$Z$65000,3,FALSE)</f>
        <v>196</v>
      </c>
      <c r="I1439" s="78"/>
      <c r="J1439" s="38">
        <v>200</v>
      </c>
      <c r="K1439" s="80"/>
      <c r="L1439" s="78"/>
      <c r="M1439" s="80">
        <v>43110</v>
      </c>
      <c r="N1439" s="80"/>
      <c r="O1439" s="79">
        <v>9782747088244</v>
      </c>
      <c r="P1439" s="398" t="s">
        <v>2468</v>
      </c>
      <c r="Q1439" s="79">
        <v>1626793</v>
      </c>
      <c r="R1439" s="82">
        <v>9.9</v>
      </c>
      <c r="S1439" s="82">
        <f t="shared" si="171"/>
        <v>9.3838862559241711</v>
      </c>
      <c r="T1439" s="451">
        <v>5.5E-2</v>
      </c>
      <c r="U1439" s="84"/>
      <c r="V1439" s="37">
        <f t="shared" si="172"/>
        <v>0</v>
      </c>
      <c r="W1439" s="37">
        <f t="shared" si="176"/>
        <v>0</v>
      </c>
      <c r="X1439" s="85"/>
      <c r="Y1439" s="85"/>
      <c r="Z1439" s="85"/>
      <c r="AA1439" s="85"/>
      <c r="AB1439" s="85"/>
      <c r="AC1439" s="86">
        <f t="shared" si="173"/>
        <v>0</v>
      </c>
      <c r="AD1439" s="87">
        <f>IF($AC$2182&lt;85,AC1439,AC1439-(AC1439*#REF!))</f>
        <v>0</v>
      </c>
      <c r="AE1439" s="88">
        <f t="shared" si="177"/>
        <v>5.5E-2</v>
      </c>
      <c r="AF1439" s="89">
        <f t="shared" si="174"/>
        <v>0</v>
      </c>
      <c r="AG1439" s="90">
        <f t="shared" si="175"/>
        <v>0</v>
      </c>
    </row>
    <row r="1440" spans="1:35" s="162" customFormat="1" ht="15" customHeight="1" x14ac:dyDescent="0.15">
      <c r="A1440" s="393">
        <v>9791036338762</v>
      </c>
      <c r="B1440" s="78">
        <v>79</v>
      </c>
      <c r="C1440" s="78" t="s">
        <v>873</v>
      </c>
      <c r="D1440" s="95" t="s">
        <v>2248</v>
      </c>
      <c r="E1440" s="95" t="s">
        <v>2438</v>
      </c>
      <c r="F1440" s="95" t="s">
        <v>2452</v>
      </c>
      <c r="G1440" s="95" t="s">
        <v>2469</v>
      </c>
      <c r="H1440" s="79">
        <f>VLOOKUP($A1440,'04.08.2025'!$A$1:$Z$65000,3,FALSE)</f>
        <v>291</v>
      </c>
      <c r="I1440" s="78"/>
      <c r="J1440" s="38">
        <v>200</v>
      </c>
      <c r="K1440" s="80"/>
      <c r="L1440" s="78"/>
      <c r="M1440" s="80">
        <v>44657</v>
      </c>
      <c r="N1440" s="78"/>
      <c r="O1440" s="79">
        <v>9791036338762</v>
      </c>
      <c r="P1440" s="38" t="s">
        <v>2470</v>
      </c>
      <c r="Q1440" s="38">
        <v>7627210</v>
      </c>
      <c r="R1440" s="82">
        <v>9.9</v>
      </c>
      <c r="S1440" s="82">
        <f t="shared" si="171"/>
        <v>9.3838862559241711</v>
      </c>
      <c r="T1440" s="451">
        <v>5.5E-2</v>
      </c>
      <c r="U1440" s="84"/>
      <c r="V1440" s="37">
        <f t="shared" si="172"/>
        <v>0</v>
      </c>
      <c r="W1440" s="37">
        <f t="shared" si="176"/>
        <v>0</v>
      </c>
      <c r="X1440" s="164"/>
      <c r="Y1440" s="144"/>
      <c r="Z1440" s="144"/>
      <c r="AA1440" s="144"/>
      <c r="AB1440" s="144"/>
      <c r="AC1440" s="86">
        <f t="shared" si="173"/>
        <v>0</v>
      </c>
      <c r="AD1440" s="87">
        <f>IF($AC$2182&lt;85,AC1440,AC1440-(AC1440*#REF!))</f>
        <v>0</v>
      </c>
      <c r="AE1440" s="88">
        <f t="shared" si="177"/>
        <v>5.5E-2</v>
      </c>
      <c r="AF1440" s="89">
        <f t="shared" si="174"/>
        <v>0</v>
      </c>
      <c r="AG1440" s="90">
        <f t="shared" si="175"/>
        <v>0</v>
      </c>
    </row>
    <row r="1441" spans="1:35" s="162" customFormat="1" ht="15" customHeight="1" x14ac:dyDescent="0.15">
      <c r="A1441" s="452">
        <v>9791036366574</v>
      </c>
      <c r="B1441" s="453">
        <v>79</v>
      </c>
      <c r="C1441" s="453" t="s">
        <v>873</v>
      </c>
      <c r="D1441" s="454" t="s">
        <v>2248</v>
      </c>
      <c r="E1441" s="454" t="s">
        <v>2438</v>
      </c>
      <c r="F1441" s="454" t="s">
        <v>2452</v>
      </c>
      <c r="G1441" s="454" t="s">
        <v>3873</v>
      </c>
      <c r="H1441" s="139">
        <f>VLOOKUP($A1441,'04.08.2025'!$A$1:$Z$65000,3,FALSE)</f>
        <v>0</v>
      </c>
      <c r="I1441" s="453"/>
      <c r="J1441" s="453">
        <v>100</v>
      </c>
      <c r="K1441" s="453"/>
      <c r="L1441" s="417">
        <v>45889</v>
      </c>
      <c r="M1441" s="453"/>
      <c r="N1441" s="453" t="s">
        <v>12</v>
      </c>
      <c r="O1441" s="139">
        <v>9791036366574</v>
      </c>
      <c r="P1441" s="453" t="s">
        <v>3872</v>
      </c>
      <c r="Q1441" s="453">
        <v>3836557</v>
      </c>
      <c r="R1441" s="143">
        <v>10.9</v>
      </c>
      <c r="S1441" s="140">
        <f t="shared" si="171"/>
        <v>10.33175355450237</v>
      </c>
      <c r="T1441" s="141">
        <v>5.5E-2</v>
      </c>
      <c r="U1441" s="142"/>
      <c r="V1441" s="143">
        <f t="shared" si="172"/>
        <v>0</v>
      </c>
      <c r="W1441" s="143">
        <f t="shared" si="176"/>
        <v>0</v>
      </c>
      <c r="X1441" s="164"/>
      <c r="Y1441" s="144"/>
      <c r="Z1441" s="144"/>
      <c r="AA1441" s="144"/>
      <c r="AB1441" s="144"/>
      <c r="AC1441" s="86">
        <f t="shared" si="173"/>
        <v>0</v>
      </c>
      <c r="AD1441" s="87">
        <f>IF($AC$2182&lt;85,AC1441,AC1441-(AC1441*#REF!))</f>
        <v>0</v>
      </c>
      <c r="AE1441" s="88">
        <f t="shared" si="177"/>
        <v>5.5E-2</v>
      </c>
      <c r="AF1441" s="89">
        <f t="shared" si="174"/>
        <v>0</v>
      </c>
      <c r="AG1441" s="90">
        <f t="shared" si="175"/>
        <v>0</v>
      </c>
    </row>
    <row r="1442" spans="1:35" s="102" customFormat="1" ht="15" customHeight="1" x14ac:dyDescent="0.15">
      <c r="A1442" s="150">
        <v>9791036380143</v>
      </c>
      <c r="B1442" s="118">
        <v>79</v>
      </c>
      <c r="C1442" s="118" t="s">
        <v>873</v>
      </c>
      <c r="D1442" s="93" t="s">
        <v>2248</v>
      </c>
      <c r="E1442" s="93" t="s">
        <v>2438</v>
      </c>
      <c r="F1442" s="93" t="s">
        <v>2452</v>
      </c>
      <c r="G1442" s="93" t="s">
        <v>4920</v>
      </c>
      <c r="H1442" s="65">
        <f>VLOOKUP($A1442,'04.08.2025'!$A$1:$Z$65000,3,FALSE)</f>
        <v>789</v>
      </c>
      <c r="I1442" s="118"/>
      <c r="J1442" s="118">
        <v>200</v>
      </c>
      <c r="K1442" s="118"/>
      <c r="L1442" s="66"/>
      <c r="M1442" s="66">
        <v>45826</v>
      </c>
      <c r="N1442" s="118" t="s">
        <v>12</v>
      </c>
      <c r="O1442" s="65">
        <v>9791036380143</v>
      </c>
      <c r="P1442" s="118" t="s">
        <v>4907</v>
      </c>
      <c r="Q1442" s="118">
        <v>5001670</v>
      </c>
      <c r="R1442" s="73">
        <v>10.9</v>
      </c>
      <c r="S1442" s="70">
        <f t="shared" si="171"/>
        <v>10.33175355450237</v>
      </c>
      <c r="T1442" s="342">
        <v>5.5E-2</v>
      </c>
      <c r="U1442" s="72"/>
      <c r="V1442" s="73">
        <f t="shared" si="172"/>
        <v>0</v>
      </c>
      <c r="W1442" s="73">
        <f t="shared" si="176"/>
        <v>0</v>
      </c>
      <c r="X1442" s="163"/>
      <c r="Y1442" s="74"/>
      <c r="Z1442" s="74"/>
      <c r="AA1442" s="74"/>
      <c r="AB1442" s="74"/>
      <c r="AC1442" s="86">
        <f t="shared" si="173"/>
        <v>0</v>
      </c>
      <c r="AD1442" s="87">
        <f>IF($AC$2182&lt;85,AC1442,AC1442-(AC1442*#REF!))</f>
        <v>0</v>
      </c>
      <c r="AE1442" s="88">
        <f t="shared" si="177"/>
        <v>5.5E-2</v>
      </c>
      <c r="AF1442" s="89">
        <f t="shared" si="174"/>
        <v>0</v>
      </c>
      <c r="AG1442" s="90">
        <f t="shared" si="175"/>
        <v>0</v>
      </c>
    </row>
    <row r="1443" spans="1:35" s="91" customFormat="1" ht="15" customHeight="1" x14ac:dyDescent="0.15">
      <c r="A1443" s="452">
        <v>9791036380716</v>
      </c>
      <c r="B1443" s="453">
        <v>79</v>
      </c>
      <c r="C1443" s="453" t="s">
        <v>873</v>
      </c>
      <c r="D1443" s="454" t="s">
        <v>2248</v>
      </c>
      <c r="E1443" s="454" t="s">
        <v>2438</v>
      </c>
      <c r="F1443" s="454" t="s">
        <v>2452</v>
      </c>
      <c r="G1443" s="454" t="s">
        <v>5212</v>
      </c>
      <c r="H1443" s="139">
        <f>VLOOKUP($A1443,'04.08.2025'!$A$1:$Z$65000,3,FALSE)</f>
        <v>0</v>
      </c>
      <c r="I1443" s="453"/>
      <c r="J1443" s="453">
        <v>100</v>
      </c>
      <c r="K1443" s="453"/>
      <c r="L1443" s="417">
        <v>45910</v>
      </c>
      <c r="M1443" s="453"/>
      <c r="N1443" s="453" t="s">
        <v>12</v>
      </c>
      <c r="O1443" s="139">
        <v>9791036380716</v>
      </c>
      <c r="P1443" s="453" t="s">
        <v>5211</v>
      </c>
      <c r="Q1443" s="453">
        <v>5139564</v>
      </c>
      <c r="R1443" s="143">
        <v>10.9</v>
      </c>
      <c r="S1443" s="140">
        <f t="shared" si="171"/>
        <v>10.33175355450237</v>
      </c>
      <c r="T1443" s="141">
        <v>5.5E-2</v>
      </c>
      <c r="U1443" s="142"/>
      <c r="V1443" s="143">
        <f t="shared" si="172"/>
        <v>0</v>
      </c>
      <c r="W1443" s="143">
        <f t="shared" si="176"/>
        <v>0</v>
      </c>
      <c r="X1443" s="85"/>
      <c r="Y1443" s="85"/>
      <c r="Z1443" s="85"/>
      <c r="AA1443" s="85"/>
      <c r="AB1443" s="85"/>
      <c r="AC1443" s="86">
        <f t="shared" si="173"/>
        <v>0</v>
      </c>
      <c r="AD1443" s="87">
        <f>IF($AC$2182&lt;85,AC1443,AC1443-(AC1443*#REF!))</f>
        <v>0</v>
      </c>
      <c r="AE1443" s="88">
        <f t="shared" si="177"/>
        <v>5.5E-2</v>
      </c>
      <c r="AF1443" s="89">
        <f t="shared" si="174"/>
        <v>0</v>
      </c>
      <c r="AG1443" s="90">
        <f t="shared" si="175"/>
        <v>0</v>
      </c>
    </row>
    <row r="1444" spans="1:35" s="91" customFormat="1" ht="15" customHeight="1" x14ac:dyDescent="0.15">
      <c r="A1444" s="77">
        <v>9791036360572</v>
      </c>
      <c r="B1444" s="395">
        <v>79</v>
      </c>
      <c r="C1444" s="78" t="s">
        <v>873</v>
      </c>
      <c r="D1444" s="391" t="s">
        <v>2248</v>
      </c>
      <c r="E1444" s="391" t="s">
        <v>2438</v>
      </c>
      <c r="F1444" s="391" t="s">
        <v>2484</v>
      </c>
      <c r="G1444" s="391" t="s">
        <v>2486</v>
      </c>
      <c r="H1444" s="79">
        <f>VLOOKUP($A1444,'04.08.2025'!$A$1:$Z$65000,3,FALSE)</f>
        <v>1462</v>
      </c>
      <c r="I1444" s="78"/>
      <c r="J1444" s="78">
        <v>200</v>
      </c>
      <c r="K1444" s="80"/>
      <c r="L1444" s="78"/>
      <c r="M1444" s="80">
        <v>45406</v>
      </c>
      <c r="N1444" s="80"/>
      <c r="O1444" s="81">
        <v>9791036360572</v>
      </c>
      <c r="P1444" s="94" t="s">
        <v>2487</v>
      </c>
      <c r="Q1444" s="78">
        <v>5601758</v>
      </c>
      <c r="R1444" s="82">
        <v>11.9</v>
      </c>
      <c r="S1444" s="82">
        <f t="shared" si="171"/>
        <v>11.279620853080569</v>
      </c>
      <c r="T1444" s="83">
        <v>5.5E-2</v>
      </c>
      <c r="U1444" s="84"/>
      <c r="V1444" s="37">
        <f t="shared" si="172"/>
        <v>0</v>
      </c>
      <c r="W1444" s="37">
        <f t="shared" si="176"/>
        <v>0</v>
      </c>
      <c r="X1444" s="85"/>
      <c r="Y1444" s="85"/>
      <c r="Z1444" s="85"/>
      <c r="AA1444" s="85"/>
      <c r="AB1444" s="85"/>
      <c r="AC1444" s="86">
        <f t="shared" si="173"/>
        <v>0</v>
      </c>
      <c r="AD1444" s="87">
        <f>IF($AC$2182&lt;85,AC1444,AC1444-(AC1444*#REF!))</f>
        <v>0</v>
      </c>
      <c r="AE1444" s="88">
        <f t="shared" si="177"/>
        <v>5.5E-2</v>
      </c>
      <c r="AF1444" s="89">
        <f t="shared" si="174"/>
        <v>0</v>
      </c>
      <c r="AG1444" s="90">
        <f t="shared" si="175"/>
        <v>0</v>
      </c>
      <c r="AI1444" s="449"/>
    </row>
    <row r="1445" spans="1:35" s="91" customFormat="1" ht="15" customHeight="1" x14ac:dyDescent="0.15">
      <c r="A1445" s="61">
        <v>9791036370656</v>
      </c>
      <c r="B1445" s="62">
        <v>79</v>
      </c>
      <c r="C1445" s="63" t="s">
        <v>873</v>
      </c>
      <c r="D1445" s="64" t="s">
        <v>2248</v>
      </c>
      <c r="E1445" s="64" t="s">
        <v>2438</v>
      </c>
      <c r="F1445" s="64" t="s">
        <v>2484</v>
      </c>
      <c r="G1445" s="64" t="s">
        <v>4648</v>
      </c>
      <c r="H1445" s="65">
        <f>VLOOKUP($A1445,'04.08.2025'!$A$1:$Z$65000,3,FALSE)</f>
        <v>1401</v>
      </c>
      <c r="I1445" s="63"/>
      <c r="J1445" s="63">
        <v>200</v>
      </c>
      <c r="K1445" s="67"/>
      <c r="L1445" s="66"/>
      <c r="M1445" s="66">
        <v>45763</v>
      </c>
      <c r="N1445" s="67" t="s">
        <v>12</v>
      </c>
      <c r="O1445" s="68">
        <v>9791036370656</v>
      </c>
      <c r="P1445" s="69" t="s">
        <v>2485</v>
      </c>
      <c r="Q1445" s="63">
        <v>6406972</v>
      </c>
      <c r="R1445" s="70">
        <v>11.9</v>
      </c>
      <c r="S1445" s="70">
        <f t="shared" si="171"/>
        <v>11.279620853080569</v>
      </c>
      <c r="T1445" s="71">
        <v>5.5E-2</v>
      </c>
      <c r="U1445" s="72"/>
      <c r="V1445" s="73">
        <f t="shared" si="172"/>
        <v>0</v>
      </c>
      <c r="W1445" s="73">
        <f t="shared" si="176"/>
        <v>0</v>
      </c>
      <c r="X1445" s="85"/>
      <c r="Y1445" s="85"/>
      <c r="Z1445" s="85"/>
      <c r="AA1445" s="85"/>
      <c r="AB1445" s="85"/>
      <c r="AC1445" s="86">
        <f t="shared" si="173"/>
        <v>0</v>
      </c>
      <c r="AD1445" s="87">
        <f>IF($AC$2182&lt;85,AC1445,AC1445-(AC1445*#REF!))</f>
        <v>0</v>
      </c>
      <c r="AE1445" s="88">
        <f t="shared" si="177"/>
        <v>5.5E-2</v>
      </c>
      <c r="AF1445" s="89">
        <f t="shared" si="174"/>
        <v>0</v>
      </c>
      <c r="AG1445" s="90">
        <f t="shared" si="175"/>
        <v>0</v>
      </c>
    </row>
    <row r="1446" spans="1:35" s="91" customFormat="1" ht="15" customHeight="1" x14ac:dyDescent="0.15">
      <c r="A1446" s="77">
        <v>9791036312427</v>
      </c>
      <c r="B1446" s="78">
        <v>79</v>
      </c>
      <c r="C1446" s="78" t="s">
        <v>873</v>
      </c>
      <c r="D1446" s="391" t="s">
        <v>2248</v>
      </c>
      <c r="E1446" s="391" t="s">
        <v>2438</v>
      </c>
      <c r="F1446" s="391" t="s">
        <v>2488</v>
      </c>
      <c r="G1446" s="95" t="s">
        <v>4833</v>
      </c>
      <c r="H1446" s="79">
        <f>VLOOKUP($A1446,'04.08.2025'!$A$1:$Z$65000,3,FALSE)</f>
        <v>2352</v>
      </c>
      <c r="I1446" s="78"/>
      <c r="J1446" s="78">
        <v>200</v>
      </c>
      <c r="K1446" s="80"/>
      <c r="L1446" s="78"/>
      <c r="M1446" s="80">
        <v>43901</v>
      </c>
      <c r="N1446" s="80"/>
      <c r="O1446" s="81">
        <v>9791036312427</v>
      </c>
      <c r="P1446" s="94" t="s">
        <v>2489</v>
      </c>
      <c r="Q1446" s="81">
        <v>5967648</v>
      </c>
      <c r="R1446" s="82">
        <v>15.5</v>
      </c>
      <c r="S1446" s="82">
        <f t="shared" si="171"/>
        <v>14.691943127962086</v>
      </c>
      <c r="T1446" s="83">
        <v>5.5E-2</v>
      </c>
      <c r="U1446" s="84"/>
      <c r="V1446" s="37">
        <f t="shared" si="172"/>
        <v>0</v>
      </c>
      <c r="W1446" s="37">
        <f t="shared" si="176"/>
        <v>0</v>
      </c>
      <c r="X1446" s="85"/>
      <c r="Y1446" s="85"/>
      <c r="Z1446" s="85"/>
      <c r="AA1446" s="85"/>
      <c r="AB1446" s="85"/>
      <c r="AC1446" s="86">
        <f t="shared" si="173"/>
        <v>0</v>
      </c>
      <c r="AD1446" s="87">
        <f>IF($AC$2182&lt;85,AC1446,AC1446-(AC1446*#REF!))</f>
        <v>0</v>
      </c>
      <c r="AE1446" s="88">
        <f t="shared" si="177"/>
        <v>5.5E-2</v>
      </c>
      <c r="AF1446" s="89">
        <f t="shared" si="174"/>
        <v>0</v>
      </c>
      <c r="AG1446" s="90">
        <f t="shared" si="175"/>
        <v>0</v>
      </c>
    </row>
    <row r="1447" spans="1:35" s="91" customFormat="1" ht="15" customHeight="1" x14ac:dyDescent="0.15">
      <c r="A1447" s="77">
        <v>9791036344107</v>
      </c>
      <c r="B1447" s="78">
        <v>79</v>
      </c>
      <c r="C1447" s="38" t="s">
        <v>873</v>
      </c>
      <c r="D1447" s="95" t="s">
        <v>2248</v>
      </c>
      <c r="E1447" s="95" t="s">
        <v>2438</v>
      </c>
      <c r="F1447" s="95" t="s">
        <v>2488</v>
      </c>
      <c r="G1447" s="95" t="s">
        <v>4834</v>
      </c>
      <c r="H1447" s="79">
        <f>VLOOKUP($A1447,'04.08.2025'!$A$1:$Z$65000,3,FALSE)</f>
        <v>1661</v>
      </c>
      <c r="I1447" s="78"/>
      <c r="J1447" s="78">
        <v>200</v>
      </c>
      <c r="K1447" s="80"/>
      <c r="L1447" s="78"/>
      <c r="M1447" s="80">
        <v>45035</v>
      </c>
      <c r="N1447" s="80"/>
      <c r="O1447" s="81">
        <v>9791036344107</v>
      </c>
      <c r="P1447" s="94" t="s">
        <v>2490</v>
      </c>
      <c r="Q1447" s="81">
        <v>1798279</v>
      </c>
      <c r="R1447" s="82">
        <v>15.5</v>
      </c>
      <c r="S1447" s="82">
        <f t="shared" si="171"/>
        <v>14.691943127962086</v>
      </c>
      <c r="T1447" s="83">
        <v>5.5E-2</v>
      </c>
      <c r="U1447" s="84"/>
      <c r="V1447" s="37">
        <f t="shared" si="172"/>
        <v>0</v>
      </c>
      <c r="W1447" s="37">
        <f t="shared" si="176"/>
        <v>0</v>
      </c>
      <c r="X1447" s="85"/>
      <c r="Y1447" s="85"/>
      <c r="Z1447" s="85"/>
      <c r="AA1447" s="85"/>
      <c r="AB1447" s="85"/>
      <c r="AC1447" s="86">
        <f t="shared" si="173"/>
        <v>0</v>
      </c>
      <c r="AD1447" s="87">
        <f>IF($AC$2182&lt;85,AC1447,AC1447-(AC1447*#REF!))</f>
        <v>0</v>
      </c>
      <c r="AE1447" s="88">
        <f t="shared" si="177"/>
        <v>5.5E-2</v>
      </c>
      <c r="AF1447" s="89">
        <f t="shared" si="174"/>
        <v>0</v>
      </c>
      <c r="AG1447" s="90">
        <f t="shared" si="175"/>
        <v>0</v>
      </c>
    </row>
    <row r="1448" spans="1:35" s="91" customFormat="1" ht="15" customHeight="1" x14ac:dyDescent="0.15">
      <c r="A1448" s="393">
        <v>9782747092036</v>
      </c>
      <c r="B1448" s="78">
        <v>79</v>
      </c>
      <c r="C1448" s="78" t="s">
        <v>873</v>
      </c>
      <c r="D1448" s="391" t="s">
        <v>2248</v>
      </c>
      <c r="E1448" s="391" t="s">
        <v>2438</v>
      </c>
      <c r="F1448" s="391" t="s">
        <v>2488</v>
      </c>
      <c r="G1448" s="95" t="s">
        <v>4835</v>
      </c>
      <c r="H1448" s="79">
        <f>VLOOKUP($A1448,'04.08.2025'!$A$1:$Z$65000,3,FALSE)</f>
        <v>12</v>
      </c>
      <c r="I1448" s="78"/>
      <c r="J1448" s="38">
        <v>300</v>
      </c>
      <c r="K1448" s="80"/>
      <c r="L1448" s="78"/>
      <c r="M1448" s="80">
        <v>43579</v>
      </c>
      <c r="N1448" s="80"/>
      <c r="O1448" s="79">
        <v>9782747092036</v>
      </c>
      <c r="P1448" s="398" t="s">
        <v>2491</v>
      </c>
      <c r="Q1448" s="79">
        <v>5319310</v>
      </c>
      <c r="R1448" s="82">
        <v>15.5</v>
      </c>
      <c r="S1448" s="82">
        <f t="shared" si="171"/>
        <v>14.691943127962086</v>
      </c>
      <c r="T1448" s="451">
        <v>5.5E-2</v>
      </c>
      <c r="U1448" s="84"/>
      <c r="V1448" s="37">
        <f t="shared" si="172"/>
        <v>0</v>
      </c>
      <c r="W1448" s="37">
        <f t="shared" si="176"/>
        <v>0</v>
      </c>
      <c r="X1448" s="85"/>
      <c r="Y1448" s="85"/>
      <c r="Z1448" s="85"/>
      <c r="AA1448" s="85"/>
      <c r="AB1448" s="85"/>
      <c r="AC1448" s="86">
        <f t="shared" si="173"/>
        <v>0</v>
      </c>
      <c r="AD1448" s="87">
        <f>IF($AC$2182&lt;85,AC1448,AC1448-(AC1448*#REF!))</f>
        <v>0</v>
      </c>
      <c r="AE1448" s="88">
        <f t="shared" si="177"/>
        <v>5.5E-2</v>
      </c>
      <c r="AF1448" s="89">
        <f t="shared" si="174"/>
        <v>0</v>
      </c>
      <c r="AG1448" s="90">
        <f t="shared" si="175"/>
        <v>0</v>
      </c>
    </row>
    <row r="1449" spans="1:35" s="162" customFormat="1" ht="15" customHeight="1" x14ac:dyDescent="0.15">
      <c r="A1449" s="393">
        <v>9782747048279</v>
      </c>
      <c r="B1449" s="38">
        <v>79</v>
      </c>
      <c r="C1449" s="38" t="s">
        <v>873</v>
      </c>
      <c r="D1449" s="95" t="s">
        <v>2248</v>
      </c>
      <c r="E1449" s="95" t="s">
        <v>2438</v>
      </c>
      <c r="F1449" s="95" t="s">
        <v>2488</v>
      </c>
      <c r="G1449" s="95" t="s">
        <v>4836</v>
      </c>
      <c r="H1449" s="79">
        <f>VLOOKUP($A1449,'04.08.2025'!$A$1:$Z$65000,3,FALSE)</f>
        <v>17</v>
      </c>
      <c r="I1449" s="78"/>
      <c r="J1449" s="38">
        <v>300</v>
      </c>
      <c r="K1449" s="80"/>
      <c r="L1449" s="78"/>
      <c r="M1449" s="80">
        <v>41522</v>
      </c>
      <c r="N1449" s="80"/>
      <c r="O1449" s="79">
        <v>9782747048279</v>
      </c>
      <c r="P1449" s="398" t="s">
        <v>2492</v>
      </c>
      <c r="Q1449" s="38">
        <v>3291826</v>
      </c>
      <c r="R1449" s="82">
        <v>15.5</v>
      </c>
      <c r="S1449" s="82">
        <f t="shared" si="171"/>
        <v>14.691943127962086</v>
      </c>
      <c r="T1449" s="451">
        <v>5.5E-2</v>
      </c>
      <c r="U1449" s="84"/>
      <c r="V1449" s="37">
        <f t="shared" si="172"/>
        <v>0</v>
      </c>
      <c r="W1449" s="37">
        <f t="shared" si="176"/>
        <v>0</v>
      </c>
      <c r="X1449" s="85"/>
      <c r="Y1449" s="85"/>
      <c r="Z1449" s="85"/>
      <c r="AA1449" s="85"/>
      <c r="AB1449" s="85"/>
      <c r="AC1449" s="86">
        <f t="shared" si="173"/>
        <v>0</v>
      </c>
      <c r="AD1449" s="87">
        <f>IF($AC$2182&lt;85,AC1449,AC1449-(AC1449*#REF!))</f>
        <v>0</v>
      </c>
      <c r="AE1449" s="88">
        <f t="shared" si="177"/>
        <v>5.5E-2</v>
      </c>
      <c r="AF1449" s="89">
        <f t="shared" si="174"/>
        <v>0</v>
      </c>
      <c r="AG1449" s="90">
        <f t="shared" si="175"/>
        <v>0</v>
      </c>
    </row>
    <row r="1450" spans="1:35" s="117" customFormat="1" ht="15" customHeight="1" x14ac:dyDescent="0.15">
      <c r="A1450" s="452">
        <v>9791036385278</v>
      </c>
      <c r="B1450" s="453">
        <v>79</v>
      </c>
      <c r="C1450" s="453" t="s">
        <v>873</v>
      </c>
      <c r="D1450" s="454" t="s">
        <v>2248</v>
      </c>
      <c r="E1450" s="454" t="s">
        <v>2438</v>
      </c>
      <c r="F1450" s="454" t="s">
        <v>2488</v>
      </c>
      <c r="G1450" s="454" t="s">
        <v>5208</v>
      </c>
      <c r="H1450" s="79">
        <f>VLOOKUP($A1450,'04.08.2025'!$A$1:$Z$65000,3,FALSE)</f>
        <v>0</v>
      </c>
      <c r="I1450" s="453"/>
      <c r="J1450" s="453">
        <v>100</v>
      </c>
      <c r="K1450" s="453"/>
      <c r="L1450" s="417">
        <v>45910</v>
      </c>
      <c r="M1450" s="453"/>
      <c r="N1450" s="453" t="s">
        <v>12</v>
      </c>
      <c r="O1450" s="139">
        <v>9791036385278</v>
      </c>
      <c r="P1450" s="453" t="s">
        <v>5207</v>
      </c>
      <c r="Q1450" s="453">
        <v>8550249</v>
      </c>
      <c r="R1450" s="143">
        <v>15.5</v>
      </c>
      <c r="S1450" s="82">
        <f t="shared" si="171"/>
        <v>14.691943127962086</v>
      </c>
      <c r="T1450" s="451">
        <v>5.5E-2</v>
      </c>
      <c r="U1450" s="84"/>
      <c r="V1450" s="37">
        <f t="shared" si="172"/>
        <v>0</v>
      </c>
      <c r="W1450" s="37">
        <f t="shared" si="176"/>
        <v>0</v>
      </c>
      <c r="X1450" s="116"/>
      <c r="Y1450" s="116"/>
      <c r="Z1450" s="116"/>
      <c r="AA1450" s="116"/>
      <c r="AB1450" s="116"/>
      <c r="AC1450" s="86">
        <f t="shared" si="173"/>
        <v>0</v>
      </c>
      <c r="AD1450" s="87">
        <f>IF($AC$2182&lt;85,AC1450,AC1450-(AC1450*#REF!))</f>
        <v>0</v>
      </c>
      <c r="AE1450" s="88">
        <f t="shared" si="177"/>
        <v>5.5E-2</v>
      </c>
      <c r="AF1450" s="89">
        <f t="shared" si="174"/>
        <v>0</v>
      </c>
      <c r="AG1450" s="90">
        <f t="shared" si="175"/>
        <v>0</v>
      </c>
    </row>
    <row r="1451" spans="1:35" s="91" customFormat="1" ht="15" customHeight="1" x14ac:dyDescent="0.15">
      <c r="A1451" s="103">
        <v>9791036305535</v>
      </c>
      <c r="B1451" s="105">
        <v>79</v>
      </c>
      <c r="C1451" s="105" t="s">
        <v>873</v>
      </c>
      <c r="D1451" s="106" t="s">
        <v>2248</v>
      </c>
      <c r="E1451" s="106" t="s">
        <v>2438</v>
      </c>
      <c r="F1451" s="106" t="s">
        <v>2488</v>
      </c>
      <c r="G1451" s="107" t="s">
        <v>4837</v>
      </c>
      <c r="H1451" s="108">
        <f>VLOOKUP($A1451,'04.08.2025'!$A$1:$Z$65000,3,FALSE)</f>
        <v>0</v>
      </c>
      <c r="I1451" s="105" t="s">
        <v>171</v>
      </c>
      <c r="J1451" s="109">
        <v>200</v>
      </c>
      <c r="K1451" s="110"/>
      <c r="L1451" s="105"/>
      <c r="M1451" s="110">
        <v>43467</v>
      </c>
      <c r="N1451" s="110"/>
      <c r="O1451" s="108">
        <v>9791036305535</v>
      </c>
      <c r="P1451" s="111" t="s">
        <v>2493</v>
      </c>
      <c r="Q1451" s="108">
        <v>6436546</v>
      </c>
      <c r="R1451" s="112">
        <v>15.5</v>
      </c>
      <c r="S1451" s="112">
        <f t="shared" si="171"/>
        <v>14.691943127962086</v>
      </c>
      <c r="T1451" s="113">
        <v>5.5E-2</v>
      </c>
      <c r="U1451" s="114"/>
      <c r="V1451" s="115">
        <f t="shared" si="172"/>
        <v>0</v>
      </c>
      <c r="W1451" s="115">
        <f t="shared" si="176"/>
        <v>0</v>
      </c>
      <c r="X1451" s="85"/>
      <c r="Y1451" s="85"/>
      <c r="Z1451" s="85"/>
      <c r="AA1451" s="85"/>
      <c r="AB1451" s="85"/>
      <c r="AC1451" s="86">
        <f t="shared" si="173"/>
        <v>0</v>
      </c>
      <c r="AD1451" s="87">
        <f>IF($AC$2182&lt;85,AC1451,AC1451-(AC1451*#REF!))</f>
        <v>0</v>
      </c>
      <c r="AE1451" s="88">
        <f t="shared" si="177"/>
        <v>5.5E-2</v>
      </c>
      <c r="AF1451" s="89">
        <f t="shared" si="174"/>
        <v>0</v>
      </c>
      <c r="AG1451" s="90">
        <f t="shared" si="175"/>
        <v>0</v>
      </c>
    </row>
    <row r="1452" spans="1:35" s="91" customFormat="1" ht="15" customHeight="1" x14ac:dyDescent="0.15">
      <c r="A1452" s="393">
        <v>9791036329081</v>
      </c>
      <c r="B1452" s="38">
        <v>79</v>
      </c>
      <c r="C1452" s="78" t="s">
        <v>873</v>
      </c>
      <c r="D1452" s="391" t="s">
        <v>2248</v>
      </c>
      <c r="E1452" s="391" t="s">
        <v>2438</v>
      </c>
      <c r="F1452" s="391" t="s">
        <v>2488</v>
      </c>
      <c r="G1452" s="95" t="s">
        <v>4838</v>
      </c>
      <c r="H1452" s="79">
        <f>VLOOKUP($A1452,'04.08.2025'!$A$1:$Z$65000,3,FALSE)</f>
        <v>1285</v>
      </c>
      <c r="I1452" s="78"/>
      <c r="J1452" s="38">
        <v>200</v>
      </c>
      <c r="K1452" s="80"/>
      <c r="L1452" s="78"/>
      <c r="M1452" s="80">
        <v>44671</v>
      </c>
      <c r="N1452" s="80"/>
      <c r="O1452" s="79">
        <v>9791036329081</v>
      </c>
      <c r="P1452" s="398" t="s">
        <v>2494</v>
      </c>
      <c r="Q1452" s="79">
        <v>2934536</v>
      </c>
      <c r="R1452" s="82">
        <v>15.5</v>
      </c>
      <c r="S1452" s="82">
        <f t="shared" si="171"/>
        <v>14.691943127962086</v>
      </c>
      <c r="T1452" s="451">
        <v>5.5E-2</v>
      </c>
      <c r="U1452" s="84"/>
      <c r="V1452" s="37">
        <f t="shared" si="172"/>
        <v>0</v>
      </c>
      <c r="W1452" s="37">
        <f t="shared" si="176"/>
        <v>0</v>
      </c>
      <c r="X1452" s="85"/>
      <c r="Y1452" s="85"/>
      <c r="Z1452" s="85"/>
      <c r="AA1452" s="85"/>
      <c r="AB1452" s="85"/>
      <c r="AC1452" s="86">
        <f t="shared" si="173"/>
        <v>0</v>
      </c>
      <c r="AD1452" s="87">
        <f>IF($AC$2182&lt;85,AC1452,AC1452-(AC1452*#REF!))</f>
        <v>0</v>
      </c>
      <c r="AE1452" s="88">
        <f t="shared" si="177"/>
        <v>5.5E-2</v>
      </c>
      <c r="AF1452" s="89">
        <f t="shared" si="174"/>
        <v>0</v>
      </c>
      <c r="AG1452" s="90">
        <f t="shared" si="175"/>
        <v>0</v>
      </c>
    </row>
    <row r="1453" spans="1:35" s="91" customFormat="1" ht="15" customHeight="1" x14ac:dyDescent="0.15">
      <c r="A1453" s="77">
        <v>9791036356964</v>
      </c>
      <c r="B1453" s="78">
        <v>80</v>
      </c>
      <c r="C1453" s="38" t="s">
        <v>873</v>
      </c>
      <c r="D1453" s="95" t="s">
        <v>2248</v>
      </c>
      <c r="E1453" s="95" t="s">
        <v>2438</v>
      </c>
      <c r="F1453" s="95" t="s">
        <v>2488</v>
      </c>
      <c r="G1453" s="95" t="s">
        <v>4839</v>
      </c>
      <c r="H1453" s="79">
        <f>VLOOKUP($A1453,'04.08.2025'!$A$1:$Z$65000,3,FALSE)</f>
        <v>1256</v>
      </c>
      <c r="I1453" s="78"/>
      <c r="J1453" s="78">
        <v>200</v>
      </c>
      <c r="K1453" s="80"/>
      <c r="L1453" s="78"/>
      <c r="M1453" s="80">
        <v>45175</v>
      </c>
      <c r="N1453" s="80"/>
      <c r="O1453" s="81">
        <v>9791036356964</v>
      </c>
      <c r="P1453" s="94" t="s">
        <v>2495</v>
      </c>
      <c r="Q1453" s="81">
        <v>2531110</v>
      </c>
      <c r="R1453" s="82">
        <v>15.5</v>
      </c>
      <c r="S1453" s="82">
        <f t="shared" si="171"/>
        <v>14.691943127962086</v>
      </c>
      <c r="T1453" s="451">
        <v>5.5E-2</v>
      </c>
      <c r="U1453" s="84"/>
      <c r="V1453" s="37">
        <f t="shared" si="172"/>
        <v>0</v>
      </c>
      <c r="W1453" s="37">
        <f t="shared" si="176"/>
        <v>0</v>
      </c>
      <c r="X1453" s="85"/>
      <c r="Y1453" s="85"/>
      <c r="Z1453" s="85"/>
      <c r="AA1453" s="85"/>
      <c r="AB1453" s="85"/>
      <c r="AC1453" s="86">
        <f t="shared" si="173"/>
        <v>0</v>
      </c>
      <c r="AD1453" s="87">
        <f>IF($AC$2182&lt;85,AC1453,AC1453-(AC1453*#REF!))</f>
        <v>0</v>
      </c>
      <c r="AE1453" s="88">
        <f t="shared" si="177"/>
        <v>5.5E-2</v>
      </c>
      <c r="AF1453" s="89">
        <f t="shared" si="174"/>
        <v>0</v>
      </c>
      <c r="AG1453" s="90">
        <f t="shared" si="175"/>
        <v>0</v>
      </c>
    </row>
    <row r="1454" spans="1:35" s="75" customFormat="1" ht="15" customHeight="1" x14ac:dyDescent="0.15">
      <c r="A1454" s="77">
        <v>9782747052283</v>
      </c>
      <c r="B1454" s="38">
        <v>80</v>
      </c>
      <c r="C1454" s="78" t="s">
        <v>873</v>
      </c>
      <c r="D1454" s="391" t="s">
        <v>2248</v>
      </c>
      <c r="E1454" s="391" t="s">
        <v>2438</v>
      </c>
      <c r="F1454" s="391" t="s">
        <v>2488</v>
      </c>
      <c r="G1454" s="95" t="s">
        <v>4840</v>
      </c>
      <c r="H1454" s="79">
        <f>VLOOKUP($A1454,'04.08.2025'!$A$1:$Z$65000,3,FALSE)</f>
        <v>387</v>
      </c>
      <c r="I1454" s="78"/>
      <c r="J1454" s="78">
        <v>200</v>
      </c>
      <c r="K1454" s="80"/>
      <c r="L1454" s="78"/>
      <c r="M1454" s="80">
        <v>42068</v>
      </c>
      <c r="N1454" s="80"/>
      <c r="O1454" s="81">
        <v>9782747052283</v>
      </c>
      <c r="P1454" s="94" t="s">
        <v>2496</v>
      </c>
      <c r="Q1454" s="81">
        <v>3276442</v>
      </c>
      <c r="R1454" s="82">
        <v>15.5</v>
      </c>
      <c r="S1454" s="82">
        <f t="shared" si="171"/>
        <v>14.691943127962086</v>
      </c>
      <c r="T1454" s="83">
        <v>5.5E-2</v>
      </c>
      <c r="U1454" s="84"/>
      <c r="V1454" s="37">
        <f t="shared" si="172"/>
        <v>0</v>
      </c>
      <c r="W1454" s="37">
        <f t="shared" si="176"/>
        <v>0</v>
      </c>
      <c r="X1454" s="74"/>
      <c r="Y1454" s="74"/>
      <c r="Z1454" s="74"/>
      <c r="AA1454" s="74"/>
      <c r="AB1454" s="74"/>
      <c r="AC1454" s="86">
        <f t="shared" si="173"/>
        <v>0</v>
      </c>
      <c r="AD1454" s="87">
        <f>IF($AC$2182&lt;85,AC1454,AC1454-(AC1454*#REF!))</f>
        <v>0</v>
      </c>
      <c r="AE1454" s="88">
        <f t="shared" si="177"/>
        <v>5.5E-2</v>
      </c>
      <c r="AF1454" s="89">
        <f t="shared" si="174"/>
        <v>0</v>
      </c>
      <c r="AG1454" s="90">
        <f t="shared" si="175"/>
        <v>0</v>
      </c>
      <c r="AI1454" s="76"/>
    </row>
    <row r="1455" spans="1:35" s="41" customFormat="1" ht="15" customHeight="1" x14ac:dyDescent="0.15">
      <c r="A1455" s="77">
        <v>9791036349997</v>
      </c>
      <c r="B1455" s="395">
        <v>80</v>
      </c>
      <c r="C1455" s="78" t="s">
        <v>873</v>
      </c>
      <c r="D1455" s="391" t="s">
        <v>2248</v>
      </c>
      <c r="E1455" s="391" t="s">
        <v>2438</v>
      </c>
      <c r="F1455" s="391" t="s">
        <v>2488</v>
      </c>
      <c r="G1455" s="391" t="s">
        <v>4841</v>
      </c>
      <c r="H1455" s="79">
        <f>VLOOKUP($A1455,'04.08.2025'!$A$1:$Z$65000,3,FALSE)</f>
        <v>10</v>
      </c>
      <c r="I1455" s="78"/>
      <c r="J1455" s="78">
        <v>200</v>
      </c>
      <c r="K1455" s="80">
        <v>45875</v>
      </c>
      <c r="L1455" s="78"/>
      <c r="M1455" s="80">
        <v>45406</v>
      </c>
      <c r="N1455" s="80"/>
      <c r="O1455" s="81">
        <v>9791036349997</v>
      </c>
      <c r="P1455" s="94" t="s">
        <v>2497</v>
      </c>
      <c r="Q1455" s="78">
        <v>5190716</v>
      </c>
      <c r="R1455" s="82">
        <v>15.5</v>
      </c>
      <c r="S1455" s="82">
        <f t="shared" si="171"/>
        <v>14.691943127962086</v>
      </c>
      <c r="T1455" s="83">
        <v>5.5E-2</v>
      </c>
      <c r="U1455" s="84"/>
      <c r="V1455" s="37">
        <f t="shared" si="172"/>
        <v>0</v>
      </c>
      <c r="W1455" s="37">
        <f t="shared" si="176"/>
        <v>0</v>
      </c>
      <c r="X1455" s="85"/>
      <c r="Y1455" s="85"/>
      <c r="Z1455" s="85"/>
      <c r="AA1455" s="85"/>
      <c r="AB1455" s="85"/>
      <c r="AC1455" s="655">
        <f t="shared" si="173"/>
        <v>0</v>
      </c>
      <c r="AD1455" s="656">
        <f>IF($AC$2182&lt;85,AC1455,AC1455-(AC1455*#REF!))</f>
        <v>0</v>
      </c>
      <c r="AE1455" s="657">
        <f t="shared" si="177"/>
        <v>5.5E-2</v>
      </c>
      <c r="AF1455" s="658">
        <f t="shared" si="174"/>
        <v>0</v>
      </c>
      <c r="AG1455" s="659">
        <f t="shared" si="175"/>
        <v>0</v>
      </c>
    </row>
    <row r="1456" spans="1:35" s="162" customFormat="1" ht="15" customHeight="1" x14ac:dyDescent="0.15">
      <c r="A1456" s="150">
        <v>9791036370649</v>
      </c>
      <c r="B1456" s="118">
        <v>80</v>
      </c>
      <c r="C1456" s="118" t="s">
        <v>873</v>
      </c>
      <c r="D1456" s="93" t="s">
        <v>2248</v>
      </c>
      <c r="E1456" s="93" t="s">
        <v>2438</v>
      </c>
      <c r="F1456" s="93" t="s">
        <v>2488</v>
      </c>
      <c r="G1456" s="93" t="s">
        <v>4922</v>
      </c>
      <c r="H1456" s="65">
        <f>VLOOKUP($A1456,'04.08.2025'!$A$1:$Z$65000,3,FALSE)</f>
        <v>1696</v>
      </c>
      <c r="I1456" s="118"/>
      <c r="J1456" s="118">
        <v>200</v>
      </c>
      <c r="K1456" s="118"/>
      <c r="L1456" s="66"/>
      <c r="M1456" s="66">
        <v>45756</v>
      </c>
      <c r="N1456" s="118" t="s">
        <v>12</v>
      </c>
      <c r="O1456" s="65">
        <v>9791036370649</v>
      </c>
      <c r="P1456" s="118" t="s">
        <v>4921</v>
      </c>
      <c r="Q1456" s="118">
        <v>6405741</v>
      </c>
      <c r="R1456" s="73">
        <v>15.5</v>
      </c>
      <c r="S1456" s="70">
        <f t="shared" si="171"/>
        <v>14.691943127962086</v>
      </c>
      <c r="T1456" s="342">
        <v>5.5E-2</v>
      </c>
      <c r="U1456" s="72"/>
      <c r="V1456" s="73">
        <f t="shared" si="172"/>
        <v>0</v>
      </c>
      <c r="W1456" s="73">
        <f t="shared" si="176"/>
        <v>0</v>
      </c>
      <c r="X1456" s="144"/>
      <c r="Y1456" s="144"/>
      <c r="Z1456" s="144"/>
      <c r="AA1456" s="144"/>
      <c r="AB1456" s="144"/>
      <c r="AC1456" s="86">
        <f t="shared" si="173"/>
        <v>0</v>
      </c>
      <c r="AD1456" s="87">
        <f>IF($AC$2182&lt;85,AC1456,AC1456-(AC1456*#REF!))</f>
        <v>0</v>
      </c>
      <c r="AE1456" s="88">
        <f t="shared" si="177"/>
        <v>5.5E-2</v>
      </c>
      <c r="AF1456" s="89">
        <f t="shared" si="174"/>
        <v>0</v>
      </c>
      <c r="AG1456" s="90">
        <f t="shared" si="175"/>
        <v>0</v>
      </c>
    </row>
    <row r="1457" spans="1:35" s="75" customFormat="1" ht="15" customHeight="1" x14ac:dyDescent="0.15">
      <c r="A1457" s="150">
        <v>9791036367106</v>
      </c>
      <c r="B1457" s="118">
        <v>80</v>
      </c>
      <c r="C1457" s="118" t="s">
        <v>873</v>
      </c>
      <c r="D1457" s="93" t="s">
        <v>2248</v>
      </c>
      <c r="E1457" s="93" t="s">
        <v>2438</v>
      </c>
      <c r="F1457" s="93" t="s">
        <v>2488</v>
      </c>
      <c r="G1457" s="93" t="s">
        <v>4923</v>
      </c>
      <c r="H1457" s="65">
        <f>VLOOKUP($A1457,'04.08.2025'!$A$1:$Z$65000,3,FALSE)</f>
        <v>2607</v>
      </c>
      <c r="I1457" s="118"/>
      <c r="J1457" s="118">
        <v>200</v>
      </c>
      <c r="K1457" s="118"/>
      <c r="L1457" s="66"/>
      <c r="M1457" s="66">
        <v>45819</v>
      </c>
      <c r="N1457" s="118" t="s">
        <v>12</v>
      </c>
      <c r="O1457" s="65">
        <v>9791036367106</v>
      </c>
      <c r="P1457" s="118" t="s">
        <v>4906</v>
      </c>
      <c r="Q1457" s="118">
        <v>4253430</v>
      </c>
      <c r="R1457" s="73">
        <v>15.5</v>
      </c>
      <c r="S1457" s="70">
        <f t="shared" si="171"/>
        <v>14.691943127962086</v>
      </c>
      <c r="T1457" s="342">
        <v>5.5E-2</v>
      </c>
      <c r="U1457" s="72"/>
      <c r="V1457" s="73">
        <f t="shared" ref="V1457:V1510" si="178">AC1457</f>
        <v>0</v>
      </c>
      <c r="W1457" s="73">
        <f t="shared" si="176"/>
        <v>0</v>
      </c>
      <c r="X1457" s="74"/>
      <c r="Y1457" s="74"/>
      <c r="Z1457" s="74"/>
      <c r="AA1457" s="74"/>
      <c r="AB1457" s="74"/>
      <c r="AC1457" s="86">
        <f t="shared" ref="AC1457:AC1510" si="179">W1457/(1+AE1457)</f>
        <v>0</v>
      </c>
      <c r="AD1457" s="87">
        <f>IF($AC$2182&lt;85,AC1457,AC1457-(AC1457*#REF!))</f>
        <v>0</v>
      </c>
      <c r="AE1457" s="88">
        <f t="shared" si="177"/>
        <v>5.5E-2</v>
      </c>
      <c r="AF1457" s="89">
        <f t="shared" ref="AF1457:AF1510" si="180">+AD1457*AE1457</f>
        <v>0</v>
      </c>
      <c r="AG1457" s="90">
        <f t="shared" ref="AG1457:AG1510" si="181">+AD1457+AF1457</f>
        <v>0</v>
      </c>
      <c r="AI1457" s="76"/>
    </row>
    <row r="1458" spans="1:35" s="75" customFormat="1" ht="15" customHeight="1" x14ac:dyDescent="0.15">
      <c r="A1458" s="61">
        <v>9791036366048</v>
      </c>
      <c r="B1458" s="62">
        <v>80</v>
      </c>
      <c r="C1458" s="63" t="s">
        <v>2425</v>
      </c>
      <c r="D1458" s="64" t="s">
        <v>2248</v>
      </c>
      <c r="E1458" s="64" t="s">
        <v>2438</v>
      </c>
      <c r="F1458" s="64" t="s">
        <v>2498</v>
      </c>
      <c r="G1458" s="64" t="s">
        <v>2499</v>
      </c>
      <c r="H1458" s="65">
        <f>VLOOKUP($A1458,'04.08.2025'!$A$1:$Z$65000,3,FALSE)</f>
        <v>1829</v>
      </c>
      <c r="I1458" s="63"/>
      <c r="J1458" s="63">
        <v>200</v>
      </c>
      <c r="K1458" s="67"/>
      <c r="L1458" s="63"/>
      <c r="M1458" s="67">
        <v>45455</v>
      </c>
      <c r="N1458" s="67" t="s">
        <v>12</v>
      </c>
      <c r="O1458" s="68">
        <v>9791036366048</v>
      </c>
      <c r="P1458" s="69" t="s">
        <v>2500</v>
      </c>
      <c r="Q1458" s="63">
        <v>3216949</v>
      </c>
      <c r="R1458" s="70">
        <v>11.5</v>
      </c>
      <c r="S1458" s="70">
        <f t="shared" si="171"/>
        <v>10.900473933649289</v>
      </c>
      <c r="T1458" s="342">
        <v>5.5E-2</v>
      </c>
      <c r="U1458" s="72"/>
      <c r="V1458" s="73">
        <f t="shared" si="178"/>
        <v>0</v>
      </c>
      <c r="W1458" s="73">
        <f t="shared" si="176"/>
        <v>0</v>
      </c>
      <c r="X1458" s="74"/>
      <c r="Y1458" s="74"/>
      <c r="Z1458" s="74"/>
      <c r="AA1458" s="74"/>
      <c r="AB1458" s="74"/>
      <c r="AC1458" s="655">
        <f t="shared" si="179"/>
        <v>0</v>
      </c>
      <c r="AD1458" s="656">
        <f>IF($AC$2182&lt;85,AC1458,AC1458-(AC1458*#REF!))</f>
        <v>0</v>
      </c>
      <c r="AE1458" s="657">
        <f t="shared" si="177"/>
        <v>5.5E-2</v>
      </c>
      <c r="AF1458" s="658">
        <f t="shared" si="180"/>
        <v>0</v>
      </c>
      <c r="AG1458" s="659">
        <f t="shared" si="181"/>
        <v>0</v>
      </c>
    </row>
    <row r="1459" spans="1:35" s="91" customFormat="1" ht="15" customHeight="1" x14ac:dyDescent="0.15">
      <c r="A1459" s="77">
        <v>9791036365355</v>
      </c>
      <c r="B1459" s="450">
        <v>80</v>
      </c>
      <c r="C1459" s="450" t="s">
        <v>2169</v>
      </c>
      <c r="D1459" s="391" t="s">
        <v>2248</v>
      </c>
      <c r="E1459" s="391" t="s">
        <v>2438</v>
      </c>
      <c r="F1459" s="391" t="s">
        <v>2498</v>
      </c>
      <c r="G1459" s="391" t="s">
        <v>4731</v>
      </c>
      <c r="H1459" s="79">
        <f>VLOOKUP($A1459,'04.08.2025'!$A$1:$Z$65000,3,FALSE)</f>
        <v>2421</v>
      </c>
      <c r="I1459" s="79"/>
      <c r="J1459" s="78">
        <v>200</v>
      </c>
      <c r="K1459" s="80"/>
      <c r="L1459" s="397"/>
      <c r="M1459" s="80">
        <v>45532</v>
      </c>
      <c r="N1459" s="80"/>
      <c r="O1459" s="81">
        <v>9791036365355</v>
      </c>
      <c r="P1459" s="81" t="s">
        <v>2512</v>
      </c>
      <c r="Q1459" s="81">
        <v>2286282</v>
      </c>
      <c r="R1459" s="421">
        <v>14.5</v>
      </c>
      <c r="S1459" s="82">
        <f t="shared" si="171"/>
        <v>13.744075829383887</v>
      </c>
      <c r="T1459" s="455">
        <v>5.5E-2</v>
      </c>
      <c r="U1459" s="84"/>
      <c r="V1459" s="37">
        <f t="shared" si="178"/>
        <v>0</v>
      </c>
      <c r="W1459" s="37">
        <f t="shared" si="176"/>
        <v>0</v>
      </c>
      <c r="X1459" s="85"/>
      <c r="Y1459" s="85"/>
      <c r="Z1459" s="85"/>
      <c r="AA1459" s="85"/>
      <c r="AB1459" s="85"/>
      <c r="AC1459" s="86">
        <f t="shared" si="179"/>
        <v>0</v>
      </c>
      <c r="AD1459" s="87">
        <f>IF($AC$2182&lt;85,AC1459,AC1459-(AC1459*#REF!))</f>
        <v>0</v>
      </c>
      <c r="AE1459" s="88">
        <f t="shared" si="177"/>
        <v>5.5E-2</v>
      </c>
      <c r="AF1459" s="89">
        <f t="shared" si="180"/>
        <v>0</v>
      </c>
      <c r="AG1459" s="90">
        <f t="shared" si="181"/>
        <v>0</v>
      </c>
    </row>
    <row r="1460" spans="1:35" s="117" customFormat="1" ht="15" customHeight="1" x14ac:dyDescent="0.15">
      <c r="A1460" s="77">
        <v>9791036354380</v>
      </c>
      <c r="B1460" s="38">
        <v>80</v>
      </c>
      <c r="C1460" s="78" t="s">
        <v>2169</v>
      </c>
      <c r="D1460" s="95" t="s">
        <v>2248</v>
      </c>
      <c r="E1460" s="95" t="s">
        <v>2438</v>
      </c>
      <c r="F1460" s="95" t="s">
        <v>2498</v>
      </c>
      <c r="G1460" s="95" t="s">
        <v>4649</v>
      </c>
      <c r="H1460" s="79">
        <f>VLOOKUP($A1460,'04.08.2025'!$A$1:$Z$65000,3,FALSE)</f>
        <v>1019</v>
      </c>
      <c r="I1460" s="78"/>
      <c r="J1460" s="78">
        <v>200</v>
      </c>
      <c r="K1460" s="80"/>
      <c r="L1460" s="78"/>
      <c r="M1460" s="80">
        <v>45182</v>
      </c>
      <c r="N1460" s="80"/>
      <c r="O1460" s="81">
        <v>9791036354380</v>
      </c>
      <c r="P1460" s="94" t="s">
        <v>2511</v>
      </c>
      <c r="Q1460" s="81">
        <v>8273617</v>
      </c>
      <c r="R1460" s="82">
        <v>13.9</v>
      </c>
      <c r="S1460" s="82">
        <f t="shared" si="171"/>
        <v>13.175355450236967</v>
      </c>
      <c r="T1460" s="392">
        <v>5.5E-2</v>
      </c>
      <c r="U1460" s="84"/>
      <c r="V1460" s="37">
        <f t="shared" si="178"/>
        <v>0</v>
      </c>
      <c r="W1460" s="37">
        <f t="shared" si="176"/>
        <v>0</v>
      </c>
      <c r="X1460" s="116"/>
      <c r="Y1460" s="116"/>
      <c r="Z1460" s="116"/>
      <c r="AA1460" s="116"/>
      <c r="AB1460" s="116"/>
      <c r="AC1460" s="86">
        <f t="shared" si="179"/>
        <v>0</v>
      </c>
      <c r="AD1460" s="87">
        <f>IF($AC$2182&lt;85,AC1460,AC1460-(AC1460*#REF!))</f>
        <v>0</v>
      </c>
      <c r="AE1460" s="88">
        <f t="shared" si="177"/>
        <v>5.5E-2</v>
      </c>
      <c r="AF1460" s="89">
        <f t="shared" si="180"/>
        <v>0</v>
      </c>
      <c r="AG1460" s="90">
        <f t="shared" si="181"/>
        <v>0</v>
      </c>
    </row>
    <row r="1461" spans="1:35" s="75" customFormat="1" ht="15" customHeight="1" x14ac:dyDescent="0.15">
      <c r="A1461" s="150">
        <v>9791036343995</v>
      </c>
      <c r="B1461" s="96">
        <v>80</v>
      </c>
      <c r="C1461" s="118" t="s">
        <v>2169</v>
      </c>
      <c r="D1461" s="93" t="s">
        <v>2248</v>
      </c>
      <c r="E1461" s="93" t="s">
        <v>2438</v>
      </c>
      <c r="F1461" s="93" t="s">
        <v>2498</v>
      </c>
      <c r="G1461" s="93" t="s">
        <v>4650</v>
      </c>
      <c r="H1461" s="65">
        <f>VLOOKUP($A1461,'04.08.2025'!$A$1:$Z$65000,3,FALSE)</f>
        <v>1361</v>
      </c>
      <c r="I1461" s="118"/>
      <c r="J1461" s="118">
        <v>200</v>
      </c>
      <c r="K1461" s="118"/>
      <c r="L1461" s="66"/>
      <c r="M1461" s="66">
        <v>45679</v>
      </c>
      <c r="N1461" s="118" t="s">
        <v>12</v>
      </c>
      <c r="O1461" s="65">
        <v>9791036343995</v>
      </c>
      <c r="P1461" s="118" t="s">
        <v>3871</v>
      </c>
      <c r="Q1461" s="118">
        <v>1783720</v>
      </c>
      <c r="R1461" s="73">
        <v>18.899999999999999</v>
      </c>
      <c r="S1461" s="70">
        <f t="shared" si="171"/>
        <v>17.914691943127963</v>
      </c>
      <c r="T1461" s="98">
        <v>5.5E-2</v>
      </c>
      <c r="U1461" s="65"/>
      <c r="V1461" s="73">
        <f t="shared" si="178"/>
        <v>0</v>
      </c>
      <c r="W1461" s="73">
        <f t="shared" si="176"/>
        <v>0</v>
      </c>
      <c r="X1461" s="74"/>
      <c r="Y1461" s="74"/>
      <c r="Z1461" s="74"/>
      <c r="AA1461" s="74"/>
      <c r="AB1461" s="74"/>
      <c r="AC1461" s="86">
        <f t="shared" si="179"/>
        <v>0</v>
      </c>
      <c r="AD1461" s="87">
        <f>IF($AC$2182&lt;85,AC1461,AC1461-(AC1461*#REF!))</f>
        <v>0</v>
      </c>
      <c r="AE1461" s="88">
        <f t="shared" si="177"/>
        <v>5.5E-2</v>
      </c>
      <c r="AF1461" s="89">
        <f t="shared" si="180"/>
        <v>0</v>
      </c>
      <c r="AG1461" s="90">
        <f t="shared" si="181"/>
        <v>0</v>
      </c>
      <c r="AI1461" s="76"/>
    </row>
    <row r="1462" spans="1:35" s="41" customFormat="1" ht="15" customHeight="1" x14ac:dyDescent="0.15">
      <c r="A1462" s="77">
        <v>9791036364785</v>
      </c>
      <c r="B1462" s="395">
        <v>80</v>
      </c>
      <c r="C1462" s="78" t="s">
        <v>2169</v>
      </c>
      <c r="D1462" s="391" t="s">
        <v>2248</v>
      </c>
      <c r="E1462" s="391" t="s">
        <v>2438</v>
      </c>
      <c r="F1462" s="391" t="s">
        <v>2498</v>
      </c>
      <c r="G1462" s="391" t="s">
        <v>2501</v>
      </c>
      <c r="H1462" s="79">
        <f>VLOOKUP($A1462,'04.08.2025'!$A$1:$Z$65000,3,FALSE)</f>
        <v>1525</v>
      </c>
      <c r="I1462" s="78"/>
      <c r="J1462" s="78">
        <v>200</v>
      </c>
      <c r="K1462" s="80"/>
      <c r="L1462" s="78"/>
      <c r="M1462" s="80">
        <v>45462</v>
      </c>
      <c r="N1462" s="80"/>
      <c r="O1462" s="81">
        <v>9791036364785</v>
      </c>
      <c r="P1462" s="94" t="s">
        <v>2502</v>
      </c>
      <c r="Q1462" s="78">
        <v>1462606</v>
      </c>
      <c r="R1462" s="82">
        <v>20.9</v>
      </c>
      <c r="S1462" s="82">
        <f t="shared" ref="S1462:S1525" si="182">R1462/(1+T1462)</f>
        <v>19.810426540284361</v>
      </c>
      <c r="T1462" s="83">
        <v>5.5E-2</v>
      </c>
      <c r="U1462" s="84"/>
      <c r="V1462" s="37">
        <f t="shared" si="178"/>
        <v>0</v>
      </c>
      <c r="W1462" s="37">
        <f t="shared" si="176"/>
        <v>0</v>
      </c>
      <c r="X1462" s="85"/>
      <c r="Y1462" s="85"/>
      <c r="Z1462" s="85"/>
      <c r="AA1462" s="85"/>
      <c r="AB1462" s="85"/>
      <c r="AC1462" s="86">
        <f t="shared" si="179"/>
        <v>0</v>
      </c>
      <c r="AD1462" s="87">
        <f>IF($AC$2182&lt;85,AC1462,AC1462-(AC1462*#REF!))</f>
        <v>0</v>
      </c>
      <c r="AE1462" s="88">
        <f t="shared" si="177"/>
        <v>5.5E-2</v>
      </c>
      <c r="AF1462" s="89">
        <f t="shared" si="180"/>
        <v>0</v>
      </c>
      <c r="AG1462" s="90">
        <f t="shared" si="181"/>
        <v>0</v>
      </c>
    </row>
    <row r="1463" spans="1:35" s="91" customFormat="1" ht="15" customHeight="1" x14ac:dyDescent="0.15">
      <c r="A1463" s="452">
        <v>9791036380778</v>
      </c>
      <c r="B1463" s="453">
        <v>80</v>
      </c>
      <c r="C1463" s="453" t="s">
        <v>2169</v>
      </c>
      <c r="D1463" s="454" t="s">
        <v>2248</v>
      </c>
      <c r="E1463" s="454" t="s">
        <v>2438</v>
      </c>
      <c r="F1463" s="454" t="s">
        <v>2498</v>
      </c>
      <c r="G1463" s="454" t="s">
        <v>5210</v>
      </c>
      <c r="H1463" s="65">
        <f>VLOOKUP($A1463,'04.08.2025'!$A$1:$Z$65000,3,FALSE)</f>
        <v>0</v>
      </c>
      <c r="I1463" s="453"/>
      <c r="J1463" s="453">
        <v>100</v>
      </c>
      <c r="K1463" s="453"/>
      <c r="L1463" s="417">
        <v>45889</v>
      </c>
      <c r="M1463" s="453"/>
      <c r="N1463" s="453" t="s">
        <v>12</v>
      </c>
      <c r="O1463" s="139">
        <v>9791036380778</v>
      </c>
      <c r="P1463" s="453" t="s">
        <v>5209</v>
      </c>
      <c r="Q1463" s="453">
        <v>5140302</v>
      </c>
      <c r="R1463" s="143">
        <v>13.5</v>
      </c>
      <c r="S1463" s="70">
        <f t="shared" si="182"/>
        <v>12.796208530805687</v>
      </c>
      <c r="T1463" s="98">
        <v>5.5E-2</v>
      </c>
      <c r="U1463" s="65"/>
      <c r="V1463" s="73">
        <f t="shared" si="178"/>
        <v>0</v>
      </c>
      <c r="W1463" s="73">
        <f t="shared" si="176"/>
        <v>0</v>
      </c>
      <c r="X1463" s="85"/>
      <c r="Y1463" s="85"/>
      <c r="Z1463" s="85"/>
      <c r="AA1463" s="85"/>
      <c r="AB1463" s="85"/>
      <c r="AC1463" s="86">
        <f t="shared" si="179"/>
        <v>0</v>
      </c>
      <c r="AD1463" s="87">
        <f>IF($AC$2182&lt;85,AC1463,AC1463-(AC1463*#REF!))</f>
        <v>0</v>
      </c>
      <c r="AE1463" s="88">
        <f t="shared" si="177"/>
        <v>5.5E-2</v>
      </c>
      <c r="AF1463" s="89">
        <f t="shared" si="180"/>
        <v>0</v>
      </c>
      <c r="AG1463" s="90">
        <f t="shared" si="181"/>
        <v>0</v>
      </c>
    </row>
    <row r="1464" spans="1:35" s="91" customFormat="1" ht="15" customHeight="1" x14ac:dyDescent="0.15">
      <c r="A1464" s="77">
        <v>9791036364600</v>
      </c>
      <c r="B1464" s="450">
        <v>80</v>
      </c>
      <c r="C1464" s="450" t="s">
        <v>2169</v>
      </c>
      <c r="D1464" s="391" t="s">
        <v>2248</v>
      </c>
      <c r="E1464" s="391" t="s">
        <v>2438</v>
      </c>
      <c r="F1464" s="391" t="s">
        <v>2498</v>
      </c>
      <c r="G1464" s="391" t="s">
        <v>4651</v>
      </c>
      <c r="H1464" s="79">
        <f>VLOOKUP($A1464,'04.08.2025'!$A$1:$Z$65000,3,FALSE)</f>
        <v>4</v>
      </c>
      <c r="I1464" s="79"/>
      <c r="J1464" s="78">
        <v>300</v>
      </c>
      <c r="K1464" s="80"/>
      <c r="L1464" s="78"/>
      <c r="M1464" s="80">
        <v>45308</v>
      </c>
      <c r="N1464" s="80"/>
      <c r="O1464" s="81">
        <v>9791036364600</v>
      </c>
      <c r="P1464" s="81" t="s">
        <v>2503</v>
      </c>
      <c r="Q1464" s="81">
        <v>1397988</v>
      </c>
      <c r="R1464" s="421">
        <v>12.9</v>
      </c>
      <c r="S1464" s="82">
        <f t="shared" si="182"/>
        <v>12.227488151658768</v>
      </c>
      <c r="T1464" s="455">
        <v>5.5E-2</v>
      </c>
      <c r="U1464" s="84"/>
      <c r="V1464" s="37">
        <f t="shared" si="178"/>
        <v>0</v>
      </c>
      <c r="W1464" s="37">
        <f t="shared" si="176"/>
        <v>0</v>
      </c>
      <c r="X1464" s="85"/>
      <c r="Y1464" s="85"/>
      <c r="Z1464" s="85"/>
      <c r="AA1464" s="85"/>
      <c r="AB1464" s="85"/>
      <c r="AC1464" s="86">
        <f t="shared" si="179"/>
        <v>0</v>
      </c>
      <c r="AD1464" s="87">
        <f>IF($AC$2182&lt;85,AC1464,AC1464-(AC1464*#REF!))</f>
        <v>0</v>
      </c>
      <c r="AE1464" s="88">
        <f t="shared" si="177"/>
        <v>5.5E-2</v>
      </c>
      <c r="AF1464" s="89">
        <f t="shared" si="180"/>
        <v>0</v>
      </c>
      <c r="AG1464" s="90">
        <f t="shared" si="181"/>
        <v>0</v>
      </c>
    </row>
    <row r="1465" spans="1:35" s="91" customFormat="1" ht="15" customHeight="1" x14ac:dyDescent="0.15">
      <c r="A1465" s="77">
        <v>9791036336041</v>
      </c>
      <c r="B1465" s="38">
        <v>80</v>
      </c>
      <c r="C1465" s="390" t="s">
        <v>1937</v>
      </c>
      <c r="D1465" s="391" t="s">
        <v>2248</v>
      </c>
      <c r="E1465" s="391" t="s">
        <v>2438</v>
      </c>
      <c r="F1465" s="391" t="s">
        <v>2498</v>
      </c>
      <c r="G1465" s="391" t="s">
        <v>2504</v>
      </c>
      <c r="H1465" s="79">
        <f>VLOOKUP($A1465,'04.08.2025'!$A$1:$Z$65000,3,FALSE)</f>
        <v>15</v>
      </c>
      <c r="I1465" s="78"/>
      <c r="J1465" s="38">
        <v>300</v>
      </c>
      <c r="K1465" s="80"/>
      <c r="L1465" s="78"/>
      <c r="M1465" s="80">
        <v>44454</v>
      </c>
      <c r="N1465" s="80"/>
      <c r="O1465" s="81">
        <v>9791036336041</v>
      </c>
      <c r="P1465" s="94" t="s">
        <v>2505</v>
      </c>
      <c r="Q1465" s="81">
        <v>5998926</v>
      </c>
      <c r="R1465" s="82">
        <v>14.9</v>
      </c>
      <c r="S1465" s="82">
        <f t="shared" si="182"/>
        <v>14.123222748815166</v>
      </c>
      <c r="T1465" s="83">
        <v>5.5E-2</v>
      </c>
      <c r="U1465" s="84"/>
      <c r="V1465" s="37">
        <f t="shared" si="178"/>
        <v>0</v>
      </c>
      <c r="W1465" s="37">
        <f t="shared" si="176"/>
        <v>0</v>
      </c>
      <c r="X1465" s="422"/>
      <c r="Y1465" s="85"/>
      <c r="Z1465" s="85"/>
      <c r="AA1465" s="85"/>
      <c r="AB1465" s="85"/>
      <c r="AC1465" s="86">
        <f t="shared" si="179"/>
        <v>0</v>
      </c>
      <c r="AD1465" s="87">
        <f>IF($AC$2182&lt;85,AC1465,AC1465-(AC1465*#REF!))</f>
        <v>0</v>
      </c>
      <c r="AE1465" s="88">
        <f t="shared" si="177"/>
        <v>5.5E-2</v>
      </c>
      <c r="AF1465" s="89">
        <f t="shared" si="180"/>
        <v>0</v>
      </c>
      <c r="AG1465" s="90">
        <f t="shared" si="181"/>
        <v>0</v>
      </c>
      <c r="AH1465" s="119"/>
    </row>
    <row r="1466" spans="1:35" s="91" customFormat="1" ht="15" customHeight="1" x14ac:dyDescent="0.15">
      <c r="A1466" s="77">
        <v>9791036345128</v>
      </c>
      <c r="B1466" s="38">
        <v>80</v>
      </c>
      <c r="C1466" s="78" t="s">
        <v>2169</v>
      </c>
      <c r="D1466" s="391" t="s">
        <v>2248</v>
      </c>
      <c r="E1466" s="391" t="s">
        <v>2438</v>
      </c>
      <c r="F1466" s="391" t="s">
        <v>2498</v>
      </c>
      <c r="G1466" s="391" t="s">
        <v>2506</v>
      </c>
      <c r="H1466" s="79">
        <f>VLOOKUP($A1466,'04.08.2025'!$A$1:$Z$65000,3,FALSE)</f>
        <v>1726</v>
      </c>
      <c r="I1466" s="79"/>
      <c r="J1466" s="78">
        <v>200</v>
      </c>
      <c r="K1466" s="80"/>
      <c r="L1466" s="78"/>
      <c r="M1466" s="80">
        <v>44797</v>
      </c>
      <c r="N1466" s="80"/>
      <c r="O1466" s="81">
        <v>9791036345128</v>
      </c>
      <c r="P1466" s="81" t="s">
        <v>2507</v>
      </c>
      <c r="Q1466" s="81">
        <v>2611405</v>
      </c>
      <c r="R1466" s="421">
        <v>17.899999999999999</v>
      </c>
      <c r="S1466" s="82">
        <f t="shared" si="182"/>
        <v>16.966824644549764</v>
      </c>
      <c r="T1466" s="83">
        <v>5.5E-2</v>
      </c>
      <c r="U1466" s="84"/>
      <c r="V1466" s="37">
        <f t="shared" si="178"/>
        <v>0</v>
      </c>
      <c r="W1466" s="37">
        <f t="shared" si="176"/>
        <v>0</v>
      </c>
      <c r="X1466" s="85"/>
      <c r="Y1466" s="85"/>
      <c r="Z1466" s="85"/>
      <c r="AA1466" s="85"/>
      <c r="AB1466" s="85"/>
      <c r="AC1466" s="86">
        <f t="shared" si="179"/>
        <v>0</v>
      </c>
      <c r="AD1466" s="87">
        <f>IF($AC$2182&lt;85,AC1466,AC1466-(AC1466*#REF!))</f>
        <v>0</v>
      </c>
      <c r="AE1466" s="88">
        <f t="shared" si="177"/>
        <v>5.5E-2</v>
      </c>
      <c r="AF1466" s="89">
        <f t="shared" si="180"/>
        <v>0</v>
      </c>
      <c r="AG1466" s="90">
        <f t="shared" si="181"/>
        <v>0</v>
      </c>
    </row>
    <row r="1467" spans="1:35" s="91" customFormat="1" ht="15" customHeight="1" x14ac:dyDescent="0.15">
      <c r="A1467" s="77">
        <v>9791036328824</v>
      </c>
      <c r="B1467" s="78">
        <v>80</v>
      </c>
      <c r="C1467" s="78" t="s">
        <v>2169</v>
      </c>
      <c r="D1467" s="391" t="s">
        <v>2248</v>
      </c>
      <c r="E1467" s="391" t="s">
        <v>2438</v>
      </c>
      <c r="F1467" s="391" t="s">
        <v>2498</v>
      </c>
      <c r="G1467" s="95" t="s">
        <v>4773</v>
      </c>
      <c r="H1467" s="79">
        <f>VLOOKUP($A1467,'04.08.2025'!$A$1:$Z$65000,3,FALSE)</f>
        <v>1329</v>
      </c>
      <c r="I1467" s="78"/>
      <c r="J1467" s="78">
        <v>200</v>
      </c>
      <c r="K1467" s="80"/>
      <c r="L1467" s="78"/>
      <c r="M1467" s="80">
        <v>44482</v>
      </c>
      <c r="N1467" s="78"/>
      <c r="O1467" s="81">
        <v>9791036328824</v>
      </c>
      <c r="P1467" s="78" t="s">
        <v>2508</v>
      </c>
      <c r="Q1467" s="78">
        <v>2736477</v>
      </c>
      <c r="R1467" s="82">
        <v>12.9</v>
      </c>
      <c r="S1467" s="82">
        <f t="shared" si="182"/>
        <v>12.227488151658768</v>
      </c>
      <c r="T1467" s="83">
        <v>5.5E-2</v>
      </c>
      <c r="U1467" s="84"/>
      <c r="V1467" s="37">
        <f t="shared" si="178"/>
        <v>0</v>
      </c>
      <c r="W1467" s="37">
        <f t="shared" si="176"/>
        <v>0</v>
      </c>
      <c r="X1467" s="85"/>
      <c r="Y1467" s="85"/>
      <c r="Z1467" s="85"/>
      <c r="AA1467" s="85"/>
      <c r="AB1467" s="85"/>
      <c r="AC1467" s="86">
        <f t="shared" si="179"/>
        <v>0</v>
      </c>
      <c r="AD1467" s="87">
        <f>IF($AC$2182&lt;85,AC1467,AC1467-(AC1467*#REF!))</f>
        <v>0</v>
      </c>
      <c r="AE1467" s="88">
        <f t="shared" si="177"/>
        <v>5.5E-2</v>
      </c>
      <c r="AF1467" s="89">
        <f t="shared" si="180"/>
        <v>0</v>
      </c>
      <c r="AG1467" s="90">
        <f t="shared" si="181"/>
        <v>0</v>
      </c>
    </row>
    <row r="1468" spans="1:35" s="162" customFormat="1" ht="15" customHeight="1" x14ac:dyDescent="0.15">
      <c r="A1468" s="77">
        <v>9791036355523</v>
      </c>
      <c r="B1468" s="450">
        <v>80</v>
      </c>
      <c r="C1468" s="450" t="s">
        <v>2169</v>
      </c>
      <c r="D1468" s="391" t="s">
        <v>2248</v>
      </c>
      <c r="E1468" s="391" t="s">
        <v>2438</v>
      </c>
      <c r="F1468" s="391" t="s">
        <v>2498</v>
      </c>
      <c r="G1468" s="391" t="s">
        <v>2509</v>
      </c>
      <c r="H1468" s="79">
        <f>VLOOKUP($A1468,'04.08.2025'!$A$1:$Z$65000,3,FALSE)</f>
        <v>958</v>
      </c>
      <c r="I1468" s="79"/>
      <c r="J1468" s="78">
        <v>200</v>
      </c>
      <c r="K1468" s="80"/>
      <c r="L1468" s="78"/>
      <c r="M1468" s="80">
        <v>45343</v>
      </c>
      <c r="N1468" s="80"/>
      <c r="O1468" s="81">
        <v>9791036355523</v>
      </c>
      <c r="P1468" s="81" t="s">
        <v>2510</v>
      </c>
      <c r="Q1468" s="81">
        <v>1088246</v>
      </c>
      <c r="R1468" s="421">
        <v>12.9</v>
      </c>
      <c r="S1468" s="82">
        <f t="shared" si="182"/>
        <v>12.227488151658768</v>
      </c>
      <c r="T1468" s="455">
        <v>5.5E-2</v>
      </c>
      <c r="U1468" s="84"/>
      <c r="V1468" s="37">
        <f t="shared" si="178"/>
        <v>0</v>
      </c>
      <c r="W1468" s="37">
        <f t="shared" si="176"/>
        <v>0</v>
      </c>
      <c r="X1468" s="144"/>
      <c r="Y1468" s="144"/>
      <c r="Z1468" s="144"/>
      <c r="AA1468" s="144"/>
      <c r="AB1468" s="144"/>
      <c r="AC1468" s="86">
        <f t="shared" si="179"/>
        <v>0</v>
      </c>
      <c r="AD1468" s="87">
        <f>IF($AC$2182&lt;85,AC1468,AC1468-(AC1468*#REF!))</f>
        <v>0</v>
      </c>
      <c r="AE1468" s="88">
        <f t="shared" si="177"/>
        <v>5.5E-2</v>
      </c>
      <c r="AF1468" s="89">
        <f t="shared" si="180"/>
        <v>0</v>
      </c>
      <c r="AG1468" s="90">
        <f t="shared" si="181"/>
        <v>0</v>
      </c>
    </row>
    <row r="1469" spans="1:35" s="102" customFormat="1" ht="15" customHeight="1" x14ac:dyDescent="0.15">
      <c r="A1469" s="150">
        <v>9791036367182</v>
      </c>
      <c r="B1469" s="118">
        <v>80</v>
      </c>
      <c r="C1469" s="118" t="s">
        <v>2169</v>
      </c>
      <c r="D1469" s="93" t="s">
        <v>2248</v>
      </c>
      <c r="E1469" s="93" t="s">
        <v>2438</v>
      </c>
      <c r="F1469" s="93" t="s">
        <v>2498</v>
      </c>
      <c r="G1469" s="93" t="s">
        <v>4896</v>
      </c>
      <c r="H1469" s="65">
        <f>VLOOKUP($A1469,'04.08.2025'!$A$1:$Z$65000,3,FALSE)</f>
        <v>1833</v>
      </c>
      <c r="I1469" s="118"/>
      <c r="J1469" s="118">
        <v>200</v>
      </c>
      <c r="K1469" s="118"/>
      <c r="L1469" s="66"/>
      <c r="M1469" s="66">
        <v>45812</v>
      </c>
      <c r="N1469" s="118" t="s">
        <v>12</v>
      </c>
      <c r="O1469" s="65">
        <v>9791036367182</v>
      </c>
      <c r="P1469" s="118" t="s">
        <v>4895</v>
      </c>
      <c r="Q1469" s="118">
        <v>4237560</v>
      </c>
      <c r="R1469" s="73">
        <v>12.9</v>
      </c>
      <c r="S1469" s="70">
        <f t="shared" si="182"/>
        <v>12.227488151658768</v>
      </c>
      <c r="T1469" s="342">
        <v>5.5E-2</v>
      </c>
      <c r="U1469" s="72"/>
      <c r="V1469" s="73">
        <f t="shared" si="178"/>
        <v>0</v>
      </c>
      <c r="W1469" s="73">
        <f t="shared" si="176"/>
        <v>0</v>
      </c>
      <c r="X1469" s="74"/>
      <c r="Y1469" s="74"/>
      <c r="Z1469" s="74"/>
      <c r="AA1469" s="74"/>
      <c r="AB1469" s="74"/>
      <c r="AC1469" s="86">
        <f t="shared" si="179"/>
        <v>0</v>
      </c>
      <c r="AD1469" s="87">
        <f>IF($AC$2182&lt;85,AC1469,AC1469-(AC1469*#REF!))</f>
        <v>0</v>
      </c>
      <c r="AE1469" s="88">
        <f t="shared" si="177"/>
        <v>5.5E-2</v>
      </c>
      <c r="AF1469" s="89">
        <f t="shared" si="180"/>
        <v>0</v>
      </c>
      <c r="AG1469" s="90">
        <f t="shared" si="181"/>
        <v>0</v>
      </c>
    </row>
    <row r="1470" spans="1:35" s="102" customFormat="1" ht="15" customHeight="1" x14ac:dyDescent="0.15">
      <c r="A1470" s="150">
        <v>9791036366642</v>
      </c>
      <c r="B1470" s="96">
        <v>80</v>
      </c>
      <c r="C1470" s="118" t="s">
        <v>1937</v>
      </c>
      <c r="D1470" s="93" t="s">
        <v>2248</v>
      </c>
      <c r="E1470" s="93" t="s">
        <v>2438</v>
      </c>
      <c r="F1470" s="93" t="s">
        <v>2498</v>
      </c>
      <c r="G1470" s="93" t="s">
        <v>3870</v>
      </c>
      <c r="H1470" s="65">
        <f>VLOOKUP($A1470,'04.08.2025'!$A$1:$Z$65000,3,FALSE)</f>
        <v>1878</v>
      </c>
      <c r="I1470" s="118"/>
      <c r="J1470" s="118">
        <v>200</v>
      </c>
      <c r="K1470" s="118"/>
      <c r="L1470" s="66"/>
      <c r="M1470" s="66">
        <v>45742</v>
      </c>
      <c r="N1470" s="118" t="s">
        <v>12</v>
      </c>
      <c r="O1470" s="65">
        <v>9791036366642</v>
      </c>
      <c r="P1470" s="118" t="s">
        <v>3869</v>
      </c>
      <c r="Q1470" s="118">
        <v>3837295</v>
      </c>
      <c r="R1470" s="73">
        <v>13.9</v>
      </c>
      <c r="S1470" s="70">
        <f t="shared" si="182"/>
        <v>13.175355450236967</v>
      </c>
      <c r="T1470" s="98">
        <v>5.5E-2</v>
      </c>
      <c r="U1470" s="65"/>
      <c r="V1470" s="73">
        <f t="shared" si="178"/>
        <v>0</v>
      </c>
      <c r="W1470" s="73">
        <f t="shared" si="176"/>
        <v>0</v>
      </c>
      <c r="X1470" s="74"/>
      <c r="Y1470" s="74"/>
      <c r="Z1470" s="74"/>
      <c r="AA1470" s="74"/>
      <c r="AB1470" s="74"/>
      <c r="AC1470" s="86">
        <f t="shared" si="179"/>
        <v>0</v>
      </c>
      <c r="AD1470" s="87">
        <f>IF($AC$2182&lt;85,AC1470,AC1470-(AC1470*#REF!))</f>
        <v>0</v>
      </c>
      <c r="AE1470" s="88">
        <f t="shared" si="177"/>
        <v>5.5E-2</v>
      </c>
      <c r="AF1470" s="89">
        <f t="shared" si="180"/>
        <v>0</v>
      </c>
      <c r="AG1470" s="90">
        <f t="shared" si="181"/>
        <v>0</v>
      </c>
    </row>
    <row r="1471" spans="1:35" s="91" customFormat="1" ht="15" customHeight="1" x14ac:dyDescent="0.15">
      <c r="A1471" s="393">
        <v>9791036366659</v>
      </c>
      <c r="B1471" s="450">
        <v>80</v>
      </c>
      <c r="C1471" s="38" t="s">
        <v>1345</v>
      </c>
      <c r="D1471" s="95" t="s">
        <v>2248</v>
      </c>
      <c r="E1471" s="95" t="s">
        <v>2438</v>
      </c>
      <c r="F1471" s="95" t="s">
        <v>2498</v>
      </c>
      <c r="G1471" s="95" t="s">
        <v>3868</v>
      </c>
      <c r="H1471" s="79">
        <f>VLOOKUP($A1471,'04.08.2025'!$A$1:$Z$65000,3,FALSE)</f>
        <v>1797</v>
      </c>
      <c r="I1471" s="38"/>
      <c r="J1471" s="38">
        <v>200</v>
      </c>
      <c r="K1471" s="397"/>
      <c r="L1471" s="397"/>
      <c r="M1471" s="397">
        <v>45763</v>
      </c>
      <c r="N1471" s="38" t="s">
        <v>12</v>
      </c>
      <c r="O1471" s="79">
        <v>9791036366659</v>
      </c>
      <c r="P1471" s="38" t="s">
        <v>3867</v>
      </c>
      <c r="Q1471" s="38">
        <v>3837418</v>
      </c>
      <c r="R1471" s="37">
        <v>14.9</v>
      </c>
      <c r="S1471" s="82">
        <f t="shared" si="182"/>
        <v>14.123222748815166</v>
      </c>
      <c r="T1471" s="455">
        <v>5.5E-2</v>
      </c>
      <c r="U1471" s="79"/>
      <c r="V1471" s="37">
        <f t="shared" si="178"/>
        <v>0</v>
      </c>
      <c r="W1471" s="37">
        <f t="shared" si="176"/>
        <v>0</v>
      </c>
      <c r="X1471" s="422"/>
      <c r="Y1471" s="85"/>
      <c r="Z1471" s="85"/>
      <c r="AA1471" s="85"/>
      <c r="AB1471" s="85"/>
      <c r="AC1471" s="86">
        <f t="shared" si="179"/>
        <v>0</v>
      </c>
      <c r="AD1471" s="87">
        <f>IF($AC$2182&lt;85,AC1471,AC1471-(AC1471*#REF!))</f>
        <v>0</v>
      </c>
      <c r="AE1471" s="88">
        <f t="shared" si="177"/>
        <v>5.5E-2</v>
      </c>
      <c r="AF1471" s="89">
        <f t="shared" si="180"/>
        <v>0</v>
      </c>
      <c r="AG1471" s="90">
        <f t="shared" si="181"/>
        <v>0</v>
      </c>
      <c r="AH1471" s="119"/>
    </row>
    <row r="1472" spans="1:35" s="91" customFormat="1" ht="15" customHeight="1" x14ac:dyDescent="0.15">
      <c r="A1472" s="61">
        <v>9791036367083</v>
      </c>
      <c r="B1472" s="96">
        <v>81</v>
      </c>
      <c r="C1472" s="96" t="s">
        <v>328</v>
      </c>
      <c r="D1472" s="64" t="s">
        <v>2513</v>
      </c>
      <c r="E1472" s="64" t="s">
        <v>2514</v>
      </c>
      <c r="F1472" s="64" t="s">
        <v>2515</v>
      </c>
      <c r="G1472" s="64" t="s">
        <v>2564</v>
      </c>
      <c r="H1472" s="65">
        <f>VLOOKUP($A1472,'04.08.2025'!$A$1:$Z$65000,3,FALSE)</f>
        <v>2345</v>
      </c>
      <c r="I1472" s="65"/>
      <c r="J1472" s="63">
        <v>200</v>
      </c>
      <c r="K1472" s="67"/>
      <c r="L1472" s="67"/>
      <c r="M1472" s="67">
        <v>45574</v>
      </c>
      <c r="N1472" s="67" t="s">
        <v>12</v>
      </c>
      <c r="O1472" s="68">
        <v>9791036367083</v>
      </c>
      <c r="P1472" s="68" t="s">
        <v>2565</v>
      </c>
      <c r="Q1472" s="68">
        <v>4236207</v>
      </c>
      <c r="R1472" s="97">
        <v>19.899999999999999</v>
      </c>
      <c r="S1472" s="70">
        <f t="shared" si="182"/>
        <v>18.862559241706162</v>
      </c>
      <c r="T1472" s="99">
        <v>5.5E-2</v>
      </c>
      <c r="U1472" s="72"/>
      <c r="V1472" s="73">
        <f t="shared" si="178"/>
        <v>0</v>
      </c>
      <c r="W1472" s="73">
        <f t="shared" si="176"/>
        <v>0</v>
      </c>
      <c r="X1472" s="85"/>
      <c r="Y1472" s="85"/>
      <c r="Z1472" s="85"/>
      <c r="AA1472" s="85"/>
      <c r="AB1472" s="85"/>
      <c r="AC1472" s="86">
        <f t="shared" si="179"/>
        <v>0</v>
      </c>
      <c r="AD1472" s="87">
        <f>IF($AC$2182&lt;85,AC1472,AC1472-(AC1472*#REF!))</f>
        <v>0</v>
      </c>
      <c r="AE1472" s="88">
        <f t="shared" si="177"/>
        <v>5.5E-2</v>
      </c>
      <c r="AF1472" s="89">
        <f t="shared" si="180"/>
        <v>0</v>
      </c>
      <c r="AG1472" s="90">
        <f t="shared" si="181"/>
        <v>0</v>
      </c>
    </row>
    <row r="1473" spans="1:35" s="91" customFormat="1" ht="15" customHeight="1" x14ac:dyDescent="0.15">
      <c r="A1473" s="393">
        <v>9782747099486</v>
      </c>
      <c r="B1473" s="78">
        <v>81</v>
      </c>
      <c r="C1473" s="38" t="s">
        <v>328</v>
      </c>
      <c r="D1473" s="391" t="s">
        <v>2513</v>
      </c>
      <c r="E1473" s="95" t="s">
        <v>2514</v>
      </c>
      <c r="F1473" s="95" t="s">
        <v>2515</v>
      </c>
      <c r="G1473" s="95" t="s">
        <v>2516</v>
      </c>
      <c r="H1473" s="79">
        <f>VLOOKUP($A1473,'04.08.2025'!$A$1:$Z$65000,3,FALSE)</f>
        <v>345</v>
      </c>
      <c r="I1473" s="78"/>
      <c r="J1473" s="38">
        <v>200</v>
      </c>
      <c r="K1473" s="80"/>
      <c r="L1473" s="80"/>
      <c r="M1473" s="80">
        <v>43355</v>
      </c>
      <c r="N1473" s="80"/>
      <c r="O1473" s="79">
        <v>9782747099486</v>
      </c>
      <c r="P1473" s="398" t="s">
        <v>2517</v>
      </c>
      <c r="Q1473" s="79">
        <v>2198493</v>
      </c>
      <c r="R1473" s="82">
        <v>12.9</v>
      </c>
      <c r="S1473" s="82">
        <f t="shared" si="182"/>
        <v>12.227488151658768</v>
      </c>
      <c r="T1473" s="451">
        <v>5.5E-2</v>
      </c>
      <c r="U1473" s="84"/>
      <c r="V1473" s="37">
        <f t="shared" si="178"/>
        <v>0</v>
      </c>
      <c r="W1473" s="37">
        <f t="shared" si="176"/>
        <v>0</v>
      </c>
      <c r="X1473" s="85"/>
      <c r="Y1473" s="85"/>
      <c r="Z1473" s="85"/>
      <c r="AA1473" s="85"/>
      <c r="AB1473" s="85"/>
      <c r="AC1473" s="86">
        <f t="shared" si="179"/>
        <v>0</v>
      </c>
      <c r="AD1473" s="87">
        <f>IF($AC$2182&lt;85,AC1473,AC1473-(AC1473*#REF!))</f>
        <v>0</v>
      </c>
      <c r="AE1473" s="88">
        <f t="shared" si="177"/>
        <v>5.5E-2</v>
      </c>
      <c r="AF1473" s="89">
        <f t="shared" si="180"/>
        <v>0</v>
      </c>
      <c r="AG1473" s="90">
        <f t="shared" si="181"/>
        <v>0</v>
      </c>
    </row>
    <row r="1474" spans="1:35" s="91" customFormat="1" ht="15" customHeight="1" x14ac:dyDescent="0.15">
      <c r="A1474" s="393">
        <v>9791036331602</v>
      </c>
      <c r="B1474" s="78">
        <v>81</v>
      </c>
      <c r="C1474" s="78" t="s">
        <v>328</v>
      </c>
      <c r="D1474" s="391" t="s">
        <v>2513</v>
      </c>
      <c r="E1474" s="95" t="s">
        <v>2514</v>
      </c>
      <c r="F1474" s="95" t="s">
        <v>2515</v>
      </c>
      <c r="G1474" s="95" t="s">
        <v>2518</v>
      </c>
      <c r="H1474" s="79">
        <f>VLOOKUP($A1474,'04.08.2025'!$A$1:$Z$65000,3,FALSE)</f>
        <v>1248</v>
      </c>
      <c r="I1474" s="78"/>
      <c r="J1474" s="38">
        <v>200</v>
      </c>
      <c r="K1474" s="80"/>
      <c r="L1474" s="80"/>
      <c r="M1474" s="80">
        <v>44594</v>
      </c>
      <c r="N1474" s="80"/>
      <c r="O1474" s="79">
        <v>9791036331602</v>
      </c>
      <c r="P1474" s="398" t="s">
        <v>2519</v>
      </c>
      <c r="Q1474" s="79">
        <v>4171721</v>
      </c>
      <c r="R1474" s="82">
        <v>14.9</v>
      </c>
      <c r="S1474" s="82">
        <f t="shared" si="182"/>
        <v>14.123222748815166</v>
      </c>
      <c r="T1474" s="451">
        <v>5.5E-2</v>
      </c>
      <c r="U1474" s="84"/>
      <c r="V1474" s="37">
        <f t="shared" si="178"/>
        <v>0</v>
      </c>
      <c r="W1474" s="37">
        <f t="shared" ref="W1474:W1537" si="183">$R1474*$U1474</f>
        <v>0</v>
      </c>
      <c r="X1474" s="85"/>
      <c r="Y1474" s="85"/>
      <c r="Z1474" s="85"/>
      <c r="AA1474" s="85"/>
      <c r="AB1474" s="85"/>
      <c r="AC1474" s="86">
        <f t="shared" si="179"/>
        <v>0</v>
      </c>
      <c r="AD1474" s="87">
        <f>IF($AC$2182&lt;85,AC1474,AC1474-(AC1474*#REF!))</f>
        <v>0</v>
      </c>
      <c r="AE1474" s="88">
        <f t="shared" ref="AE1474:AE1537" si="184">IF(T1474=5.5%,0.055,IF(T1474=20%,0.2))</f>
        <v>5.5E-2</v>
      </c>
      <c r="AF1474" s="89">
        <f t="shared" si="180"/>
        <v>0</v>
      </c>
      <c r="AG1474" s="90">
        <f t="shared" si="181"/>
        <v>0</v>
      </c>
    </row>
    <row r="1475" spans="1:35" s="91" customFormat="1" ht="15" customHeight="1" x14ac:dyDescent="0.15">
      <c r="A1475" s="77">
        <v>9791036360770</v>
      </c>
      <c r="B1475" s="450">
        <v>81</v>
      </c>
      <c r="C1475" s="450" t="s">
        <v>328</v>
      </c>
      <c r="D1475" s="391" t="s">
        <v>2513</v>
      </c>
      <c r="E1475" s="391" t="s">
        <v>2514</v>
      </c>
      <c r="F1475" s="391" t="s">
        <v>2515</v>
      </c>
      <c r="G1475" s="391" t="s">
        <v>2520</v>
      </c>
      <c r="H1475" s="79">
        <f>VLOOKUP($A1475,'04.08.2025'!$A$1:$Z$65000,3,FALSE)</f>
        <v>741</v>
      </c>
      <c r="I1475" s="79"/>
      <c r="J1475" s="78">
        <v>200</v>
      </c>
      <c r="K1475" s="80"/>
      <c r="L1475" s="80"/>
      <c r="M1475" s="80">
        <v>45329</v>
      </c>
      <c r="N1475" s="80"/>
      <c r="O1475" s="81">
        <v>9791036360770</v>
      </c>
      <c r="P1475" s="81" t="s">
        <v>2521</v>
      </c>
      <c r="Q1475" s="81">
        <v>5999557</v>
      </c>
      <c r="R1475" s="421">
        <v>19.899999999999999</v>
      </c>
      <c r="S1475" s="82">
        <f t="shared" si="182"/>
        <v>18.862559241706162</v>
      </c>
      <c r="T1475" s="455">
        <v>5.5E-2</v>
      </c>
      <c r="U1475" s="84"/>
      <c r="V1475" s="37">
        <f t="shared" si="178"/>
        <v>0</v>
      </c>
      <c r="W1475" s="37">
        <f t="shared" si="183"/>
        <v>0</v>
      </c>
      <c r="X1475" s="85"/>
      <c r="Y1475" s="85"/>
      <c r="Z1475" s="85"/>
      <c r="AA1475" s="85"/>
      <c r="AB1475" s="85"/>
      <c r="AC1475" s="86">
        <f t="shared" si="179"/>
        <v>0</v>
      </c>
      <c r="AD1475" s="87">
        <f>IF($AC$2182&lt;85,AC1475,AC1475-(AC1475*#REF!))</f>
        <v>0</v>
      </c>
      <c r="AE1475" s="88">
        <f t="shared" si="184"/>
        <v>5.5E-2</v>
      </c>
      <c r="AF1475" s="89">
        <f t="shared" si="180"/>
        <v>0</v>
      </c>
      <c r="AG1475" s="90">
        <f t="shared" si="181"/>
        <v>0</v>
      </c>
    </row>
    <row r="1476" spans="1:35" s="91" customFormat="1" ht="15" customHeight="1" x14ac:dyDescent="0.15">
      <c r="A1476" s="77">
        <v>9782747083959</v>
      </c>
      <c r="B1476" s="78">
        <v>81</v>
      </c>
      <c r="C1476" s="78" t="s">
        <v>328</v>
      </c>
      <c r="D1476" s="391" t="s">
        <v>2513</v>
      </c>
      <c r="E1476" s="391" t="s">
        <v>2514</v>
      </c>
      <c r="F1476" s="391" t="s">
        <v>2522</v>
      </c>
      <c r="G1476" s="95" t="s">
        <v>2523</v>
      </c>
      <c r="H1476" s="79">
        <f>VLOOKUP($A1476,'04.08.2025'!$A$1:$Z$65000,3,FALSE)</f>
        <v>1177</v>
      </c>
      <c r="I1476" s="78"/>
      <c r="J1476" s="78">
        <v>200</v>
      </c>
      <c r="K1476" s="80"/>
      <c r="L1476" s="80"/>
      <c r="M1476" s="80">
        <v>43019</v>
      </c>
      <c r="N1476" s="80"/>
      <c r="O1476" s="81">
        <v>9782747083959</v>
      </c>
      <c r="P1476" s="94" t="s">
        <v>2524</v>
      </c>
      <c r="Q1476" s="81">
        <v>6695075</v>
      </c>
      <c r="R1476" s="82">
        <v>9.9</v>
      </c>
      <c r="S1476" s="82">
        <f t="shared" si="182"/>
        <v>9.3838862559241711</v>
      </c>
      <c r="T1476" s="83">
        <v>5.5E-2</v>
      </c>
      <c r="U1476" s="84"/>
      <c r="V1476" s="37">
        <f t="shared" si="178"/>
        <v>0</v>
      </c>
      <c r="W1476" s="37">
        <f t="shared" si="183"/>
        <v>0</v>
      </c>
      <c r="X1476" s="85"/>
      <c r="Y1476" s="85"/>
      <c r="Z1476" s="85"/>
      <c r="AA1476" s="85"/>
      <c r="AB1476" s="85"/>
      <c r="AC1476" s="86">
        <f t="shared" si="179"/>
        <v>0</v>
      </c>
      <c r="AD1476" s="87">
        <f>IF($AC$2182&lt;85,AC1476,AC1476-(AC1476*#REF!))</f>
        <v>0</v>
      </c>
      <c r="AE1476" s="88">
        <f t="shared" si="184"/>
        <v>5.5E-2</v>
      </c>
      <c r="AF1476" s="89">
        <f t="shared" si="180"/>
        <v>0</v>
      </c>
      <c r="AG1476" s="90">
        <f t="shared" si="181"/>
        <v>0</v>
      </c>
    </row>
    <row r="1477" spans="1:35" s="91" customFormat="1" ht="15" customHeight="1" x14ac:dyDescent="0.15">
      <c r="A1477" s="77">
        <v>9791036317446</v>
      </c>
      <c r="B1477" s="78">
        <v>81</v>
      </c>
      <c r="C1477" s="78" t="s">
        <v>328</v>
      </c>
      <c r="D1477" s="391" t="s">
        <v>2513</v>
      </c>
      <c r="E1477" s="391" t="s">
        <v>2514</v>
      </c>
      <c r="F1477" s="391" t="s">
        <v>2522</v>
      </c>
      <c r="G1477" s="95" t="s">
        <v>2525</v>
      </c>
      <c r="H1477" s="79">
        <f>VLOOKUP($A1477,'04.08.2025'!$A$1:$Z$65000,3,FALSE)</f>
        <v>362</v>
      </c>
      <c r="I1477" s="78"/>
      <c r="J1477" s="78">
        <v>200</v>
      </c>
      <c r="K1477" s="80"/>
      <c r="L1477" s="80"/>
      <c r="M1477" s="80">
        <v>44293</v>
      </c>
      <c r="N1477" s="80"/>
      <c r="O1477" s="81">
        <v>9791036317446</v>
      </c>
      <c r="P1477" s="94" t="s">
        <v>2526</v>
      </c>
      <c r="Q1477" s="81">
        <v>3761530</v>
      </c>
      <c r="R1477" s="82">
        <v>9.9</v>
      </c>
      <c r="S1477" s="82">
        <f t="shared" si="182"/>
        <v>9.3838862559241711</v>
      </c>
      <c r="T1477" s="83">
        <v>5.5E-2</v>
      </c>
      <c r="U1477" s="84"/>
      <c r="V1477" s="37">
        <f t="shared" si="178"/>
        <v>0</v>
      </c>
      <c r="W1477" s="37">
        <f t="shared" si="183"/>
        <v>0</v>
      </c>
      <c r="X1477" s="85"/>
      <c r="Y1477" s="85"/>
      <c r="Z1477" s="85"/>
      <c r="AA1477" s="85"/>
      <c r="AB1477" s="85"/>
      <c r="AC1477" s="86">
        <f t="shared" si="179"/>
        <v>0</v>
      </c>
      <c r="AD1477" s="87">
        <f>IF($AC$2182&lt;85,AC1477,AC1477-(AC1477*#REF!))</f>
        <v>0</v>
      </c>
      <c r="AE1477" s="88">
        <f t="shared" si="184"/>
        <v>5.5E-2</v>
      </c>
      <c r="AF1477" s="89">
        <f t="shared" si="180"/>
        <v>0</v>
      </c>
      <c r="AG1477" s="90">
        <f t="shared" si="181"/>
        <v>0</v>
      </c>
    </row>
    <row r="1478" spans="1:35" s="91" customFormat="1" ht="15" customHeight="1" x14ac:dyDescent="0.15">
      <c r="A1478" s="77">
        <v>9791036330759</v>
      </c>
      <c r="B1478" s="78">
        <v>81</v>
      </c>
      <c r="C1478" s="78" t="s">
        <v>328</v>
      </c>
      <c r="D1478" s="391" t="s">
        <v>2513</v>
      </c>
      <c r="E1478" s="391" t="s">
        <v>2514</v>
      </c>
      <c r="F1478" s="391" t="s">
        <v>2522</v>
      </c>
      <c r="G1478" s="95" t="s">
        <v>4732</v>
      </c>
      <c r="H1478" s="79">
        <f>VLOOKUP($A1478,'04.08.2025'!$A$1:$Z$65000,3,FALSE)</f>
        <v>1488</v>
      </c>
      <c r="I1478" s="78"/>
      <c r="J1478" s="78">
        <v>200</v>
      </c>
      <c r="K1478" s="80"/>
      <c r="L1478" s="80"/>
      <c r="M1478" s="80">
        <v>44531</v>
      </c>
      <c r="N1478" s="78"/>
      <c r="O1478" s="81">
        <v>9791036330759</v>
      </c>
      <c r="P1478" s="78" t="s">
        <v>2527</v>
      </c>
      <c r="Q1478" s="78">
        <v>3905576</v>
      </c>
      <c r="R1478" s="82">
        <v>14.9</v>
      </c>
      <c r="S1478" s="82">
        <f t="shared" si="182"/>
        <v>14.123222748815166</v>
      </c>
      <c r="T1478" s="83">
        <v>5.5E-2</v>
      </c>
      <c r="U1478" s="84"/>
      <c r="V1478" s="37">
        <f t="shared" si="178"/>
        <v>0</v>
      </c>
      <c r="W1478" s="37">
        <f t="shared" si="183"/>
        <v>0</v>
      </c>
      <c r="X1478" s="85"/>
      <c r="Y1478" s="85"/>
      <c r="Z1478" s="85"/>
      <c r="AA1478" s="85"/>
      <c r="AB1478" s="85"/>
      <c r="AC1478" s="86">
        <f t="shared" si="179"/>
        <v>0</v>
      </c>
      <c r="AD1478" s="87">
        <f>IF($AC$2182&lt;85,AC1478,AC1478-(AC1478*#REF!))</f>
        <v>0</v>
      </c>
      <c r="AE1478" s="88">
        <f t="shared" si="184"/>
        <v>5.5E-2</v>
      </c>
      <c r="AF1478" s="89">
        <f t="shared" si="180"/>
        <v>0</v>
      </c>
      <c r="AG1478" s="90">
        <f t="shared" si="181"/>
        <v>0</v>
      </c>
    </row>
    <row r="1479" spans="1:35" s="117" customFormat="1" ht="15" customHeight="1" x14ac:dyDescent="0.15">
      <c r="A1479" s="77">
        <v>9791036361289</v>
      </c>
      <c r="B1479" s="78">
        <v>81</v>
      </c>
      <c r="C1479" s="78" t="s">
        <v>328</v>
      </c>
      <c r="D1479" s="391" t="s">
        <v>2513</v>
      </c>
      <c r="E1479" s="391" t="s">
        <v>2514</v>
      </c>
      <c r="F1479" s="391" t="s">
        <v>2522</v>
      </c>
      <c r="G1479" s="95" t="s">
        <v>2528</v>
      </c>
      <c r="H1479" s="79">
        <f>VLOOKUP($A1479,'04.08.2025'!$A$1:$Z$65000,3,FALSE)</f>
        <v>594</v>
      </c>
      <c r="I1479" s="78"/>
      <c r="J1479" s="78">
        <v>200</v>
      </c>
      <c r="K1479" s="80"/>
      <c r="L1479" s="80"/>
      <c r="M1479" s="80">
        <v>45210</v>
      </c>
      <c r="N1479" s="80"/>
      <c r="O1479" s="81">
        <v>9791036361289</v>
      </c>
      <c r="P1479" s="94" t="s">
        <v>2529</v>
      </c>
      <c r="Q1479" s="81">
        <v>6325114</v>
      </c>
      <c r="R1479" s="82">
        <v>17.899999999999999</v>
      </c>
      <c r="S1479" s="82">
        <f t="shared" si="182"/>
        <v>16.966824644549764</v>
      </c>
      <c r="T1479" s="83">
        <v>5.5E-2</v>
      </c>
      <c r="U1479" s="84"/>
      <c r="V1479" s="37">
        <f t="shared" si="178"/>
        <v>0</v>
      </c>
      <c r="W1479" s="37">
        <f t="shared" si="183"/>
        <v>0</v>
      </c>
      <c r="X1479" s="116"/>
      <c r="Y1479" s="116"/>
      <c r="Z1479" s="116"/>
      <c r="AA1479" s="116"/>
      <c r="AB1479" s="116"/>
      <c r="AC1479" s="86">
        <f t="shared" si="179"/>
        <v>0</v>
      </c>
      <c r="AD1479" s="87">
        <f>IF($AC$2182&lt;85,AC1479,AC1479-(AC1479*#REF!))</f>
        <v>0</v>
      </c>
      <c r="AE1479" s="88">
        <f t="shared" si="184"/>
        <v>5.5E-2</v>
      </c>
      <c r="AF1479" s="89">
        <f t="shared" si="180"/>
        <v>0</v>
      </c>
      <c r="AG1479" s="90">
        <f t="shared" si="181"/>
        <v>0</v>
      </c>
    </row>
    <row r="1480" spans="1:35" s="117" customFormat="1" ht="15" customHeight="1" x14ac:dyDescent="0.15">
      <c r="A1480" s="393">
        <v>9791036346156</v>
      </c>
      <c r="B1480" s="38">
        <v>81</v>
      </c>
      <c r="C1480" s="78" t="s">
        <v>328</v>
      </c>
      <c r="D1480" s="391" t="s">
        <v>2513</v>
      </c>
      <c r="E1480" s="391" t="s">
        <v>2514</v>
      </c>
      <c r="F1480" s="391" t="s">
        <v>2532</v>
      </c>
      <c r="G1480" s="95" t="s">
        <v>2533</v>
      </c>
      <c r="H1480" s="79">
        <f>VLOOKUP($A1480,'04.08.2025'!$A$1:$Z$65000,3,FALSE)</f>
        <v>1174</v>
      </c>
      <c r="I1480" s="38"/>
      <c r="J1480" s="38">
        <v>200</v>
      </c>
      <c r="K1480" s="397"/>
      <c r="L1480" s="397"/>
      <c r="M1480" s="397">
        <v>44853</v>
      </c>
      <c r="N1480" s="397"/>
      <c r="O1480" s="79">
        <v>9791036346156</v>
      </c>
      <c r="P1480" s="38" t="s">
        <v>2534</v>
      </c>
      <c r="Q1480" s="38">
        <v>3285474</v>
      </c>
      <c r="R1480" s="37">
        <v>9.9</v>
      </c>
      <c r="S1480" s="82">
        <f t="shared" si="182"/>
        <v>9.3838862559241711</v>
      </c>
      <c r="T1480" s="39">
        <v>5.5E-2</v>
      </c>
      <c r="U1480" s="84"/>
      <c r="V1480" s="37">
        <f t="shared" si="178"/>
        <v>0</v>
      </c>
      <c r="W1480" s="37">
        <f t="shared" si="183"/>
        <v>0</v>
      </c>
      <c r="X1480" s="116"/>
      <c r="Y1480" s="116"/>
      <c r="Z1480" s="116"/>
      <c r="AA1480" s="116"/>
      <c r="AB1480" s="116"/>
      <c r="AC1480" s="86">
        <f t="shared" si="179"/>
        <v>0</v>
      </c>
      <c r="AD1480" s="87">
        <f>IF($AC$2182&lt;85,AC1480,AC1480-(AC1480*#REF!))</f>
        <v>0</v>
      </c>
      <c r="AE1480" s="88">
        <f t="shared" si="184"/>
        <v>5.5E-2</v>
      </c>
      <c r="AF1480" s="89">
        <f t="shared" si="180"/>
        <v>0</v>
      </c>
      <c r="AG1480" s="90">
        <f t="shared" si="181"/>
        <v>0</v>
      </c>
    </row>
    <row r="1481" spans="1:35" s="75" customFormat="1" ht="15" customHeight="1" x14ac:dyDescent="0.15">
      <c r="A1481" s="61">
        <v>9791036369674</v>
      </c>
      <c r="B1481" s="92">
        <v>82</v>
      </c>
      <c r="C1481" s="92" t="s">
        <v>328</v>
      </c>
      <c r="D1481" s="64" t="s">
        <v>2513</v>
      </c>
      <c r="E1481" s="64" t="s">
        <v>2514</v>
      </c>
      <c r="F1481" s="64" t="s">
        <v>2532</v>
      </c>
      <c r="G1481" s="64" t="s">
        <v>2530</v>
      </c>
      <c r="H1481" s="65">
        <f>VLOOKUP($A1481,'04.08.2025'!$A$1:$Z$65000,3,FALSE)</f>
        <v>1794</v>
      </c>
      <c r="I1481" s="65"/>
      <c r="J1481" s="63">
        <v>200</v>
      </c>
      <c r="K1481" s="67"/>
      <c r="L1481" s="67"/>
      <c r="M1481" s="67">
        <v>45539</v>
      </c>
      <c r="N1481" s="67" t="s">
        <v>12</v>
      </c>
      <c r="O1481" s="68">
        <v>9791036369674</v>
      </c>
      <c r="P1481" s="68" t="s">
        <v>2531</v>
      </c>
      <c r="Q1481" s="68">
        <v>5953769</v>
      </c>
      <c r="R1481" s="97">
        <v>9.9</v>
      </c>
      <c r="S1481" s="70">
        <f t="shared" si="182"/>
        <v>9.3838862559241711</v>
      </c>
      <c r="T1481" s="98">
        <v>5.5E-2</v>
      </c>
      <c r="U1481" s="72"/>
      <c r="V1481" s="73">
        <f t="shared" si="178"/>
        <v>0</v>
      </c>
      <c r="W1481" s="73">
        <f t="shared" si="183"/>
        <v>0</v>
      </c>
      <c r="X1481" s="74"/>
      <c r="Y1481" s="74"/>
      <c r="Z1481" s="74"/>
      <c r="AA1481" s="74"/>
      <c r="AB1481" s="74"/>
      <c r="AC1481" s="86">
        <f t="shared" si="179"/>
        <v>0</v>
      </c>
      <c r="AD1481" s="87">
        <f>IF($AC$2182&lt;85,AC1481,AC1481-(AC1481*#REF!))</f>
        <v>0</v>
      </c>
      <c r="AE1481" s="88">
        <f t="shared" si="184"/>
        <v>5.5E-2</v>
      </c>
      <c r="AF1481" s="89">
        <f t="shared" si="180"/>
        <v>0</v>
      </c>
      <c r="AG1481" s="90">
        <f t="shared" si="181"/>
        <v>0</v>
      </c>
      <c r="AI1481" s="76"/>
    </row>
    <row r="1482" spans="1:35" s="91" customFormat="1" ht="15" customHeight="1" x14ac:dyDescent="0.15">
      <c r="A1482" s="77">
        <v>9791036368271</v>
      </c>
      <c r="B1482" s="395">
        <v>82</v>
      </c>
      <c r="C1482" s="78" t="s">
        <v>328</v>
      </c>
      <c r="D1482" s="391" t="s">
        <v>2513</v>
      </c>
      <c r="E1482" s="391" t="s">
        <v>2514</v>
      </c>
      <c r="F1482" s="391" t="s">
        <v>2535</v>
      </c>
      <c r="G1482" s="391" t="s">
        <v>4842</v>
      </c>
      <c r="H1482" s="79">
        <f>VLOOKUP($A1482,'04.08.2025'!$A$1:$Z$65000,3,FALSE)</f>
        <v>633</v>
      </c>
      <c r="I1482" s="78"/>
      <c r="J1482" s="78">
        <v>200</v>
      </c>
      <c r="K1482" s="80"/>
      <c r="L1482" s="80"/>
      <c r="M1482" s="80">
        <v>45392</v>
      </c>
      <c r="N1482" s="80"/>
      <c r="O1482" s="81">
        <v>9791036368271</v>
      </c>
      <c r="P1482" s="94" t="s">
        <v>2536</v>
      </c>
      <c r="Q1482" s="78">
        <v>5143233</v>
      </c>
      <c r="R1482" s="82">
        <v>9.9</v>
      </c>
      <c r="S1482" s="82">
        <f t="shared" si="182"/>
        <v>9.3838862559241711</v>
      </c>
      <c r="T1482" s="83">
        <v>5.5E-2</v>
      </c>
      <c r="U1482" s="84"/>
      <c r="V1482" s="37">
        <f t="shared" si="178"/>
        <v>0</v>
      </c>
      <c r="W1482" s="37">
        <f t="shared" si="183"/>
        <v>0</v>
      </c>
      <c r="X1482" s="85"/>
      <c r="Y1482" s="85"/>
      <c r="Z1482" s="85"/>
      <c r="AA1482" s="85"/>
      <c r="AB1482" s="85"/>
      <c r="AC1482" s="86">
        <f t="shared" si="179"/>
        <v>0</v>
      </c>
      <c r="AD1482" s="87">
        <f>IF($AC$2182&lt;85,AC1482,AC1482-(AC1482*#REF!))</f>
        <v>0</v>
      </c>
      <c r="AE1482" s="88">
        <f t="shared" si="184"/>
        <v>5.5E-2</v>
      </c>
      <c r="AF1482" s="89">
        <f t="shared" si="180"/>
        <v>0</v>
      </c>
      <c r="AG1482" s="90">
        <f t="shared" si="181"/>
        <v>0</v>
      </c>
    </row>
    <row r="1483" spans="1:35" s="91" customFormat="1" ht="15" customHeight="1" x14ac:dyDescent="0.15">
      <c r="A1483" s="77">
        <v>9791036352591</v>
      </c>
      <c r="B1483" s="78">
        <v>82</v>
      </c>
      <c r="C1483" s="78" t="s">
        <v>328</v>
      </c>
      <c r="D1483" s="391" t="s">
        <v>2513</v>
      </c>
      <c r="E1483" s="391" t="s">
        <v>2514</v>
      </c>
      <c r="F1483" s="391" t="s">
        <v>2535</v>
      </c>
      <c r="G1483" s="95" t="s">
        <v>4843</v>
      </c>
      <c r="H1483" s="79">
        <f>VLOOKUP($A1483,'04.08.2025'!$A$1:$Z$65000,3,FALSE)</f>
        <v>511</v>
      </c>
      <c r="I1483" s="78"/>
      <c r="J1483" s="78">
        <v>200</v>
      </c>
      <c r="K1483" s="80"/>
      <c r="L1483" s="80"/>
      <c r="M1483" s="80">
        <v>44965</v>
      </c>
      <c r="N1483" s="80"/>
      <c r="O1483" s="81">
        <v>9791036352591</v>
      </c>
      <c r="P1483" s="38" t="s">
        <v>2537</v>
      </c>
      <c r="Q1483" s="81">
        <v>6552936</v>
      </c>
      <c r="R1483" s="82">
        <v>14.9</v>
      </c>
      <c r="S1483" s="82">
        <f t="shared" si="182"/>
        <v>14.123222748815166</v>
      </c>
      <c r="T1483" s="83">
        <v>5.5E-2</v>
      </c>
      <c r="U1483" s="84"/>
      <c r="V1483" s="37">
        <f t="shared" si="178"/>
        <v>0</v>
      </c>
      <c r="W1483" s="37">
        <f t="shared" si="183"/>
        <v>0</v>
      </c>
      <c r="X1483" s="85"/>
      <c r="Y1483" s="85"/>
      <c r="Z1483" s="85"/>
      <c r="AA1483" s="85"/>
      <c r="AB1483" s="85"/>
      <c r="AC1483" s="86">
        <f t="shared" si="179"/>
        <v>0</v>
      </c>
      <c r="AD1483" s="87">
        <f>IF($AC$2182&lt;85,AC1483,AC1483-(AC1483*#REF!))</f>
        <v>0</v>
      </c>
      <c r="AE1483" s="88">
        <f t="shared" si="184"/>
        <v>5.5E-2</v>
      </c>
      <c r="AF1483" s="89">
        <f t="shared" si="180"/>
        <v>0</v>
      </c>
      <c r="AG1483" s="90">
        <f t="shared" si="181"/>
        <v>0</v>
      </c>
    </row>
    <row r="1484" spans="1:35" s="117" customFormat="1" ht="15" customHeight="1" x14ac:dyDescent="0.15">
      <c r="A1484" s="77">
        <v>9791036311642</v>
      </c>
      <c r="B1484" s="78">
        <v>82</v>
      </c>
      <c r="C1484" s="78" t="s">
        <v>328</v>
      </c>
      <c r="D1484" s="391" t="s">
        <v>2513</v>
      </c>
      <c r="E1484" s="391" t="s">
        <v>2514</v>
      </c>
      <c r="F1484" s="391" t="s">
        <v>2535</v>
      </c>
      <c r="G1484" s="95" t="s">
        <v>4844</v>
      </c>
      <c r="H1484" s="79">
        <f>VLOOKUP($A1484,'04.08.2025'!$A$1:$Z$65000,3,FALSE)</f>
        <v>993</v>
      </c>
      <c r="I1484" s="79"/>
      <c r="J1484" s="78">
        <v>200</v>
      </c>
      <c r="K1484" s="80"/>
      <c r="L1484" s="80"/>
      <c r="M1484" s="80">
        <v>43978</v>
      </c>
      <c r="N1484" s="80"/>
      <c r="O1484" s="81">
        <v>9791036311642</v>
      </c>
      <c r="P1484" s="94" t="s">
        <v>2538</v>
      </c>
      <c r="Q1484" s="81">
        <v>5344659</v>
      </c>
      <c r="R1484" s="82">
        <v>12.9</v>
      </c>
      <c r="S1484" s="82">
        <f t="shared" si="182"/>
        <v>12.227488151658768</v>
      </c>
      <c r="T1484" s="83">
        <v>5.5E-2</v>
      </c>
      <c r="U1484" s="84"/>
      <c r="V1484" s="37">
        <f t="shared" si="178"/>
        <v>0</v>
      </c>
      <c r="W1484" s="37">
        <f t="shared" si="183"/>
        <v>0</v>
      </c>
      <c r="X1484" s="116"/>
      <c r="Y1484" s="116"/>
      <c r="Z1484" s="116"/>
      <c r="AA1484" s="116"/>
      <c r="AB1484" s="116"/>
      <c r="AC1484" s="86">
        <f t="shared" si="179"/>
        <v>0</v>
      </c>
      <c r="AD1484" s="87">
        <f>IF($AC$2182&lt;85,AC1484,AC1484-(AC1484*#REF!))</f>
        <v>0</v>
      </c>
      <c r="AE1484" s="88">
        <f t="shared" si="184"/>
        <v>5.5E-2</v>
      </c>
      <c r="AF1484" s="89">
        <f t="shared" si="180"/>
        <v>0</v>
      </c>
      <c r="AG1484" s="90">
        <f t="shared" si="181"/>
        <v>0</v>
      </c>
    </row>
    <row r="1485" spans="1:35" s="41" customFormat="1" ht="15" customHeight="1" x14ac:dyDescent="0.15">
      <c r="A1485" s="150">
        <v>9791036365867</v>
      </c>
      <c r="B1485" s="118">
        <v>82</v>
      </c>
      <c r="C1485" s="118" t="s">
        <v>337</v>
      </c>
      <c r="D1485" s="93" t="s">
        <v>2513</v>
      </c>
      <c r="E1485" s="93" t="s">
        <v>2514</v>
      </c>
      <c r="F1485" s="93" t="s">
        <v>2535</v>
      </c>
      <c r="G1485" s="93" t="s">
        <v>4845</v>
      </c>
      <c r="H1485" s="65">
        <f>VLOOKUP($A1485,'04.08.2025'!$A$1:$Z$65000,3,FALSE)</f>
        <v>2313</v>
      </c>
      <c r="I1485" s="118"/>
      <c r="J1485" s="118">
        <v>200</v>
      </c>
      <c r="K1485" s="118"/>
      <c r="L1485" s="66"/>
      <c r="M1485" s="66">
        <v>45700</v>
      </c>
      <c r="N1485" s="118" t="s">
        <v>12</v>
      </c>
      <c r="O1485" s="65">
        <v>9791036365867</v>
      </c>
      <c r="P1485" s="118" t="s">
        <v>3807</v>
      </c>
      <c r="Q1485" s="118">
        <v>3139980</v>
      </c>
      <c r="R1485" s="73">
        <v>9.1</v>
      </c>
      <c r="S1485" s="70">
        <f t="shared" si="182"/>
        <v>8.6255924170616112</v>
      </c>
      <c r="T1485" s="99">
        <v>5.5E-2</v>
      </c>
      <c r="U1485" s="72"/>
      <c r="V1485" s="73">
        <f t="shared" si="178"/>
        <v>0</v>
      </c>
      <c r="W1485" s="73">
        <f t="shared" si="183"/>
        <v>0</v>
      </c>
      <c r="X1485" s="85"/>
      <c r="Y1485" s="85"/>
      <c r="Z1485" s="85"/>
      <c r="AA1485" s="85"/>
      <c r="AB1485" s="85"/>
      <c r="AC1485" s="86">
        <f t="shared" si="179"/>
        <v>0</v>
      </c>
      <c r="AD1485" s="87">
        <f>IF($AC$2182&lt;85,AC1485,AC1485-(AC1485*#REF!))</f>
        <v>0</v>
      </c>
      <c r="AE1485" s="88">
        <f t="shared" si="184"/>
        <v>5.5E-2</v>
      </c>
      <c r="AF1485" s="89">
        <f t="shared" si="180"/>
        <v>0</v>
      </c>
      <c r="AG1485" s="90">
        <f t="shared" si="181"/>
        <v>0</v>
      </c>
    </row>
    <row r="1486" spans="1:35" s="75" customFormat="1" ht="15" customHeight="1" x14ac:dyDescent="0.15">
      <c r="A1486" s="393">
        <v>9782857336341</v>
      </c>
      <c r="B1486" s="38">
        <v>82</v>
      </c>
      <c r="C1486" s="38" t="s">
        <v>873</v>
      </c>
      <c r="D1486" s="95" t="s">
        <v>2513</v>
      </c>
      <c r="E1486" s="95" t="s">
        <v>2514</v>
      </c>
      <c r="F1486" s="95" t="s">
        <v>2535</v>
      </c>
      <c r="G1486" s="95" t="s">
        <v>5181</v>
      </c>
      <c r="H1486" s="79">
        <f>VLOOKUP($A1486,'04.08.2025'!$A$1:$Z$65000,3,FALSE)</f>
        <v>1145</v>
      </c>
      <c r="I1486" s="38"/>
      <c r="J1486" s="38">
        <v>200</v>
      </c>
      <c r="K1486" s="38"/>
      <c r="L1486" s="397"/>
      <c r="M1486" s="397">
        <v>45414</v>
      </c>
      <c r="N1486" s="38"/>
      <c r="O1486" s="393">
        <v>9782857336341</v>
      </c>
      <c r="P1486" s="38" t="s">
        <v>5182</v>
      </c>
      <c r="Q1486" s="38">
        <v>5774396</v>
      </c>
      <c r="R1486" s="37">
        <v>9.9</v>
      </c>
      <c r="S1486" s="82">
        <f t="shared" si="182"/>
        <v>9.3838862559241711</v>
      </c>
      <c r="T1486" s="620">
        <v>5.5E-2</v>
      </c>
      <c r="U1486" s="84"/>
      <c r="V1486" s="37">
        <f t="shared" si="178"/>
        <v>0</v>
      </c>
      <c r="W1486" s="37">
        <f t="shared" si="183"/>
        <v>0</v>
      </c>
      <c r="X1486" s="74"/>
      <c r="Y1486" s="74"/>
      <c r="Z1486" s="74"/>
      <c r="AA1486" s="74"/>
      <c r="AB1486" s="74"/>
      <c r="AC1486" s="86">
        <f t="shared" si="179"/>
        <v>0</v>
      </c>
      <c r="AD1486" s="87">
        <f>IF($AC$2182&lt;85,AC1486,AC1486-(AC1486*#REF!))</f>
        <v>0</v>
      </c>
      <c r="AE1486" s="88">
        <f t="shared" si="184"/>
        <v>5.5E-2</v>
      </c>
      <c r="AF1486" s="89">
        <f t="shared" si="180"/>
        <v>0</v>
      </c>
      <c r="AG1486" s="90">
        <f t="shared" si="181"/>
        <v>0</v>
      </c>
    </row>
    <row r="1487" spans="1:35" s="91" customFormat="1" ht="15" customHeight="1" x14ac:dyDescent="0.15">
      <c r="A1487" s="61">
        <v>9791036367113</v>
      </c>
      <c r="B1487" s="96">
        <v>82</v>
      </c>
      <c r="C1487" s="96" t="s">
        <v>337</v>
      </c>
      <c r="D1487" s="64" t="s">
        <v>2513</v>
      </c>
      <c r="E1487" s="64" t="s">
        <v>2514</v>
      </c>
      <c r="F1487" s="64" t="s">
        <v>2539</v>
      </c>
      <c r="G1487" s="64" t="s">
        <v>4551</v>
      </c>
      <c r="H1487" s="65">
        <f>VLOOKUP($A1487,'04.08.2025'!$A$1:$Z$65000,3,FALSE)</f>
        <v>1382</v>
      </c>
      <c r="I1487" s="65"/>
      <c r="J1487" s="63">
        <v>200</v>
      </c>
      <c r="K1487" s="67"/>
      <c r="L1487" s="67"/>
      <c r="M1487" s="67">
        <v>45574</v>
      </c>
      <c r="N1487" s="67" t="s">
        <v>12</v>
      </c>
      <c r="O1487" s="68">
        <v>9791036367113</v>
      </c>
      <c r="P1487" s="68" t="s">
        <v>2563</v>
      </c>
      <c r="Q1487" s="68">
        <v>4236453</v>
      </c>
      <c r="R1487" s="97">
        <v>10.9</v>
      </c>
      <c r="S1487" s="70">
        <f t="shared" si="182"/>
        <v>10.33175355450237</v>
      </c>
      <c r="T1487" s="99">
        <v>5.5E-2</v>
      </c>
      <c r="U1487" s="72"/>
      <c r="V1487" s="73">
        <f t="shared" si="178"/>
        <v>0</v>
      </c>
      <c r="W1487" s="73">
        <f t="shared" si="183"/>
        <v>0</v>
      </c>
      <c r="X1487" s="85"/>
      <c r="Y1487" s="85"/>
      <c r="Z1487" s="85"/>
      <c r="AA1487" s="85"/>
      <c r="AB1487" s="85"/>
      <c r="AC1487" s="86">
        <f t="shared" si="179"/>
        <v>0</v>
      </c>
      <c r="AD1487" s="87">
        <f>IF($AC$2182&lt;85,AC1487,AC1487-(AC1487*#REF!))</f>
        <v>0</v>
      </c>
      <c r="AE1487" s="88">
        <f t="shared" si="184"/>
        <v>5.5E-2</v>
      </c>
      <c r="AF1487" s="89">
        <f t="shared" si="180"/>
        <v>0</v>
      </c>
      <c r="AG1487" s="90">
        <f t="shared" si="181"/>
        <v>0</v>
      </c>
    </row>
    <row r="1488" spans="1:35" s="91" customFormat="1" ht="15" customHeight="1" x14ac:dyDescent="0.15">
      <c r="A1488" s="77">
        <v>9791036357046</v>
      </c>
      <c r="B1488" s="78">
        <v>82</v>
      </c>
      <c r="C1488" s="78" t="s">
        <v>328</v>
      </c>
      <c r="D1488" s="391" t="s">
        <v>2513</v>
      </c>
      <c r="E1488" s="391" t="s">
        <v>2514</v>
      </c>
      <c r="F1488" s="391" t="s">
        <v>2539</v>
      </c>
      <c r="G1488" s="95" t="s">
        <v>4552</v>
      </c>
      <c r="H1488" s="79">
        <f>VLOOKUP($A1488,'04.08.2025'!$A$1:$Z$65000,3,FALSE)</f>
        <v>2032</v>
      </c>
      <c r="I1488" s="78"/>
      <c r="J1488" s="78">
        <v>200</v>
      </c>
      <c r="K1488" s="80"/>
      <c r="L1488" s="80"/>
      <c r="M1488" s="80">
        <v>45210</v>
      </c>
      <c r="N1488" s="80"/>
      <c r="O1488" s="81">
        <v>9791036357046</v>
      </c>
      <c r="P1488" s="94" t="s">
        <v>2540</v>
      </c>
      <c r="Q1488" s="81">
        <v>2606578</v>
      </c>
      <c r="R1488" s="82">
        <v>14.9</v>
      </c>
      <c r="S1488" s="82">
        <f t="shared" si="182"/>
        <v>14.123222748815166</v>
      </c>
      <c r="T1488" s="83">
        <v>5.5E-2</v>
      </c>
      <c r="U1488" s="84"/>
      <c r="V1488" s="37">
        <f t="shared" si="178"/>
        <v>0</v>
      </c>
      <c r="W1488" s="37">
        <f t="shared" si="183"/>
        <v>0</v>
      </c>
      <c r="X1488" s="85"/>
      <c r="Y1488" s="85"/>
      <c r="Z1488" s="85"/>
      <c r="AA1488" s="85"/>
      <c r="AB1488" s="85"/>
      <c r="AC1488" s="86">
        <f t="shared" si="179"/>
        <v>0</v>
      </c>
      <c r="AD1488" s="87">
        <f>IF($AC$2182&lt;85,AC1488,AC1488-(AC1488*#REF!))</f>
        <v>0</v>
      </c>
      <c r="AE1488" s="88">
        <f t="shared" si="184"/>
        <v>5.5E-2</v>
      </c>
      <c r="AF1488" s="89">
        <f t="shared" si="180"/>
        <v>0</v>
      </c>
      <c r="AG1488" s="90">
        <f t="shared" si="181"/>
        <v>0</v>
      </c>
    </row>
    <row r="1489" spans="1:36" s="75" customFormat="1" ht="15" customHeight="1" x14ac:dyDescent="0.15">
      <c r="A1489" s="77">
        <v>9791036360725</v>
      </c>
      <c r="B1489" s="78">
        <v>82</v>
      </c>
      <c r="C1489" s="78" t="s">
        <v>337</v>
      </c>
      <c r="D1489" s="391" t="s">
        <v>2513</v>
      </c>
      <c r="E1489" s="391" t="s">
        <v>2514</v>
      </c>
      <c r="F1489" s="391" t="s">
        <v>2539</v>
      </c>
      <c r="G1489" s="95" t="s">
        <v>2542</v>
      </c>
      <c r="H1489" s="79">
        <f>VLOOKUP($A1489,'04.08.2025'!$A$1:$Z$65000,3,FALSE)</f>
        <v>726</v>
      </c>
      <c r="I1489" s="78"/>
      <c r="J1489" s="78">
        <v>200</v>
      </c>
      <c r="K1489" s="80"/>
      <c r="L1489" s="80"/>
      <c r="M1489" s="80">
        <v>45210</v>
      </c>
      <c r="N1489" s="80"/>
      <c r="O1489" s="81">
        <v>9791036360725</v>
      </c>
      <c r="P1489" s="94" t="s">
        <v>2543</v>
      </c>
      <c r="Q1489" s="81">
        <v>5850713</v>
      </c>
      <c r="R1489" s="82">
        <v>9.9</v>
      </c>
      <c r="S1489" s="82">
        <f t="shared" si="182"/>
        <v>9.3838862559241711</v>
      </c>
      <c r="T1489" s="83">
        <v>5.5E-2</v>
      </c>
      <c r="U1489" s="84"/>
      <c r="V1489" s="37">
        <f t="shared" si="178"/>
        <v>0</v>
      </c>
      <c r="W1489" s="37">
        <f t="shared" si="183"/>
        <v>0</v>
      </c>
      <c r="X1489" s="74"/>
      <c r="Y1489" s="74"/>
      <c r="Z1489" s="74"/>
      <c r="AA1489" s="74"/>
      <c r="AB1489" s="74"/>
      <c r="AC1489" s="86">
        <f t="shared" si="179"/>
        <v>0</v>
      </c>
      <c r="AD1489" s="87">
        <f>IF($AC$2182&lt;85,AC1489,AC1489-(AC1489*#REF!))</f>
        <v>0</v>
      </c>
      <c r="AE1489" s="88">
        <f t="shared" si="184"/>
        <v>5.5E-2</v>
      </c>
      <c r="AF1489" s="89">
        <f t="shared" si="180"/>
        <v>0</v>
      </c>
      <c r="AG1489" s="90">
        <f t="shared" si="181"/>
        <v>0</v>
      </c>
    </row>
    <row r="1490" spans="1:36" s="75" customFormat="1" ht="15" customHeight="1" x14ac:dyDescent="0.15">
      <c r="A1490" s="61">
        <v>9791036367168</v>
      </c>
      <c r="B1490" s="92">
        <v>82</v>
      </c>
      <c r="C1490" s="92" t="s">
        <v>337</v>
      </c>
      <c r="D1490" s="64" t="s">
        <v>2513</v>
      </c>
      <c r="E1490" s="64" t="s">
        <v>2514</v>
      </c>
      <c r="F1490" s="64" t="s">
        <v>2539</v>
      </c>
      <c r="G1490" s="64" t="s">
        <v>2567</v>
      </c>
      <c r="H1490" s="65">
        <f>VLOOKUP($A1490,'04.08.2025'!$A$1:$Z$65000,3,FALSE)</f>
        <v>2174</v>
      </c>
      <c r="I1490" s="65"/>
      <c r="J1490" s="63">
        <v>300</v>
      </c>
      <c r="K1490" s="67"/>
      <c r="L1490" s="67"/>
      <c r="M1490" s="67">
        <v>45581</v>
      </c>
      <c r="N1490" s="67" t="s">
        <v>12</v>
      </c>
      <c r="O1490" s="68">
        <v>9791036367168</v>
      </c>
      <c r="P1490" s="68" t="s">
        <v>2568</v>
      </c>
      <c r="Q1490" s="68">
        <v>4237806</v>
      </c>
      <c r="R1490" s="97">
        <v>15.9</v>
      </c>
      <c r="S1490" s="70">
        <f t="shared" si="182"/>
        <v>15.071090047393366</v>
      </c>
      <c r="T1490" s="99">
        <v>5.5E-2</v>
      </c>
      <c r="U1490" s="72"/>
      <c r="V1490" s="73">
        <f t="shared" si="178"/>
        <v>0</v>
      </c>
      <c r="W1490" s="73">
        <f t="shared" si="183"/>
        <v>0</v>
      </c>
      <c r="X1490" s="74"/>
      <c r="Y1490" s="74"/>
      <c r="Z1490" s="74"/>
      <c r="AA1490" s="74"/>
      <c r="AB1490" s="74"/>
      <c r="AC1490" s="86">
        <f t="shared" si="179"/>
        <v>0</v>
      </c>
      <c r="AD1490" s="87">
        <f>IF($AC$2182&lt;85,AC1490,AC1490-(AC1490*#REF!))</f>
        <v>0</v>
      </c>
      <c r="AE1490" s="88">
        <f t="shared" si="184"/>
        <v>5.5E-2</v>
      </c>
      <c r="AF1490" s="89">
        <f t="shared" si="180"/>
        <v>0</v>
      </c>
      <c r="AG1490" s="90">
        <f t="shared" si="181"/>
        <v>0</v>
      </c>
    </row>
    <row r="1491" spans="1:36" s="91" customFormat="1" ht="15" customHeight="1" x14ac:dyDescent="0.15">
      <c r="A1491" s="61">
        <v>9791036367175</v>
      </c>
      <c r="B1491" s="96">
        <v>82</v>
      </c>
      <c r="C1491" s="96" t="s">
        <v>337</v>
      </c>
      <c r="D1491" s="64" t="s">
        <v>2513</v>
      </c>
      <c r="E1491" s="64" t="s">
        <v>2514</v>
      </c>
      <c r="F1491" s="64" t="s">
        <v>2539</v>
      </c>
      <c r="G1491" s="64" t="s">
        <v>2561</v>
      </c>
      <c r="H1491" s="65">
        <f>VLOOKUP($A1491,'04.08.2025'!$A$1:$Z$65000,3,FALSE)</f>
        <v>1790</v>
      </c>
      <c r="I1491" s="65"/>
      <c r="J1491" s="63">
        <v>200</v>
      </c>
      <c r="K1491" s="67"/>
      <c r="L1491" s="67"/>
      <c r="M1491" s="67">
        <v>45574</v>
      </c>
      <c r="N1491" s="67" t="s">
        <v>12</v>
      </c>
      <c r="O1491" s="68">
        <v>9791036367175</v>
      </c>
      <c r="P1491" s="68" t="s">
        <v>2562</v>
      </c>
      <c r="Q1491" s="68">
        <v>4253799</v>
      </c>
      <c r="R1491" s="97">
        <v>14.9</v>
      </c>
      <c r="S1491" s="70">
        <f t="shared" si="182"/>
        <v>14.123222748815166</v>
      </c>
      <c r="T1491" s="99">
        <v>5.5E-2</v>
      </c>
      <c r="U1491" s="72"/>
      <c r="V1491" s="73">
        <f t="shared" si="178"/>
        <v>0</v>
      </c>
      <c r="W1491" s="73">
        <f t="shared" si="183"/>
        <v>0</v>
      </c>
      <c r="X1491" s="85"/>
      <c r="Y1491" s="85"/>
      <c r="Z1491" s="85"/>
      <c r="AA1491" s="85"/>
      <c r="AB1491" s="85"/>
      <c r="AC1491" s="86">
        <f t="shared" si="179"/>
        <v>0</v>
      </c>
      <c r="AD1491" s="87">
        <f>IF($AC$2182&lt;85,AC1491,AC1491-(AC1491*#REF!))</f>
        <v>0</v>
      </c>
      <c r="AE1491" s="88">
        <f t="shared" si="184"/>
        <v>5.5E-2</v>
      </c>
      <c r="AF1491" s="89">
        <f t="shared" si="180"/>
        <v>0</v>
      </c>
      <c r="AG1491" s="90">
        <f t="shared" si="181"/>
        <v>0</v>
      </c>
    </row>
    <row r="1492" spans="1:36" s="41" customFormat="1" ht="15" customHeight="1" x14ac:dyDescent="0.15">
      <c r="A1492" s="77">
        <v>9791036311659</v>
      </c>
      <c r="B1492" s="78">
        <v>82</v>
      </c>
      <c r="C1492" s="460" t="s">
        <v>328</v>
      </c>
      <c r="D1492" s="391" t="s">
        <v>2513</v>
      </c>
      <c r="E1492" s="391" t="s">
        <v>2514</v>
      </c>
      <c r="F1492" s="391" t="s">
        <v>2539</v>
      </c>
      <c r="G1492" s="391" t="s">
        <v>2545</v>
      </c>
      <c r="H1492" s="79">
        <f>VLOOKUP($A1492,'04.08.2025'!$A$1:$Z$65000,3,FALSE)</f>
        <v>161</v>
      </c>
      <c r="I1492" s="78"/>
      <c r="J1492" s="38">
        <v>300</v>
      </c>
      <c r="K1492" s="80"/>
      <c r="L1492" s="80"/>
      <c r="M1492" s="80">
        <v>43754</v>
      </c>
      <c r="N1492" s="80"/>
      <c r="O1492" s="81">
        <v>9791036311659</v>
      </c>
      <c r="P1492" s="94" t="s">
        <v>2546</v>
      </c>
      <c r="Q1492" s="81">
        <v>5344782</v>
      </c>
      <c r="R1492" s="82">
        <v>13.9</v>
      </c>
      <c r="S1492" s="82">
        <f t="shared" si="182"/>
        <v>13.175355450236967</v>
      </c>
      <c r="T1492" s="83">
        <v>5.5E-2</v>
      </c>
      <c r="U1492" s="84"/>
      <c r="V1492" s="37">
        <f t="shared" si="178"/>
        <v>0</v>
      </c>
      <c r="W1492" s="37">
        <f t="shared" si="183"/>
        <v>0</v>
      </c>
      <c r="AC1492" s="86">
        <f t="shared" si="179"/>
        <v>0</v>
      </c>
      <c r="AD1492" s="87">
        <f>IF($AC$2182&lt;85,AC1492,AC1492-(AC1492*#REF!))</f>
        <v>0</v>
      </c>
      <c r="AE1492" s="88">
        <f t="shared" si="184"/>
        <v>5.5E-2</v>
      </c>
      <c r="AF1492" s="89">
        <f t="shared" si="180"/>
        <v>0</v>
      </c>
      <c r="AG1492" s="90">
        <f t="shared" si="181"/>
        <v>0</v>
      </c>
    </row>
    <row r="1493" spans="1:36" s="117" customFormat="1" ht="15" customHeight="1" x14ac:dyDescent="0.15">
      <c r="A1493" s="393">
        <v>9791036346170</v>
      </c>
      <c r="B1493" s="38">
        <v>82</v>
      </c>
      <c r="C1493" s="78" t="s">
        <v>328</v>
      </c>
      <c r="D1493" s="391" t="s">
        <v>2513</v>
      </c>
      <c r="E1493" s="391" t="s">
        <v>2514</v>
      </c>
      <c r="F1493" s="391" t="s">
        <v>2539</v>
      </c>
      <c r="G1493" s="95" t="s">
        <v>4553</v>
      </c>
      <c r="H1493" s="79">
        <f>VLOOKUP($A1493,'04.08.2025'!$A$1:$Z$65000,3,FALSE)</f>
        <v>1388</v>
      </c>
      <c r="I1493" s="38"/>
      <c r="J1493" s="38">
        <v>200</v>
      </c>
      <c r="K1493" s="397"/>
      <c r="L1493" s="397"/>
      <c r="M1493" s="397">
        <v>44853</v>
      </c>
      <c r="N1493" s="397"/>
      <c r="O1493" s="79">
        <v>9791036346170</v>
      </c>
      <c r="P1493" s="38" t="s">
        <v>2544</v>
      </c>
      <c r="Q1493" s="38">
        <v>3285720</v>
      </c>
      <c r="R1493" s="37">
        <v>13.9</v>
      </c>
      <c r="S1493" s="82">
        <f t="shared" si="182"/>
        <v>13.175355450236967</v>
      </c>
      <c r="T1493" s="39">
        <v>5.5E-2</v>
      </c>
      <c r="U1493" s="84"/>
      <c r="V1493" s="37">
        <f t="shared" si="178"/>
        <v>0</v>
      </c>
      <c r="W1493" s="37">
        <f t="shared" si="183"/>
        <v>0</v>
      </c>
      <c r="X1493" s="116"/>
      <c r="Y1493" s="116"/>
      <c r="Z1493" s="116"/>
      <c r="AA1493" s="116"/>
      <c r="AB1493" s="116"/>
      <c r="AC1493" s="86">
        <f t="shared" si="179"/>
        <v>0</v>
      </c>
      <c r="AD1493" s="87">
        <f>IF($AC$2182&lt;85,AC1493,AC1493-(AC1493*#REF!))</f>
        <v>0</v>
      </c>
      <c r="AE1493" s="88">
        <f t="shared" si="184"/>
        <v>5.5E-2</v>
      </c>
      <c r="AF1493" s="89">
        <f t="shared" si="180"/>
        <v>0</v>
      </c>
      <c r="AG1493" s="90">
        <f t="shared" si="181"/>
        <v>0</v>
      </c>
    </row>
    <row r="1494" spans="1:36" s="91" customFormat="1" ht="15" customHeight="1" x14ac:dyDescent="0.15">
      <c r="A1494" s="77">
        <v>9791036311673</v>
      </c>
      <c r="B1494" s="78">
        <v>82</v>
      </c>
      <c r="C1494" s="390" t="s">
        <v>328</v>
      </c>
      <c r="D1494" s="391" t="s">
        <v>2513</v>
      </c>
      <c r="E1494" s="391" t="s">
        <v>2514</v>
      </c>
      <c r="F1494" s="391" t="s">
        <v>2539</v>
      </c>
      <c r="G1494" s="391" t="s">
        <v>4554</v>
      </c>
      <c r="H1494" s="79">
        <f>VLOOKUP($A1494,'04.08.2025'!$A$1:$Z$65000,3,FALSE)</f>
        <v>18</v>
      </c>
      <c r="I1494" s="78"/>
      <c r="J1494" s="38">
        <v>200</v>
      </c>
      <c r="K1494" s="80">
        <v>45905</v>
      </c>
      <c r="L1494" s="80"/>
      <c r="M1494" s="80">
        <v>43740</v>
      </c>
      <c r="N1494" s="80"/>
      <c r="O1494" s="81">
        <v>9791036311673</v>
      </c>
      <c r="P1494" s="94" t="s">
        <v>2547</v>
      </c>
      <c r="Q1494" s="81">
        <v>5345028</v>
      </c>
      <c r="R1494" s="82">
        <v>9.9</v>
      </c>
      <c r="S1494" s="82">
        <f t="shared" si="182"/>
        <v>9.3838862559241711</v>
      </c>
      <c r="T1494" s="83">
        <v>5.5E-2</v>
      </c>
      <c r="U1494" s="84"/>
      <c r="V1494" s="37">
        <f t="shared" si="178"/>
        <v>0</v>
      </c>
      <c r="W1494" s="37">
        <f t="shared" si="183"/>
        <v>0</v>
      </c>
      <c r="X1494" s="85"/>
      <c r="Y1494" s="85"/>
      <c r="Z1494" s="85"/>
      <c r="AA1494" s="85"/>
      <c r="AB1494" s="85"/>
      <c r="AC1494" s="86">
        <f t="shared" si="179"/>
        <v>0</v>
      </c>
      <c r="AD1494" s="87">
        <f>IF($AC$2182&lt;85,AC1494,AC1494-(AC1494*#REF!))</f>
        <v>0</v>
      </c>
      <c r="AE1494" s="88">
        <f t="shared" si="184"/>
        <v>5.5E-2</v>
      </c>
      <c r="AF1494" s="89">
        <f t="shared" si="180"/>
        <v>0</v>
      </c>
      <c r="AG1494" s="90">
        <f t="shared" si="181"/>
        <v>0</v>
      </c>
    </row>
    <row r="1495" spans="1:36" s="41" customFormat="1" ht="15" customHeight="1" x14ac:dyDescent="0.15">
      <c r="A1495" s="77">
        <v>9791036336409</v>
      </c>
      <c r="B1495" s="78">
        <v>82</v>
      </c>
      <c r="C1495" s="78" t="s">
        <v>328</v>
      </c>
      <c r="D1495" s="391" t="s">
        <v>2513</v>
      </c>
      <c r="E1495" s="391" t="s">
        <v>2514</v>
      </c>
      <c r="F1495" s="391" t="s">
        <v>2539</v>
      </c>
      <c r="G1495" s="95" t="s">
        <v>4846</v>
      </c>
      <c r="H1495" s="79">
        <f>VLOOKUP($A1495,'04.08.2025'!$A$1:$Z$65000,3,FALSE)</f>
        <v>725</v>
      </c>
      <c r="I1495" s="78"/>
      <c r="J1495" s="78">
        <v>200</v>
      </c>
      <c r="K1495" s="80"/>
      <c r="L1495" s="80"/>
      <c r="M1495" s="80">
        <v>44496</v>
      </c>
      <c r="N1495" s="78"/>
      <c r="O1495" s="81">
        <v>9791036336409</v>
      </c>
      <c r="P1495" s="78" t="s">
        <v>2548</v>
      </c>
      <c r="Q1495" s="78">
        <v>6268939</v>
      </c>
      <c r="R1495" s="82">
        <v>10.9</v>
      </c>
      <c r="S1495" s="82">
        <f t="shared" si="182"/>
        <v>10.33175355450237</v>
      </c>
      <c r="T1495" s="83">
        <v>5.5E-2</v>
      </c>
      <c r="U1495" s="84"/>
      <c r="V1495" s="37">
        <f t="shared" si="178"/>
        <v>0</v>
      </c>
      <c r="W1495" s="37">
        <f t="shared" si="183"/>
        <v>0</v>
      </c>
      <c r="AC1495" s="86">
        <f t="shared" si="179"/>
        <v>0</v>
      </c>
      <c r="AD1495" s="87">
        <f>IF($AC$2182&lt;85,AC1495,AC1495-(AC1495*#REF!))</f>
        <v>0</v>
      </c>
      <c r="AE1495" s="88">
        <f t="shared" si="184"/>
        <v>5.5E-2</v>
      </c>
      <c r="AF1495" s="89">
        <f t="shared" si="180"/>
        <v>0</v>
      </c>
      <c r="AG1495" s="90">
        <f t="shared" si="181"/>
        <v>0</v>
      </c>
    </row>
    <row r="1496" spans="1:36" s="91" customFormat="1" ht="15" customHeight="1" x14ac:dyDescent="0.15">
      <c r="A1496" s="393">
        <v>9791036349843</v>
      </c>
      <c r="B1496" s="38">
        <v>82</v>
      </c>
      <c r="C1496" s="78" t="s">
        <v>440</v>
      </c>
      <c r="D1496" s="391" t="s">
        <v>2513</v>
      </c>
      <c r="E1496" s="95" t="s">
        <v>2514</v>
      </c>
      <c r="F1496" s="95" t="s">
        <v>2539</v>
      </c>
      <c r="G1496" s="95" t="s">
        <v>4555</v>
      </c>
      <c r="H1496" s="79">
        <f>VLOOKUP($A1496,'04.08.2025'!$A$1:$Z$65000,3,FALSE)</f>
        <v>1410</v>
      </c>
      <c r="I1496" s="38"/>
      <c r="J1496" s="38">
        <v>200</v>
      </c>
      <c r="K1496" s="397"/>
      <c r="L1496" s="397"/>
      <c r="M1496" s="397">
        <v>44853</v>
      </c>
      <c r="N1496" s="397"/>
      <c r="O1496" s="79">
        <v>9791036349843</v>
      </c>
      <c r="P1496" s="38" t="s">
        <v>2541</v>
      </c>
      <c r="Q1496" s="38">
        <v>5128431</v>
      </c>
      <c r="R1496" s="37">
        <v>15.9</v>
      </c>
      <c r="S1496" s="82">
        <f t="shared" si="182"/>
        <v>15.071090047393366</v>
      </c>
      <c r="T1496" s="39">
        <v>5.5E-2</v>
      </c>
      <c r="U1496" s="84"/>
      <c r="V1496" s="37">
        <f t="shared" si="178"/>
        <v>0</v>
      </c>
      <c r="W1496" s="37">
        <f t="shared" si="183"/>
        <v>0</v>
      </c>
      <c r="X1496" s="85"/>
      <c r="Y1496" s="85"/>
      <c r="Z1496" s="85"/>
      <c r="AA1496" s="85"/>
      <c r="AB1496" s="85"/>
      <c r="AC1496" s="86">
        <f t="shared" si="179"/>
        <v>0</v>
      </c>
      <c r="AD1496" s="87">
        <f>IF($AC$2182&lt;85,AC1496,AC1496-(AC1496*#REF!))</f>
        <v>0</v>
      </c>
      <c r="AE1496" s="88">
        <f t="shared" si="184"/>
        <v>5.5E-2</v>
      </c>
      <c r="AF1496" s="89">
        <f t="shared" si="180"/>
        <v>0</v>
      </c>
      <c r="AG1496" s="90">
        <f t="shared" si="181"/>
        <v>0</v>
      </c>
    </row>
    <row r="1497" spans="1:36" ht="15" customHeight="1" x14ac:dyDescent="0.15">
      <c r="A1497" s="77">
        <v>9791036336096</v>
      </c>
      <c r="B1497" s="38">
        <v>82</v>
      </c>
      <c r="C1497" s="78" t="s">
        <v>328</v>
      </c>
      <c r="D1497" s="391" t="s">
        <v>2513</v>
      </c>
      <c r="E1497" s="391" t="s">
        <v>2514</v>
      </c>
      <c r="F1497" s="391" t="s">
        <v>2539</v>
      </c>
      <c r="G1497" s="95" t="s">
        <v>4652</v>
      </c>
      <c r="H1497" s="79">
        <f>VLOOKUP($A1497,'04.08.2025'!$A$1:$Z$65000,3,FALSE)</f>
        <v>386</v>
      </c>
      <c r="I1497" s="78"/>
      <c r="J1497" s="78">
        <v>300</v>
      </c>
      <c r="K1497" s="80"/>
      <c r="L1497" s="80"/>
      <c r="M1497" s="80">
        <v>44853</v>
      </c>
      <c r="N1497" s="78"/>
      <c r="O1497" s="81">
        <v>9791036336096</v>
      </c>
      <c r="P1497" s="78" t="s">
        <v>2549</v>
      </c>
      <c r="Q1497" s="78">
        <v>5999541</v>
      </c>
      <c r="R1497" s="82">
        <v>11.9</v>
      </c>
      <c r="S1497" s="82">
        <f t="shared" si="182"/>
        <v>11.279620853080569</v>
      </c>
      <c r="T1497" s="83">
        <v>5.5E-2</v>
      </c>
      <c r="U1497" s="84"/>
      <c r="V1497" s="37">
        <f t="shared" si="178"/>
        <v>0</v>
      </c>
      <c r="W1497" s="37">
        <f t="shared" si="183"/>
        <v>0</v>
      </c>
      <c r="AC1497" s="86">
        <f t="shared" si="179"/>
        <v>0</v>
      </c>
      <c r="AD1497" s="87">
        <f>IF($AC$2182&lt;85,AC1497,AC1497-(AC1497*#REF!))</f>
        <v>0</v>
      </c>
      <c r="AE1497" s="88">
        <f t="shared" si="184"/>
        <v>5.5E-2</v>
      </c>
      <c r="AF1497" s="89">
        <f t="shared" si="180"/>
        <v>0</v>
      </c>
      <c r="AG1497" s="90">
        <f t="shared" si="181"/>
        <v>0</v>
      </c>
      <c r="AH1497" s="146"/>
      <c r="AI1497" s="146"/>
      <c r="AJ1497" s="146"/>
    </row>
    <row r="1498" spans="1:36" ht="15" customHeight="1" x14ac:dyDescent="0.15">
      <c r="A1498" s="415">
        <v>9791036385346</v>
      </c>
      <c r="B1498" s="453"/>
      <c r="C1498" s="166" t="s">
        <v>328</v>
      </c>
      <c r="D1498" s="167" t="s">
        <v>2513</v>
      </c>
      <c r="E1498" s="167" t="s">
        <v>2514</v>
      </c>
      <c r="F1498" s="167" t="s">
        <v>2539</v>
      </c>
      <c r="G1498" s="454" t="s">
        <v>5762</v>
      </c>
      <c r="H1498" s="139">
        <v>0</v>
      </c>
      <c r="I1498" s="166"/>
      <c r="J1498" s="166">
        <v>100</v>
      </c>
      <c r="K1498" s="416"/>
      <c r="L1498" s="416">
        <v>45938</v>
      </c>
      <c r="M1498" s="416"/>
      <c r="N1498" s="166" t="s">
        <v>12</v>
      </c>
      <c r="O1498" s="418">
        <v>9791036385346</v>
      </c>
      <c r="P1498" s="166" t="s">
        <v>5758</v>
      </c>
      <c r="Q1498" s="166">
        <v>8609795</v>
      </c>
      <c r="R1498" s="140">
        <v>8.9</v>
      </c>
      <c r="S1498" s="140">
        <f t="shared" si="182"/>
        <v>8.4360189573459721</v>
      </c>
      <c r="T1498" s="159">
        <v>5.5E-2</v>
      </c>
      <c r="U1498" s="142"/>
      <c r="V1498" s="143">
        <f t="shared" si="178"/>
        <v>0</v>
      </c>
      <c r="W1498" s="143">
        <f t="shared" si="183"/>
        <v>0</v>
      </c>
      <c r="AC1498" s="86">
        <f t="shared" si="179"/>
        <v>0</v>
      </c>
      <c r="AD1498" s="87">
        <f>IF($AC$2182&lt;85,AC1498,AC1498-(AC1498*#REF!))</f>
        <v>0</v>
      </c>
      <c r="AE1498" s="88">
        <f t="shared" si="184"/>
        <v>5.5E-2</v>
      </c>
      <c r="AF1498" s="89">
        <f t="shared" si="180"/>
        <v>0</v>
      </c>
      <c r="AG1498" s="90">
        <f t="shared" si="181"/>
        <v>0</v>
      </c>
      <c r="AH1498" s="146"/>
      <c r="AI1498" s="146"/>
      <c r="AJ1498" s="146"/>
    </row>
    <row r="1499" spans="1:36" ht="15" customHeight="1" x14ac:dyDescent="0.15">
      <c r="A1499" s="415">
        <v>9791036385025</v>
      </c>
      <c r="B1499" s="453"/>
      <c r="C1499" s="166" t="s">
        <v>337</v>
      </c>
      <c r="D1499" s="167" t="s">
        <v>2513</v>
      </c>
      <c r="E1499" s="167" t="s">
        <v>5694</v>
      </c>
      <c r="F1499" s="167" t="s">
        <v>2539</v>
      </c>
      <c r="G1499" s="454" t="s">
        <v>5763</v>
      </c>
      <c r="H1499" s="139">
        <v>0</v>
      </c>
      <c r="I1499" s="166"/>
      <c r="J1499" s="166">
        <v>100</v>
      </c>
      <c r="K1499" s="416"/>
      <c r="L1499" s="416">
        <v>45938</v>
      </c>
      <c r="M1499" s="416"/>
      <c r="N1499" s="166" t="s">
        <v>12</v>
      </c>
      <c r="O1499" s="418">
        <v>9791036385025</v>
      </c>
      <c r="P1499" s="166" t="s">
        <v>5759</v>
      </c>
      <c r="Q1499" s="166">
        <v>8265950</v>
      </c>
      <c r="R1499" s="140">
        <v>8.9</v>
      </c>
      <c r="S1499" s="140">
        <f t="shared" si="182"/>
        <v>8.4360189573459721</v>
      </c>
      <c r="T1499" s="159">
        <v>5.5E-2</v>
      </c>
      <c r="U1499" s="142"/>
      <c r="V1499" s="143">
        <f t="shared" si="178"/>
        <v>0</v>
      </c>
      <c r="W1499" s="143">
        <f t="shared" si="183"/>
        <v>0</v>
      </c>
      <c r="AC1499" s="86">
        <f t="shared" si="179"/>
        <v>0</v>
      </c>
      <c r="AD1499" s="87">
        <f>IF($AC$2182&lt;85,AC1499,AC1499-(AC1499*#REF!))</f>
        <v>0</v>
      </c>
      <c r="AE1499" s="88">
        <f t="shared" si="184"/>
        <v>5.5E-2</v>
      </c>
      <c r="AF1499" s="89">
        <f t="shared" si="180"/>
        <v>0</v>
      </c>
      <c r="AG1499" s="90">
        <f t="shared" si="181"/>
        <v>0</v>
      </c>
      <c r="AH1499" s="146"/>
      <c r="AI1499" s="146"/>
      <c r="AJ1499" s="146"/>
    </row>
    <row r="1500" spans="1:36" ht="15" customHeight="1" x14ac:dyDescent="0.15">
      <c r="A1500" s="415">
        <v>9791036380457</v>
      </c>
      <c r="B1500" s="453"/>
      <c r="C1500" s="166" t="s">
        <v>440</v>
      </c>
      <c r="D1500" s="167" t="s">
        <v>2513</v>
      </c>
      <c r="E1500" s="167" t="s">
        <v>5688</v>
      </c>
      <c r="F1500" s="167" t="s">
        <v>2539</v>
      </c>
      <c r="G1500" s="454" t="s">
        <v>5764</v>
      </c>
      <c r="H1500" s="139">
        <v>0</v>
      </c>
      <c r="I1500" s="166"/>
      <c r="J1500" s="166">
        <v>100</v>
      </c>
      <c r="K1500" s="416"/>
      <c r="L1500" s="416">
        <v>45938</v>
      </c>
      <c r="M1500" s="416"/>
      <c r="N1500" s="166" t="s">
        <v>12</v>
      </c>
      <c r="O1500" s="418">
        <v>9791036380457</v>
      </c>
      <c r="P1500" s="166" t="s">
        <v>5760</v>
      </c>
      <c r="Q1500" s="166">
        <v>5108403</v>
      </c>
      <c r="R1500" s="140">
        <v>10.9</v>
      </c>
      <c r="S1500" s="140">
        <f t="shared" si="182"/>
        <v>10.33175355450237</v>
      </c>
      <c r="T1500" s="159">
        <v>5.5E-2</v>
      </c>
      <c r="U1500" s="142"/>
      <c r="V1500" s="143">
        <f t="shared" si="178"/>
        <v>0</v>
      </c>
      <c r="W1500" s="143">
        <f t="shared" si="183"/>
        <v>0</v>
      </c>
      <c r="AC1500" s="86">
        <f t="shared" si="179"/>
        <v>0</v>
      </c>
      <c r="AD1500" s="87">
        <f>IF($AC$2182&lt;85,AC1500,AC1500-(AC1500*#REF!))</f>
        <v>0</v>
      </c>
      <c r="AE1500" s="88">
        <f t="shared" si="184"/>
        <v>5.5E-2</v>
      </c>
      <c r="AF1500" s="89">
        <f t="shared" si="180"/>
        <v>0</v>
      </c>
      <c r="AG1500" s="90">
        <f t="shared" si="181"/>
        <v>0</v>
      </c>
      <c r="AH1500" s="146"/>
      <c r="AI1500" s="146"/>
      <c r="AJ1500" s="146"/>
    </row>
    <row r="1501" spans="1:36" s="91" customFormat="1" ht="15" customHeight="1" x14ac:dyDescent="0.15">
      <c r="A1501" s="415">
        <v>9791036380464</v>
      </c>
      <c r="B1501" s="453"/>
      <c r="C1501" s="166" t="s">
        <v>337</v>
      </c>
      <c r="D1501" s="167" t="s">
        <v>2513</v>
      </c>
      <c r="E1501" s="167" t="s">
        <v>5694</v>
      </c>
      <c r="F1501" s="167" t="s">
        <v>2539</v>
      </c>
      <c r="G1501" s="454" t="s">
        <v>5765</v>
      </c>
      <c r="H1501" s="139">
        <v>0</v>
      </c>
      <c r="I1501" s="166"/>
      <c r="J1501" s="166">
        <v>100</v>
      </c>
      <c r="K1501" s="416"/>
      <c r="L1501" s="416">
        <v>45938</v>
      </c>
      <c r="M1501" s="416"/>
      <c r="N1501" s="166" t="s">
        <v>12</v>
      </c>
      <c r="O1501" s="418">
        <v>9791036380464</v>
      </c>
      <c r="P1501" s="166" t="s">
        <v>5761</v>
      </c>
      <c r="Q1501" s="166">
        <v>5108526</v>
      </c>
      <c r="R1501" s="140">
        <v>13.9</v>
      </c>
      <c r="S1501" s="140">
        <f t="shared" si="182"/>
        <v>13.175355450236967</v>
      </c>
      <c r="T1501" s="159">
        <v>5.5E-2</v>
      </c>
      <c r="U1501" s="142"/>
      <c r="V1501" s="143">
        <f t="shared" si="178"/>
        <v>0</v>
      </c>
      <c r="W1501" s="143">
        <f t="shared" si="183"/>
        <v>0</v>
      </c>
      <c r="X1501" s="85"/>
      <c r="Y1501" s="85"/>
      <c r="Z1501" s="85"/>
      <c r="AA1501" s="85"/>
      <c r="AB1501" s="85"/>
      <c r="AC1501" s="86">
        <f t="shared" si="179"/>
        <v>0</v>
      </c>
      <c r="AD1501" s="87">
        <f>IF($AC$2182&lt;85,AC1501,AC1501-(AC1501*#REF!))</f>
        <v>0</v>
      </c>
      <c r="AE1501" s="88">
        <f t="shared" si="184"/>
        <v>5.5E-2</v>
      </c>
      <c r="AF1501" s="89">
        <f t="shared" si="180"/>
        <v>0</v>
      </c>
      <c r="AG1501" s="90">
        <f t="shared" si="181"/>
        <v>0</v>
      </c>
    </row>
    <row r="1502" spans="1:36" s="91" customFormat="1" ht="15" customHeight="1" x14ac:dyDescent="0.15">
      <c r="A1502" s="77">
        <v>9791036346163</v>
      </c>
      <c r="B1502" s="78">
        <v>82</v>
      </c>
      <c r="C1502" s="78" t="s">
        <v>337</v>
      </c>
      <c r="D1502" s="391" t="s">
        <v>2513</v>
      </c>
      <c r="E1502" s="391" t="s">
        <v>2514</v>
      </c>
      <c r="F1502" s="391" t="s">
        <v>2539</v>
      </c>
      <c r="G1502" s="95" t="s">
        <v>2550</v>
      </c>
      <c r="H1502" s="79">
        <f>VLOOKUP($A1502,'04.08.2025'!$A$1:$Z$65000,3,FALSE)</f>
        <v>1381</v>
      </c>
      <c r="I1502" s="78"/>
      <c r="J1502" s="78">
        <v>200</v>
      </c>
      <c r="K1502" s="80"/>
      <c r="L1502" s="80"/>
      <c r="M1502" s="80">
        <v>45210</v>
      </c>
      <c r="N1502" s="80"/>
      <c r="O1502" s="81">
        <v>9791036346163</v>
      </c>
      <c r="P1502" s="94" t="s">
        <v>2551</v>
      </c>
      <c r="Q1502" s="81">
        <v>3285597</v>
      </c>
      <c r="R1502" s="82">
        <v>14.9</v>
      </c>
      <c r="S1502" s="82">
        <f t="shared" si="182"/>
        <v>14.123222748815166</v>
      </c>
      <c r="T1502" s="83">
        <v>5.5E-2</v>
      </c>
      <c r="U1502" s="84"/>
      <c r="V1502" s="37">
        <f t="shared" si="178"/>
        <v>0</v>
      </c>
      <c r="W1502" s="37">
        <f t="shared" si="183"/>
        <v>0</v>
      </c>
      <c r="X1502" s="85"/>
      <c r="Y1502" s="85"/>
      <c r="Z1502" s="85"/>
      <c r="AA1502" s="85"/>
      <c r="AB1502" s="85"/>
      <c r="AC1502" s="86">
        <f t="shared" si="179"/>
        <v>0</v>
      </c>
      <c r="AD1502" s="87">
        <f>IF($AC$2182&lt;85,AC1502,AC1502-(AC1502*#REF!))</f>
        <v>0</v>
      </c>
      <c r="AE1502" s="88">
        <f t="shared" si="184"/>
        <v>5.5E-2</v>
      </c>
      <c r="AF1502" s="89">
        <f t="shared" si="180"/>
        <v>0</v>
      </c>
      <c r="AG1502" s="90">
        <f t="shared" si="181"/>
        <v>0</v>
      </c>
    </row>
    <row r="1503" spans="1:36" s="91" customFormat="1" ht="15" customHeight="1" x14ac:dyDescent="0.15">
      <c r="A1503" s="393">
        <v>9782747099516</v>
      </c>
      <c r="B1503" s="78">
        <v>82</v>
      </c>
      <c r="C1503" s="38" t="s">
        <v>328</v>
      </c>
      <c r="D1503" s="391" t="s">
        <v>2513</v>
      </c>
      <c r="E1503" s="391" t="s">
        <v>2514</v>
      </c>
      <c r="F1503" s="391" t="s">
        <v>2552</v>
      </c>
      <c r="G1503" s="95" t="s">
        <v>4793</v>
      </c>
      <c r="H1503" s="79">
        <f>VLOOKUP($A1503,'04.08.2025'!$A$1:$Z$65000,3,FALSE)</f>
        <v>631</v>
      </c>
      <c r="I1503" s="78"/>
      <c r="J1503" s="38">
        <v>200</v>
      </c>
      <c r="K1503" s="80"/>
      <c r="L1503" s="80"/>
      <c r="M1503" s="80">
        <v>43530</v>
      </c>
      <c r="N1503" s="80"/>
      <c r="O1503" s="79">
        <v>9782747099516</v>
      </c>
      <c r="P1503" s="398" t="s">
        <v>2553</v>
      </c>
      <c r="Q1503" s="79">
        <v>2198739</v>
      </c>
      <c r="R1503" s="82">
        <v>9.9</v>
      </c>
      <c r="S1503" s="82">
        <f t="shared" si="182"/>
        <v>9.3838862559241711</v>
      </c>
      <c r="T1503" s="451">
        <v>5.5E-2</v>
      </c>
      <c r="U1503" s="84"/>
      <c r="V1503" s="37">
        <f t="shared" si="178"/>
        <v>0</v>
      </c>
      <c r="W1503" s="37">
        <f t="shared" si="183"/>
        <v>0</v>
      </c>
      <c r="X1503" s="85"/>
      <c r="Y1503" s="85"/>
      <c r="Z1503" s="85"/>
      <c r="AA1503" s="85"/>
      <c r="AB1503" s="85"/>
      <c r="AC1503" s="86">
        <f t="shared" si="179"/>
        <v>0</v>
      </c>
      <c r="AD1503" s="87">
        <f>IF($AC$2182&lt;85,AC1503,AC1503-(AC1503*#REF!))</f>
        <v>0</v>
      </c>
      <c r="AE1503" s="88">
        <f t="shared" si="184"/>
        <v>5.5E-2</v>
      </c>
      <c r="AF1503" s="89">
        <f t="shared" si="180"/>
        <v>0</v>
      </c>
      <c r="AG1503" s="90">
        <f t="shared" si="181"/>
        <v>0</v>
      </c>
    </row>
    <row r="1504" spans="1:36" s="91" customFormat="1" ht="15" customHeight="1" x14ac:dyDescent="0.15">
      <c r="A1504" s="77">
        <v>9791036311024</v>
      </c>
      <c r="B1504" s="78">
        <v>83</v>
      </c>
      <c r="C1504" s="460" t="s">
        <v>337</v>
      </c>
      <c r="D1504" s="391" t="s">
        <v>2513</v>
      </c>
      <c r="E1504" s="391" t="s">
        <v>2514</v>
      </c>
      <c r="F1504" s="391" t="s">
        <v>2554</v>
      </c>
      <c r="G1504" s="391" t="s">
        <v>4847</v>
      </c>
      <c r="H1504" s="79">
        <f>VLOOKUP($A1504,'04.08.2025'!$A$1:$Z$65000,3,FALSE)</f>
        <v>260</v>
      </c>
      <c r="I1504" s="78"/>
      <c r="J1504" s="38">
        <v>200</v>
      </c>
      <c r="K1504" s="80"/>
      <c r="L1504" s="80"/>
      <c r="M1504" s="80">
        <v>43719</v>
      </c>
      <c r="N1504" s="80"/>
      <c r="O1504" s="81">
        <v>9791036311024</v>
      </c>
      <c r="P1504" s="94" t="s">
        <v>2555</v>
      </c>
      <c r="Q1504" s="81">
        <v>5136086</v>
      </c>
      <c r="R1504" s="82">
        <v>11.9</v>
      </c>
      <c r="S1504" s="82">
        <f t="shared" si="182"/>
        <v>11.279620853080569</v>
      </c>
      <c r="T1504" s="83">
        <v>5.5E-2</v>
      </c>
      <c r="U1504" s="84"/>
      <c r="V1504" s="37">
        <f t="shared" si="178"/>
        <v>0</v>
      </c>
      <c r="W1504" s="37">
        <f t="shared" si="183"/>
        <v>0</v>
      </c>
      <c r="X1504" s="85"/>
      <c r="Y1504" s="85"/>
      <c r="Z1504" s="85"/>
      <c r="AA1504" s="85"/>
      <c r="AB1504" s="85"/>
      <c r="AC1504" s="86">
        <f t="shared" si="179"/>
        <v>0</v>
      </c>
      <c r="AD1504" s="87">
        <f>IF($AC$2182&lt;85,AC1504,AC1504-(AC1504*#REF!))</f>
        <v>0</v>
      </c>
      <c r="AE1504" s="88">
        <f t="shared" si="184"/>
        <v>5.5E-2</v>
      </c>
      <c r="AF1504" s="89">
        <f t="shared" si="180"/>
        <v>0</v>
      </c>
      <c r="AG1504" s="90">
        <f t="shared" si="181"/>
        <v>0</v>
      </c>
    </row>
    <row r="1505" spans="1:36" s="91" customFormat="1" ht="15" customHeight="1" x14ac:dyDescent="0.15">
      <c r="A1505" s="77">
        <v>9791036330865</v>
      </c>
      <c r="B1505" s="78">
        <v>83</v>
      </c>
      <c r="C1505" s="78" t="s">
        <v>337</v>
      </c>
      <c r="D1505" s="391" t="s">
        <v>2513</v>
      </c>
      <c r="E1505" s="391" t="s">
        <v>2514</v>
      </c>
      <c r="F1505" s="391" t="s">
        <v>2554</v>
      </c>
      <c r="G1505" s="95" t="s">
        <v>2556</v>
      </c>
      <c r="H1505" s="79">
        <f>VLOOKUP($A1505,'04.08.2025'!$A$1:$Z$65000,3,FALSE)</f>
        <v>863</v>
      </c>
      <c r="I1505" s="78"/>
      <c r="J1505" s="78">
        <v>200</v>
      </c>
      <c r="K1505" s="80"/>
      <c r="L1505" s="80"/>
      <c r="M1505" s="80">
        <v>44636</v>
      </c>
      <c r="N1505" s="80"/>
      <c r="O1505" s="81">
        <v>9791036330865</v>
      </c>
      <c r="P1505" s="94" t="s">
        <v>2557</v>
      </c>
      <c r="Q1505" s="81">
        <v>3926501</v>
      </c>
      <c r="R1505" s="82">
        <v>12.9</v>
      </c>
      <c r="S1505" s="82">
        <f t="shared" si="182"/>
        <v>12.227488151658768</v>
      </c>
      <c r="T1505" s="83">
        <v>5.5E-2</v>
      </c>
      <c r="U1505" s="84"/>
      <c r="V1505" s="37">
        <f t="shared" si="178"/>
        <v>0</v>
      </c>
      <c r="W1505" s="37">
        <f t="shared" si="183"/>
        <v>0</v>
      </c>
      <c r="X1505" s="85"/>
      <c r="Y1505" s="85"/>
      <c r="Z1505" s="85"/>
      <c r="AA1505" s="85"/>
      <c r="AB1505" s="85"/>
      <c r="AC1505" s="86">
        <f t="shared" si="179"/>
        <v>0</v>
      </c>
      <c r="AD1505" s="87">
        <f>IF($AC$2182&lt;85,AC1505,AC1505-(AC1505*#REF!))</f>
        <v>0</v>
      </c>
      <c r="AE1505" s="88">
        <f t="shared" si="184"/>
        <v>5.5E-2</v>
      </c>
      <c r="AF1505" s="89">
        <f t="shared" si="180"/>
        <v>0</v>
      </c>
      <c r="AG1505" s="90">
        <f t="shared" si="181"/>
        <v>0</v>
      </c>
    </row>
    <row r="1506" spans="1:36" s="91" customFormat="1" ht="15" customHeight="1" x14ac:dyDescent="0.15">
      <c r="A1506" s="77">
        <v>9791036311031</v>
      </c>
      <c r="B1506" s="78">
        <v>83</v>
      </c>
      <c r="C1506" s="78" t="s">
        <v>337</v>
      </c>
      <c r="D1506" s="391" t="s">
        <v>2513</v>
      </c>
      <c r="E1506" s="391" t="s">
        <v>2514</v>
      </c>
      <c r="F1506" s="391" t="s">
        <v>2554</v>
      </c>
      <c r="G1506" s="391" t="s">
        <v>4653</v>
      </c>
      <c r="H1506" s="79">
        <f>VLOOKUP($A1506,'04.08.2025'!$A$1:$Z$65000,3,FALSE)</f>
        <v>72</v>
      </c>
      <c r="I1506" s="78"/>
      <c r="J1506" s="78">
        <v>300</v>
      </c>
      <c r="K1506" s="80"/>
      <c r="L1506" s="80"/>
      <c r="M1506" s="80">
        <v>43726</v>
      </c>
      <c r="N1506" s="80"/>
      <c r="O1506" s="81">
        <v>9791036311031</v>
      </c>
      <c r="P1506" s="94" t="s">
        <v>2558</v>
      </c>
      <c r="Q1506" s="81">
        <v>5136209</v>
      </c>
      <c r="R1506" s="82">
        <v>10.9</v>
      </c>
      <c r="S1506" s="82">
        <f t="shared" si="182"/>
        <v>10.33175355450237</v>
      </c>
      <c r="T1506" s="83">
        <v>5.5E-2</v>
      </c>
      <c r="U1506" s="84"/>
      <c r="V1506" s="37">
        <f t="shared" si="178"/>
        <v>0</v>
      </c>
      <c r="W1506" s="37">
        <f t="shared" si="183"/>
        <v>0</v>
      </c>
      <c r="X1506" s="85"/>
      <c r="Y1506" s="85"/>
      <c r="Z1506" s="85"/>
      <c r="AA1506" s="85"/>
      <c r="AB1506" s="85"/>
      <c r="AC1506" s="86">
        <f t="shared" si="179"/>
        <v>0</v>
      </c>
      <c r="AD1506" s="87">
        <f>IF($AC$2182&lt;85,AC1506,AC1506-(AC1506*#REF!))</f>
        <v>0</v>
      </c>
      <c r="AE1506" s="88">
        <f t="shared" si="184"/>
        <v>5.5E-2</v>
      </c>
      <c r="AF1506" s="89">
        <f t="shared" si="180"/>
        <v>0</v>
      </c>
      <c r="AG1506" s="90">
        <f t="shared" si="181"/>
        <v>0</v>
      </c>
    </row>
    <row r="1507" spans="1:36" s="117" customFormat="1" ht="15" customHeight="1" x14ac:dyDescent="0.15">
      <c r="A1507" s="77">
        <v>9782747042956</v>
      </c>
      <c r="B1507" s="78">
        <v>83</v>
      </c>
      <c r="C1507" s="78" t="s">
        <v>337</v>
      </c>
      <c r="D1507" s="391" t="s">
        <v>2513</v>
      </c>
      <c r="E1507" s="391" t="s">
        <v>2514</v>
      </c>
      <c r="F1507" s="391" t="s">
        <v>2554</v>
      </c>
      <c r="G1507" s="95" t="s">
        <v>2559</v>
      </c>
      <c r="H1507" s="79">
        <f>VLOOKUP($A1507,'04.08.2025'!$A$1:$Z$65000,3,FALSE)</f>
        <v>2137</v>
      </c>
      <c r="I1507" s="78"/>
      <c r="J1507" s="78">
        <v>200</v>
      </c>
      <c r="K1507" s="80">
        <v>45884</v>
      </c>
      <c r="L1507" s="80"/>
      <c r="M1507" s="80">
        <v>41036</v>
      </c>
      <c r="N1507" s="80"/>
      <c r="O1507" s="81">
        <v>9782747042956</v>
      </c>
      <c r="P1507" s="94" t="s">
        <v>2560</v>
      </c>
      <c r="Q1507" s="81">
        <v>3315706</v>
      </c>
      <c r="R1507" s="82">
        <v>10.9</v>
      </c>
      <c r="S1507" s="82">
        <f t="shared" si="182"/>
        <v>10.33175355450237</v>
      </c>
      <c r="T1507" s="83">
        <v>5.5E-2</v>
      </c>
      <c r="U1507" s="84"/>
      <c r="V1507" s="37">
        <f t="shared" si="178"/>
        <v>0</v>
      </c>
      <c r="W1507" s="37">
        <f t="shared" si="183"/>
        <v>0</v>
      </c>
      <c r="X1507" s="116"/>
      <c r="Y1507" s="116"/>
      <c r="Z1507" s="116"/>
      <c r="AA1507" s="116"/>
      <c r="AB1507" s="116"/>
      <c r="AC1507" s="86">
        <f t="shared" si="179"/>
        <v>0</v>
      </c>
      <c r="AD1507" s="87">
        <f>IF($AC$2182&lt;85,AC1507,AC1507-(AC1507*#REF!))</f>
        <v>0</v>
      </c>
      <c r="AE1507" s="88">
        <f t="shared" si="184"/>
        <v>5.5E-2</v>
      </c>
      <c r="AF1507" s="89">
        <f t="shared" si="180"/>
        <v>0</v>
      </c>
      <c r="AG1507" s="90">
        <f t="shared" si="181"/>
        <v>0</v>
      </c>
    </row>
    <row r="1508" spans="1:36" s="91" customFormat="1" ht="15" customHeight="1" x14ac:dyDescent="0.15">
      <c r="A1508" s="150">
        <v>9791036370984</v>
      </c>
      <c r="B1508" s="118">
        <v>83</v>
      </c>
      <c r="C1508" s="118" t="s">
        <v>440</v>
      </c>
      <c r="D1508" s="93" t="s">
        <v>2513</v>
      </c>
      <c r="E1508" s="93" t="s">
        <v>2514</v>
      </c>
      <c r="F1508" s="93" t="s">
        <v>2554</v>
      </c>
      <c r="G1508" s="93" t="s">
        <v>3798</v>
      </c>
      <c r="H1508" s="65">
        <f>VLOOKUP($A1508,'04.08.2025'!$A$1:$Z$65000,3,FALSE)</f>
        <v>2514</v>
      </c>
      <c r="I1508" s="118"/>
      <c r="J1508" s="118">
        <v>200</v>
      </c>
      <c r="K1508" s="118"/>
      <c r="L1508" s="66"/>
      <c r="M1508" s="66">
        <v>45700</v>
      </c>
      <c r="N1508" s="118" t="s">
        <v>12</v>
      </c>
      <c r="O1508" s="65">
        <v>9791036370984</v>
      </c>
      <c r="P1508" s="118" t="s">
        <v>3797</v>
      </c>
      <c r="Q1508" s="118">
        <v>6611437</v>
      </c>
      <c r="R1508" s="73">
        <v>8.9</v>
      </c>
      <c r="S1508" s="70">
        <f t="shared" si="182"/>
        <v>8.4360189573459721</v>
      </c>
      <c r="T1508" s="101">
        <v>5.5E-2</v>
      </c>
      <c r="U1508" s="72"/>
      <c r="V1508" s="73">
        <f t="shared" si="178"/>
        <v>0</v>
      </c>
      <c r="W1508" s="73">
        <f t="shared" si="183"/>
        <v>0</v>
      </c>
      <c r="X1508" s="85"/>
      <c r="Y1508" s="85"/>
      <c r="Z1508" s="85"/>
      <c r="AA1508" s="85"/>
      <c r="AB1508" s="85"/>
      <c r="AC1508" s="86">
        <f t="shared" si="179"/>
        <v>0</v>
      </c>
      <c r="AD1508" s="87">
        <f>IF($AC$2182&lt;85,AC1508,AC1508-(AC1508*#REF!))</f>
        <v>0</v>
      </c>
      <c r="AE1508" s="88">
        <f t="shared" si="184"/>
        <v>5.5E-2</v>
      </c>
      <c r="AF1508" s="89">
        <f t="shared" si="180"/>
        <v>0</v>
      </c>
      <c r="AG1508" s="90">
        <f t="shared" si="181"/>
        <v>0</v>
      </c>
    </row>
    <row r="1509" spans="1:36" s="91" customFormat="1" ht="15" customHeight="1" x14ac:dyDescent="0.15">
      <c r="A1509" s="393">
        <v>9782747099554</v>
      </c>
      <c r="B1509" s="78">
        <v>83</v>
      </c>
      <c r="C1509" s="38" t="s">
        <v>440</v>
      </c>
      <c r="D1509" s="391" t="s">
        <v>2513</v>
      </c>
      <c r="E1509" s="95" t="s">
        <v>2514</v>
      </c>
      <c r="F1509" s="95" t="s">
        <v>2566</v>
      </c>
      <c r="G1509" s="95" t="s">
        <v>2569</v>
      </c>
      <c r="H1509" s="79">
        <f>VLOOKUP($A1509,'04.08.2025'!$A$1:$Z$65000,3,FALSE)</f>
        <v>219</v>
      </c>
      <c r="I1509" s="78"/>
      <c r="J1509" s="38">
        <v>300</v>
      </c>
      <c r="K1509" s="80"/>
      <c r="L1509" s="80"/>
      <c r="M1509" s="80">
        <v>43558</v>
      </c>
      <c r="N1509" s="80"/>
      <c r="O1509" s="79">
        <v>9782747099554</v>
      </c>
      <c r="P1509" s="398" t="s">
        <v>2570</v>
      </c>
      <c r="Q1509" s="79">
        <v>2218947</v>
      </c>
      <c r="R1509" s="82">
        <v>10.9</v>
      </c>
      <c r="S1509" s="82">
        <f t="shared" si="182"/>
        <v>10.33175355450237</v>
      </c>
      <c r="T1509" s="451">
        <v>5.5E-2</v>
      </c>
      <c r="U1509" s="84"/>
      <c r="V1509" s="37">
        <f t="shared" si="178"/>
        <v>0</v>
      </c>
      <c r="W1509" s="37">
        <f t="shared" si="183"/>
        <v>0</v>
      </c>
      <c r="X1509" s="85"/>
      <c r="Y1509" s="85"/>
      <c r="Z1509" s="85"/>
      <c r="AA1509" s="85"/>
      <c r="AB1509" s="85"/>
      <c r="AC1509" s="86">
        <f t="shared" si="179"/>
        <v>0</v>
      </c>
      <c r="AD1509" s="87">
        <f>IF($AC$2182&lt;85,AC1509,AC1509-(AC1509*#REF!))</f>
        <v>0</v>
      </c>
      <c r="AE1509" s="88">
        <f t="shared" si="184"/>
        <v>5.5E-2</v>
      </c>
      <c r="AF1509" s="89">
        <f t="shared" si="180"/>
        <v>0</v>
      </c>
      <c r="AG1509" s="90">
        <f t="shared" si="181"/>
        <v>0</v>
      </c>
    </row>
    <row r="1510" spans="1:36" s="117" customFormat="1" ht="15" customHeight="1" x14ac:dyDescent="0.15">
      <c r="A1510" s="77">
        <v>9791036317415</v>
      </c>
      <c r="B1510" s="78">
        <v>83</v>
      </c>
      <c r="C1510" s="38" t="s">
        <v>440</v>
      </c>
      <c r="D1510" s="391" t="s">
        <v>2513</v>
      </c>
      <c r="E1510" s="95" t="s">
        <v>2514</v>
      </c>
      <c r="F1510" s="95" t="s">
        <v>2566</v>
      </c>
      <c r="G1510" s="95" t="s">
        <v>2571</v>
      </c>
      <c r="H1510" s="79">
        <f>VLOOKUP($A1510,'04.08.2025'!$A$1:$Z$65000,3,FALSE)</f>
        <v>579</v>
      </c>
      <c r="I1510" s="78"/>
      <c r="J1510" s="78">
        <v>300</v>
      </c>
      <c r="K1510" s="80"/>
      <c r="L1510" s="80"/>
      <c r="M1510" s="80">
        <v>44125</v>
      </c>
      <c r="N1510" s="80"/>
      <c r="O1510" s="81">
        <v>9791036317415</v>
      </c>
      <c r="P1510" s="94" t="s">
        <v>2572</v>
      </c>
      <c r="Q1510" s="81">
        <v>3730495</v>
      </c>
      <c r="R1510" s="82">
        <v>10.9</v>
      </c>
      <c r="S1510" s="82">
        <f t="shared" si="182"/>
        <v>10.33175355450237</v>
      </c>
      <c r="T1510" s="83">
        <v>5.5E-2</v>
      </c>
      <c r="U1510" s="84"/>
      <c r="V1510" s="37">
        <f t="shared" si="178"/>
        <v>0</v>
      </c>
      <c r="W1510" s="37">
        <f t="shared" si="183"/>
        <v>0</v>
      </c>
      <c r="X1510" s="116"/>
      <c r="Y1510" s="116"/>
      <c r="Z1510" s="116"/>
      <c r="AA1510" s="116"/>
      <c r="AB1510" s="116"/>
      <c r="AC1510" s="86">
        <f t="shared" si="179"/>
        <v>0</v>
      </c>
      <c r="AD1510" s="87">
        <f>IF($AC$2182&lt;85,AC1510,AC1510-(AC1510*#REF!))</f>
        <v>0</v>
      </c>
      <c r="AE1510" s="88">
        <f t="shared" si="184"/>
        <v>5.5E-2</v>
      </c>
      <c r="AF1510" s="89">
        <f t="shared" si="180"/>
        <v>0</v>
      </c>
      <c r="AG1510" s="90">
        <f t="shared" si="181"/>
        <v>0</v>
      </c>
    </row>
    <row r="1511" spans="1:36" s="91" customFormat="1" ht="15" customHeight="1" x14ac:dyDescent="0.15">
      <c r="A1511" s="77">
        <v>9791036357077</v>
      </c>
      <c r="B1511" s="395">
        <v>83</v>
      </c>
      <c r="C1511" s="78" t="s">
        <v>440</v>
      </c>
      <c r="D1511" s="391" t="s">
        <v>2513</v>
      </c>
      <c r="E1511" s="391" t="s">
        <v>2514</v>
      </c>
      <c r="F1511" s="391" t="s">
        <v>2566</v>
      </c>
      <c r="G1511" s="391" t="s">
        <v>2573</v>
      </c>
      <c r="H1511" s="79">
        <f>VLOOKUP($A1511,'04.08.2025'!$A$1:$Z$65000,3,FALSE)</f>
        <v>1926</v>
      </c>
      <c r="I1511" s="78"/>
      <c r="J1511" s="78">
        <v>200</v>
      </c>
      <c r="K1511" s="80"/>
      <c r="L1511" s="80"/>
      <c r="M1511" s="80">
        <v>45406</v>
      </c>
      <c r="N1511" s="80"/>
      <c r="O1511" s="81">
        <v>9791036357077</v>
      </c>
      <c r="P1511" s="94" t="s">
        <v>2574</v>
      </c>
      <c r="Q1511" s="78">
        <v>2606947</v>
      </c>
      <c r="R1511" s="82">
        <v>13.5</v>
      </c>
      <c r="S1511" s="82">
        <f t="shared" si="182"/>
        <v>12.796208530805687</v>
      </c>
      <c r="T1511" s="83">
        <v>5.5E-2</v>
      </c>
      <c r="U1511" s="84"/>
      <c r="V1511" s="37">
        <f t="shared" ref="V1511:V1563" si="185">AC1511</f>
        <v>0</v>
      </c>
      <c r="W1511" s="37">
        <f t="shared" si="183"/>
        <v>0</v>
      </c>
      <c r="X1511" s="85"/>
      <c r="Y1511" s="85"/>
      <c r="Z1511" s="85"/>
      <c r="AA1511" s="85"/>
      <c r="AB1511" s="85"/>
      <c r="AC1511" s="86">
        <f t="shared" ref="AC1511:AC1563" si="186">W1511/(1+AE1511)</f>
        <v>0</v>
      </c>
      <c r="AD1511" s="87">
        <f>IF($AC$2182&lt;85,AC1511,AC1511-(AC1511*#REF!))</f>
        <v>0</v>
      </c>
      <c r="AE1511" s="88">
        <f t="shared" si="184"/>
        <v>5.5E-2</v>
      </c>
      <c r="AF1511" s="89">
        <f t="shared" ref="AF1511:AF1563" si="187">+AD1511*AE1511</f>
        <v>0</v>
      </c>
      <c r="AG1511" s="90">
        <f t="shared" ref="AG1511:AG1563" si="188">+AD1511+AF1511</f>
        <v>0</v>
      </c>
    </row>
    <row r="1512" spans="1:36" s="91" customFormat="1" ht="15" customHeight="1" x14ac:dyDescent="0.15">
      <c r="A1512" s="77">
        <v>9791036330858</v>
      </c>
      <c r="B1512" s="78">
        <v>83</v>
      </c>
      <c r="C1512" s="78" t="s">
        <v>440</v>
      </c>
      <c r="D1512" s="391" t="s">
        <v>2513</v>
      </c>
      <c r="E1512" s="95" t="s">
        <v>2514</v>
      </c>
      <c r="F1512" s="95" t="s">
        <v>2566</v>
      </c>
      <c r="G1512" s="393" t="s">
        <v>4654</v>
      </c>
      <c r="H1512" s="79">
        <f>VLOOKUP($A1512,'04.08.2025'!$A$1:$Z$65000,3,FALSE)</f>
        <v>752</v>
      </c>
      <c r="I1512" s="78"/>
      <c r="J1512" s="78">
        <v>200</v>
      </c>
      <c r="K1512" s="80"/>
      <c r="L1512" s="80"/>
      <c r="M1512" s="80">
        <v>44944</v>
      </c>
      <c r="N1512" s="81"/>
      <c r="O1512" s="81">
        <v>9791036330858</v>
      </c>
      <c r="P1512" s="81" t="s">
        <v>2575</v>
      </c>
      <c r="Q1512" s="394">
        <v>3926378</v>
      </c>
      <c r="R1512" s="82">
        <v>12.9</v>
      </c>
      <c r="S1512" s="82">
        <f t="shared" si="182"/>
        <v>12.227488151658768</v>
      </c>
      <c r="T1512" s="392">
        <v>5.5E-2</v>
      </c>
      <c r="U1512" s="84"/>
      <c r="V1512" s="37">
        <f t="shared" si="185"/>
        <v>0</v>
      </c>
      <c r="W1512" s="37">
        <f t="shared" si="183"/>
        <v>0</v>
      </c>
      <c r="X1512" s="85"/>
      <c r="Y1512" s="85"/>
      <c r="Z1512" s="85"/>
      <c r="AA1512" s="85"/>
      <c r="AB1512" s="85"/>
      <c r="AC1512" s="86">
        <f t="shared" si="186"/>
        <v>0</v>
      </c>
      <c r="AD1512" s="87">
        <f>IF($AC$2182&lt;85,AC1512,AC1512-(AC1512*#REF!))</f>
        <v>0</v>
      </c>
      <c r="AE1512" s="88">
        <f t="shared" si="184"/>
        <v>5.5E-2</v>
      </c>
      <c r="AF1512" s="89">
        <f t="shared" si="187"/>
        <v>0</v>
      </c>
      <c r="AG1512" s="90">
        <f t="shared" si="188"/>
        <v>0</v>
      </c>
    </row>
    <row r="1513" spans="1:36" s="162" customFormat="1" ht="15" customHeight="1" x14ac:dyDescent="0.15">
      <c r="A1513" s="150">
        <v>9791036375590</v>
      </c>
      <c r="B1513" s="118">
        <v>83</v>
      </c>
      <c r="C1513" s="118" t="s">
        <v>440</v>
      </c>
      <c r="D1513" s="93" t="s">
        <v>2513</v>
      </c>
      <c r="E1513" s="93" t="s">
        <v>2514</v>
      </c>
      <c r="F1513" s="93" t="s">
        <v>2566</v>
      </c>
      <c r="G1513" s="93" t="s">
        <v>3800</v>
      </c>
      <c r="H1513" s="65">
        <f>VLOOKUP($A1513,'04.08.2025'!$A$1:$Z$65000,3,FALSE)</f>
        <v>880</v>
      </c>
      <c r="I1513" s="118"/>
      <c r="J1513" s="118">
        <v>200</v>
      </c>
      <c r="K1513" s="118"/>
      <c r="L1513" s="66"/>
      <c r="M1513" s="66">
        <v>45728</v>
      </c>
      <c r="N1513" s="118" t="s">
        <v>12</v>
      </c>
      <c r="O1513" s="65">
        <v>9791036375590</v>
      </c>
      <c r="P1513" s="118" t="s">
        <v>3799</v>
      </c>
      <c r="Q1513" s="118">
        <v>1979025</v>
      </c>
      <c r="R1513" s="73">
        <v>11.9</v>
      </c>
      <c r="S1513" s="70">
        <f t="shared" si="182"/>
        <v>11.279620853080569</v>
      </c>
      <c r="T1513" s="101">
        <v>5.5E-2</v>
      </c>
      <c r="U1513" s="72"/>
      <c r="V1513" s="73">
        <f t="shared" si="185"/>
        <v>0</v>
      </c>
      <c r="W1513" s="73">
        <f t="shared" si="183"/>
        <v>0</v>
      </c>
      <c r="X1513" s="144"/>
      <c r="Y1513" s="144"/>
      <c r="Z1513" s="144"/>
      <c r="AA1513" s="144"/>
      <c r="AB1513" s="144"/>
      <c r="AC1513" s="86">
        <f t="shared" si="186"/>
        <v>0</v>
      </c>
      <c r="AD1513" s="87">
        <f>IF($AC$2182&lt;85,AC1513,AC1513-(AC1513*#REF!))</f>
        <v>0</v>
      </c>
      <c r="AE1513" s="88">
        <f t="shared" si="184"/>
        <v>5.5E-2</v>
      </c>
      <c r="AF1513" s="89">
        <f t="shared" si="187"/>
        <v>0</v>
      </c>
      <c r="AG1513" s="90">
        <f t="shared" si="188"/>
        <v>0</v>
      </c>
    </row>
    <row r="1514" spans="1:36" s="75" customFormat="1" ht="15" customHeight="1" x14ac:dyDescent="0.15">
      <c r="A1514" s="150">
        <v>9791036381935</v>
      </c>
      <c r="B1514" s="118">
        <v>83</v>
      </c>
      <c r="C1514" s="118" t="s">
        <v>440</v>
      </c>
      <c r="D1514" s="93" t="s">
        <v>2513</v>
      </c>
      <c r="E1514" s="93" t="s">
        <v>2514</v>
      </c>
      <c r="F1514" s="93" t="s">
        <v>2566</v>
      </c>
      <c r="G1514" s="93" t="s">
        <v>4903</v>
      </c>
      <c r="H1514" s="65">
        <f>VLOOKUP($A1514,'04.08.2025'!$A$1:$Z$65000,3,FALSE)</f>
        <v>2029</v>
      </c>
      <c r="I1514" s="118"/>
      <c r="J1514" s="118">
        <v>200</v>
      </c>
      <c r="K1514" s="118"/>
      <c r="L1514" s="66"/>
      <c r="M1514" s="66">
        <v>45826</v>
      </c>
      <c r="N1514" s="118" t="s">
        <v>12</v>
      </c>
      <c r="O1514" s="65">
        <v>9791036381935</v>
      </c>
      <c r="P1514" s="118" t="s">
        <v>4902</v>
      </c>
      <c r="Q1514" s="118">
        <v>6441078</v>
      </c>
      <c r="R1514" s="73">
        <v>9.9</v>
      </c>
      <c r="S1514" s="70">
        <f t="shared" si="182"/>
        <v>9.3838862559241711</v>
      </c>
      <c r="T1514" s="342">
        <v>5.5E-2</v>
      </c>
      <c r="U1514" s="72"/>
      <c r="V1514" s="73">
        <f t="shared" si="185"/>
        <v>0</v>
      </c>
      <c r="W1514" s="73">
        <f t="shared" si="183"/>
        <v>0</v>
      </c>
      <c r="X1514" s="74"/>
      <c r="Y1514" s="74"/>
      <c r="Z1514" s="74"/>
      <c r="AA1514" s="74"/>
      <c r="AB1514" s="74"/>
      <c r="AC1514" s="86">
        <f t="shared" si="186"/>
        <v>0</v>
      </c>
      <c r="AD1514" s="87">
        <f>IF($AC$2182&lt;85,AC1514,AC1514-(AC1514*#REF!))</f>
        <v>0</v>
      </c>
      <c r="AE1514" s="88">
        <f t="shared" si="184"/>
        <v>5.5E-2</v>
      </c>
      <c r="AF1514" s="89">
        <f t="shared" si="187"/>
        <v>0</v>
      </c>
      <c r="AG1514" s="90">
        <f t="shared" si="188"/>
        <v>0</v>
      </c>
    </row>
    <row r="1515" spans="1:36" s="91" customFormat="1" ht="15" customHeight="1" x14ac:dyDescent="0.15">
      <c r="A1515" s="77">
        <v>9782857336242</v>
      </c>
      <c r="B1515" s="78">
        <v>81</v>
      </c>
      <c r="C1515" s="78" t="s">
        <v>337</v>
      </c>
      <c r="D1515" s="391" t="s">
        <v>2513</v>
      </c>
      <c r="E1515" s="391" t="s">
        <v>5694</v>
      </c>
      <c r="F1515" s="391" t="s">
        <v>5687</v>
      </c>
      <c r="G1515" s="95" t="s">
        <v>5693</v>
      </c>
      <c r="H1515" s="79">
        <f>VLOOKUP($A1515,'04.08.2025'!$A$1:$Z$65000,3,FALSE)</f>
        <v>398</v>
      </c>
      <c r="I1515" s="78"/>
      <c r="J1515" s="78">
        <v>200</v>
      </c>
      <c r="K1515" s="80"/>
      <c r="L1515" s="80"/>
      <c r="M1515" s="80">
        <v>45336</v>
      </c>
      <c r="N1515" s="80"/>
      <c r="O1515" s="81">
        <v>9782857336242</v>
      </c>
      <c r="P1515" s="94" t="s">
        <v>5695</v>
      </c>
      <c r="Q1515" s="81">
        <v>4235715</v>
      </c>
      <c r="R1515" s="82">
        <v>9.9</v>
      </c>
      <c r="S1515" s="82">
        <f t="shared" si="182"/>
        <v>9.3838862559241711</v>
      </c>
      <c r="T1515" s="83">
        <v>5.5E-2</v>
      </c>
      <c r="U1515" s="84"/>
      <c r="V1515" s="37">
        <f t="shared" si="185"/>
        <v>0</v>
      </c>
      <c r="W1515" s="37">
        <f t="shared" si="183"/>
        <v>0</v>
      </c>
      <c r="X1515" s="85"/>
      <c r="Y1515" s="85"/>
      <c r="Z1515" s="85"/>
      <c r="AA1515" s="85"/>
      <c r="AB1515" s="85"/>
      <c r="AC1515" s="86">
        <f t="shared" si="186"/>
        <v>0</v>
      </c>
      <c r="AD1515" s="87">
        <f>IF($AC$2182&lt;85,AC1515,AC1515-(AC1515*#REF!))</f>
        <v>0</v>
      </c>
      <c r="AE1515" s="88">
        <f t="shared" si="184"/>
        <v>5.5E-2</v>
      </c>
      <c r="AF1515" s="89">
        <f t="shared" si="187"/>
        <v>0</v>
      </c>
      <c r="AG1515" s="90">
        <f t="shared" si="188"/>
        <v>0</v>
      </c>
    </row>
    <row r="1516" spans="1:36" s="91" customFormat="1" ht="15" customHeight="1" x14ac:dyDescent="0.15">
      <c r="A1516" s="77">
        <v>9782857336235</v>
      </c>
      <c r="B1516" s="78">
        <v>81</v>
      </c>
      <c r="C1516" s="78" t="s">
        <v>440</v>
      </c>
      <c r="D1516" s="391" t="s">
        <v>2513</v>
      </c>
      <c r="E1516" s="391" t="s">
        <v>5688</v>
      </c>
      <c r="F1516" s="391" t="s">
        <v>5687</v>
      </c>
      <c r="G1516" s="95" t="s">
        <v>5691</v>
      </c>
      <c r="H1516" s="79">
        <f>VLOOKUP($A1516,'04.08.2025'!$A$1:$Z$65000,3,FALSE)</f>
        <v>1138</v>
      </c>
      <c r="I1516" s="78"/>
      <c r="J1516" s="78">
        <v>200</v>
      </c>
      <c r="K1516" s="80"/>
      <c r="L1516" s="80"/>
      <c r="M1516" s="80">
        <v>45336</v>
      </c>
      <c r="N1516" s="80"/>
      <c r="O1516" s="81">
        <v>9782857336235</v>
      </c>
      <c r="P1516" s="94" t="s">
        <v>5692</v>
      </c>
      <c r="Q1516" s="81">
        <v>4235100</v>
      </c>
      <c r="R1516" s="82">
        <v>9.9</v>
      </c>
      <c r="S1516" s="82">
        <f t="shared" si="182"/>
        <v>9.3838862559241711</v>
      </c>
      <c r="T1516" s="83">
        <v>5.5E-2</v>
      </c>
      <c r="U1516" s="84"/>
      <c r="V1516" s="37">
        <f t="shared" si="185"/>
        <v>0</v>
      </c>
      <c r="W1516" s="37">
        <f t="shared" si="183"/>
        <v>0</v>
      </c>
      <c r="X1516" s="85"/>
      <c r="Y1516" s="85"/>
      <c r="Z1516" s="85"/>
      <c r="AA1516" s="85"/>
      <c r="AB1516" s="85"/>
      <c r="AC1516" s="86">
        <f t="shared" si="186"/>
        <v>0</v>
      </c>
      <c r="AD1516" s="87">
        <f>IF($AC$2182&lt;85,AC1516,AC1516-(AC1516*#REF!))</f>
        <v>0</v>
      </c>
      <c r="AE1516" s="88">
        <f t="shared" si="184"/>
        <v>5.5E-2</v>
      </c>
      <c r="AF1516" s="89">
        <f t="shared" si="187"/>
        <v>0</v>
      </c>
      <c r="AG1516" s="90">
        <f t="shared" si="188"/>
        <v>0</v>
      </c>
    </row>
    <row r="1517" spans="1:36" ht="15" customHeight="1" x14ac:dyDescent="0.15">
      <c r="A1517" s="77">
        <v>9782857336136</v>
      </c>
      <c r="B1517" s="78">
        <v>81</v>
      </c>
      <c r="C1517" s="78" t="s">
        <v>440</v>
      </c>
      <c r="D1517" s="391" t="s">
        <v>2513</v>
      </c>
      <c r="E1517" s="391" t="s">
        <v>5688</v>
      </c>
      <c r="F1517" s="391" t="s">
        <v>5687</v>
      </c>
      <c r="G1517" s="95" t="s">
        <v>5690</v>
      </c>
      <c r="H1517" s="79">
        <f>VLOOKUP($A1517,'04.08.2025'!$A$1:$Z$65000,3,FALSE)</f>
        <v>472</v>
      </c>
      <c r="I1517" s="78"/>
      <c r="J1517" s="78">
        <v>200</v>
      </c>
      <c r="K1517" s="80"/>
      <c r="L1517" s="80"/>
      <c r="M1517" s="80">
        <v>45217</v>
      </c>
      <c r="N1517" s="80"/>
      <c r="O1517" s="81">
        <v>9782857336136</v>
      </c>
      <c r="P1517" s="94" t="s">
        <v>5689</v>
      </c>
      <c r="Q1517" s="81">
        <v>1438863</v>
      </c>
      <c r="R1517" s="82">
        <v>9.9</v>
      </c>
      <c r="S1517" s="82">
        <f t="shared" si="182"/>
        <v>9.3838862559241711</v>
      </c>
      <c r="T1517" s="83">
        <v>5.5E-2</v>
      </c>
      <c r="U1517" s="84"/>
      <c r="V1517" s="37">
        <f t="shared" si="185"/>
        <v>0</v>
      </c>
      <c r="W1517" s="37">
        <f t="shared" si="183"/>
        <v>0</v>
      </c>
      <c r="AC1517" s="86">
        <f t="shared" si="186"/>
        <v>0</v>
      </c>
      <c r="AD1517" s="87">
        <f>IF($AC$2182&lt;85,AC1517,AC1517-(AC1517*#REF!))</f>
        <v>0</v>
      </c>
      <c r="AE1517" s="88">
        <f t="shared" si="184"/>
        <v>5.5E-2</v>
      </c>
      <c r="AF1517" s="89">
        <f t="shared" si="187"/>
        <v>0</v>
      </c>
      <c r="AG1517" s="90">
        <f t="shared" si="188"/>
        <v>0</v>
      </c>
      <c r="AH1517" s="146"/>
      <c r="AI1517" s="146"/>
      <c r="AJ1517" s="146"/>
    </row>
    <row r="1518" spans="1:36" s="91" customFormat="1" ht="15" customHeight="1" x14ac:dyDescent="0.15">
      <c r="A1518" s="415">
        <v>9791036384820</v>
      </c>
      <c r="B1518" s="166"/>
      <c r="C1518" s="166" t="s">
        <v>1937</v>
      </c>
      <c r="D1518" s="167" t="s">
        <v>2513</v>
      </c>
      <c r="E1518" s="167" t="s">
        <v>5769</v>
      </c>
      <c r="F1518" s="167"/>
      <c r="G1518" s="454" t="s">
        <v>5770</v>
      </c>
      <c r="H1518" s="139">
        <v>0</v>
      </c>
      <c r="I1518" s="166"/>
      <c r="J1518" s="166">
        <v>100</v>
      </c>
      <c r="K1518" s="416"/>
      <c r="L1518" s="416">
        <v>45931</v>
      </c>
      <c r="M1518" s="416"/>
      <c r="N1518" s="416" t="s">
        <v>12</v>
      </c>
      <c r="O1518" s="418">
        <v>9791036384820</v>
      </c>
      <c r="P1518" s="462" t="s">
        <v>5771</v>
      </c>
      <c r="Q1518" s="418">
        <v>7996372</v>
      </c>
      <c r="R1518" s="140">
        <v>12.5</v>
      </c>
      <c r="S1518" s="140">
        <f t="shared" si="182"/>
        <v>11.848341232227488</v>
      </c>
      <c r="T1518" s="159">
        <v>5.5E-2</v>
      </c>
      <c r="U1518" s="142"/>
      <c r="V1518" s="143">
        <f t="shared" si="185"/>
        <v>0</v>
      </c>
      <c r="W1518" s="143">
        <f t="shared" si="183"/>
        <v>0</v>
      </c>
      <c r="X1518" s="85"/>
      <c r="Y1518" s="85"/>
      <c r="Z1518" s="85"/>
      <c r="AA1518" s="85"/>
      <c r="AB1518" s="85"/>
      <c r="AC1518" s="86">
        <f t="shared" si="186"/>
        <v>0</v>
      </c>
      <c r="AD1518" s="87">
        <f>IF($AC$2182&lt;85,AC1518,AC1518-(AC1518*#REF!))</f>
        <v>0</v>
      </c>
      <c r="AE1518" s="88">
        <f t="shared" si="184"/>
        <v>5.5E-2</v>
      </c>
      <c r="AF1518" s="89">
        <f t="shared" si="187"/>
        <v>0</v>
      </c>
      <c r="AG1518" s="90">
        <f t="shared" si="188"/>
        <v>0</v>
      </c>
    </row>
    <row r="1519" spans="1:36" s="102" customFormat="1" ht="15" customHeight="1" x14ac:dyDescent="0.15">
      <c r="A1519" s="77">
        <v>9782857335276</v>
      </c>
      <c r="B1519" s="78">
        <v>81</v>
      </c>
      <c r="C1519" s="78" t="s">
        <v>438</v>
      </c>
      <c r="D1519" s="391" t="s">
        <v>2513</v>
      </c>
      <c r="E1519" s="391" t="s">
        <v>5683</v>
      </c>
      <c r="F1519" s="391" t="s">
        <v>5684</v>
      </c>
      <c r="G1519" s="95" t="s">
        <v>5685</v>
      </c>
      <c r="H1519" s="79">
        <f>VLOOKUP($A1519,'04.08.2025'!$A$1:$Z$65000,3,FALSE)</f>
        <v>43</v>
      </c>
      <c r="I1519" s="78"/>
      <c r="J1519" s="78">
        <v>300</v>
      </c>
      <c r="K1519" s="80"/>
      <c r="L1519" s="80"/>
      <c r="M1519" s="80">
        <v>44239</v>
      </c>
      <c r="N1519" s="80"/>
      <c r="O1519" s="81">
        <v>9782857335276</v>
      </c>
      <c r="P1519" s="94" t="s">
        <v>5686</v>
      </c>
      <c r="Q1519" s="81">
        <v>3229086</v>
      </c>
      <c r="R1519" s="82">
        <v>19.5</v>
      </c>
      <c r="S1519" s="82">
        <f t="shared" si="182"/>
        <v>18.483412322274884</v>
      </c>
      <c r="T1519" s="83">
        <v>5.5E-2</v>
      </c>
      <c r="U1519" s="84"/>
      <c r="V1519" s="37">
        <f t="shared" si="185"/>
        <v>0</v>
      </c>
      <c r="W1519" s="37">
        <f t="shared" si="183"/>
        <v>0</v>
      </c>
      <c r="X1519" s="74"/>
      <c r="Y1519" s="74"/>
      <c r="Z1519" s="74"/>
      <c r="AA1519" s="74"/>
      <c r="AB1519" s="74"/>
      <c r="AC1519" s="86">
        <f t="shared" si="186"/>
        <v>0</v>
      </c>
      <c r="AD1519" s="87">
        <f>IF($AC$2182&lt;85,AC1519,AC1519-(AC1519*#REF!))</f>
        <v>0</v>
      </c>
      <c r="AE1519" s="88">
        <f t="shared" si="184"/>
        <v>5.5E-2</v>
      </c>
      <c r="AF1519" s="89">
        <f t="shared" si="187"/>
        <v>0</v>
      </c>
      <c r="AG1519" s="90">
        <f t="shared" si="188"/>
        <v>0</v>
      </c>
    </row>
    <row r="1520" spans="1:36" s="102" customFormat="1" ht="15" customHeight="1" x14ac:dyDescent="0.15">
      <c r="A1520" s="150">
        <v>9782857336679</v>
      </c>
      <c r="B1520" s="118">
        <v>83</v>
      </c>
      <c r="C1520" s="118" t="s">
        <v>337</v>
      </c>
      <c r="D1520" s="93" t="s">
        <v>2513</v>
      </c>
      <c r="E1520" s="93" t="s">
        <v>2514</v>
      </c>
      <c r="F1520" s="93" t="s">
        <v>5122</v>
      </c>
      <c r="G1520" s="93" t="s">
        <v>5124</v>
      </c>
      <c r="H1520" s="65">
        <f>VLOOKUP($A1520,'04.08.2025'!$A$1:$Z$65000,3,FALSE)</f>
        <v>381</v>
      </c>
      <c r="I1520" s="118"/>
      <c r="J1520" s="118">
        <v>200</v>
      </c>
      <c r="K1520" s="118"/>
      <c r="L1520" s="66"/>
      <c r="M1520" s="66">
        <v>45602</v>
      </c>
      <c r="N1520" s="118" t="s">
        <v>12</v>
      </c>
      <c r="O1520" s="65">
        <v>9782857336679</v>
      </c>
      <c r="P1520" s="118" t="s">
        <v>5125</v>
      </c>
      <c r="Q1520" s="118">
        <v>2187057</v>
      </c>
      <c r="R1520" s="73">
        <v>12</v>
      </c>
      <c r="S1520" s="82">
        <f t="shared" si="182"/>
        <v>11.374407582938389</v>
      </c>
      <c r="T1520" s="342">
        <v>5.5E-2</v>
      </c>
      <c r="U1520" s="72"/>
      <c r="V1520" s="73">
        <f t="shared" si="185"/>
        <v>0</v>
      </c>
      <c r="W1520" s="73">
        <f t="shared" si="183"/>
        <v>0</v>
      </c>
      <c r="X1520" s="74"/>
      <c r="Y1520" s="74"/>
      <c r="Z1520" s="74"/>
      <c r="AA1520" s="74"/>
      <c r="AB1520" s="74"/>
      <c r="AC1520" s="86">
        <f t="shared" si="186"/>
        <v>0</v>
      </c>
      <c r="AD1520" s="87">
        <f>IF($AC$2182&lt;85,AC1520,AC1520-(AC1520*#REF!))</f>
        <v>0</v>
      </c>
      <c r="AE1520" s="88">
        <f t="shared" si="184"/>
        <v>5.5E-2</v>
      </c>
      <c r="AF1520" s="89">
        <f t="shared" si="187"/>
        <v>0</v>
      </c>
      <c r="AG1520" s="90">
        <f t="shared" si="188"/>
        <v>0</v>
      </c>
    </row>
    <row r="1521" spans="1:33" s="91" customFormat="1" ht="15" customHeight="1" x14ac:dyDescent="0.15">
      <c r="A1521" s="150">
        <v>9782857336686</v>
      </c>
      <c r="B1521" s="118">
        <v>83</v>
      </c>
      <c r="C1521" s="118" t="s">
        <v>873</v>
      </c>
      <c r="D1521" s="93" t="s">
        <v>2513</v>
      </c>
      <c r="E1521" s="93" t="s">
        <v>2576</v>
      </c>
      <c r="F1521" s="93" t="s">
        <v>5122</v>
      </c>
      <c r="G1521" s="93" t="s">
        <v>5123</v>
      </c>
      <c r="H1521" s="65">
        <f>VLOOKUP($A1521,'04.08.2025'!$A$1:$Z$65000,3,FALSE)</f>
        <v>292</v>
      </c>
      <c r="I1521" s="118"/>
      <c r="J1521" s="118">
        <v>200</v>
      </c>
      <c r="K1521" s="118"/>
      <c r="L1521" s="66"/>
      <c r="M1521" s="66">
        <v>45602</v>
      </c>
      <c r="N1521" s="118" t="s">
        <v>12</v>
      </c>
      <c r="O1521" s="65">
        <v>9782857336686</v>
      </c>
      <c r="P1521" s="118" t="s">
        <v>5127</v>
      </c>
      <c r="Q1521" s="118">
        <v>2187180</v>
      </c>
      <c r="R1521" s="73">
        <v>12</v>
      </c>
      <c r="S1521" s="70">
        <f t="shared" si="182"/>
        <v>11.374407582938389</v>
      </c>
      <c r="T1521" s="342">
        <v>5.5E-2</v>
      </c>
      <c r="U1521" s="72"/>
      <c r="V1521" s="73">
        <f t="shared" si="185"/>
        <v>0</v>
      </c>
      <c r="W1521" s="73">
        <f t="shared" si="183"/>
        <v>0</v>
      </c>
      <c r="X1521" s="85"/>
      <c r="Y1521" s="85"/>
      <c r="Z1521" s="85"/>
      <c r="AA1521" s="85"/>
      <c r="AB1521" s="85"/>
      <c r="AC1521" s="86">
        <f t="shared" si="186"/>
        <v>0</v>
      </c>
      <c r="AD1521" s="87">
        <f>IF($AC$2182&lt;85,AC1521,AC1521-(AC1521*#REF!))</f>
        <v>0</v>
      </c>
      <c r="AE1521" s="88">
        <f t="shared" si="184"/>
        <v>5.5E-2</v>
      </c>
      <c r="AF1521" s="89">
        <f t="shared" si="187"/>
        <v>0</v>
      </c>
      <c r="AG1521" s="90">
        <f t="shared" si="188"/>
        <v>0</v>
      </c>
    </row>
    <row r="1522" spans="1:33" s="117" customFormat="1" ht="15" customHeight="1" x14ac:dyDescent="0.15">
      <c r="A1522" s="120">
        <v>9791036362040</v>
      </c>
      <c r="B1522" s="149">
        <v>83</v>
      </c>
      <c r="C1522" s="149" t="s">
        <v>873</v>
      </c>
      <c r="D1522" s="106" t="s">
        <v>2513</v>
      </c>
      <c r="E1522" s="106" t="s">
        <v>2576</v>
      </c>
      <c r="F1522" s="106" t="s">
        <v>2577</v>
      </c>
      <c r="G1522" s="106" t="s">
        <v>2578</v>
      </c>
      <c r="H1522" s="108">
        <f>VLOOKUP($A1522,'04.08.2025'!$A$1:$Z$65000,3,FALSE)</f>
        <v>0</v>
      </c>
      <c r="I1522" s="108" t="s">
        <v>171</v>
      </c>
      <c r="J1522" s="105">
        <v>200</v>
      </c>
      <c r="K1522" s="110"/>
      <c r="L1522" s="110"/>
      <c r="M1522" s="110">
        <v>45357</v>
      </c>
      <c r="N1522" s="110"/>
      <c r="O1522" s="122">
        <v>9791036362040</v>
      </c>
      <c r="P1522" s="122" t="s">
        <v>2579</v>
      </c>
      <c r="Q1522" s="122">
        <v>7480891</v>
      </c>
      <c r="R1522" s="125">
        <v>18.899999999999999</v>
      </c>
      <c r="S1522" s="112">
        <f t="shared" si="182"/>
        <v>17.914691943127963</v>
      </c>
      <c r="T1522" s="283">
        <v>5.5E-2</v>
      </c>
      <c r="U1522" s="114"/>
      <c r="V1522" s="115">
        <f t="shared" si="185"/>
        <v>0</v>
      </c>
      <c r="W1522" s="115">
        <f t="shared" si="183"/>
        <v>0</v>
      </c>
      <c r="X1522" s="116"/>
      <c r="Y1522" s="116"/>
      <c r="Z1522" s="116"/>
      <c r="AA1522" s="116"/>
      <c r="AB1522" s="116"/>
      <c r="AC1522" s="655">
        <f t="shared" si="186"/>
        <v>0</v>
      </c>
      <c r="AD1522" s="656">
        <f>IF($AC$2182&lt;85,AC1522,AC1522-(AC1522*#REF!))</f>
        <v>0</v>
      </c>
      <c r="AE1522" s="657">
        <f t="shared" si="184"/>
        <v>5.5E-2</v>
      </c>
      <c r="AF1522" s="658">
        <f t="shared" si="187"/>
        <v>0</v>
      </c>
      <c r="AG1522" s="659">
        <f t="shared" si="188"/>
        <v>0</v>
      </c>
    </row>
    <row r="1523" spans="1:33" s="102" customFormat="1" ht="15" customHeight="1" x14ac:dyDescent="0.15">
      <c r="A1523" s="415">
        <v>9791036387616</v>
      </c>
      <c r="B1523" s="165"/>
      <c r="C1523" s="165" t="s">
        <v>873</v>
      </c>
      <c r="D1523" s="167" t="s">
        <v>2513</v>
      </c>
      <c r="E1523" s="167" t="s">
        <v>5766</v>
      </c>
      <c r="F1523" s="167" t="s">
        <v>2577</v>
      </c>
      <c r="G1523" s="167" t="s">
        <v>5768</v>
      </c>
      <c r="H1523" s="139">
        <v>0</v>
      </c>
      <c r="I1523" s="139"/>
      <c r="J1523" s="166">
        <v>100</v>
      </c>
      <c r="K1523" s="416"/>
      <c r="L1523" s="416">
        <v>45945</v>
      </c>
      <c r="M1523" s="416"/>
      <c r="N1523" s="416" t="s">
        <v>12</v>
      </c>
      <c r="O1523" s="418">
        <v>9791036387616</v>
      </c>
      <c r="P1523" s="418" t="s">
        <v>5767</v>
      </c>
      <c r="Q1523" s="418">
        <v>2153249</v>
      </c>
      <c r="R1523" s="419">
        <v>11.9</v>
      </c>
      <c r="S1523" s="140">
        <f t="shared" si="182"/>
        <v>11.279620853080569</v>
      </c>
      <c r="T1523" s="141">
        <v>5.5E-2</v>
      </c>
      <c r="U1523" s="142"/>
      <c r="V1523" s="143">
        <f t="shared" si="185"/>
        <v>0</v>
      </c>
      <c r="W1523" s="143">
        <f t="shared" si="183"/>
        <v>0</v>
      </c>
      <c r="X1523" s="74"/>
      <c r="Y1523" s="74"/>
      <c r="Z1523" s="74"/>
      <c r="AA1523" s="74"/>
      <c r="AB1523" s="74"/>
      <c r="AC1523" s="86">
        <f t="shared" si="186"/>
        <v>0</v>
      </c>
      <c r="AD1523" s="87">
        <f>IF($AC$2182&lt;85,AC1523,AC1523-(AC1523*#REF!))</f>
        <v>0</v>
      </c>
      <c r="AE1523" s="88">
        <f t="shared" si="184"/>
        <v>5.5E-2</v>
      </c>
      <c r="AF1523" s="89">
        <f t="shared" si="187"/>
        <v>0</v>
      </c>
      <c r="AG1523" s="90">
        <f t="shared" si="188"/>
        <v>0</v>
      </c>
    </row>
    <row r="1524" spans="1:33" s="91" customFormat="1" ht="15" customHeight="1" x14ac:dyDescent="0.15">
      <c r="A1524" s="150">
        <v>9791036382154</v>
      </c>
      <c r="B1524" s="118">
        <v>84</v>
      </c>
      <c r="C1524" s="118" t="s">
        <v>873</v>
      </c>
      <c r="D1524" s="93" t="s">
        <v>2513</v>
      </c>
      <c r="E1524" s="93" t="s">
        <v>2576</v>
      </c>
      <c r="F1524" s="93" t="s">
        <v>2577</v>
      </c>
      <c r="G1524" s="93" t="s">
        <v>4919</v>
      </c>
      <c r="H1524" s="65">
        <f>VLOOKUP($A1524,'04.08.2025'!$A$1:$Z$65000,3,FALSE)</f>
        <v>3442</v>
      </c>
      <c r="I1524" s="118"/>
      <c r="J1524" s="118">
        <v>200</v>
      </c>
      <c r="K1524" s="118"/>
      <c r="L1524" s="66"/>
      <c r="M1524" s="66">
        <v>45756</v>
      </c>
      <c r="N1524" s="118" t="s">
        <v>12</v>
      </c>
      <c r="O1524" s="65">
        <v>9791036382154</v>
      </c>
      <c r="P1524" s="118" t="s">
        <v>4918</v>
      </c>
      <c r="Q1524" s="118">
        <v>6439971</v>
      </c>
      <c r="R1524" s="73">
        <v>24.9</v>
      </c>
      <c r="S1524" s="70">
        <f t="shared" si="182"/>
        <v>23.601895734597157</v>
      </c>
      <c r="T1524" s="342">
        <v>5.5E-2</v>
      </c>
      <c r="U1524" s="72"/>
      <c r="V1524" s="73">
        <f t="shared" si="185"/>
        <v>0</v>
      </c>
      <c r="W1524" s="73">
        <f t="shared" si="183"/>
        <v>0</v>
      </c>
      <c r="X1524" s="85"/>
      <c r="Y1524" s="85"/>
      <c r="Z1524" s="85"/>
      <c r="AA1524" s="85"/>
      <c r="AB1524" s="85"/>
      <c r="AC1524" s="86">
        <f t="shared" si="186"/>
        <v>0</v>
      </c>
      <c r="AD1524" s="87">
        <f>IF($AC$2182&lt;85,AC1524,AC1524-(AC1524*#REF!))</f>
        <v>0</v>
      </c>
      <c r="AE1524" s="88">
        <f t="shared" si="184"/>
        <v>5.5E-2</v>
      </c>
      <c r="AF1524" s="89">
        <f t="shared" si="187"/>
        <v>0</v>
      </c>
      <c r="AG1524" s="90">
        <f t="shared" si="188"/>
        <v>0</v>
      </c>
    </row>
    <row r="1525" spans="1:33" s="117" customFormat="1" ht="15" customHeight="1" x14ac:dyDescent="0.15">
      <c r="A1525" s="120">
        <v>9782747076869</v>
      </c>
      <c r="B1525" s="105">
        <v>83</v>
      </c>
      <c r="C1525" s="105" t="s">
        <v>873</v>
      </c>
      <c r="D1525" s="106" t="s">
        <v>2513</v>
      </c>
      <c r="E1525" s="106" t="s">
        <v>2576</v>
      </c>
      <c r="F1525" s="106" t="s">
        <v>2577</v>
      </c>
      <c r="G1525" s="107" t="s">
        <v>2580</v>
      </c>
      <c r="H1525" s="108">
        <f>VLOOKUP($A1525,'04.08.2025'!$A$1:$Z$65000,3,FALSE)</f>
        <v>0</v>
      </c>
      <c r="I1525" s="105" t="s">
        <v>171</v>
      </c>
      <c r="J1525" s="105">
        <v>200</v>
      </c>
      <c r="K1525" s="110"/>
      <c r="L1525" s="110"/>
      <c r="M1525" s="110">
        <v>42837</v>
      </c>
      <c r="N1525" s="110"/>
      <c r="O1525" s="122">
        <v>9782747076869</v>
      </c>
      <c r="P1525" s="123" t="s">
        <v>2581</v>
      </c>
      <c r="Q1525" s="122">
        <v>6773213</v>
      </c>
      <c r="R1525" s="112">
        <v>18.3</v>
      </c>
      <c r="S1525" s="112">
        <f t="shared" si="182"/>
        <v>17.345971563981045</v>
      </c>
      <c r="T1525" s="124">
        <v>5.5E-2</v>
      </c>
      <c r="U1525" s="114"/>
      <c r="V1525" s="115">
        <f t="shared" si="185"/>
        <v>0</v>
      </c>
      <c r="W1525" s="115">
        <f t="shared" si="183"/>
        <v>0</v>
      </c>
      <c r="X1525" s="116"/>
      <c r="Y1525" s="116"/>
      <c r="Z1525" s="116"/>
      <c r="AA1525" s="116"/>
      <c r="AB1525" s="116"/>
      <c r="AC1525" s="655">
        <f t="shared" si="186"/>
        <v>0</v>
      </c>
      <c r="AD1525" s="656">
        <f>IF($AC$2182&lt;85,AC1525,AC1525-(AC1525*#REF!))</f>
        <v>0</v>
      </c>
      <c r="AE1525" s="657">
        <f t="shared" si="184"/>
        <v>5.5E-2</v>
      </c>
      <c r="AF1525" s="658">
        <f t="shared" si="187"/>
        <v>0</v>
      </c>
      <c r="AG1525" s="659">
        <f t="shared" si="188"/>
        <v>0</v>
      </c>
    </row>
    <row r="1526" spans="1:33" s="91" customFormat="1" ht="15" customHeight="1" x14ac:dyDescent="0.15">
      <c r="A1526" s="77">
        <v>9791036317453</v>
      </c>
      <c r="B1526" s="78">
        <v>83</v>
      </c>
      <c r="C1526" s="78" t="s">
        <v>873</v>
      </c>
      <c r="D1526" s="391" t="s">
        <v>2513</v>
      </c>
      <c r="E1526" s="391" t="s">
        <v>2576</v>
      </c>
      <c r="F1526" s="391" t="s">
        <v>2577</v>
      </c>
      <c r="G1526" s="95" t="s">
        <v>2582</v>
      </c>
      <c r="H1526" s="79">
        <f>VLOOKUP($A1526,'04.08.2025'!$A$1:$Z$65000,3,FALSE)</f>
        <v>582</v>
      </c>
      <c r="I1526" s="78"/>
      <c r="J1526" s="78">
        <v>200</v>
      </c>
      <c r="K1526" s="80">
        <v>45882</v>
      </c>
      <c r="L1526" s="80"/>
      <c r="M1526" s="80">
        <v>44230</v>
      </c>
      <c r="N1526" s="80"/>
      <c r="O1526" s="81">
        <v>9791036317453</v>
      </c>
      <c r="P1526" s="94" t="s">
        <v>2583</v>
      </c>
      <c r="Q1526" s="81">
        <v>3730741</v>
      </c>
      <c r="R1526" s="82">
        <v>18.3</v>
      </c>
      <c r="S1526" s="82">
        <f t="shared" ref="S1526:S1589" si="189">R1526/(1+T1526)</f>
        <v>17.345971563981045</v>
      </c>
      <c r="T1526" s="83">
        <v>5.5E-2</v>
      </c>
      <c r="U1526" s="84"/>
      <c r="V1526" s="37">
        <f t="shared" si="185"/>
        <v>0</v>
      </c>
      <c r="W1526" s="37">
        <f t="shared" si="183"/>
        <v>0</v>
      </c>
      <c r="X1526" s="85"/>
      <c r="Y1526" s="85"/>
      <c r="Z1526" s="85"/>
      <c r="AA1526" s="85"/>
      <c r="AB1526" s="85"/>
      <c r="AC1526" s="86">
        <f t="shared" si="186"/>
        <v>0</v>
      </c>
      <c r="AD1526" s="87">
        <f>IF($AC$2182&lt;85,AC1526,AC1526-(AC1526*#REF!))</f>
        <v>0</v>
      </c>
      <c r="AE1526" s="88">
        <f t="shared" si="184"/>
        <v>5.5E-2</v>
      </c>
      <c r="AF1526" s="89">
        <f t="shared" si="187"/>
        <v>0</v>
      </c>
      <c r="AG1526" s="90">
        <f t="shared" si="188"/>
        <v>0</v>
      </c>
    </row>
    <row r="1527" spans="1:33" s="91" customFormat="1" ht="15" customHeight="1" x14ac:dyDescent="0.15">
      <c r="A1527" s="77">
        <v>9791036324802</v>
      </c>
      <c r="B1527" s="78">
        <v>83</v>
      </c>
      <c r="C1527" s="78" t="s">
        <v>873</v>
      </c>
      <c r="D1527" s="391" t="s">
        <v>2513</v>
      </c>
      <c r="E1527" s="391" t="s">
        <v>2576</v>
      </c>
      <c r="F1527" s="391" t="s">
        <v>2577</v>
      </c>
      <c r="G1527" s="95" t="s">
        <v>2584</v>
      </c>
      <c r="H1527" s="79">
        <f>VLOOKUP($A1527,'04.08.2025'!$A$1:$Z$65000,3,FALSE)</f>
        <v>738</v>
      </c>
      <c r="I1527" s="78"/>
      <c r="J1527" s="78">
        <v>200</v>
      </c>
      <c r="K1527" s="80">
        <v>45882</v>
      </c>
      <c r="L1527" s="80"/>
      <c r="M1527" s="80">
        <v>43993</v>
      </c>
      <c r="N1527" s="80"/>
      <c r="O1527" s="81">
        <v>9791036324802</v>
      </c>
      <c r="P1527" s="94" t="s">
        <v>2585</v>
      </c>
      <c r="Q1527" s="81">
        <v>7951340</v>
      </c>
      <c r="R1527" s="82">
        <v>18.3</v>
      </c>
      <c r="S1527" s="82">
        <f t="shared" si="189"/>
        <v>17.345971563981045</v>
      </c>
      <c r="T1527" s="83">
        <v>5.5E-2</v>
      </c>
      <c r="U1527" s="84"/>
      <c r="V1527" s="37">
        <f t="shared" si="185"/>
        <v>0</v>
      </c>
      <c r="W1527" s="37">
        <f t="shared" si="183"/>
        <v>0</v>
      </c>
      <c r="X1527" s="85"/>
      <c r="Y1527" s="85"/>
      <c r="Z1527" s="85"/>
      <c r="AA1527" s="85"/>
      <c r="AB1527" s="85"/>
      <c r="AC1527" s="86">
        <f t="shared" si="186"/>
        <v>0</v>
      </c>
      <c r="AD1527" s="87">
        <f>IF($AC$2182&lt;85,AC1527,AC1527-(AC1527*#REF!))</f>
        <v>0</v>
      </c>
      <c r="AE1527" s="88">
        <f t="shared" si="184"/>
        <v>5.5E-2</v>
      </c>
      <c r="AF1527" s="89">
        <f t="shared" si="187"/>
        <v>0</v>
      </c>
      <c r="AG1527" s="90">
        <f t="shared" si="188"/>
        <v>0</v>
      </c>
    </row>
    <row r="1528" spans="1:33" s="91" customFormat="1" ht="15" customHeight="1" x14ac:dyDescent="0.15">
      <c r="A1528" s="393">
        <v>9791036303937</v>
      </c>
      <c r="B1528" s="78">
        <v>83</v>
      </c>
      <c r="C1528" s="78" t="s">
        <v>873</v>
      </c>
      <c r="D1528" s="391" t="s">
        <v>2513</v>
      </c>
      <c r="E1528" s="391" t="s">
        <v>2576</v>
      </c>
      <c r="F1528" s="391" t="s">
        <v>2577</v>
      </c>
      <c r="G1528" s="95" t="s">
        <v>2586</v>
      </c>
      <c r="H1528" s="79">
        <f>VLOOKUP($A1528,'04.08.2025'!$A$1:$Z$65000,3,FALSE)</f>
        <v>1536</v>
      </c>
      <c r="I1528" s="78"/>
      <c r="J1528" s="38">
        <v>200</v>
      </c>
      <c r="K1528" s="80"/>
      <c r="L1528" s="80"/>
      <c r="M1528" s="80">
        <v>43509</v>
      </c>
      <c r="N1528" s="80"/>
      <c r="O1528" s="79">
        <v>9791036303937</v>
      </c>
      <c r="P1528" s="398" t="s">
        <v>2587</v>
      </c>
      <c r="Q1528" s="79">
        <v>4619277</v>
      </c>
      <c r="R1528" s="82">
        <v>18.3</v>
      </c>
      <c r="S1528" s="82">
        <f t="shared" si="189"/>
        <v>17.345971563981045</v>
      </c>
      <c r="T1528" s="451">
        <v>5.5E-2</v>
      </c>
      <c r="U1528" s="84"/>
      <c r="V1528" s="37">
        <f t="shared" si="185"/>
        <v>0</v>
      </c>
      <c r="W1528" s="37">
        <f t="shared" si="183"/>
        <v>0</v>
      </c>
      <c r="X1528" s="85"/>
      <c r="Y1528" s="85"/>
      <c r="Z1528" s="85"/>
      <c r="AA1528" s="85"/>
      <c r="AB1528" s="85"/>
      <c r="AC1528" s="86">
        <f t="shared" si="186"/>
        <v>0</v>
      </c>
      <c r="AD1528" s="87">
        <f>IF($AC$2182&lt;85,AC1528,AC1528-(AC1528*#REF!))</f>
        <v>0</v>
      </c>
      <c r="AE1528" s="88">
        <f t="shared" si="184"/>
        <v>5.5E-2</v>
      </c>
      <c r="AF1528" s="89">
        <f t="shared" si="187"/>
        <v>0</v>
      </c>
      <c r="AG1528" s="90">
        <f t="shared" si="188"/>
        <v>0</v>
      </c>
    </row>
    <row r="1529" spans="1:33" s="91" customFormat="1" ht="15" customHeight="1" x14ac:dyDescent="0.15">
      <c r="A1529" s="77">
        <v>9791036314988</v>
      </c>
      <c r="B1529" s="78">
        <v>83</v>
      </c>
      <c r="C1529" s="78" t="s">
        <v>873</v>
      </c>
      <c r="D1529" s="391" t="s">
        <v>2513</v>
      </c>
      <c r="E1529" s="391" t="s">
        <v>2576</v>
      </c>
      <c r="F1529" s="391" t="s">
        <v>2577</v>
      </c>
      <c r="G1529" s="95" t="s">
        <v>2588</v>
      </c>
      <c r="H1529" s="79">
        <f>VLOOKUP($A1529,'04.08.2025'!$A$1:$Z$65000,3,FALSE)</f>
        <v>983</v>
      </c>
      <c r="I1529" s="38"/>
      <c r="J1529" s="78">
        <v>200</v>
      </c>
      <c r="K1529" s="80"/>
      <c r="L1529" s="80"/>
      <c r="M1529" s="80">
        <v>43908</v>
      </c>
      <c r="N1529" s="80"/>
      <c r="O1529" s="81">
        <v>9791036314988</v>
      </c>
      <c r="P1529" s="94" t="s">
        <v>2589</v>
      </c>
      <c r="Q1529" s="81">
        <v>8977656</v>
      </c>
      <c r="R1529" s="82">
        <v>18.3</v>
      </c>
      <c r="S1529" s="82">
        <f t="shared" si="189"/>
        <v>17.345971563981045</v>
      </c>
      <c r="T1529" s="83">
        <v>5.5E-2</v>
      </c>
      <c r="U1529" s="84"/>
      <c r="V1529" s="37">
        <f t="shared" si="185"/>
        <v>0</v>
      </c>
      <c r="W1529" s="37">
        <f t="shared" si="183"/>
        <v>0</v>
      </c>
      <c r="X1529" s="85"/>
      <c r="Y1529" s="85"/>
      <c r="Z1529" s="85"/>
      <c r="AA1529" s="85"/>
      <c r="AB1529" s="85"/>
      <c r="AC1529" s="86">
        <f t="shared" si="186"/>
        <v>0</v>
      </c>
      <c r="AD1529" s="87">
        <f>IF($AC$2182&lt;85,AC1529,AC1529-(AC1529*#REF!))</f>
        <v>0</v>
      </c>
      <c r="AE1529" s="88">
        <f t="shared" si="184"/>
        <v>5.5E-2</v>
      </c>
      <c r="AF1529" s="89">
        <f t="shared" si="187"/>
        <v>0</v>
      </c>
      <c r="AG1529" s="90">
        <f t="shared" si="188"/>
        <v>0</v>
      </c>
    </row>
    <row r="1530" spans="1:33" s="91" customFormat="1" ht="15" customHeight="1" x14ac:dyDescent="0.15">
      <c r="A1530" s="77">
        <v>9791036357121</v>
      </c>
      <c r="B1530" s="450">
        <v>83</v>
      </c>
      <c r="C1530" s="450" t="s">
        <v>873</v>
      </c>
      <c r="D1530" s="391" t="s">
        <v>2513</v>
      </c>
      <c r="E1530" s="391" t="s">
        <v>2576</v>
      </c>
      <c r="F1530" s="391" t="s">
        <v>2577</v>
      </c>
      <c r="G1530" s="391" t="s">
        <v>2590</v>
      </c>
      <c r="H1530" s="79">
        <f>VLOOKUP($A1530,'04.08.2025'!$A$1:$Z$65000,3,FALSE)</f>
        <v>138</v>
      </c>
      <c r="I1530" s="79"/>
      <c r="J1530" s="78">
        <v>200</v>
      </c>
      <c r="K1530" s="80">
        <v>45882</v>
      </c>
      <c r="L1530" s="80"/>
      <c r="M1530" s="80">
        <v>45364</v>
      </c>
      <c r="N1530" s="80"/>
      <c r="O1530" s="81">
        <v>9791036357121</v>
      </c>
      <c r="P1530" s="81" t="s">
        <v>2591</v>
      </c>
      <c r="Q1530" s="81">
        <v>2607563</v>
      </c>
      <c r="R1530" s="421">
        <v>18.3</v>
      </c>
      <c r="S1530" s="82">
        <f t="shared" si="189"/>
        <v>17.345971563981045</v>
      </c>
      <c r="T1530" s="455">
        <v>5.5E-2</v>
      </c>
      <c r="U1530" s="84"/>
      <c r="V1530" s="37">
        <f t="shared" si="185"/>
        <v>0</v>
      </c>
      <c r="W1530" s="37">
        <f t="shared" si="183"/>
        <v>0</v>
      </c>
      <c r="X1530" s="85"/>
      <c r="Y1530" s="85"/>
      <c r="Z1530" s="85"/>
      <c r="AA1530" s="85"/>
      <c r="AB1530" s="85"/>
      <c r="AC1530" s="86">
        <f t="shared" si="186"/>
        <v>0</v>
      </c>
      <c r="AD1530" s="87">
        <f>IF($AC$2182&lt;85,AC1530,AC1530-(AC1530*#REF!))</f>
        <v>0</v>
      </c>
      <c r="AE1530" s="88">
        <f t="shared" si="184"/>
        <v>5.5E-2</v>
      </c>
      <c r="AF1530" s="89">
        <f t="shared" si="187"/>
        <v>0</v>
      </c>
      <c r="AG1530" s="90">
        <f t="shared" si="188"/>
        <v>0</v>
      </c>
    </row>
    <row r="1531" spans="1:33" s="117" customFormat="1" ht="15" customHeight="1" x14ac:dyDescent="0.15">
      <c r="A1531" s="77">
        <v>9782747068284</v>
      </c>
      <c r="B1531" s="78">
        <v>84</v>
      </c>
      <c r="C1531" s="78" t="s">
        <v>873</v>
      </c>
      <c r="D1531" s="391" t="s">
        <v>2513</v>
      </c>
      <c r="E1531" s="391" t="s">
        <v>2576</v>
      </c>
      <c r="F1531" s="391" t="s">
        <v>2577</v>
      </c>
      <c r="G1531" s="95" t="s">
        <v>2592</v>
      </c>
      <c r="H1531" s="79">
        <f>VLOOKUP($A1531,'04.08.2025'!$A$1:$Z$65000,3,FALSE)</f>
        <v>1131</v>
      </c>
      <c r="I1531" s="78"/>
      <c r="J1531" s="78">
        <v>200</v>
      </c>
      <c r="K1531" s="80"/>
      <c r="L1531" s="80"/>
      <c r="M1531" s="80">
        <v>43019</v>
      </c>
      <c r="N1531" s="80"/>
      <c r="O1531" s="81">
        <v>9782747068284</v>
      </c>
      <c r="P1531" s="94" t="s">
        <v>2593</v>
      </c>
      <c r="Q1531" s="81">
        <v>8518833</v>
      </c>
      <c r="R1531" s="82">
        <v>19.899999999999999</v>
      </c>
      <c r="S1531" s="82">
        <f t="shared" si="189"/>
        <v>18.862559241706162</v>
      </c>
      <c r="T1531" s="83">
        <v>5.5E-2</v>
      </c>
      <c r="U1531" s="84"/>
      <c r="V1531" s="37">
        <f t="shared" si="185"/>
        <v>0</v>
      </c>
      <c r="W1531" s="37">
        <f t="shared" si="183"/>
        <v>0</v>
      </c>
      <c r="X1531" s="116"/>
      <c r="Y1531" s="116"/>
      <c r="Z1531" s="116"/>
      <c r="AA1531" s="116"/>
      <c r="AB1531" s="116"/>
      <c r="AC1531" s="86">
        <f t="shared" si="186"/>
        <v>0</v>
      </c>
      <c r="AD1531" s="87">
        <f>IF($AC$2182&lt;85,AC1531,AC1531-(AC1531*#REF!))</f>
        <v>0</v>
      </c>
      <c r="AE1531" s="88">
        <f t="shared" si="184"/>
        <v>5.5E-2</v>
      </c>
      <c r="AF1531" s="89">
        <f t="shared" si="187"/>
        <v>0</v>
      </c>
      <c r="AG1531" s="90">
        <f t="shared" si="188"/>
        <v>0</v>
      </c>
    </row>
    <row r="1532" spans="1:33" s="91" customFormat="1" ht="15" customHeight="1" x14ac:dyDescent="0.15">
      <c r="A1532" s="77">
        <v>9791036319099</v>
      </c>
      <c r="B1532" s="78">
        <v>84</v>
      </c>
      <c r="C1532" s="78" t="s">
        <v>873</v>
      </c>
      <c r="D1532" s="391" t="s">
        <v>2513</v>
      </c>
      <c r="E1532" s="391" t="s">
        <v>2576</v>
      </c>
      <c r="F1532" s="391" t="s">
        <v>2596</v>
      </c>
      <c r="G1532" s="95" t="s">
        <v>2597</v>
      </c>
      <c r="H1532" s="79">
        <f>VLOOKUP($A1532,'04.08.2025'!$A$1:$Z$65000,3,FALSE)</f>
        <v>863</v>
      </c>
      <c r="I1532" s="78"/>
      <c r="J1532" s="78">
        <v>200</v>
      </c>
      <c r="K1532" s="80"/>
      <c r="L1532" s="80"/>
      <c r="M1532" s="80">
        <v>44139</v>
      </c>
      <c r="N1532" s="80"/>
      <c r="O1532" s="81">
        <v>9791036319099</v>
      </c>
      <c r="P1532" s="94" t="s">
        <v>2598</v>
      </c>
      <c r="Q1532" s="81">
        <v>4613532</v>
      </c>
      <c r="R1532" s="82">
        <v>11.9</v>
      </c>
      <c r="S1532" s="82">
        <f t="shared" si="189"/>
        <v>11.279620853080569</v>
      </c>
      <c r="T1532" s="83">
        <v>5.5E-2</v>
      </c>
      <c r="U1532" s="84"/>
      <c r="V1532" s="37">
        <f t="shared" si="185"/>
        <v>0</v>
      </c>
      <c r="W1532" s="37">
        <f t="shared" si="183"/>
        <v>0</v>
      </c>
      <c r="X1532" s="85"/>
      <c r="Y1532" s="85"/>
      <c r="Z1532" s="85"/>
      <c r="AA1532" s="85"/>
      <c r="AB1532" s="85"/>
      <c r="AC1532" s="86">
        <f t="shared" si="186"/>
        <v>0</v>
      </c>
      <c r="AD1532" s="87">
        <f>IF($AC$2182&lt;85,AC1532,AC1532-(AC1532*#REF!))</f>
        <v>0</v>
      </c>
      <c r="AE1532" s="88">
        <f t="shared" si="184"/>
        <v>5.5E-2</v>
      </c>
      <c r="AF1532" s="89">
        <f t="shared" si="187"/>
        <v>0</v>
      </c>
      <c r="AG1532" s="90">
        <f t="shared" si="188"/>
        <v>0</v>
      </c>
    </row>
    <row r="1533" spans="1:33" s="91" customFormat="1" ht="15" customHeight="1" x14ac:dyDescent="0.15">
      <c r="A1533" s="77">
        <v>9782747049474</v>
      </c>
      <c r="B1533" s="78">
        <v>85</v>
      </c>
      <c r="C1533" s="78" t="s">
        <v>873</v>
      </c>
      <c r="D1533" s="391" t="s">
        <v>2513</v>
      </c>
      <c r="E1533" s="391" t="s">
        <v>2576</v>
      </c>
      <c r="F1533" s="391" t="s">
        <v>2596</v>
      </c>
      <c r="G1533" s="95" t="s">
        <v>2599</v>
      </c>
      <c r="H1533" s="79">
        <f>VLOOKUP($A1533,'04.08.2025'!$A$1:$Z$65000,3,FALSE)</f>
        <v>626</v>
      </c>
      <c r="I1533" s="78"/>
      <c r="J1533" s="78">
        <v>200</v>
      </c>
      <c r="K1533" s="80"/>
      <c r="L1533" s="80"/>
      <c r="M1533" s="80">
        <v>41522</v>
      </c>
      <c r="N1533" s="80"/>
      <c r="O1533" s="81">
        <v>9782747049474</v>
      </c>
      <c r="P1533" s="94" t="s">
        <v>2600</v>
      </c>
      <c r="Q1533" s="81">
        <v>3286166</v>
      </c>
      <c r="R1533" s="82">
        <v>11.9</v>
      </c>
      <c r="S1533" s="82">
        <f t="shared" si="189"/>
        <v>11.279620853080569</v>
      </c>
      <c r="T1533" s="83">
        <v>5.5E-2</v>
      </c>
      <c r="U1533" s="84"/>
      <c r="V1533" s="37">
        <f t="shared" si="185"/>
        <v>0</v>
      </c>
      <c r="W1533" s="37">
        <f t="shared" si="183"/>
        <v>0</v>
      </c>
      <c r="X1533" s="85"/>
      <c r="Y1533" s="85"/>
      <c r="Z1533" s="85"/>
      <c r="AA1533" s="85"/>
      <c r="AB1533" s="85"/>
      <c r="AC1533" s="86">
        <f t="shared" si="186"/>
        <v>0</v>
      </c>
      <c r="AD1533" s="87">
        <f>IF($AC$2182&lt;85,AC1533,AC1533-(AC1533*#REF!))</f>
        <v>0</v>
      </c>
      <c r="AE1533" s="88">
        <f t="shared" si="184"/>
        <v>5.5E-2</v>
      </c>
      <c r="AF1533" s="89">
        <f t="shared" si="187"/>
        <v>0</v>
      </c>
      <c r="AG1533" s="90">
        <f t="shared" si="188"/>
        <v>0</v>
      </c>
    </row>
    <row r="1534" spans="1:33" s="117" customFormat="1" ht="15" customHeight="1" x14ac:dyDescent="0.15">
      <c r="A1534" s="393">
        <v>9791036318368</v>
      </c>
      <c r="B1534" s="78">
        <v>85</v>
      </c>
      <c r="C1534" s="38" t="s">
        <v>873</v>
      </c>
      <c r="D1534" s="391" t="s">
        <v>2513</v>
      </c>
      <c r="E1534" s="391" t="s">
        <v>2576</v>
      </c>
      <c r="F1534" s="391" t="s">
        <v>2596</v>
      </c>
      <c r="G1534" s="95" t="s">
        <v>2601</v>
      </c>
      <c r="H1534" s="79">
        <f>VLOOKUP($A1534,'04.08.2025'!$A$1:$Z$65000,3,FALSE)</f>
        <v>920</v>
      </c>
      <c r="I1534" s="78"/>
      <c r="J1534" s="38">
        <v>200</v>
      </c>
      <c r="K1534" s="80"/>
      <c r="L1534" s="80"/>
      <c r="M1534" s="80">
        <v>44230</v>
      </c>
      <c r="N1534" s="80"/>
      <c r="O1534" s="79">
        <v>9791036318368</v>
      </c>
      <c r="P1534" s="398" t="s">
        <v>2602</v>
      </c>
      <c r="Q1534" s="79">
        <v>4182898</v>
      </c>
      <c r="R1534" s="82">
        <v>11.9</v>
      </c>
      <c r="S1534" s="82">
        <f t="shared" si="189"/>
        <v>11.279620853080569</v>
      </c>
      <c r="T1534" s="451">
        <v>5.5E-2</v>
      </c>
      <c r="U1534" s="84"/>
      <c r="V1534" s="37">
        <f t="shared" si="185"/>
        <v>0</v>
      </c>
      <c r="W1534" s="37">
        <f t="shared" si="183"/>
        <v>0</v>
      </c>
      <c r="X1534" s="116"/>
      <c r="Y1534" s="116"/>
      <c r="Z1534" s="116"/>
      <c r="AA1534" s="116"/>
      <c r="AB1534" s="116"/>
      <c r="AC1534" s="86">
        <f t="shared" si="186"/>
        <v>0</v>
      </c>
      <c r="AD1534" s="87">
        <f>IF($AC$2182&lt;85,AC1534,AC1534-(AC1534*#REF!))</f>
        <v>0</v>
      </c>
      <c r="AE1534" s="88">
        <f t="shared" si="184"/>
        <v>5.5E-2</v>
      </c>
      <c r="AF1534" s="89">
        <f t="shared" si="187"/>
        <v>0</v>
      </c>
      <c r="AG1534" s="90">
        <f t="shared" si="188"/>
        <v>0</v>
      </c>
    </row>
    <row r="1535" spans="1:33" s="91" customFormat="1" ht="15" customHeight="1" x14ac:dyDescent="0.15">
      <c r="A1535" s="393">
        <v>9791036339158</v>
      </c>
      <c r="B1535" s="78">
        <v>85</v>
      </c>
      <c r="C1535" s="38" t="s">
        <v>873</v>
      </c>
      <c r="D1535" s="391" t="s">
        <v>2513</v>
      </c>
      <c r="E1535" s="391" t="s">
        <v>2576</v>
      </c>
      <c r="F1535" s="391" t="s">
        <v>2596</v>
      </c>
      <c r="G1535" s="95" t="s">
        <v>2603</v>
      </c>
      <c r="H1535" s="79">
        <f>VLOOKUP($A1535,'04.08.2025'!$A$1:$Z$65000,3,FALSE)</f>
        <v>872</v>
      </c>
      <c r="I1535" s="78"/>
      <c r="J1535" s="38">
        <v>200</v>
      </c>
      <c r="K1535" s="80"/>
      <c r="L1535" s="80"/>
      <c r="M1535" s="80">
        <v>44482</v>
      </c>
      <c r="N1535" s="78"/>
      <c r="O1535" s="79">
        <v>9791036339158</v>
      </c>
      <c r="P1535" s="38" t="s">
        <v>2604</v>
      </c>
      <c r="Q1535" s="38">
        <v>7756595</v>
      </c>
      <c r="R1535" s="82">
        <v>11.9</v>
      </c>
      <c r="S1535" s="82">
        <f t="shared" si="189"/>
        <v>11.279620853080569</v>
      </c>
      <c r="T1535" s="451">
        <v>5.5E-2</v>
      </c>
      <c r="U1535" s="84"/>
      <c r="V1535" s="37">
        <f t="shared" si="185"/>
        <v>0</v>
      </c>
      <c r="W1535" s="37">
        <f t="shared" si="183"/>
        <v>0</v>
      </c>
      <c r="X1535" s="85"/>
      <c r="Y1535" s="85"/>
      <c r="Z1535" s="85"/>
      <c r="AA1535" s="85"/>
      <c r="AB1535" s="85"/>
      <c r="AC1535" s="86">
        <f t="shared" si="186"/>
        <v>0</v>
      </c>
      <c r="AD1535" s="87">
        <f>IF($AC$2182&lt;85,AC1535,AC1535-(AC1535*#REF!))</f>
        <v>0</v>
      </c>
      <c r="AE1535" s="88">
        <f t="shared" si="184"/>
        <v>5.5E-2</v>
      </c>
      <c r="AF1535" s="89">
        <f t="shared" si="187"/>
        <v>0</v>
      </c>
      <c r="AG1535" s="90">
        <f t="shared" si="188"/>
        <v>0</v>
      </c>
    </row>
    <row r="1536" spans="1:33" s="91" customFormat="1" ht="15" customHeight="1" x14ac:dyDescent="0.15">
      <c r="A1536" s="77">
        <v>9791036319112</v>
      </c>
      <c r="B1536" s="78">
        <v>85</v>
      </c>
      <c r="C1536" s="78" t="s">
        <v>873</v>
      </c>
      <c r="D1536" s="391" t="s">
        <v>2513</v>
      </c>
      <c r="E1536" s="391" t="s">
        <v>2576</v>
      </c>
      <c r="F1536" s="391" t="s">
        <v>2596</v>
      </c>
      <c r="G1536" s="95" t="s">
        <v>2605</v>
      </c>
      <c r="H1536" s="79">
        <f>VLOOKUP($A1536,'04.08.2025'!$A$1:$Z$65000,3,FALSE)</f>
        <v>37</v>
      </c>
      <c r="I1536" s="78"/>
      <c r="J1536" s="78">
        <v>300</v>
      </c>
      <c r="K1536" s="80"/>
      <c r="L1536" s="80"/>
      <c r="M1536" s="80">
        <v>44125</v>
      </c>
      <c r="N1536" s="80"/>
      <c r="O1536" s="81">
        <v>9791036319112</v>
      </c>
      <c r="P1536" s="94" t="s">
        <v>2606</v>
      </c>
      <c r="Q1536" s="81">
        <v>4613655</v>
      </c>
      <c r="R1536" s="82">
        <v>11.9</v>
      </c>
      <c r="S1536" s="82">
        <f t="shared" si="189"/>
        <v>11.279620853080569</v>
      </c>
      <c r="T1536" s="83">
        <v>5.5E-2</v>
      </c>
      <c r="U1536" s="84"/>
      <c r="V1536" s="37">
        <f t="shared" si="185"/>
        <v>0</v>
      </c>
      <c r="W1536" s="37">
        <f t="shared" si="183"/>
        <v>0</v>
      </c>
      <c r="X1536" s="85"/>
      <c r="Y1536" s="85"/>
      <c r="Z1536" s="85"/>
      <c r="AA1536" s="85"/>
      <c r="AB1536" s="85"/>
      <c r="AC1536" s="86">
        <f t="shared" si="186"/>
        <v>0</v>
      </c>
      <c r="AD1536" s="87">
        <f>IF($AC$2182&lt;85,AC1536,AC1536-(AC1536*#REF!))</f>
        <v>0</v>
      </c>
      <c r="AE1536" s="88">
        <f t="shared" si="184"/>
        <v>5.5E-2</v>
      </c>
      <c r="AF1536" s="89">
        <f t="shared" si="187"/>
        <v>0</v>
      </c>
      <c r="AG1536" s="90">
        <f t="shared" si="188"/>
        <v>0</v>
      </c>
    </row>
    <row r="1537" spans="1:34" s="117" customFormat="1" ht="15" customHeight="1" x14ac:dyDescent="0.15">
      <c r="A1537" s="120">
        <v>9782747049498</v>
      </c>
      <c r="B1537" s="105">
        <v>85</v>
      </c>
      <c r="C1537" s="105" t="s">
        <v>873</v>
      </c>
      <c r="D1537" s="106" t="s">
        <v>2513</v>
      </c>
      <c r="E1537" s="106" t="s">
        <v>2576</v>
      </c>
      <c r="F1537" s="106" t="s">
        <v>2596</v>
      </c>
      <c r="G1537" s="107" t="s">
        <v>2607</v>
      </c>
      <c r="H1537" s="108">
        <f>VLOOKUP($A1537,'04.08.2025'!$A$1:$Z$65000,3,FALSE)</f>
        <v>0</v>
      </c>
      <c r="I1537" s="105" t="s">
        <v>97</v>
      </c>
      <c r="J1537" s="105">
        <v>300</v>
      </c>
      <c r="K1537" s="110"/>
      <c r="L1537" s="110"/>
      <c r="M1537" s="110">
        <v>41641</v>
      </c>
      <c r="N1537" s="110"/>
      <c r="O1537" s="122">
        <v>9782747049498</v>
      </c>
      <c r="P1537" s="123" t="s">
        <v>2608</v>
      </c>
      <c r="Q1537" s="122">
        <v>3285920</v>
      </c>
      <c r="R1537" s="112">
        <v>11.9</v>
      </c>
      <c r="S1537" s="112">
        <f t="shared" si="189"/>
        <v>11.279620853080569</v>
      </c>
      <c r="T1537" s="124">
        <v>5.5E-2</v>
      </c>
      <c r="U1537" s="114"/>
      <c r="V1537" s="115">
        <f t="shared" si="185"/>
        <v>0</v>
      </c>
      <c r="W1537" s="115">
        <f t="shared" si="183"/>
        <v>0</v>
      </c>
      <c r="X1537" s="116"/>
      <c r="Y1537" s="116"/>
      <c r="Z1537" s="116"/>
      <c r="AA1537" s="116"/>
      <c r="AB1537" s="116"/>
      <c r="AC1537" s="86">
        <f t="shared" si="186"/>
        <v>0</v>
      </c>
      <c r="AD1537" s="87">
        <f>IF($AC$2182&lt;85,AC1537,AC1537-(AC1537*#REF!))</f>
        <v>0</v>
      </c>
      <c r="AE1537" s="88">
        <f t="shared" si="184"/>
        <v>5.5E-2</v>
      </c>
      <c r="AF1537" s="89">
        <f t="shared" si="187"/>
        <v>0</v>
      </c>
      <c r="AG1537" s="90">
        <f t="shared" si="188"/>
        <v>0</v>
      </c>
    </row>
    <row r="1538" spans="1:34" s="117" customFormat="1" ht="15" customHeight="1" x14ac:dyDescent="0.15">
      <c r="A1538" s="77">
        <v>9782747040167</v>
      </c>
      <c r="B1538" s="78">
        <v>85</v>
      </c>
      <c r="C1538" s="78" t="s">
        <v>873</v>
      </c>
      <c r="D1538" s="391" t="s">
        <v>2513</v>
      </c>
      <c r="E1538" s="391" t="s">
        <v>2576</v>
      </c>
      <c r="F1538" s="391" t="s">
        <v>2596</v>
      </c>
      <c r="G1538" s="95" t="s">
        <v>2609</v>
      </c>
      <c r="H1538" s="79">
        <f>VLOOKUP($A1538,'04.08.2025'!$A$1:$Z$65000,3,FALSE)</f>
        <v>550</v>
      </c>
      <c r="I1538" s="78"/>
      <c r="J1538" s="78">
        <v>200</v>
      </c>
      <c r="K1538" s="80"/>
      <c r="L1538" s="80"/>
      <c r="M1538" s="80">
        <v>41179</v>
      </c>
      <c r="N1538" s="80"/>
      <c r="O1538" s="81">
        <v>9782747040167</v>
      </c>
      <c r="P1538" s="94" t="s">
        <v>2610</v>
      </c>
      <c r="Q1538" s="81">
        <v>3317182</v>
      </c>
      <c r="R1538" s="82">
        <v>11.9</v>
      </c>
      <c r="S1538" s="82">
        <f t="shared" si="189"/>
        <v>11.279620853080569</v>
      </c>
      <c r="T1538" s="83">
        <v>5.5E-2</v>
      </c>
      <c r="U1538" s="84"/>
      <c r="V1538" s="37">
        <f t="shared" si="185"/>
        <v>0</v>
      </c>
      <c r="W1538" s="37">
        <f t="shared" ref="W1538:W1601" si="190">$R1538*$U1538</f>
        <v>0</v>
      </c>
      <c r="X1538" s="116"/>
      <c r="Y1538" s="116"/>
      <c r="Z1538" s="116"/>
      <c r="AA1538" s="116"/>
      <c r="AB1538" s="116"/>
      <c r="AC1538" s="86">
        <f t="shared" si="186"/>
        <v>0</v>
      </c>
      <c r="AD1538" s="87">
        <f>IF($AC$2182&lt;85,AC1538,AC1538-(AC1538*#REF!))</f>
        <v>0</v>
      </c>
      <c r="AE1538" s="88">
        <f t="shared" ref="AE1538:AE1601" si="191">IF(T1538=5.5%,0.055,IF(T1538=20%,0.2))</f>
        <v>5.5E-2</v>
      </c>
      <c r="AF1538" s="89">
        <f t="shared" si="187"/>
        <v>0</v>
      </c>
      <c r="AG1538" s="90">
        <f t="shared" si="188"/>
        <v>0</v>
      </c>
    </row>
    <row r="1539" spans="1:34" s="117" customFormat="1" ht="15" customHeight="1" x14ac:dyDescent="0.15">
      <c r="A1539" s="77">
        <v>9782747056878</v>
      </c>
      <c r="B1539" s="78">
        <v>85</v>
      </c>
      <c r="C1539" s="78" t="s">
        <v>873</v>
      </c>
      <c r="D1539" s="391" t="s">
        <v>2513</v>
      </c>
      <c r="E1539" s="391" t="s">
        <v>2576</v>
      </c>
      <c r="F1539" s="391" t="s">
        <v>2596</v>
      </c>
      <c r="G1539" s="95" t="s">
        <v>2611</v>
      </c>
      <c r="H1539" s="79">
        <f>VLOOKUP($A1539,'04.08.2025'!$A$1:$Z$65000,3,FALSE)</f>
        <v>313</v>
      </c>
      <c r="I1539" s="78"/>
      <c r="J1539" s="78">
        <v>200</v>
      </c>
      <c r="K1539" s="80"/>
      <c r="L1539" s="80"/>
      <c r="M1539" s="80">
        <v>42004</v>
      </c>
      <c r="N1539" s="80"/>
      <c r="O1539" s="81">
        <v>9782747056878</v>
      </c>
      <c r="P1539" s="94" t="s">
        <v>2612</v>
      </c>
      <c r="Q1539" s="81">
        <v>3259947</v>
      </c>
      <c r="R1539" s="82">
        <v>11.9</v>
      </c>
      <c r="S1539" s="82">
        <f t="shared" si="189"/>
        <v>11.279620853080569</v>
      </c>
      <c r="T1539" s="83">
        <v>5.5E-2</v>
      </c>
      <c r="U1539" s="84"/>
      <c r="V1539" s="37">
        <f t="shared" si="185"/>
        <v>0</v>
      </c>
      <c r="W1539" s="37">
        <f t="shared" si="190"/>
        <v>0</v>
      </c>
      <c r="X1539" s="116"/>
      <c r="Y1539" s="116"/>
      <c r="Z1539" s="116"/>
      <c r="AA1539" s="116"/>
      <c r="AB1539" s="116"/>
      <c r="AC1539" s="86">
        <f t="shared" si="186"/>
        <v>0</v>
      </c>
      <c r="AD1539" s="87">
        <f>IF($AC$2182&lt;85,AC1539,AC1539-(AC1539*#REF!))</f>
        <v>0</v>
      </c>
      <c r="AE1539" s="88">
        <f t="shared" si="191"/>
        <v>5.5E-2</v>
      </c>
      <c r="AF1539" s="89">
        <f t="shared" si="187"/>
        <v>0</v>
      </c>
      <c r="AG1539" s="90">
        <f t="shared" si="188"/>
        <v>0</v>
      </c>
    </row>
    <row r="1540" spans="1:34" s="91" customFormat="1" ht="15" customHeight="1" x14ac:dyDescent="0.15">
      <c r="A1540" s="393">
        <v>9782747099561</v>
      </c>
      <c r="B1540" s="78">
        <v>85</v>
      </c>
      <c r="C1540" s="78" t="s">
        <v>873</v>
      </c>
      <c r="D1540" s="391" t="s">
        <v>2513</v>
      </c>
      <c r="E1540" s="391" t="s">
        <v>2576</v>
      </c>
      <c r="F1540" s="391" t="s">
        <v>2596</v>
      </c>
      <c r="G1540" s="95" t="s">
        <v>2613</v>
      </c>
      <c r="H1540" s="79">
        <f>VLOOKUP($A1540,'04.08.2025'!$A$1:$Z$65000,3,FALSE)</f>
        <v>313</v>
      </c>
      <c r="I1540" s="78"/>
      <c r="J1540" s="78">
        <v>300</v>
      </c>
      <c r="K1540" s="80"/>
      <c r="L1540" s="80"/>
      <c r="M1540" s="80">
        <v>43565</v>
      </c>
      <c r="N1540" s="80"/>
      <c r="O1540" s="79">
        <v>9782747099561</v>
      </c>
      <c r="P1540" s="398" t="s">
        <v>2614</v>
      </c>
      <c r="Q1540" s="79">
        <v>2219070</v>
      </c>
      <c r="R1540" s="82">
        <v>11.9</v>
      </c>
      <c r="S1540" s="82">
        <f t="shared" si="189"/>
        <v>11.279620853080569</v>
      </c>
      <c r="T1540" s="451">
        <v>5.5E-2</v>
      </c>
      <c r="U1540" s="84"/>
      <c r="V1540" s="37">
        <f t="shared" si="185"/>
        <v>0</v>
      </c>
      <c r="W1540" s="37">
        <f t="shared" si="190"/>
        <v>0</v>
      </c>
      <c r="X1540" s="85"/>
      <c r="Y1540" s="85"/>
      <c r="Z1540" s="85"/>
      <c r="AA1540" s="85"/>
      <c r="AB1540" s="85"/>
      <c r="AC1540" s="86">
        <f t="shared" si="186"/>
        <v>0</v>
      </c>
      <c r="AD1540" s="87">
        <f>IF($AC$2182&lt;85,AC1540,AC1540-(AC1540*#REF!))</f>
        <v>0</v>
      </c>
      <c r="AE1540" s="88">
        <f t="shared" si="191"/>
        <v>5.5E-2</v>
      </c>
      <c r="AF1540" s="89">
        <f t="shared" si="187"/>
        <v>0</v>
      </c>
      <c r="AG1540" s="90">
        <f t="shared" si="188"/>
        <v>0</v>
      </c>
    </row>
    <row r="1541" spans="1:34" s="91" customFormat="1" ht="15" customHeight="1" x14ac:dyDescent="0.15">
      <c r="A1541" s="393">
        <v>9791036311048</v>
      </c>
      <c r="B1541" s="78">
        <v>85</v>
      </c>
      <c r="C1541" s="38" t="s">
        <v>873</v>
      </c>
      <c r="D1541" s="391" t="s">
        <v>2513</v>
      </c>
      <c r="E1541" s="391" t="s">
        <v>2576</v>
      </c>
      <c r="F1541" s="391" t="s">
        <v>2596</v>
      </c>
      <c r="G1541" s="95" t="s">
        <v>4794</v>
      </c>
      <c r="H1541" s="79">
        <f>VLOOKUP($A1541,'04.08.2025'!$A$1:$Z$65000,3,FALSE)</f>
        <v>338</v>
      </c>
      <c r="I1541" s="78"/>
      <c r="J1541" s="78">
        <v>300</v>
      </c>
      <c r="K1541" s="80"/>
      <c r="L1541" s="80"/>
      <c r="M1541" s="80">
        <v>43908</v>
      </c>
      <c r="N1541" s="80"/>
      <c r="O1541" s="79">
        <v>9791036311048</v>
      </c>
      <c r="P1541" s="398" t="s">
        <v>2615</v>
      </c>
      <c r="Q1541" s="79">
        <v>5136332</v>
      </c>
      <c r="R1541" s="82">
        <v>11.9</v>
      </c>
      <c r="S1541" s="82">
        <f t="shared" si="189"/>
        <v>11.279620853080569</v>
      </c>
      <c r="T1541" s="451">
        <v>5.5E-2</v>
      </c>
      <c r="U1541" s="84"/>
      <c r="V1541" s="37">
        <f t="shared" si="185"/>
        <v>0</v>
      </c>
      <c r="W1541" s="37">
        <f t="shared" si="190"/>
        <v>0</v>
      </c>
      <c r="X1541" s="85"/>
      <c r="Y1541" s="85"/>
      <c r="Z1541" s="85"/>
      <c r="AA1541" s="85"/>
      <c r="AB1541" s="85"/>
      <c r="AC1541" s="86">
        <f t="shared" si="186"/>
        <v>0</v>
      </c>
      <c r="AD1541" s="87">
        <f>IF($AC$2182&lt;85,AC1541,AC1541-(AC1541*#REF!))</f>
        <v>0</v>
      </c>
      <c r="AE1541" s="88">
        <f t="shared" si="191"/>
        <v>5.5E-2</v>
      </c>
      <c r="AF1541" s="89">
        <f t="shared" si="187"/>
        <v>0</v>
      </c>
      <c r="AG1541" s="90">
        <f t="shared" si="188"/>
        <v>0</v>
      </c>
    </row>
    <row r="1542" spans="1:34" s="91" customFormat="1" ht="15" customHeight="1" x14ac:dyDescent="0.15">
      <c r="A1542" s="393">
        <v>9791036319808</v>
      </c>
      <c r="B1542" s="78">
        <v>85</v>
      </c>
      <c r="C1542" s="78" t="s">
        <v>873</v>
      </c>
      <c r="D1542" s="391" t="s">
        <v>2513</v>
      </c>
      <c r="E1542" s="391" t="s">
        <v>2576</v>
      </c>
      <c r="F1542" s="391" t="s">
        <v>2596</v>
      </c>
      <c r="G1542" s="95" t="s">
        <v>2616</v>
      </c>
      <c r="H1542" s="79">
        <f>VLOOKUP($A1542,'04.08.2025'!$A$1:$Z$65000,3,FALSE)</f>
        <v>347</v>
      </c>
      <c r="I1542" s="78"/>
      <c r="J1542" s="38">
        <v>300</v>
      </c>
      <c r="K1542" s="80"/>
      <c r="L1542" s="80"/>
      <c r="M1542" s="80">
        <v>44125</v>
      </c>
      <c r="N1542" s="80"/>
      <c r="O1542" s="79">
        <v>9791036319808</v>
      </c>
      <c r="P1542" s="398" t="s">
        <v>2617</v>
      </c>
      <c r="Q1542" s="79">
        <v>4730349</v>
      </c>
      <c r="R1542" s="82">
        <v>11.9</v>
      </c>
      <c r="S1542" s="82">
        <f t="shared" si="189"/>
        <v>11.279620853080569</v>
      </c>
      <c r="T1542" s="451">
        <v>5.5E-2</v>
      </c>
      <c r="U1542" s="84"/>
      <c r="V1542" s="37">
        <f t="shared" si="185"/>
        <v>0</v>
      </c>
      <c r="W1542" s="37">
        <f t="shared" si="190"/>
        <v>0</v>
      </c>
      <c r="X1542" s="85"/>
      <c r="Y1542" s="85"/>
      <c r="Z1542" s="85"/>
      <c r="AA1542" s="85"/>
      <c r="AB1542" s="85"/>
      <c r="AC1542" s="86">
        <f t="shared" si="186"/>
        <v>0</v>
      </c>
      <c r="AD1542" s="87">
        <f>IF($AC$2182&lt;85,AC1542,AC1542-(AC1542*#REF!))</f>
        <v>0</v>
      </c>
      <c r="AE1542" s="88">
        <f t="shared" si="191"/>
        <v>5.5E-2</v>
      </c>
      <c r="AF1542" s="89">
        <f t="shared" si="187"/>
        <v>0</v>
      </c>
      <c r="AG1542" s="90">
        <f t="shared" si="188"/>
        <v>0</v>
      </c>
    </row>
    <row r="1543" spans="1:34" s="91" customFormat="1" ht="15" customHeight="1" x14ac:dyDescent="0.15">
      <c r="A1543" s="393">
        <v>9791036324192</v>
      </c>
      <c r="B1543" s="78">
        <v>85</v>
      </c>
      <c r="C1543" s="78" t="s">
        <v>873</v>
      </c>
      <c r="D1543" s="391" t="s">
        <v>2513</v>
      </c>
      <c r="E1543" s="391" t="s">
        <v>2576</v>
      </c>
      <c r="F1543" s="391" t="s">
        <v>2596</v>
      </c>
      <c r="G1543" s="95" t="s">
        <v>4655</v>
      </c>
      <c r="H1543" s="79">
        <f>VLOOKUP($A1543,'04.08.2025'!$A$1:$Z$65000,3,FALSE)</f>
        <v>260</v>
      </c>
      <c r="I1543" s="78"/>
      <c r="J1543" s="38">
        <v>300</v>
      </c>
      <c r="K1543" s="80"/>
      <c r="L1543" s="80"/>
      <c r="M1543" s="80">
        <v>44230</v>
      </c>
      <c r="N1543" s="80"/>
      <c r="O1543" s="79">
        <v>9791036324192</v>
      </c>
      <c r="P1543" s="398" t="s">
        <v>2618</v>
      </c>
      <c r="Q1543" s="79">
        <v>6584032</v>
      </c>
      <c r="R1543" s="82">
        <v>11.9</v>
      </c>
      <c r="S1543" s="82">
        <f t="shared" si="189"/>
        <v>11.279620853080569</v>
      </c>
      <c r="T1543" s="451">
        <v>5.5E-2</v>
      </c>
      <c r="U1543" s="84"/>
      <c r="V1543" s="37">
        <f t="shared" si="185"/>
        <v>0</v>
      </c>
      <c r="W1543" s="37">
        <f t="shared" si="190"/>
        <v>0</v>
      </c>
      <c r="X1543" s="85"/>
      <c r="Y1543" s="85"/>
      <c r="Z1543" s="85"/>
      <c r="AA1543" s="85"/>
      <c r="AB1543" s="85"/>
      <c r="AC1543" s="86">
        <f t="shared" si="186"/>
        <v>0</v>
      </c>
      <c r="AD1543" s="87">
        <f>IF($AC$2182&lt;85,AC1543,AC1543-(AC1543*#REF!))</f>
        <v>0</v>
      </c>
      <c r="AE1543" s="88">
        <f t="shared" si="191"/>
        <v>5.5E-2</v>
      </c>
      <c r="AF1543" s="89">
        <f t="shared" si="187"/>
        <v>0</v>
      </c>
      <c r="AG1543" s="90">
        <f t="shared" si="188"/>
        <v>0</v>
      </c>
    </row>
    <row r="1544" spans="1:34" s="91" customFormat="1" ht="15" customHeight="1" x14ac:dyDescent="0.15">
      <c r="A1544" s="393">
        <v>9791036319822</v>
      </c>
      <c r="B1544" s="78">
        <v>85</v>
      </c>
      <c r="C1544" s="38" t="s">
        <v>873</v>
      </c>
      <c r="D1544" s="391" t="s">
        <v>2513</v>
      </c>
      <c r="E1544" s="391" t="s">
        <v>2576</v>
      </c>
      <c r="F1544" s="391" t="s">
        <v>2596</v>
      </c>
      <c r="G1544" s="95" t="s">
        <v>2619</v>
      </c>
      <c r="H1544" s="79">
        <f>VLOOKUP($A1544,'04.08.2025'!$A$1:$Z$65000,3,FALSE)</f>
        <v>171</v>
      </c>
      <c r="I1544" s="78"/>
      <c r="J1544" s="38">
        <v>300</v>
      </c>
      <c r="K1544" s="80"/>
      <c r="L1544" s="80"/>
      <c r="M1544" s="80">
        <v>44300</v>
      </c>
      <c r="N1544" s="80"/>
      <c r="O1544" s="79">
        <v>9791036319822</v>
      </c>
      <c r="P1544" s="398" t="s">
        <v>2620</v>
      </c>
      <c r="Q1544" s="79">
        <v>4730718</v>
      </c>
      <c r="R1544" s="82">
        <v>11.9</v>
      </c>
      <c r="S1544" s="82">
        <f t="shared" si="189"/>
        <v>11.279620853080569</v>
      </c>
      <c r="T1544" s="451">
        <v>5.5E-2</v>
      </c>
      <c r="U1544" s="84"/>
      <c r="V1544" s="37">
        <f t="shared" si="185"/>
        <v>0</v>
      </c>
      <c r="W1544" s="37">
        <f t="shared" si="190"/>
        <v>0</v>
      </c>
      <c r="X1544" s="85"/>
      <c r="Y1544" s="85"/>
      <c r="Z1544" s="85"/>
      <c r="AA1544" s="85"/>
      <c r="AB1544" s="85"/>
      <c r="AC1544" s="86">
        <f t="shared" si="186"/>
        <v>0</v>
      </c>
      <c r="AD1544" s="87">
        <f>IF($AC$2182&lt;85,AC1544,AC1544-(AC1544*#REF!))</f>
        <v>0</v>
      </c>
      <c r="AE1544" s="88">
        <f t="shared" si="191"/>
        <v>5.5E-2</v>
      </c>
      <c r="AF1544" s="89">
        <f t="shared" si="187"/>
        <v>0</v>
      </c>
      <c r="AG1544" s="90">
        <f t="shared" si="188"/>
        <v>0</v>
      </c>
    </row>
    <row r="1545" spans="1:34" s="91" customFormat="1" ht="15" customHeight="1" x14ac:dyDescent="0.15">
      <c r="A1545" s="393">
        <v>9791036317422</v>
      </c>
      <c r="B1545" s="78">
        <v>85</v>
      </c>
      <c r="C1545" s="38" t="s">
        <v>873</v>
      </c>
      <c r="D1545" s="391" t="s">
        <v>2513</v>
      </c>
      <c r="E1545" s="391" t="s">
        <v>2576</v>
      </c>
      <c r="F1545" s="391" t="s">
        <v>2596</v>
      </c>
      <c r="G1545" s="95" t="s">
        <v>2621</v>
      </c>
      <c r="H1545" s="79">
        <f>VLOOKUP($A1545,'04.08.2025'!$A$1:$Z$65000,3,FALSE)</f>
        <v>294</v>
      </c>
      <c r="I1545" s="78"/>
      <c r="J1545" s="38">
        <v>300</v>
      </c>
      <c r="K1545" s="80"/>
      <c r="L1545" s="80"/>
      <c r="M1545" s="80">
        <v>44454</v>
      </c>
      <c r="N1545" s="80"/>
      <c r="O1545" s="79">
        <v>9791036317422</v>
      </c>
      <c r="P1545" s="398" t="s">
        <v>2622</v>
      </c>
      <c r="Q1545" s="79">
        <v>3729633</v>
      </c>
      <c r="R1545" s="82">
        <v>11.9</v>
      </c>
      <c r="S1545" s="82">
        <f t="shared" si="189"/>
        <v>11.279620853080569</v>
      </c>
      <c r="T1545" s="451">
        <v>5.5E-2</v>
      </c>
      <c r="U1545" s="84"/>
      <c r="V1545" s="37">
        <f t="shared" si="185"/>
        <v>0</v>
      </c>
      <c r="W1545" s="37">
        <f t="shared" si="190"/>
        <v>0</v>
      </c>
      <c r="X1545" s="85"/>
      <c r="Y1545" s="85"/>
      <c r="Z1545" s="85"/>
      <c r="AA1545" s="85"/>
      <c r="AB1545" s="85"/>
      <c r="AC1545" s="86">
        <f t="shared" si="186"/>
        <v>0</v>
      </c>
      <c r="AD1545" s="87">
        <f>IF($AC$2182&lt;85,AC1545,AC1545-(AC1545*#REF!))</f>
        <v>0</v>
      </c>
      <c r="AE1545" s="88">
        <f t="shared" si="191"/>
        <v>5.5E-2</v>
      </c>
      <c r="AF1545" s="89">
        <f t="shared" si="187"/>
        <v>0</v>
      </c>
      <c r="AG1545" s="90">
        <f t="shared" si="188"/>
        <v>0</v>
      </c>
    </row>
    <row r="1546" spans="1:34" s="91" customFormat="1" ht="15" customHeight="1" x14ac:dyDescent="0.15">
      <c r="A1546" s="393">
        <v>9791036320200</v>
      </c>
      <c r="B1546" s="38">
        <v>85</v>
      </c>
      <c r="C1546" s="38" t="s">
        <v>873</v>
      </c>
      <c r="D1546" s="391" t="s">
        <v>2513</v>
      </c>
      <c r="E1546" s="391" t="s">
        <v>2576</v>
      </c>
      <c r="F1546" s="391" t="s">
        <v>2596</v>
      </c>
      <c r="G1546" s="95" t="s">
        <v>2623</v>
      </c>
      <c r="H1546" s="79">
        <f>VLOOKUP($A1546,'04.08.2025'!$A$1:$Z$65000,3,FALSE)</f>
        <v>180</v>
      </c>
      <c r="I1546" s="78"/>
      <c r="J1546" s="38">
        <v>300</v>
      </c>
      <c r="K1546" s="80"/>
      <c r="L1546" s="80"/>
      <c r="M1546" s="80">
        <v>44496</v>
      </c>
      <c r="N1546" s="78"/>
      <c r="O1546" s="79">
        <v>9791036320200</v>
      </c>
      <c r="P1546" s="38" t="s">
        <v>2624</v>
      </c>
      <c r="Q1546" s="38">
        <v>5394581</v>
      </c>
      <c r="R1546" s="82">
        <v>11.9</v>
      </c>
      <c r="S1546" s="82">
        <f t="shared" si="189"/>
        <v>11.279620853080569</v>
      </c>
      <c r="T1546" s="451">
        <v>5.5E-2</v>
      </c>
      <c r="U1546" s="84"/>
      <c r="V1546" s="37">
        <f t="shared" si="185"/>
        <v>0</v>
      </c>
      <c r="W1546" s="37">
        <f t="shared" si="190"/>
        <v>0</v>
      </c>
      <c r="X1546" s="85"/>
      <c r="Y1546" s="85"/>
      <c r="Z1546" s="85"/>
      <c r="AA1546" s="85"/>
      <c r="AB1546" s="85"/>
      <c r="AC1546" s="86">
        <f t="shared" si="186"/>
        <v>0</v>
      </c>
      <c r="AD1546" s="87">
        <f>IF($AC$2182&lt;85,AC1546,AC1546-(AC1546*#REF!))</f>
        <v>0</v>
      </c>
      <c r="AE1546" s="88">
        <f t="shared" si="191"/>
        <v>5.5E-2</v>
      </c>
      <c r="AF1546" s="89">
        <f t="shared" si="187"/>
        <v>0</v>
      </c>
      <c r="AG1546" s="90">
        <f t="shared" si="188"/>
        <v>0</v>
      </c>
    </row>
    <row r="1547" spans="1:34" s="91" customFormat="1" ht="15" customHeight="1" x14ac:dyDescent="0.15">
      <c r="A1547" s="393">
        <v>9791036319815</v>
      </c>
      <c r="B1547" s="38">
        <v>85</v>
      </c>
      <c r="C1547" s="38" t="s">
        <v>873</v>
      </c>
      <c r="D1547" s="391" t="s">
        <v>2513</v>
      </c>
      <c r="E1547" s="391" t="s">
        <v>2576</v>
      </c>
      <c r="F1547" s="391" t="s">
        <v>2596</v>
      </c>
      <c r="G1547" s="95" t="s">
        <v>4795</v>
      </c>
      <c r="H1547" s="79">
        <f>VLOOKUP($A1547,'04.08.2025'!$A$1:$Z$65000,3,FALSE)</f>
        <v>241</v>
      </c>
      <c r="I1547" s="78"/>
      <c r="J1547" s="38">
        <v>200</v>
      </c>
      <c r="K1547" s="80"/>
      <c r="L1547" s="80"/>
      <c r="M1547" s="80">
        <v>44664</v>
      </c>
      <c r="N1547" s="78"/>
      <c r="O1547" s="79">
        <v>9791036319815</v>
      </c>
      <c r="P1547" s="38" t="s">
        <v>2625</v>
      </c>
      <c r="Q1547" s="38">
        <v>4730472</v>
      </c>
      <c r="R1547" s="82">
        <v>11.9</v>
      </c>
      <c r="S1547" s="82">
        <f t="shared" si="189"/>
        <v>11.279620853080569</v>
      </c>
      <c r="T1547" s="451">
        <v>5.5E-2</v>
      </c>
      <c r="U1547" s="84"/>
      <c r="V1547" s="37">
        <f t="shared" si="185"/>
        <v>0</v>
      </c>
      <c r="W1547" s="37">
        <f t="shared" si="190"/>
        <v>0</v>
      </c>
      <c r="X1547" s="85"/>
      <c r="Y1547" s="85"/>
      <c r="Z1547" s="85"/>
      <c r="AA1547" s="85"/>
      <c r="AB1547" s="85"/>
      <c r="AC1547" s="86">
        <f t="shared" si="186"/>
        <v>0</v>
      </c>
      <c r="AD1547" s="87">
        <f>IF($AC$2182&lt;85,AC1547,AC1547-(AC1547*#REF!))</f>
        <v>0</v>
      </c>
      <c r="AE1547" s="88">
        <f t="shared" si="191"/>
        <v>5.5E-2</v>
      </c>
      <c r="AF1547" s="89">
        <f t="shared" si="187"/>
        <v>0</v>
      </c>
      <c r="AG1547" s="90">
        <f t="shared" si="188"/>
        <v>0</v>
      </c>
    </row>
    <row r="1548" spans="1:34" s="91" customFormat="1" ht="15" customHeight="1" x14ac:dyDescent="0.15">
      <c r="A1548" s="393">
        <v>9791036330810</v>
      </c>
      <c r="B1548" s="38">
        <v>85</v>
      </c>
      <c r="C1548" s="38" t="s">
        <v>873</v>
      </c>
      <c r="D1548" s="391" t="s">
        <v>2513</v>
      </c>
      <c r="E1548" s="391" t="s">
        <v>2576</v>
      </c>
      <c r="F1548" s="391" t="s">
        <v>2596</v>
      </c>
      <c r="G1548" s="95" t="s">
        <v>2626</v>
      </c>
      <c r="H1548" s="79">
        <f>VLOOKUP($A1548,'04.08.2025'!$A$1:$Z$65000,3,FALSE)</f>
        <v>1169</v>
      </c>
      <c r="I1548" s="78"/>
      <c r="J1548" s="38">
        <v>200</v>
      </c>
      <c r="K1548" s="80"/>
      <c r="L1548" s="80"/>
      <c r="M1548" s="80">
        <v>44664</v>
      </c>
      <c r="N1548" s="78"/>
      <c r="O1548" s="79">
        <v>9791036330810</v>
      </c>
      <c r="P1548" s="38" t="s">
        <v>2627</v>
      </c>
      <c r="Q1548" s="38">
        <v>3926009</v>
      </c>
      <c r="R1548" s="82">
        <v>11.9</v>
      </c>
      <c r="S1548" s="82">
        <f t="shared" si="189"/>
        <v>11.279620853080569</v>
      </c>
      <c r="T1548" s="451">
        <v>5.5E-2</v>
      </c>
      <c r="U1548" s="84"/>
      <c r="V1548" s="37">
        <f t="shared" si="185"/>
        <v>0</v>
      </c>
      <c r="W1548" s="37">
        <f t="shared" si="190"/>
        <v>0</v>
      </c>
      <c r="X1548" s="422"/>
      <c r="Y1548" s="85"/>
      <c r="Z1548" s="85"/>
      <c r="AA1548" s="85"/>
      <c r="AB1548" s="85"/>
      <c r="AC1548" s="86">
        <f t="shared" si="186"/>
        <v>0</v>
      </c>
      <c r="AD1548" s="87">
        <f>IF($AC$2182&lt;85,AC1548,AC1548-(AC1548*#REF!))</f>
        <v>0</v>
      </c>
      <c r="AE1548" s="88">
        <f t="shared" si="191"/>
        <v>5.5E-2</v>
      </c>
      <c r="AF1548" s="89">
        <f t="shared" si="187"/>
        <v>0</v>
      </c>
      <c r="AG1548" s="90">
        <f t="shared" si="188"/>
        <v>0</v>
      </c>
      <c r="AH1548" s="119"/>
    </row>
    <row r="1549" spans="1:34" s="91" customFormat="1" ht="15" customHeight="1" x14ac:dyDescent="0.15">
      <c r="A1549" s="77">
        <v>9791036330834</v>
      </c>
      <c r="B1549" s="38">
        <v>85</v>
      </c>
      <c r="C1549" s="78" t="s">
        <v>873</v>
      </c>
      <c r="D1549" s="391" t="s">
        <v>2513</v>
      </c>
      <c r="E1549" s="391" t="s">
        <v>2576</v>
      </c>
      <c r="F1549" s="391" t="s">
        <v>2596</v>
      </c>
      <c r="G1549" s="391" t="s">
        <v>2628</v>
      </c>
      <c r="H1549" s="79">
        <f>VLOOKUP($A1549,'04.08.2025'!$A$1:$Z$65000,3,FALSE)</f>
        <v>545</v>
      </c>
      <c r="I1549" s="79"/>
      <c r="J1549" s="78">
        <v>200</v>
      </c>
      <c r="K1549" s="80"/>
      <c r="L1549" s="80"/>
      <c r="M1549" s="80">
        <v>44825</v>
      </c>
      <c r="N1549" s="80"/>
      <c r="O1549" s="81">
        <v>9791036330834</v>
      </c>
      <c r="P1549" s="81" t="s">
        <v>2629</v>
      </c>
      <c r="Q1549" s="81">
        <v>3926255</v>
      </c>
      <c r="R1549" s="82">
        <v>11.9</v>
      </c>
      <c r="S1549" s="82">
        <f t="shared" si="189"/>
        <v>11.279620853080569</v>
      </c>
      <c r="T1549" s="451">
        <v>5.5E-2</v>
      </c>
      <c r="U1549" s="84"/>
      <c r="V1549" s="37">
        <f t="shared" si="185"/>
        <v>0</v>
      </c>
      <c r="W1549" s="37">
        <f t="shared" si="190"/>
        <v>0</v>
      </c>
      <c r="X1549" s="85"/>
      <c r="Y1549" s="85"/>
      <c r="Z1549" s="85"/>
      <c r="AA1549" s="85"/>
      <c r="AB1549" s="85"/>
      <c r="AC1549" s="86">
        <f t="shared" si="186"/>
        <v>0</v>
      </c>
      <c r="AD1549" s="87">
        <f>IF($AC$2182&lt;85,AC1549,AC1549-(AC1549*#REF!))</f>
        <v>0</v>
      </c>
      <c r="AE1549" s="88">
        <f t="shared" si="191"/>
        <v>5.5E-2</v>
      </c>
      <c r="AF1549" s="89">
        <f t="shared" si="187"/>
        <v>0</v>
      </c>
      <c r="AG1549" s="90">
        <f t="shared" si="188"/>
        <v>0</v>
      </c>
    </row>
    <row r="1550" spans="1:34" s="75" customFormat="1" ht="15" customHeight="1" x14ac:dyDescent="0.15">
      <c r="A1550" s="77">
        <v>9791036353345</v>
      </c>
      <c r="B1550" s="78">
        <v>85</v>
      </c>
      <c r="C1550" s="78" t="s">
        <v>873</v>
      </c>
      <c r="D1550" s="391" t="s">
        <v>2513</v>
      </c>
      <c r="E1550" s="391" t="s">
        <v>2576</v>
      </c>
      <c r="F1550" s="391" t="s">
        <v>2596</v>
      </c>
      <c r="G1550" s="95" t="s">
        <v>2630</v>
      </c>
      <c r="H1550" s="79">
        <f>VLOOKUP($A1550,'04.08.2025'!$A$1:$Z$65000,3,FALSE)</f>
        <v>1624</v>
      </c>
      <c r="I1550" s="78"/>
      <c r="J1550" s="78">
        <v>200</v>
      </c>
      <c r="K1550" s="80"/>
      <c r="L1550" s="80"/>
      <c r="M1550" s="80">
        <v>45196</v>
      </c>
      <c r="N1550" s="80"/>
      <c r="O1550" s="81">
        <v>9791036353345</v>
      </c>
      <c r="P1550" s="94" t="s">
        <v>2631</v>
      </c>
      <c r="Q1550" s="81">
        <v>7108973</v>
      </c>
      <c r="R1550" s="82">
        <v>11.9</v>
      </c>
      <c r="S1550" s="82">
        <f t="shared" si="189"/>
        <v>11.279620853080569</v>
      </c>
      <c r="T1550" s="392">
        <v>5.5E-2</v>
      </c>
      <c r="U1550" s="84"/>
      <c r="V1550" s="37">
        <f t="shared" si="185"/>
        <v>0</v>
      </c>
      <c r="W1550" s="37">
        <f t="shared" si="190"/>
        <v>0</v>
      </c>
      <c r="X1550" s="74"/>
      <c r="Y1550" s="74"/>
      <c r="Z1550" s="74"/>
      <c r="AA1550" s="74"/>
      <c r="AB1550" s="74"/>
      <c r="AC1550" s="86">
        <f t="shared" si="186"/>
        <v>0</v>
      </c>
      <c r="AD1550" s="87">
        <f>IF($AC$2182&lt;85,AC1550,AC1550-(AC1550*#REF!))</f>
        <v>0</v>
      </c>
      <c r="AE1550" s="88">
        <f t="shared" si="191"/>
        <v>5.5E-2</v>
      </c>
      <c r="AF1550" s="89">
        <f t="shared" si="187"/>
        <v>0</v>
      </c>
      <c r="AG1550" s="90">
        <f t="shared" si="188"/>
        <v>0</v>
      </c>
    </row>
    <row r="1551" spans="1:34" s="102" customFormat="1" ht="15" customHeight="1" x14ac:dyDescent="0.15">
      <c r="A1551" s="61">
        <v>9791036367120</v>
      </c>
      <c r="B1551" s="96">
        <v>85</v>
      </c>
      <c r="C1551" s="96" t="s">
        <v>873</v>
      </c>
      <c r="D1551" s="64" t="s">
        <v>2513</v>
      </c>
      <c r="E1551" s="64" t="s">
        <v>2576</v>
      </c>
      <c r="F1551" s="64" t="s">
        <v>2596</v>
      </c>
      <c r="G1551" s="64" t="s">
        <v>2594</v>
      </c>
      <c r="H1551" s="65">
        <f>VLOOKUP($A1551,'04.08.2025'!$A$1:$Z$65000,3,FALSE)</f>
        <v>1802</v>
      </c>
      <c r="I1551" s="65"/>
      <c r="J1551" s="63">
        <v>200</v>
      </c>
      <c r="K1551" s="67"/>
      <c r="L1551" s="67"/>
      <c r="M1551" s="67">
        <v>45567</v>
      </c>
      <c r="N1551" s="67" t="s">
        <v>12</v>
      </c>
      <c r="O1551" s="68">
        <v>9791036367120</v>
      </c>
      <c r="P1551" s="68" t="s">
        <v>2595</v>
      </c>
      <c r="Q1551" s="68">
        <v>4235469</v>
      </c>
      <c r="R1551" s="97">
        <v>11.9</v>
      </c>
      <c r="S1551" s="70">
        <f t="shared" si="189"/>
        <v>11.279620853080569</v>
      </c>
      <c r="T1551" s="98">
        <v>5.5E-2</v>
      </c>
      <c r="U1551" s="72"/>
      <c r="V1551" s="73">
        <f t="shared" si="185"/>
        <v>0</v>
      </c>
      <c r="W1551" s="73">
        <f t="shared" si="190"/>
        <v>0</v>
      </c>
      <c r="X1551" s="74"/>
      <c r="Y1551" s="74"/>
      <c r="Z1551" s="74"/>
      <c r="AA1551" s="74"/>
      <c r="AB1551" s="74"/>
      <c r="AC1551" s="86">
        <f t="shared" si="186"/>
        <v>0</v>
      </c>
      <c r="AD1551" s="87">
        <f>IF($AC$2182&lt;85,AC1551,AC1551-(AC1551*#REF!))</f>
        <v>0</v>
      </c>
      <c r="AE1551" s="88">
        <f t="shared" si="191"/>
        <v>5.5E-2</v>
      </c>
      <c r="AF1551" s="89">
        <f t="shared" si="187"/>
        <v>0</v>
      </c>
      <c r="AG1551" s="90">
        <f t="shared" si="188"/>
        <v>0</v>
      </c>
    </row>
    <row r="1552" spans="1:34" s="102" customFormat="1" ht="15" customHeight="1" x14ac:dyDescent="0.15">
      <c r="A1552" s="150">
        <v>9791036367151</v>
      </c>
      <c r="B1552" s="118">
        <v>85</v>
      </c>
      <c r="C1552" s="118" t="s">
        <v>873</v>
      </c>
      <c r="D1552" s="93" t="s">
        <v>2513</v>
      </c>
      <c r="E1552" s="93" t="s">
        <v>2576</v>
      </c>
      <c r="F1552" s="93" t="s">
        <v>2596</v>
      </c>
      <c r="G1552" s="93" t="s">
        <v>3803</v>
      </c>
      <c r="H1552" s="65">
        <f>VLOOKUP($A1552,'04.08.2025'!$A$1:$Z$65000,3,FALSE)</f>
        <v>2175</v>
      </c>
      <c r="I1552" s="118"/>
      <c r="J1552" s="118">
        <v>200</v>
      </c>
      <c r="K1552" s="66"/>
      <c r="L1552" s="66"/>
      <c r="M1552" s="66">
        <v>45665</v>
      </c>
      <c r="N1552" s="118" t="s">
        <v>12</v>
      </c>
      <c r="O1552" s="65">
        <v>9791036367151</v>
      </c>
      <c r="P1552" s="118" t="s">
        <v>3802</v>
      </c>
      <c r="Q1552" s="118">
        <v>4253676</v>
      </c>
      <c r="R1552" s="73">
        <v>11.9</v>
      </c>
      <c r="S1552" s="70">
        <f t="shared" si="189"/>
        <v>11.279620853080569</v>
      </c>
      <c r="T1552" s="101">
        <v>5.5E-2</v>
      </c>
      <c r="U1552" s="72"/>
      <c r="V1552" s="73">
        <f t="shared" si="185"/>
        <v>0</v>
      </c>
      <c r="W1552" s="73">
        <f t="shared" si="190"/>
        <v>0</v>
      </c>
      <c r="X1552" s="74"/>
      <c r="Y1552" s="74"/>
      <c r="Z1552" s="74"/>
      <c r="AA1552" s="74"/>
      <c r="AB1552" s="74"/>
      <c r="AC1552" s="86">
        <f t="shared" si="186"/>
        <v>0</v>
      </c>
      <c r="AD1552" s="87">
        <f>IF($AC$2182&lt;85,AC1552,AC1552-(AC1552*#REF!))</f>
        <v>0</v>
      </c>
      <c r="AE1552" s="88">
        <f t="shared" si="191"/>
        <v>5.5E-2</v>
      </c>
      <c r="AF1552" s="89">
        <f t="shared" si="187"/>
        <v>0</v>
      </c>
      <c r="AG1552" s="90">
        <f t="shared" si="188"/>
        <v>0</v>
      </c>
    </row>
    <row r="1553" spans="1:33" s="117" customFormat="1" ht="15" customHeight="1" x14ac:dyDescent="0.15">
      <c r="A1553" s="150">
        <v>9791036378935</v>
      </c>
      <c r="B1553" s="118">
        <v>85</v>
      </c>
      <c r="C1553" s="118" t="s">
        <v>873</v>
      </c>
      <c r="D1553" s="93" t="s">
        <v>2513</v>
      </c>
      <c r="E1553" s="93" t="s">
        <v>2576</v>
      </c>
      <c r="F1553" s="93" t="s">
        <v>2596</v>
      </c>
      <c r="G1553" s="93" t="s">
        <v>3804</v>
      </c>
      <c r="H1553" s="65">
        <f>VLOOKUP($A1553,'04.08.2025'!$A$1:$Z$65000,3,FALSE)</f>
        <v>595</v>
      </c>
      <c r="I1553" s="118"/>
      <c r="J1553" s="118">
        <v>200</v>
      </c>
      <c r="K1553" s="118"/>
      <c r="L1553" s="66"/>
      <c r="M1553" s="66">
        <v>45693</v>
      </c>
      <c r="N1553" s="118" t="s">
        <v>12</v>
      </c>
      <c r="O1553" s="65">
        <v>9791036378935</v>
      </c>
      <c r="P1553" s="118" t="s">
        <v>3801</v>
      </c>
      <c r="Q1553" s="118">
        <v>5001424</v>
      </c>
      <c r="R1553" s="73">
        <v>11.9</v>
      </c>
      <c r="S1553" s="70">
        <f t="shared" si="189"/>
        <v>11.279620853080569</v>
      </c>
      <c r="T1553" s="101">
        <v>5.5E-2</v>
      </c>
      <c r="U1553" s="72"/>
      <c r="V1553" s="73">
        <f t="shared" si="185"/>
        <v>0</v>
      </c>
      <c r="W1553" s="73">
        <f t="shared" si="190"/>
        <v>0</v>
      </c>
      <c r="X1553" s="116"/>
      <c r="Y1553" s="116"/>
      <c r="Z1553" s="116"/>
      <c r="AA1553" s="116"/>
      <c r="AB1553" s="116"/>
      <c r="AC1553" s="86">
        <f t="shared" si="186"/>
        <v>0</v>
      </c>
      <c r="AD1553" s="87">
        <f>IF($AC$2182&lt;85,AC1553,AC1553-(AC1553*#REF!))</f>
        <v>0</v>
      </c>
      <c r="AE1553" s="88">
        <f t="shared" si="191"/>
        <v>5.5E-2</v>
      </c>
      <c r="AF1553" s="89">
        <f t="shared" si="187"/>
        <v>0</v>
      </c>
      <c r="AG1553" s="90">
        <f t="shared" si="188"/>
        <v>0</v>
      </c>
    </row>
    <row r="1554" spans="1:33" s="102" customFormat="1" ht="15" customHeight="1" x14ac:dyDescent="0.15">
      <c r="A1554" s="77">
        <v>9791036305481</v>
      </c>
      <c r="B1554" s="38">
        <v>85</v>
      </c>
      <c r="C1554" s="38" t="s">
        <v>873</v>
      </c>
      <c r="D1554" s="391" t="s">
        <v>2513</v>
      </c>
      <c r="E1554" s="391" t="s">
        <v>2576</v>
      </c>
      <c r="F1554" s="95" t="s">
        <v>2515</v>
      </c>
      <c r="G1554" s="95" t="s">
        <v>2632</v>
      </c>
      <c r="H1554" s="79">
        <f>VLOOKUP($A1554,'04.08.2025'!$A$1:$Z$65000,3,FALSE)</f>
        <v>410</v>
      </c>
      <c r="I1554" s="78"/>
      <c r="J1554" s="78">
        <v>200</v>
      </c>
      <c r="K1554" s="80">
        <v>45940</v>
      </c>
      <c r="L1554" s="80"/>
      <c r="M1554" s="80">
        <v>43509</v>
      </c>
      <c r="N1554" s="80"/>
      <c r="O1554" s="81">
        <v>9791036305481</v>
      </c>
      <c r="P1554" s="94" t="s">
        <v>2633</v>
      </c>
      <c r="Q1554" s="81">
        <v>6436053</v>
      </c>
      <c r="R1554" s="82">
        <v>22.9</v>
      </c>
      <c r="S1554" s="82">
        <f t="shared" si="189"/>
        <v>21.706161137440759</v>
      </c>
      <c r="T1554" s="83">
        <v>5.5E-2</v>
      </c>
      <c r="U1554" s="84"/>
      <c r="V1554" s="37">
        <f t="shared" si="185"/>
        <v>0</v>
      </c>
      <c r="W1554" s="37">
        <f t="shared" si="190"/>
        <v>0</v>
      </c>
      <c r="X1554" s="74"/>
      <c r="Y1554" s="74"/>
      <c r="Z1554" s="74"/>
      <c r="AA1554" s="74"/>
      <c r="AB1554" s="74"/>
      <c r="AC1554" s="86">
        <f t="shared" si="186"/>
        <v>0</v>
      </c>
      <c r="AD1554" s="87">
        <f>IF($AC$2182&lt;85,AC1554,AC1554-(AC1554*#REF!))</f>
        <v>0</v>
      </c>
      <c r="AE1554" s="88">
        <f t="shared" si="191"/>
        <v>5.5E-2</v>
      </c>
      <c r="AF1554" s="89">
        <f t="shared" si="187"/>
        <v>0</v>
      </c>
      <c r="AG1554" s="90">
        <f t="shared" si="188"/>
        <v>0</v>
      </c>
    </row>
    <row r="1555" spans="1:33" s="91" customFormat="1" ht="15" customHeight="1" x14ac:dyDescent="0.15">
      <c r="A1555" s="150">
        <v>9791036367090</v>
      </c>
      <c r="B1555" s="118">
        <v>85</v>
      </c>
      <c r="C1555" s="118" t="s">
        <v>873</v>
      </c>
      <c r="D1555" s="93" t="s">
        <v>2513</v>
      </c>
      <c r="E1555" s="93" t="s">
        <v>2576</v>
      </c>
      <c r="F1555" s="93" t="s">
        <v>2515</v>
      </c>
      <c r="G1555" s="93" t="s">
        <v>3806</v>
      </c>
      <c r="H1555" s="65">
        <f>VLOOKUP($A1555,'04.08.2025'!$A$1:$Z$65000,3,FALSE)</f>
        <v>2452</v>
      </c>
      <c r="I1555" s="118"/>
      <c r="J1555" s="118">
        <v>200</v>
      </c>
      <c r="K1555" s="118"/>
      <c r="L1555" s="66"/>
      <c r="M1555" s="66">
        <v>45714</v>
      </c>
      <c r="N1555" s="118" t="s">
        <v>12</v>
      </c>
      <c r="O1555" s="65">
        <v>9791036367090</v>
      </c>
      <c r="P1555" s="118" t="s">
        <v>3805</v>
      </c>
      <c r="Q1555" s="118">
        <v>4236330</v>
      </c>
      <c r="R1555" s="73">
        <v>22.9</v>
      </c>
      <c r="S1555" s="70">
        <f t="shared" si="189"/>
        <v>21.706161137440759</v>
      </c>
      <c r="T1555" s="71">
        <v>5.5E-2</v>
      </c>
      <c r="U1555" s="72"/>
      <c r="V1555" s="73">
        <f t="shared" si="185"/>
        <v>0</v>
      </c>
      <c r="W1555" s="73">
        <f t="shared" si="190"/>
        <v>0</v>
      </c>
      <c r="X1555" s="85"/>
      <c r="Y1555" s="85"/>
      <c r="Z1555" s="85"/>
      <c r="AA1555" s="85"/>
      <c r="AB1555" s="85"/>
      <c r="AC1555" s="86">
        <f t="shared" si="186"/>
        <v>0</v>
      </c>
      <c r="AD1555" s="87">
        <f>IF($AC$2182&lt;85,AC1555,AC1555-(AC1555*#REF!))</f>
        <v>0</v>
      </c>
      <c r="AE1555" s="88">
        <f t="shared" si="191"/>
        <v>5.5E-2</v>
      </c>
      <c r="AF1555" s="89">
        <f t="shared" si="187"/>
        <v>0</v>
      </c>
      <c r="AG1555" s="90">
        <f t="shared" si="188"/>
        <v>0</v>
      </c>
    </row>
    <row r="1556" spans="1:33" s="102" customFormat="1" ht="15" customHeight="1" x14ac:dyDescent="0.15">
      <c r="A1556" s="77">
        <v>9782747072618</v>
      </c>
      <c r="B1556" s="78">
        <v>85</v>
      </c>
      <c r="C1556" s="78" t="s">
        <v>873</v>
      </c>
      <c r="D1556" s="391" t="s">
        <v>2513</v>
      </c>
      <c r="E1556" s="391" t="s">
        <v>2576</v>
      </c>
      <c r="F1556" s="391" t="s">
        <v>2522</v>
      </c>
      <c r="G1556" s="95" t="s">
        <v>2634</v>
      </c>
      <c r="H1556" s="79">
        <f>VLOOKUP($A1556,'04.08.2025'!$A$1:$Z$65000,3,FALSE)</f>
        <v>73</v>
      </c>
      <c r="I1556" s="78"/>
      <c r="J1556" s="78">
        <v>300</v>
      </c>
      <c r="K1556" s="80"/>
      <c r="L1556" s="80"/>
      <c r="M1556" s="80">
        <v>42816</v>
      </c>
      <c r="N1556" s="80"/>
      <c r="O1556" s="81">
        <v>9782747072618</v>
      </c>
      <c r="P1556" s="94" t="s">
        <v>2635</v>
      </c>
      <c r="Q1556" s="81">
        <v>5406675</v>
      </c>
      <c r="R1556" s="82">
        <v>16.899999999999999</v>
      </c>
      <c r="S1556" s="82">
        <f t="shared" si="189"/>
        <v>16.018957345971565</v>
      </c>
      <c r="T1556" s="83">
        <v>5.5E-2</v>
      </c>
      <c r="U1556" s="84"/>
      <c r="V1556" s="37">
        <f t="shared" si="185"/>
        <v>0</v>
      </c>
      <c r="W1556" s="37">
        <f t="shared" si="190"/>
        <v>0</v>
      </c>
      <c r="X1556" s="74"/>
      <c r="Y1556" s="74"/>
      <c r="Z1556" s="74"/>
      <c r="AA1556" s="74"/>
      <c r="AB1556" s="74"/>
      <c r="AC1556" s="86">
        <f t="shared" si="186"/>
        <v>0</v>
      </c>
      <c r="AD1556" s="87">
        <f>IF($AC$2182&lt;85,AC1556,AC1556-(AC1556*#REF!))</f>
        <v>0</v>
      </c>
      <c r="AE1556" s="88">
        <f t="shared" si="191"/>
        <v>5.5E-2</v>
      </c>
      <c r="AF1556" s="89">
        <f t="shared" si="187"/>
        <v>0</v>
      </c>
      <c r="AG1556" s="90">
        <f t="shared" si="188"/>
        <v>0</v>
      </c>
    </row>
    <row r="1557" spans="1:33" s="162" customFormat="1" ht="15" customHeight="1" x14ac:dyDescent="0.15">
      <c r="A1557" s="150">
        <v>9791036382369</v>
      </c>
      <c r="B1557" s="118">
        <v>85</v>
      </c>
      <c r="C1557" s="118" t="s">
        <v>873</v>
      </c>
      <c r="D1557" s="93" t="s">
        <v>2513</v>
      </c>
      <c r="E1557" s="93" t="s">
        <v>2576</v>
      </c>
      <c r="F1557" s="93" t="s">
        <v>4917</v>
      </c>
      <c r="G1557" s="93" t="s">
        <v>4916</v>
      </c>
      <c r="H1557" s="65">
        <f>VLOOKUP($A1557,'04.08.2025'!$A$1:$Z$65000,3,FALSE)</f>
        <v>1922</v>
      </c>
      <c r="I1557" s="118"/>
      <c r="J1557" s="118">
        <v>200</v>
      </c>
      <c r="K1557" s="118"/>
      <c r="L1557" s="66"/>
      <c r="M1557" s="66">
        <v>45763</v>
      </c>
      <c r="N1557" s="118" t="s">
        <v>12</v>
      </c>
      <c r="O1557" s="65">
        <v>9791036382369</v>
      </c>
      <c r="P1557" s="118" t="s">
        <v>4915</v>
      </c>
      <c r="Q1557" s="118">
        <v>6596321</v>
      </c>
      <c r="R1557" s="73">
        <v>19.5</v>
      </c>
      <c r="S1557" s="70">
        <f t="shared" si="189"/>
        <v>18.483412322274884</v>
      </c>
      <c r="T1557" s="342">
        <v>5.5E-2</v>
      </c>
      <c r="U1557" s="72"/>
      <c r="V1557" s="73">
        <f t="shared" si="185"/>
        <v>0</v>
      </c>
      <c r="W1557" s="73">
        <f t="shared" si="190"/>
        <v>0</v>
      </c>
      <c r="X1557" s="144"/>
      <c r="Y1557" s="144"/>
      <c r="Z1557" s="144"/>
      <c r="AA1557" s="144"/>
      <c r="AB1557" s="144"/>
      <c r="AC1557" s="86">
        <f t="shared" si="186"/>
        <v>0</v>
      </c>
      <c r="AD1557" s="87">
        <f>IF($AC$2182&lt;85,AC1557,AC1557-(AC1557*#REF!))</f>
        <v>0</v>
      </c>
      <c r="AE1557" s="88">
        <f t="shared" si="191"/>
        <v>5.5E-2</v>
      </c>
      <c r="AF1557" s="89">
        <f t="shared" si="187"/>
        <v>0</v>
      </c>
      <c r="AG1557" s="90">
        <f t="shared" si="188"/>
        <v>0</v>
      </c>
    </row>
    <row r="1558" spans="1:33" s="102" customFormat="1" ht="15" customHeight="1" x14ac:dyDescent="0.15">
      <c r="A1558" s="150">
        <v>9791036379628</v>
      </c>
      <c r="B1558" s="118">
        <v>85</v>
      </c>
      <c r="C1558" s="118" t="s">
        <v>873</v>
      </c>
      <c r="D1558" s="93" t="s">
        <v>2513</v>
      </c>
      <c r="E1558" s="93" t="s">
        <v>2576</v>
      </c>
      <c r="F1558" s="93" t="s">
        <v>2636</v>
      </c>
      <c r="G1558" s="93" t="s">
        <v>4905</v>
      </c>
      <c r="H1558" s="65">
        <f>VLOOKUP($A1558,'04.08.2025'!$A$1:$Z$65000,3,FALSE)</f>
        <v>4784</v>
      </c>
      <c r="I1558" s="118"/>
      <c r="J1558" s="118">
        <v>300</v>
      </c>
      <c r="K1558" s="118"/>
      <c r="L1558" s="66"/>
      <c r="M1558" s="66">
        <v>45812</v>
      </c>
      <c r="N1558" s="118" t="s">
        <v>12</v>
      </c>
      <c r="O1558" s="65">
        <v>9791036379628</v>
      </c>
      <c r="P1558" s="118" t="s">
        <v>4904</v>
      </c>
      <c r="Q1558" s="118">
        <v>4847142</v>
      </c>
      <c r="R1558" s="73">
        <v>6.95</v>
      </c>
      <c r="S1558" s="70">
        <f t="shared" si="189"/>
        <v>6.5876777251184837</v>
      </c>
      <c r="T1558" s="342">
        <v>5.5E-2</v>
      </c>
      <c r="U1558" s="72"/>
      <c r="V1558" s="73">
        <f t="shared" si="185"/>
        <v>0</v>
      </c>
      <c r="W1558" s="73">
        <f t="shared" si="190"/>
        <v>0</v>
      </c>
      <c r="X1558" s="74"/>
      <c r="Y1558" s="74"/>
      <c r="Z1558" s="74"/>
      <c r="AA1558" s="74"/>
      <c r="AB1558" s="74"/>
      <c r="AC1558" s="86">
        <f t="shared" si="186"/>
        <v>0</v>
      </c>
      <c r="AD1558" s="87">
        <f>IF($AC$2182&lt;85,AC1558,AC1558-(AC1558*#REF!))</f>
        <v>0</v>
      </c>
      <c r="AE1558" s="88">
        <f t="shared" si="191"/>
        <v>5.5E-2</v>
      </c>
      <c r="AF1558" s="89">
        <f t="shared" si="187"/>
        <v>0</v>
      </c>
      <c r="AG1558" s="90">
        <f t="shared" si="188"/>
        <v>0</v>
      </c>
    </row>
    <row r="1559" spans="1:33" s="162" customFormat="1" ht="15" customHeight="1" x14ac:dyDescent="0.15">
      <c r="A1559" s="452">
        <v>9791036384424</v>
      </c>
      <c r="B1559" s="453">
        <v>85</v>
      </c>
      <c r="C1559" s="453" t="s">
        <v>873</v>
      </c>
      <c r="D1559" s="454" t="s">
        <v>2513</v>
      </c>
      <c r="E1559" s="454" t="s">
        <v>2576</v>
      </c>
      <c r="F1559" s="454" t="s">
        <v>2636</v>
      </c>
      <c r="G1559" s="454" t="s">
        <v>5202</v>
      </c>
      <c r="H1559" s="139">
        <f>VLOOKUP($A1559,'04.08.2025'!$A$1:$Z$65000,3,FALSE)</f>
        <v>0</v>
      </c>
      <c r="I1559" s="453"/>
      <c r="J1559" s="453">
        <v>100</v>
      </c>
      <c r="K1559" s="453"/>
      <c r="L1559" s="417">
        <v>45910</v>
      </c>
      <c r="M1559" s="453"/>
      <c r="N1559" s="453" t="s">
        <v>12</v>
      </c>
      <c r="O1559" s="139">
        <v>9791036384424</v>
      </c>
      <c r="P1559" s="453" t="s">
        <v>5201</v>
      </c>
      <c r="Q1559" s="453">
        <v>7837284</v>
      </c>
      <c r="R1559" s="143">
        <v>9.9</v>
      </c>
      <c r="S1559" s="140">
        <f t="shared" si="189"/>
        <v>9.3838862559241711</v>
      </c>
      <c r="T1559" s="152">
        <v>5.5E-2</v>
      </c>
      <c r="U1559" s="142"/>
      <c r="V1559" s="143">
        <f t="shared" si="185"/>
        <v>0</v>
      </c>
      <c r="W1559" s="143">
        <f t="shared" si="190"/>
        <v>0</v>
      </c>
      <c r="X1559" s="144"/>
      <c r="Y1559" s="144"/>
      <c r="Z1559" s="144"/>
      <c r="AA1559" s="144"/>
      <c r="AB1559" s="144"/>
      <c r="AC1559" s="86">
        <f t="shared" si="186"/>
        <v>0</v>
      </c>
      <c r="AD1559" s="87">
        <f>IF($AC$2182&lt;85,AC1559,AC1559-(AC1559*#REF!))</f>
        <v>0</v>
      </c>
      <c r="AE1559" s="88">
        <f t="shared" si="191"/>
        <v>5.5E-2</v>
      </c>
      <c r="AF1559" s="89">
        <f t="shared" si="187"/>
        <v>0</v>
      </c>
      <c r="AG1559" s="90">
        <f t="shared" si="188"/>
        <v>0</v>
      </c>
    </row>
    <row r="1560" spans="1:33" s="162" customFormat="1" ht="15" customHeight="1" x14ac:dyDescent="0.15">
      <c r="A1560" s="452">
        <v>9791036382468</v>
      </c>
      <c r="B1560" s="453">
        <v>85</v>
      </c>
      <c r="C1560" s="453" t="s">
        <v>873</v>
      </c>
      <c r="D1560" s="454" t="s">
        <v>2513</v>
      </c>
      <c r="E1560" s="454" t="s">
        <v>2576</v>
      </c>
      <c r="F1560" s="454" t="s">
        <v>2636</v>
      </c>
      <c r="G1560" s="454" t="s">
        <v>5200</v>
      </c>
      <c r="H1560" s="139">
        <f>VLOOKUP($A1560,'04.08.2025'!$A$1:$Z$65000,3,FALSE)</f>
        <v>0</v>
      </c>
      <c r="I1560" s="453"/>
      <c r="J1560" s="453">
        <v>100</v>
      </c>
      <c r="K1560" s="453"/>
      <c r="L1560" s="417">
        <v>45903</v>
      </c>
      <c r="M1560" s="453"/>
      <c r="N1560" s="453" t="s">
        <v>12</v>
      </c>
      <c r="O1560" s="139">
        <v>9791036382468</v>
      </c>
      <c r="P1560" s="453" t="s">
        <v>5199</v>
      </c>
      <c r="Q1560" s="453">
        <v>6704066</v>
      </c>
      <c r="R1560" s="143">
        <v>9.9</v>
      </c>
      <c r="S1560" s="140">
        <f t="shared" si="189"/>
        <v>9.3838862559241711</v>
      </c>
      <c r="T1560" s="152">
        <v>5.5E-2</v>
      </c>
      <c r="U1560" s="142"/>
      <c r="V1560" s="143">
        <f t="shared" si="185"/>
        <v>0</v>
      </c>
      <c r="W1560" s="143">
        <f t="shared" si="190"/>
        <v>0</v>
      </c>
      <c r="X1560" s="144"/>
      <c r="Y1560" s="144"/>
      <c r="Z1560" s="144"/>
      <c r="AA1560" s="144"/>
      <c r="AB1560" s="144"/>
      <c r="AC1560" s="86">
        <f t="shared" si="186"/>
        <v>0</v>
      </c>
      <c r="AD1560" s="87">
        <f>IF($AC$2182&lt;85,AC1560,AC1560-(AC1560*#REF!))</f>
        <v>0</v>
      </c>
      <c r="AE1560" s="88">
        <f t="shared" si="191"/>
        <v>5.5E-2</v>
      </c>
      <c r="AF1560" s="89">
        <f t="shared" si="187"/>
        <v>0</v>
      </c>
      <c r="AG1560" s="90">
        <f t="shared" si="188"/>
        <v>0</v>
      </c>
    </row>
    <row r="1561" spans="1:33" s="162" customFormat="1" ht="15" customHeight="1" x14ac:dyDescent="0.15">
      <c r="A1561" s="452">
        <v>9791036383014</v>
      </c>
      <c r="B1561" s="453">
        <v>85</v>
      </c>
      <c r="C1561" s="453" t="s">
        <v>873</v>
      </c>
      <c r="D1561" s="454" t="s">
        <v>2513</v>
      </c>
      <c r="E1561" s="454" t="s">
        <v>2576</v>
      </c>
      <c r="F1561" s="454" t="s">
        <v>2636</v>
      </c>
      <c r="G1561" s="454" t="s">
        <v>5198</v>
      </c>
      <c r="H1561" s="139">
        <f>VLOOKUP($A1561,'04.08.2025'!$A$1:$Z$65000,3,FALSE)</f>
        <v>0</v>
      </c>
      <c r="I1561" s="453"/>
      <c r="J1561" s="453">
        <v>100</v>
      </c>
      <c r="K1561" s="453"/>
      <c r="L1561" s="417">
        <v>45903</v>
      </c>
      <c r="M1561" s="453"/>
      <c r="N1561" s="453" t="s">
        <v>12</v>
      </c>
      <c r="O1561" s="139">
        <v>9791036383014</v>
      </c>
      <c r="P1561" s="453" t="s">
        <v>5197</v>
      </c>
      <c r="Q1561" s="453">
        <v>6987458</v>
      </c>
      <c r="R1561" s="143">
        <v>9.9</v>
      </c>
      <c r="S1561" s="140">
        <f t="shared" si="189"/>
        <v>9.3838862559241711</v>
      </c>
      <c r="T1561" s="152">
        <v>5.5E-2</v>
      </c>
      <c r="U1561" s="142"/>
      <c r="V1561" s="143">
        <f t="shared" si="185"/>
        <v>0</v>
      </c>
      <c r="W1561" s="143">
        <f t="shared" si="190"/>
        <v>0</v>
      </c>
      <c r="X1561" s="144"/>
      <c r="Y1561" s="144"/>
      <c r="Z1561" s="144"/>
      <c r="AA1561" s="144"/>
      <c r="AB1561" s="144"/>
      <c r="AC1561" s="86">
        <f t="shared" si="186"/>
        <v>0</v>
      </c>
      <c r="AD1561" s="87">
        <f>IF($AC$2182&lt;85,AC1561,AC1561-(AC1561*#REF!))</f>
        <v>0</v>
      </c>
      <c r="AE1561" s="88">
        <f t="shared" si="191"/>
        <v>5.5E-2</v>
      </c>
      <c r="AF1561" s="89">
        <f t="shared" si="187"/>
        <v>0</v>
      </c>
      <c r="AG1561" s="90">
        <f t="shared" si="188"/>
        <v>0</v>
      </c>
    </row>
    <row r="1562" spans="1:33" s="162" customFormat="1" ht="15" customHeight="1" x14ac:dyDescent="0.15">
      <c r="A1562" s="452">
        <v>9791036384493</v>
      </c>
      <c r="B1562" s="453">
        <v>85</v>
      </c>
      <c r="C1562" s="453" t="s">
        <v>873</v>
      </c>
      <c r="D1562" s="454" t="s">
        <v>2513</v>
      </c>
      <c r="E1562" s="454" t="s">
        <v>2576</v>
      </c>
      <c r="F1562" s="454" t="s">
        <v>2636</v>
      </c>
      <c r="G1562" s="454" t="s">
        <v>5196</v>
      </c>
      <c r="H1562" s="139">
        <f>VLOOKUP($A1562,'04.08.2025'!$A$1:$Z$65000,3,FALSE)</f>
        <v>0</v>
      </c>
      <c r="I1562" s="453"/>
      <c r="J1562" s="453">
        <v>100</v>
      </c>
      <c r="K1562" s="453"/>
      <c r="L1562" s="417">
        <v>45910</v>
      </c>
      <c r="M1562" s="453"/>
      <c r="N1562" s="453" t="s">
        <v>12</v>
      </c>
      <c r="O1562" s="139">
        <v>9791036384493</v>
      </c>
      <c r="P1562" s="453" t="s">
        <v>5195</v>
      </c>
      <c r="Q1562" s="453">
        <v>7888136</v>
      </c>
      <c r="R1562" s="143">
        <v>9.9</v>
      </c>
      <c r="S1562" s="140">
        <f t="shared" si="189"/>
        <v>9.3838862559241711</v>
      </c>
      <c r="T1562" s="152">
        <v>5.5E-2</v>
      </c>
      <c r="U1562" s="142"/>
      <c r="V1562" s="143">
        <f t="shared" si="185"/>
        <v>0</v>
      </c>
      <c r="W1562" s="143">
        <f t="shared" si="190"/>
        <v>0</v>
      </c>
      <c r="X1562" s="144"/>
      <c r="Y1562" s="144"/>
      <c r="Z1562" s="144"/>
      <c r="AA1562" s="144"/>
      <c r="AB1562" s="144"/>
      <c r="AC1562" s="86">
        <f t="shared" si="186"/>
        <v>0</v>
      </c>
      <c r="AD1562" s="87">
        <f>IF($AC$2182&lt;85,AC1562,AC1562-(AC1562*#REF!))</f>
        <v>0</v>
      </c>
      <c r="AE1562" s="88">
        <f t="shared" si="191"/>
        <v>5.5E-2</v>
      </c>
      <c r="AF1562" s="89">
        <f t="shared" si="187"/>
        <v>0</v>
      </c>
      <c r="AG1562" s="90">
        <f t="shared" si="188"/>
        <v>0</v>
      </c>
    </row>
    <row r="1563" spans="1:33" s="162" customFormat="1" ht="15" customHeight="1" x14ac:dyDescent="0.15">
      <c r="A1563" s="452">
        <v>9791036384431</v>
      </c>
      <c r="B1563" s="453">
        <v>85</v>
      </c>
      <c r="C1563" s="453" t="s">
        <v>873</v>
      </c>
      <c r="D1563" s="454" t="s">
        <v>2513</v>
      </c>
      <c r="E1563" s="454" t="s">
        <v>2576</v>
      </c>
      <c r="F1563" s="454" t="s">
        <v>2636</v>
      </c>
      <c r="G1563" s="454" t="s">
        <v>5194</v>
      </c>
      <c r="H1563" s="139">
        <f>VLOOKUP($A1563,'04.08.2025'!$A$1:$Z$65000,3,FALSE)</f>
        <v>0</v>
      </c>
      <c r="I1563" s="453"/>
      <c r="J1563" s="453">
        <v>100</v>
      </c>
      <c r="K1563" s="453"/>
      <c r="L1563" s="417">
        <v>45910</v>
      </c>
      <c r="M1563" s="453"/>
      <c r="N1563" s="453" t="s">
        <v>12</v>
      </c>
      <c r="O1563" s="139">
        <v>9791036384431</v>
      </c>
      <c r="P1563" s="453" t="s">
        <v>5193</v>
      </c>
      <c r="Q1563" s="453">
        <v>7837407</v>
      </c>
      <c r="R1563" s="143">
        <v>10.9</v>
      </c>
      <c r="S1563" s="140">
        <f t="shared" si="189"/>
        <v>10.33175355450237</v>
      </c>
      <c r="T1563" s="152">
        <v>5.5E-2</v>
      </c>
      <c r="U1563" s="142"/>
      <c r="V1563" s="143">
        <f t="shared" si="185"/>
        <v>0</v>
      </c>
      <c r="W1563" s="143">
        <f t="shared" si="190"/>
        <v>0</v>
      </c>
      <c r="X1563" s="144"/>
      <c r="Y1563" s="144"/>
      <c r="Z1563" s="144"/>
      <c r="AA1563" s="144"/>
      <c r="AB1563" s="144"/>
      <c r="AC1563" s="86">
        <f t="shared" si="186"/>
        <v>0</v>
      </c>
      <c r="AD1563" s="87">
        <f>IF($AC$2182&lt;85,AC1563,AC1563-(AC1563*#REF!))</f>
        <v>0</v>
      </c>
      <c r="AE1563" s="88">
        <f t="shared" si="191"/>
        <v>5.5E-2</v>
      </c>
      <c r="AF1563" s="89">
        <f t="shared" si="187"/>
        <v>0</v>
      </c>
      <c r="AG1563" s="90">
        <f t="shared" si="188"/>
        <v>0</v>
      </c>
    </row>
    <row r="1564" spans="1:33" s="75" customFormat="1" ht="15" customHeight="1" x14ac:dyDescent="0.15">
      <c r="A1564" s="452">
        <v>9782227503137</v>
      </c>
      <c r="B1564" s="453">
        <v>85</v>
      </c>
      <c r="C1564" s="453" t="s">
        <v>873</v>
      </c>
      <c r="D1564" s="454" t="s">
        <v>2513</v>
      </c>
      <c r="E1564" s="454" t="s">
        <v>2576</v>
      </c>
      <c r="F1564" s="454" t="s">
        <v>2636</v>
      </c>
      <c r="G1564" s="454" t="s">
        <v>5204</v>
      </c>
      <c r="H1564" s="139">
        <f>VLOOKUP($A1564,'04.08.2025'!$A$1:$Z$65000,3,FALSE)</f>
        <v>0</v>
      </c>
      <c r="I1564" s="453"/>
      <c r="J1564" s="453">
        <v>100</v>
      </c>
      <c r="K1564" s="453"/>
      <c r="L1564" s="417">
        <v>45875</v>
      </c>
      <c r="M1564" s="453"/>
      <c r="N1564" s="453" t="s">
        <v>12</v>
      </c>
      <c r="O1564" s="139">
        <v>9782227503137</v>
      </c>
      <c r="P1564" s="453" t="s">
        <v>5203</v>
      </c>
      <c r="Q1564" s="453">
        <v>7811180</v>
      </c>
      <c r="R1564" s="143">
        <v>9.9</v>
      </c>
      <c r="S1564" s="140">
        <f t="shared" si="189"/>
        <v>9.3838862559241711</v>
      </c>
      <c r="T1564" s="152">
        <v>5.5E-2</v>
      </c>
      <c r="U1564" s="142"/>
      <c r="V1564" s="143">
        <f t="shared" ref="V1564:V1618" si="192">AC1564</f>
        <v>0</v>
      </c>
      <c r="W1564" s="143">
        <f t="shared" si="190"/>
        <v>0</v>
      </c>
      <c r="X1564" s="74"/>
      <c r="Y1564" s="74"/>
      <c r="Z1564" s="74"/>
      <c r="AA1564" s="74"/>
      <c r="AB1564" s="74"/>
      <c r="AC1564" s="86">
        <f t="shared" ref="AC1564:AC1618" si="193">W1564/(1+AE1564)</f>
        <v>0</v>
      </c>
      <c r="AD1564" s="87">
        <f>IF($AC$2182&lt;85,AC1564,AC1564-(AC1564*#REF!))</f>
        <v>0</v>
      </c>
      <c r="AE1564" s="88">
        <f t="shared" si="191"/>
        <v>5.5E-2</v>
      </c>
      <c r="AF1564" s="89">
        <f t="shared" ref="AF1564:AF1618" si="194">+AD1564*AE1564</f>
        <v>0</v>
      </c>
      <c r="AG1564" s="90">
        <f t="shared" ref="AG1564:AG1618" si="195">+AD1564+AF1564</f>
        <v>0</v>
      </c>
    </row>
    <row r="1565" spans="1:33" s="91" customFormat="1" ht="15" customHeight="1" x14ac:dyDescent="0.15">
      <c r="A1565" s="393">
        <v>9782747084208</v>
      </c>
      <c r="B1565" s="38">
        <v>85</v>
      </c>
      <c r="C1565" s="38" t="s">
        <v>873</v>
      </c>
      <c r="D1565" s="391" t="s">
        <v>2513</v>
      </c>
      <c r="E1565" s="95" t="s">
        <v>2576</v>
      </c>
      <c r="F1565" s="95" t="s">
        <v>2636</v>
      </c>
      <c r="G1565" s="95" t="s">
        <v>2637</v>
      </c>
      <c r="H1565" s="79">
        <f>VLOOKUP($A1565,'04.08.2025'!$A$1:$Z$65000,3,FALSE)</f>
        <v>51</v>
      </c>
      <c r="I1565" s="78"/>
      <c r="J1565" s="38">
        <v>200</v>
      </c>
      <c r="K1565" s="80"/>
      <c r="L1565" s="80"/>
      <c r="M1565" s="80">
        <v>43138</v>
      </c>
      <c r="N1565" s="80"/>
      <c r="O1565" s="79">
        <v>9782747084208</v>
      </c>
      <c r="P1565" s="398" t="s">
        <v>2638</v>
      </c>
      <c r="Q1565" s="79">
        <v>6802782</v>
      </c>
      <c r="R1565" s="82">
        <v>14.9</v>
      </c>
      <c r="S1565" s="82">
        <f t="shared" si="189"/>
        <v>14.123222748815166</v>
      </c>
      <c r="T1565" s="451">
        <v>5.5E-2</v>
      </c>
      <c r="U1565" s="84"/>
      <c r="V1565" s="37">
        <f t="shared" si="192"/>
        <v>0</v>
      </c>
      <c r="W1565" s="37">
        <f t="shared" si="190"/>
        <v>0</v>
      </c>
      <c r="X1565" s="85"/>
      <c r="Y1565" s="85"/>
      <c r="Z1565" s="85"/>
      <c r="AA1565" s="85"/>
      <c r="AB1565" s="85"/>
      <c r="AC1565" s="86">
        <f t="shared" si="193"/>
        <v>0</v>
      </c>
      <c r="AD1565" s="87">
        <f>IF($AC$2182&lt;85,AC1565,AC1565-(AC1565*#REF!))</f>
        <v>0</v>
      </c>
      <c r="AE1565" s="88">
        <f t="shared" si="191"/>
        <v>5.5E-2</v>
      </c>
      <c r="AF1565" s="89">
        <f t="shared" si="194"/>
        <v>0</v>
      </c>
      <c r="AG1565" s="90">
        <f t="shared" si="195"/>
        <v>0</v>
      </c>
    </row>
    <row r="1566" spans="1:33" s="91" customFormat="1" ht="15" customHeight="1" x14ac:dyDescent="0.15">
      <c r="A1566" s="77">
        <v>9791036317439</v>
      </c>
      <c r="B1566" s="38">
        <v>85</v>
      </c>
      <c r="C1566" s="78" t="s">
        <v>873</v>
      </c>
      <c r="D1566" s="391" t="s">
        <v>2513</v>
      </c>
      <c r="E1566" s="391" t="s">
        <v>2576</v>
      </c>
      <c r="F1566" s="391" t="s">
        <v>2636</v>
      </c>
      <c r="G1566" s="95" t="s">
        <v>4656</v>
      </c>
      <c r="H1566" s="79">
        <f>VLOOKUP($A1566,'04.08.2025'!$A$1:$Z$65000,3,FALSE)</f>
        <v>544</v>
      </c>
      <c r="I1566" s="78"/>
      <c r="J1566" s="78">
        <v>200</v>
      </c>
      <c r="K1566" s="80"/>
      <c r="L1566" s="80"/>
      <c r="M1566" s="80">
        <v>44230</v>
      </c>
      <c r="N1566" s="80"/>
      <c r="O1566" s="81">
        <v>9791036317439</v>
      </c>
      <c r="P1566" s="94" t="s">
        <v>2639</v>
      </c>
      <c r="Q1566" s="81">
        <v>3730618</v>
      </c>
      <c r="R1566" s="82">
        <v>19.899999999999999</v>
      </c>
      <c r="S1566" s="82">
        <f t="shared" si="189"/>
        <v>18.862559241706162</v>
      </c>
      <c r="T1566" s="83">
        <v>5.5E-2</v>
      </c>
      <c r="U1566" s="84"/>
      <c r="V1566" s="37">
        <f t="shared" si="192"/>
        <v>0</v>
      </c>
      <c r="W1566" s="37">
        <f t="shared" si="190"/>
        <v>0</v>
      </c>
      <c r="X1566" s="85"/>
      <c r="Y1566" s="85"/>
      <c r="Z1566" s="85"/>
      <c r="AA1566" s="85"/>
      <c r="AB1566" s="85"/>
      <c r="AC1566" s="86">
        <f t="shared" si="193"/>
        <v>0</v>
      </c>
      <c r="AD1566" s="87">
        <f>IF($AC$2182&lt;85,AC1566,AC1566-(AC1566*#REF!))</f>
        <v>0</v>
      </c>
      <c r="AE1566" s="88">
        <f t="shared" si="191"/>
        <v>5.5E-2</v>
      </c>
      <c r="AF1566" s="89">
        <f t="shared" si="194"/>
        <v>0</v>
      </c>
      <c r="AG1566" s="90">
        <f t="shared" si="195"/>
        <v>0</v>
      </c>
    </row>
    <row r="1567" spans="1:33" s="91" customFormat="1" ht="15" customHeight="1" x14ac:dyDescent="0.15">
      <c r="A1567" s="393">
        <v>9791036304552</v>
      </c>
      <c r="B1567" s="38">
        <v>85</v>
      </c>
      <c r="C1567" s="78" t="s">
        <v>873</v>
      </c>
      <c r="D1567" s="391" t="s">
        <v>2513</v>
      </c>
      <c r="E1567" s="391" t="s">
        <v>2576</v>
      </c>
      <c r="F1567" s="391" t="s">
        <v>2636</v>
      </c>
      <c r="G1567" s="95" t="s">
        <v>2640</v>
      </c>
      <c r="H1567" s="79">
        <f>VLOOKUP($A1567,'04.08.2025'!$A$1:$Z$65000,3,FALSE)</f>
        <v>243</v>
      </c>
      <c r="I1567" s="78"/>
      <c r="J1567" s="38">
        <v>300</v>
      </c>
      <c r="K1567" s="80"/>
      <c r="L1567" s="80"/>
      <c r="M1567" s="80">
        <v>43488</v>
      </c>
      <c r="N1567" s="80"/>
      <c r="O1567" s="79">
        <v>9791036304552</v>
      </c>
      <c r="P1567" s="398" t="s">
        <v>2641</v>
      </c>
      <c r="Q1567" s="79">
        <v>5585642</v>
      </c>
      <c r="R1567" s="82">
        <v>14.9</v>
      </c>
      <c r="S1567" s="82">
        <f t="shared" si="189"/>
        <v>14.123222748815166</v>
      </c>
      <c r="T1567" s="451">
        <v>5.5E-2</v>
      </c>
      <c r="U1567" s="84"/>
      <c r="V1567" s="37">
        <f t="shared" si="192"/>
        <v>0</v>
      </c>
      <c r="W1567" s="37">
        <f t="shared" si="190"/>
        <v>0</v>
      </c>
      <c r="X1567" s="85"/>
      <c r="Y1567" s="85"/>
      <c r="Z1567" s="85"/>
      <c r="AA1567" s="85"/>
      <c r="AB1567" s="85"/>
      <c r="AC1567" s="86">
        <f t="shared" si="193"/>
        <v>0</v>
      </c>
      <c r="AD1567" s="87">
        <f>IF($AC$2182&lt;85,AC1567,AC1567-(AC1567*#REF!))</f>
        <v>0</v>
      </c>
      <c r="AE1567" s="88">
        <f t="shared" si="191"/>
        <v>5.5E-2</v>
      </c>
      <c r="AF1567" s="89">
        <f t="shared" si="194"/>
        <v>0</v>
      </c>
      <c r="AG1567" s="90">
        <f t="shared" si="195"/>
        <v>0</v>
      </c>
    </row>
    <row r="1568" spans="1:33" s="117" customFormat="1" ht="15" customHeight="1" x14ac:dyDescent="0.15">
      <c r="A1568" s="393">
        <v>9791036305221</v>
      </c>
      <c r="B1568" s="38">
        <v>85</v>
      </c>
      <c r="C1568" s="78" t="s">
        <v>873</v>
      </c>
      <c r="D1568" s="391" t="s">
        <v>2513</v>
      </c>
      <c r="E1568" s="391" t="s">
        <v>2576</v>
      </c>
      <c r="F1568" s="391" t="s">
        <v>2636</v>
      </c>
      <c r="G1568" s="95" t="s">
        <v>2642</v>
      </c>
      <c r="H1568" s="79">
        <f>VLOOKUP($A1568,'04.08.2025'!$A$1:$Z$65000,3,FALSE)</f>
        <v>57</v>
      </c>
      <c r="I1568" s="38"/>
      <c r="J1568" s="38">
        <v>200</v>
      </c>
      <c r="K1568" s="80">
        <v>45882</v>
      </c>
      <c r="L1568" s="80"/>
      <c r="M1568" s="80">
        <v>43481</v>
      </c>
      <c r="N1568" s="80"/>
      <c r="O1568" s="79">
        <v>9791036305221</v>
      </c>
      <c r="P1568" s="398" t="s">
        <v>2643</v>
      </c>
      <c r="Q1568" s="79">
        <v>6339944</v>
      </c>
      <c r="R1568" s="82">
        <v>17.899999999999999</v>
      </c>
      <c r="S1568" s="82">
        <f t="shared" si="189"/>
        <v>16.966824644549764</v>
      </c>
      <c r="T1568" s="451">
        <v>5.5E-2</v>
      </c>
      <c r="U1568" s="84"/>
      <c r="V1568" s="37">
        <f t="shared" si="192"/>
        <v>0</v>
      </c>
      <c r="W1568" s="37">
        <f t="shared" si="190"/>
        <v>0</v>
      </c>
      <c r="X1568" s="116"/>
      <c r="Y1568" s="116"/>
      <c r="Z1568" s="116"/>
      <c r="AA1568" s="116"/>
      <c r="AB1568" s="116"/>
      <c r="AC1568" s="86">
        <f t="shared" si="193"/>
        <v>0</v>
      </c>
      <c r="AD1568" s="87">
        <f>IF($AC$2182&lt;85,AC1568,AC1568-(AC1568*#REF!))</f>
        <v>0</v>
      </c>
      <c r="AE1568" s="88">
        <f t="shared" si="191"/>
        <v>5.5E-2</v>
      </c>
      <c r="AF1568" s="89">
        <f t="shared" si="194"/>
        <v>0</v>
      </c>
      <c r="AG1568" s="90">
        <f t="shared" si="195"/>
        <v>0</v>
      </c>
    </row>
    <row r="1569" spans="1:33" s="75" customFormat="1" ht="15" customHeight="1" x14ac:dyDescent="0.15">
      <c r="A1569" s="77">
        <v>9791036311130</v>
      </c>
      <c r="B1569" s="38">
        <v>86</v>
      </c>
      <c r="C1569" s="78" t="s">
        <v>873</v>
      </c>
      <c r="D1569" s="391" t="s">
        <v>2513</v>
      </c>
      <c r="E1569" s="391" t="s">
        <v>2576</v>
      </c>
      <c r="F1569" s="391" t="s">
        <v>2636</v>
      </c>
      <c r="G1569" s="391" t="s">
        <v>2644</v>
      </c>
      <c r="H1569" s="79">
        <f>VLOOKUP($A1569,'04.08.2025'!$A$1:$Z$65000,3,FALSE)</f>
        <v>238</v>
      </c>
      <c r="I1569" s="78"/>
      <c r="J1569" s="38">
        <v>200</v>
      </c>
      <c r="K1569" s="80"/>
      <c r="L1569" s="80"/>
      <c r="M1569" s="80">
        <v>43761</v>
      </c>
      <c r="N1569" s="80"/>
      <c r="O1569" s="81">
        <v>9791036311130</v>
      </c>
      <c r="P1569" s="94" t="s">
        <v>2645</v>
      </c>
      <c r="Q1569" s="81">
        <v>5208597</v>
      </c>
      <c r="R1569" s="82">
        <v>10.9</v>
      </c>
      <c r="S1569" s="82">
        <f t="shared" si="189"/>
        <v>10.33175355450237</v>
      </c>
      <c r="T1569" s="83">
        <v>5.5E-2</v>
      </c>
      <c r="U1569" s="84"/>
      <c r="V1569" s="37">
        <f t="shared" si="192"/>
        <v>0</v>
      </c>
      <c r="W1569" s="37">
        <f t="shared" si="190"/>
        <v>0</v>
      </c>
      <c r="X1569" s="74"/>
      <c r="Y1569" s="74"/>
      <c r="Z1569" s="74"/>
      <c r="AA1569" s="74"/>
      <c r="AB1569" s="74"/>
      <c r="AC1569" s="86">
        <f t="shared" si="193"/>
        <v>0</v>
      </c>
      <c r="AD1569" s="87">
        <f>IF($AC$2182&lt;85,AC1569,AC1569-(AC1569*#REF!))</f>
        <v>0</v>
      </c>
      <c r="AE1569" s="88">
        <f t="shared" si="191"/>
        <v>5.5E-2</v>
      </c>
      <c r="AF1569" s="89">
        <f t="shared" si="194"/>
        <v>0</v>
      </c>
      <c r="AG1569" s="90">
        <f t="shared" si="195"/>
        <v>0</v>
      </c>
    </row>
    <row r="1570" spans="1:33" s="91" customFormat="1" ht="15" customHeight="1" x14ac:dyDescent="0.15">
      <c r="A1570" s="61">
        <v>9791036372278</v>
      </c>
      <c r="B1570" s="96">
        <v>86</v>
      </c>
      <c r="C1570" s="96" t="s">
        <v>1345</v>
      </c>
      <c r="D1570" s="64" t="s">
        <v>2513</v>
      </c>
      <c r="E1570" s="64" t="s">
        <v>2576</v>
      </c>
      <c r="F1570" s="64" t="s">
        <v>2636</v>
      </c>
      <c r="G1570" s="64" t="s">
        <v>2648</v>
      </c>
      <c r="H1570" s="65">
        <f>VLOOKUP($A1570,'04.08.2025'!$A$1:$Z$65000,3,FALSE)</f>
        <v>1578</v>
      </c>
      <c r="I1570" s="65"/>
      <c r="J1570" s="63">
        <v>200</v>
      </c>
      <c r="K1570" s="67"/>
      <c r="L1570" s="67"/>
      <c r="M1570" s="67">
        <v>45546</v>
      </c>
      <c r="N1570" s="67" t="s">
        <v>12</v>
      </c>
      <c r="O1570" s="68">
        <v>9791036372278</v>
      </c>
      <c r="P1570" s="68" t="s">
        <v>2649</v>
      </c>
      <c r="Q1570" s="68">
        <v>7220703</v>
      </c>
      <c r="R1570" s="97">
        <v>8.9</v>
      </c>
      <c r="S1570" s="70">
        <f t="shared" si="189"/>
        <v>7.416666666666667</v>
      </c>
      <c r="T1570" s="98">
        <v>0.2</v>
      </c>
      <c r="U1570" s="72"/>
      <c r="V1570" s="73">
        <f t="shared" si="192"/>
        <v>0</v>
      </c>
      <c r="W1570" s="73">
        <f t="shared" si="190"/>
        <v>0</v>
      </c>
      <c r="X1570" s="85"/>
      <c r="Y1570" s="85"/>
      <c r="Z1570" s="85"/>
      <c r="AA1570" s="85"/>
      <c r="AB1570" s="85"/>
      <c r="AC1570" s="86">
        <f t="shared" si="193"/>
        <v>0</v>
      </c>
      <c r="AD1570" s="87">
        <f>IF($AC$2182&lt;85,AC1570,AC1570-(AC1570*#REF!))</f>
        <v>0</v>
      </c>
      <c r="AE1570" s="88">
        <f t="shared" si="191"/>
        <v>0.2</v>
      </c>
      <c r="AF1570" s="89">
        <f t="shared" si="194"/>
        <v>0</v>
      </c>
      <c r="AG1570" s="90">
        <f t="shared" si="195"/>
        <v>0</v>
      </c>
    </row>
    <row r="1571" spans="1:33" s="91" customFormat="1" ht="15" customHeight="1" x14ac:dyDescent="0.15">
      <c r="A1571" s="77">
        <v>9782747057448</v>
      </c>
      <c r="B1571" s="78">
        <v>86</v>
      </c>
      <c r="C1571" s="78" t="s">
        <v>873</v>
      </c>
      <c r="D1571" s="391" t="s">
        <v>2513</v>
      </c>
      <c r="E1571" s="391" t="s">
        <v>2576</v>
      </c>
      <c r="F1571" s="391" t="s">
        <v>2636</v>
      </c>
      <c r="G1571" s="95" t="s">
        <v>2646</v>
      </c>
      <c r="H1571" s="79">
        <f>VLOOKUP($A1571,'04.08.2025'!$A$1:$Z$65000,3,FALSE)</f>
        <v>265</v>
      </c>
      <c r="I1571" s="78"/>
      <c r="J1571" s="78">
        <v>300</v>
      </c>
      <c r="K1571" s="80"/>
      <c r="L1571" s="80"/>
      <c r="M1571" s="80">
        <v>42250</v>
      </c>
      <c r="N1571" s="80"/>
      <c r="O1571" s="81">
        <v>9782747057448</v>
      </c>
      <c r="P1571" s="94" t="s">
        <v>2647</v>
      </c>
      <c r="Q1571" s="81">
        <v>3256747</v>
      </c>
      <c r="R1571" s="82">
        <v>19.899999999999999</v>
      </c>
      <c r="S1571" s="82">
        <f t="shared" si="189"/>
        <v>18.862559241706162</v>
      </c>
      <c r="T1571" s="83">
        <v>5.5E-2</v>
      </c>
      <c r="U1571" s="84"/>
      <c r="V1571" s="37">
        <f t="shared" si="192"/>
        <v>0</v>
      </c>
      <c r="W1571" s="37">
        <f t="shared" si="190"/>
        <v>0</v>
      </c>
      <c r="X1571" s="85"/>
      <c r="Y1571" s="85"/>
      <c r="Z1571" s="85"/>
      <c r="AA1571" s="85"/>
      <c r="AB1571" s="85"/>
      <c r="AC1571" s="86">
        <f t="shared" si="193"/>
        <v>0</v>
      </c>
      <c r="AD1571" s="87">
        <f>IF($AC$2182&lt;85,AC1571,AC1571-(AC1571*#REF!))</f>
        <v>0</v>
      </c>
      <c r="AE1571" s="88">
        <f t="shared" si="191"/>
        <v>5.5E-2</v>
      </c>
      <c r="AF1571" s="89">
        <f t="shared" si="194"/>
        <v>0</v>
      </c>
      <c r="AG1571" s="90">
        <f t="shared" si="195"/>
        <v>0</v>
      </c>
    </row>
    <row r="1572" spans="1:33" s="91" customFormat="1" ht="15" customHeight="1" x14ac:dyDescent="0.15">
      <c r="A1572" s="77">
        <v>9782857336358</v>
      </c>
      <c r="B1572" s="78">
        <v>86</v>
      </c>
      <c r="C1572" s="78" t="s">
        <v>873</v>
      </c>
      <c r="D1572" s="391" t="s">
        <v>2513</v>
      </c>
      <c r="E1572" s="391" t="s">
        <v>2576</v>
      </c>
      <c r="F1572" s="391" t="s">
        <v>2636</v>
      </c>
      <c r="G1572" s="95" t="s">
        <v>5179</v>
      </c>
      <c r="H1572" s="79">
        <f>VLOOKUP($A1572,'04.08.2025'!$A$1:$Z$65000,3,FALSE)</f>
        <v>530</v>
      </c>
      <c r="I1572" s="78"/>
      <c r="J1572" s="78">
        <v>200</v>
      </c>
      <c r="K1572" s="80"/>
      <c r="L1572" s="80"/>
      <c r="M1572" s="80">
        <v>45414</v>
      </c>
      <c r="N1572" s="80"/>
      <c r="O1572" s="77">
        <v>9782857336358</v>
      </c>
      <c r="P1572" s="94" t="s">
        <v>5180</v>
      </c>
      <c r="Q1572" s="81">
        <v>5774519</v>
      </c>
      <c r="R1572" s="82">
        <v>9.9</v>
      </c>
      <c r="S1572" s="82">
        <f t="shared" si="189"/>
        <v>9.3838862559241711</v>
      </c>
      <c r="T1572" s="83">
        <v>5.5E-2</v>
      </c>
      <c r="U1572" s="84"/>
      <c r="V1572" s="37">
        <f t="shared" si="192"/>
        <v>0</v>
      </c>
      <c r="W1572" s="37">
        <f t="shared" si="190"/>
        <v>0</v>
      </c>
      <c r="X1572" s="85"/>
      <c r="Y1572" s="85"/>
      <c r="Z1572" s="85"/>
      <c r="AA1572" s="85"/>
      <c r="AB1572" s="85"/>
      <c r="AC1572" s="86">
        <f t="shared" si="193"/>
        <v>0</v>
      </c>
      <c r="AD1572" s="87">
        <f>IF($AC$2182&lt;85,AC1572,AC1572-(AC1572*#REF!))</f>
        <v>0</v>
      </c>
      <c r="AE1572" s="88">
        <f t="shared" si="191"/>
        <v>5.5E-2</v>
      </c>
      <c r="AF1572" s="89">
        <f t="shared" si="194"/>
        <v>0</v>
      </c>
      <c r="AG1572" s="90">
        <f t="shared" si="195"/>
        <v>0</v>
      </c>
    </row>
    <row r="1573" spans="1:33" s="117" customFormat="1" ht="15" customHeight="1" x14ac:dyDescent="0.15">
      <c r="A1573" s="77">
        <v>9791036315879</v>
      </c>
      <c r="B1573" s="78">
        <v>86</v>
      </c>
      <c r="C1573" s="78" t="s">
        <v>873</v>
      </c>
      <c r="D1573" s="391" t="s">
        <v>2513</v>
      </c>
      <c r="E1573" s="391" t="s">
        <v>2576</v>
      </c>
      <c r="F1573" s="391" t="s">
        <v>2650</v>
      </c>
      <c r="G1573" s="95" t="s">
        <v>4848</v>
      </c>
      <c r="H1573" s="79">
        <f>VLOOKUP($A1573,'04.08.2025'!$A$1:$Z$65000,3,FALSE)</f>
        <v>1336</v>
      </c>
      <c r="I1573" s="78"/>
      <c r="J1573" s="78">
        <v>200</v>
      </c>
      <c r="K1573" s="80"/>
      <c r="L1573" s="80"/>
      <c r="M1573" s="80">
        <v>44272</v>
      </c>
      <c r="N1573" s="80"/>
      <c r="O1573" s="81">
        <v>9791036315879</v>
      </c>
      <c r="P1573" s="94" t="s">
        <v>2651</v>
      </c>
      <c r="Q1573" s="81">
        <v>1365790</v>
      </c>
      <c r="R1573" s="82">
        <v>15.9</v>
      </c>
      <c r="S1573" s="82">
        <f t="shared" si="189"/>
        <v>15.071090047393366</v>
      </c>
      <c r="T1573" s="83">
        <v>5.5E-2</v>
      </c>
      <c r="U1573" s="84"/>
      <c r="V1573" s="37">
        <f t="shared" si="192"/>
        <v>0</v>
      </c>
      <c r="W1573" s="37">
        <f t="shared" si="190"/>
        <v>0</v>
      </c>
      <c r="X1573" s="116"/>
      <c r="Y1573" s="116"/>
      <c r="Z1573" s="116"/>
      <c r="AA1573" s="116"/>
      <c r="AB1573" s="116"/>
      <c r="AC1573" s="86">
        <f t="shared" si="193"/>
        <v>0</v>
      </c>
      <c r="AD1573" s="87">
        <f>IF($AC$2182&lt;85,AC1573,AC1573-(AC1573*#REF!))</f>
        <v>0</v>
      </c>
      <c r="AE1573" s="88">
        <f t="shared" si="191"/>
        <v>5.5E-2</v>
      </c>
      <c r="AF1573" s="89">
        <f t="shared" si="194"/>
        <v>0</v>
      </c>
      <c r="AG1573" s="90">
        <f t="shared" si="195"/>
        <v>0</v>
      </c>
    </row>
    <row r="1574" spans="1:33" s="91" customFormat="1" ht="15" customHeight="1" x14ac:dyDescent="0.15">
      <c r="A1574" s="77">
        <v>9791036315886</v>
      </c>
      <c r="B1574" s="78">
        <v>86</v>
      </c>
      <c r="C1574" s="78" t="s">
        <v>873</v>
      </c>
      <c r="D1574" s="391" t="s">
        <v>2513</v>
      </c>
      <c r="E1574" s="391" t="s">
        <v>2576</v>
      </c>
      <c r="F1574" s="391" t="s">
        <v>2650</v>
      </c>
      <c r="G1574" s="95" t="s">
        <v>4849</v>
      </c>
      <c r="H1574" s="79">
        <f>VLOOKUP($A1574,'04.08.2025'!$A$1:$Z$65000,3,FALSE)</f>
        <v>1569</v>
      </c>
      <c r="I1574" s="78"/>
      <c r="J1574" s="78">
        <v>200</v>
      </c>
      <c r="K1574" s="80"/>
      <c r="L1574" s="80"/>
      <c r="M1574" s="80">
        <v>44272</v>
      </c>
      <c r="N1574" s="80"/>
      <c r="O1574" s="81">
        <v>9791036315886</v>
      </c>
      <c r="P1574" s="94" t="s">
        <v>2652</v>
      </c>
      <c r="Q1574" s="81">
        <v>1365913</v>
      </c>
      <c r="R1574" s="82">
        <v>15.9</v>
      </c>
      <c r="S1574" s="82">
        <f t="shared" si="189"/>
        <v>15.071090047393366</v>
      </c>
      <c r="T1574" s="83">
        <v>5.5E-2</v>
      </c>
      <c r="U1574" s="84"/>
      <c r="V1574" s="37">
        <f t="shared" si="192"/>
        <v>0</v>
      </c>
      <c r="W1574" s="37">
        <f t="shared" si="190"/>
        <v>0</v>
      </c>
      <c r="X1574" s="85"/>
      <c r="Y1574" s="85"/>
      <c r="Z1574" s="85"/>
      <c r="AA1574" s="85"/>
      <c r="AB1574" s="85"/>
      <c r="AC1574" s="86">
        <f t="shared" si="193"/>
        <v>0</v>
      </c>
      <c r="AD1574" s="87">
        <f>IF($AC$2182&lt;85,AC1574,AC1574-(AC1574*#REF!))</f>
        <v>0</v>
      </c>
      <c r="AE1574" s="88">
        <f t="shared" si="191"/>
        <v>5.5E-2</v>
      </c>
      <c r="AF1574" s="89">
        <f t="shared" si="194"/>
        <v>0</v>
      </c>
      <c r="AG1574" s="90">
        <f t="shared" si="195"/>
        <v>0</v>
      </c>
    </row>
    <row r="1575" spans="1:33" s="117" customFormat="1" ht="15" customHeight="1" x14ac:dyDescent="0.15">
      <c r="A1575" s="77">
        <v>9791036315893</v>
      </c>
      <c r="B1575" s="78">
        <v>86</v>
      </c>
      <c r="C1575" s="78" t="s">
        <v>873</v>
      </c>
      <c r="D1575" s="391" t="s">
        <v>2513</v>
      </c>
      <c r="E1575" s="391" t="s">
        <v>2576</v>
      </c>
      <c r="F1575" s="391" t="s">
        <v>2650</v>
      </c>
      <c r="G1575" s="95" t="s">
        <v>4850</v>
      </c>
      <c r="H1575" s="79">
        <f>VLOOKUP($A1575,'04.08.2025'!$A$1:$Z$65000,3,FALSE)</f>
        <v>1117</v>
      </c>
      <c r="I1575" s="78"/>
      <c r="J1575" s="78">
        <v>200</v>
      </c>
      <c r="K1575" s="80"/>
      <c r="L1575" s="80"/>
      <c r="M1575" s="80">
        <v>44272</v>
      </c>
      <c r="N1575" s="80"/>
      <c r="O1575" s="81">
        <v>9791036315893</v>
      </c>
      <c r="P1575" s="94" t="s">
        <v>2653</v>
      </c>
      <c r="Q1575" s="81">
        <v>1366036</v>
      </c>
      <c r="R1575" s="82">
        <v>15.9</v>
      </c>
      <c r="S1575" s="82">
        <f t="shared" si="189"/>
        <v>15.071090047393366</v>
      </c>
      <c r="T1575" s="83">
        <v>5.5E-2</v>
      </c>
      <c r="U1575" s="84"/>
      <c r="V1575" s="37">
        <f t="shared" si="192"/>
        <v>0</v>
      </c>
      <c r="W1575" s="37">
        <f t="shared" si="190"/>
        <v>0</v>
      </c>
      <c r="X1575" s="116"/>
      <c r="Y1575" s="116"/>
      <c r="Z1575" s="116"/>
      <c r="AA1575" s="116"/>
      <c r="AB1575" s="116"/>
      <c r="AC1575" s="86">
        <f t="shared" si="193"/>
        <v>0</v>
      </c>
      <c r="AD1575" s="87">
        <f>IF($AC$2182&lt;85,AC1575,AC1575-(AC1575*#REF!))</f>
        <v>0</v>
      </c>
      <c r="AE1575" s="88">
        <f t="shared" si="191"/>
        <v>5.5E-2</v>
      </c>
      <c r="AF1575" s="89">
        <f t="shared" si="194"/>
        <v>0</v>
      </c>
      <c r="AG1575" s="90">
        <f t="shared" si="195"/>
        <v>0</v>
      </c>
    </row>
    <row r="1576" spans="1:33" s="91" customFormat="1" ht="15" customHeight="1" x14ac:dyDescent="0.15">
      <c r="A1576" s="77">
        <v>9782747067201</v>
      </c>
      <c r="B1576" s="78">
        <v>86</v>
      </c>
      <c r="C1576" s="78" t="s">
        <v>873</v>
      </c>
      <c r="D1576" s="391" t="s">
        <v>2513</v>
      </c>
      <c r="E1576" s="391" t="s">
        <v>2576</v>
      </c>
      <c r="F1576" s="391" t="s">
        <v>2654</v>
      </c>
      <c r="G1576" s="95" t="s">
        <v>2655</v>
      </c>
      <c r="H1576" s="79">
        <f>VLOOKUP($A1576,'04.08.2025'!$A$1:$Z$65000,3,FALSE)</f>
        <v>210</v>
      </c>
      <c r="I1576" s="78"/>
      <c r="J1576" s="78">
        <v>300</v>
      </c>
      <c r="K1576" s="80"/>
      <c r="L1576" s="80"/>
      <c r="M1576" s="80">
        <v>42816</v>
      </c>
      <c r="N1576" s="80"/>
      <c r="O1576" s="81">
        <v>9782747067201</v>
      </c>
      <c r="P1576" s="94" t="s">
        <v>2656</v>
      </c>
      <c r="Q1576" s="81">
        <v>8513790</v>
      </c>
      <c r="R1576" s="82">
        <v>14.9</v>
      </c>
      <c r="S1576" s="82">
        <f t="shared" si="189"/>
        <v>14.123222748815166</v>
      </c>
      <c r="T1576" s="83">
        <v>5.5E-2</v>
      </c>
      <c r="U1576" s="84"/>
      <c r="V1576" s="37">
        <f t="shared" si="192"/>
        <v>0</v>
      </c>
      <c r="W1576" s="37">
        <f t="shared" si="190"/>
        <v>0</v>
      </c>
      <c r="X1576" s="85"/>
      <c r="Y1576" s="85"/>
      <c r="Z1576" s="85"/>
      <c r="AA1576" s="85"/>
      <c r="AB1576" s="85"/>
      <c r="AC1576" s="86">
        <f t="shared" si="193"/>
        <v>0</v>
      </c>
      <c r="AD1576" s="87">
        <f>IF($AC$2182&lt;85,AC1576,AC1576-(AC1576*#REF!))</f>
        <v>0</v>
      </c>
      <c r="AE1576" s="88">
        <f t="shared" si="191"/>
        <v>5.5E-2</v>
      </c>
      <c r="AF1576" s="89">
        <f t="shared" si="194"/>
        <v>0</v>
      </c>
      <c r="AG1576" s="90">
        <f t="shared" si="195"/>
        <v>0</v>
      </c>
    </row>
    <row r="1577" spans="1:33" s="117" customFormat="1" ht="15" customHeight="1" x14ac:dyDescent="0.15">
      <c r="A1577" s="77">
        <v>9791036358128</v>
      </c>
      <c r="B1577" s="78">
        <v>86</v>
      </c>
      <c r="C1577" s="78" t="s">
        <v>1345</v>
      </c>
      <c r="D1577" s="391" t="s">
        <v>2513</v>
      </c>
      <c r="E1577" s="391" t="s">
        <v>2576</v>
      </c>
      <c r="F1577" s="391" t="s">
        <v>2657</v>
      </c>
      <c r="G1577" s="95" t="s">
        <v>2663</v>
      </c>
      <c r="H1577" s="79">
        <f>VLOOKUP($A1577,'04.08.2025'!$A$1:$Z$65000,3,FALSE)</f>
        <v>828</v>
      </c>
      <c r="I1577" s="78"/>
      <c r="J1577" s="78">
        <v>200</v>
      </c>
      <c r="K1577" s="80"/>
      <c r="L1577" s="80"/>
      <c r="M1577" s="80">
        <v>45056</v>
      </c>
      <c r="N1577" s="80"/>
      <c r="O1577" s="81">
        <v>9791036358128</v>
      </c>
      <c r="P1577" s="94" t="s">
        <v>2664</v>
      </c>
      <c r="Q1577" s="81">
        <v>2982378</v>
      </c>
      <c r="R1577" s="82">
        <v>18.899999999999999</v>
      </c>
      <c r="S1577" s="82">
        <f t="shared" si="189"/>
        <v>17.914691943127963</v>
      </c>
      <c r="T1577" s="83">
        <v>5.5E-2</v>
      </c>
      <c r="U1577" s="84"/>
      <c r="V1577" s="37">
        <f t="shared" si="192"/>
        <v>0</v>
      </c>
      <c r="W1577" s="37">
        <f t="shared" si="190"/>
        <v>0</v>
      </c>
      <c r="X1577" s="116"/>
      <c r="Y1577" s="116"/>
      <c r="Z1577" s="116"/>
      <c r="AA1577" s="116"/>
      <c r="AB1577" s="116"/>
      <c r="AC1577" s="86">
        <f t="shared" si="193"/>
        <v>0</v>
      </c>
      <c r="AD1577" s="87">
        <f>IF($AC$2182&lt;85,AC1577,AC1577-(AC1577*#REF!))</f>
        <v>0</v>
      </c>
      <c r="AE1577" s="88">
        <f t="shared" si="191"/>
        <v>5.5E-2</v>
      </c>
      <c r="AF1577" s="89">
        <f t="shared" si="194"/>
        <v>0</v>
      </c>
      <c r="AG1577" s="90">
        <f t="shared" si="195"/>
        <v>0</v>
      </c>
    </row>
    <row r="1578" spans="1:33" s="41" customFormat="1" ht="15" customHeight="1" x14ac:dyDescent="0.15">
      <c r="A1578" s="77">
        <v>9791036368264</v>
      </c>
      <c r="B1578" s="395">
        <v>86</v>
      </c>
      <c r="C1578" s="78" t="s">
        <v>873</v>
      </c>
      <c r="D1578" s="391" t="s">
        <v>2513</v>
      </c>
      <c r="E1578" s="391" t="s">
        <v>2576</v>
      </c>
      <c r="F1578" s="391" t="s">
        <v>2657</v>
      </c>
      <c r="G1578" s="391" t="s">
        <v>4657</v>
      </c>
      <c r="H1578" s="79">
        <f>VLOOKUP($A1578,'04.08.2025'!$A$1:$Z$65000,3,FALSE)</f>
        <v>583</v>
      </c>
      <c r="I1578" s="78"/>
      <c r="J1578" s="78">
        <v>200</v>
      </c>
      <c r="K1578" s="80"/>
      <c r="L1578" s="80"/>
      <c r="M1578" s="80">
        <v>45392</v>
      </c>
      <c r="N1578" s="80"/>
      <c r="O1578" s="81">
        <v>9791036368264</v>
      </c>
      <c r="P1578" s="94" t="s">
        <v>2658</v>
      </c>
      <c r="Q1578" s="78">
        <v>5143110</v>
      </c>
      <c r="R1578" s="82">
        <v>14.9</v>
      </c>
      <c r="S1578" s="82">
        <f t="shared" si="189"/>
        <v>14.123222748815166</v>
      </c>
      <c r="T1578" s="83">
        <v>5.5E-2</v>
      </c>
      <c r="U1578" s="84"/>
      <c r="V1578" s="37">
        <f t="shared" si="192"/>
        <v>0</v>
      </c>
      <c r="W1578" s="37">
        <f t="shared" si="190"/>
        <v>0</v>
      </c>
      <c r="AC1578" s="86">
        <f t="shared" si="193"/>
        <v>0</v>
      </c>
      <c r="AD1578" s="87">
        <f>IF($AC$2182&lt;85,AC1578,AC1578-(AC1578*#REF!))</f>
        <v>0</v>
      </c>
      <c r="AE1578" s="88">
        <f t="shared" si="191"/>
        <v>5.5E-2</v>
      </c>
      <c r="AF1578" s="89">
        <f t="shared" si="194"/>
        <v>0</v>
      </c>
      <c r="AG1578" s="90">
        <f t="shared" si="195"/>
        <v>0</v>
      </c>
    </row>
    <row r="1579" spans="1:33" s="91" customFormat="1" ht="15" customHeight="1" x14ac:dyDescent="0.15">
      <c r="A1579" s="393">
        <v>9791036352607</v>
      </c>
      <c r="B1579" s="78">
        <v>86</v>
      </c>
      <c r="C1579" s="78" t="s">
        <v>873</v>
      </c>
      <c r="D1579" s="391" t="s">
        <v>2513</v>
      </c>
      <c r="E1579" s="391" t="s">
        <v>2576</v>
      </c>
      <c r="F1579" s="391" t="s">
        <v>2657</v>
      </c>
      <c r="G1579" s="95" t="s">
        <v>2659</v>
      </c>
      <c r="H1579" s="79">
        <f>VLOOKUP($A1579,'04.08.2025'!$A$1:$Z$65000,3,FALSE)</f>
        <v>1067</v>
      </c>
      <c r="I1579" s="38"/>
      <c r="J1579" s="38">
        <v>200</v>
      </c>
      <c r="K1579" s="397"/>
      <c r="L1579" s="397"/>
      <c r="M1579" s="397">
        <v>44846</v>
      </c>
      <c r="N1579" s="397"/>
      <c r="O1579" s="79">
        <v>9791036352607</v>
      </c>
      <c r="P1579" s="38" t="s">
        <v>2660</v>
      </c>
      <c r="Q1579" s="38">
        <v>6567714</v>
      </c>
      <c r="R1579" s="37">
        <v>16.899999999999999</v>
      </c>
      <c r="S1579" s="82">
        <f t="shared" si="189"/>
        <v>16.018957345971565</v>
      </c>
      <c r="T1579" s="39">
        <v>5.5E-2</v>
      </c>
      <c r="U1579" s="84"/>
      <c r="V1579" s="37">
        <f t="shared" si="192"/>
        <v>0</v>
      </c>
      <c r="W1579" s="37">
        <f t="shared" si="190"/>
        <v>0</v>
      </c>
      <c r="X1579" s="85"/>
      <c r="Y1579" s="85"/>
      <c r="Z1579" s="85"/>
      <c r="AA1579" s="85"/>
      <c r="AB1579" s="85"/>
      <c r="AC1579" s="86">
        <f t="shared" si="193"/>
        <v>0</v>
      </c>
      <c r="AD1579" s="87">
        <f>IF($AC$2182&lt;85,AC1579,AC1579-(AC1579*#REF!))</f>
        <v>0</v>
      </c>
      <c r="AE1579" s="88">
        <f t="shared" si="191"/>
        <v>5.5E-2</v>
      </c>
      <c r="AF1579" s="89">
        <f t="shared" si="194"/>
        <v>0</v>
      </c>
      <c r="AG1579" s="90">
        <f t="shared" si="195"/>
        <v>0</v>
      </c>
    </row>
    <row r="1580" spans="1:33" s="91" customFormat="1" ht="15" customHeight="1" x14ac:dyDescent="0.15">
      <c r="A1580" s="77">
        <v>9791036317347</v>
      </c>
      <c r="B1580" s="78">
        <v>86</v>
      </c>
      <c r="C1580" s="78" t="s">
        <v>873</v>
      </c>
      <c r="D1580" s="391" t="s">
        <v>2513</v>
      </c>
      <c r="E1580" s="391" t="s">
        <v>2576</v>
      </c>
      <c r="F1580" s="391" t="s">
        <v>2657</v>
      </c>
      <c r="G1580" s="95" t="s">
        <v>2661</v>
      </c>
      <c r="H1580" s="79">
        <f>VLOOKUP($A1580,'04.08.2025'!$A$1:$Z$65000,3,FALSE)</f>
        <v>448</v>
      </c>
      <c r="I1580" s="78"/>
      <c r="J1580" s="78">
        <v>300</v>
      </c>
      <c r="K1580" s="80"/>
      <c r="L1580" s="80"/>
      <c r="M1580" s="80">
        <v>44139</v>
      </c>
      <c r="N1580" s="80"/>
      <c r="O1580" s="81">
        <v>9791036317347</v>
      </c>
      <c r="P1580" s="94" t="s">
        <v>2662</v>
      </c>
      <c r="Q1580" s="81">
        <v>3742557</v>
      </c>
      <c r="R1580" s="82">
        <v>14.9</v>
      </c>
      <c r="S1580" s="82">
        <f t="shared" si="189"/>
        <v>14.123222748815166</v>
      </c>
      <c r="T1580" s="83">
        <v>5.5E-2</v>
      </c>
      <c r="U1580" s="84"/>
      <c r="V1580" s="37">
        <f t="shared" si="192"/>
        <v>0</v>
      </c>
      <c r="W1580" s="37">
        <f t="shared" si="190"/>
        <v>0</v>
      </c>
      <c r="X1580" s="85"/>
      <c r="Y1580" s="85"/>
      <c r="Z1580" s="85"/>
      <c r="AA1580" s="85"/>
      <c r="AB1580" s="85"/>
      <c r="AC1580" s="86">
        <f t="shared" si="193"/>
        <v>0</v>
      </c>
      <c r="AD1580" s="87">
        <f>IF($AC$2182&lt;85,AC1580,AC1580-(AC1580*#REF!))</f>
        <v>0</v>
      </c>
      <c r="AE1580" s="88">
        <f t="shared" si="191"/>
        <v>5.5E-2</v>
      </c>
      <c r="AF1580" s="89">
        <f t="shared" si="194"/>
        <v>0</v>
      </c>
      <c r="AG1580" s="90">
        <f t="shared" si="195"/>
        <v>0</v>
      </c>
    </row>
    <row r="1581" spans="1:33" s="91" customFormat="1" ht="15" customHeight="1" x14ac:dyDescent="0.15">
      <c r="A1581" s="499">
        <v>9782227500914</v>
      </c>
      <c r="B1581" s="500"/>
      <c r="C1581" s="501" t="s">
        <v>2665</v>
      </c>
      <c r="D1581" s="502" t="s">
        <v>2666</v>
      </c>
      <c r="E1581" s="502" t="s">
        <v>2667</v>
      </c>
      <c r="F1581" s="502"/>
      <c r="G1581" s="503" t="s">
        <v>2668</v>
      </c>
      <c r="H1581" s="504">
        <f>VLOOKUP($A1581,'04.08.2025'!$A$1:$Z$65000,3,FALSE)</f>
        <v>1647</v>
      </c>
      <c r="I1581" s="501"/>
      <c r="J1581" s="501">
        <v>200</v>
      </c>
      <c r="K1581" s="505"/>
      <c r="L1581" s="505"/>
      <c r="M1581" s="505">
        <v>45021</v>
      </c>
      <c r="N1581" s="500"/>
      <c r="O1581" s="500">
        <v>9782227500914</v>
      </c>
      <c r="P1581" s="500" t="s">
        <v>2669</v>
      </c>
      <c r="Q1581" s="506">
        <v>2560311</v>
      </c>
      <c r="R1581" s="507">
        <v>18</v>
      </c>
      <c r="S1581" s="507">
        <f t="shared" si="189"/>
        <v>17.061611374407583</v>
      </c>
      <c r="T1581" s="508">
        <v>5.5E-2</v>
      </c>
      <c r="U1581" s="509"/>
      <c r="V1581" s="510">
        <f t="shared" si="192"/>
        <v>0</v>
      </c>
      <c r="W1581" s="510">
        <f t="shared" si="190"/>
        <v>0</v>
      </c>
      <c r="X1581" s="85"/>
      <c r="Y1581" s="85"/>
      <c r="Z1581" s="85"/>
      <c r="AA1581" s="85"/>
      <c r="AB1581" s="85"/>
      <c r="AC1581" s="86">
        <f t="shared" si="193"/>
        <v>0</v>
      </c>
      <c r="AD1581" s="87">
        <f>IF($AC$2182&lt;85,AC1581,AC1581-(AC1581*#REF!))</f>
        <v>0</v>
      </c>
      <c r="AE1581" s="88">
        <f t="shared" si="191"/>
        <v>5.5E-2</v>
      </c>
      <c r="AF1581" s="89">
        <f t="shared" si="194"/>
        <v>0</v>
      </c>
      <c r="AG1581" s="90">
        <f t="shared" si="195"/>
        <v>0</v>
      </c>
    </row>
    <row r="1582" spans="1:33" s="91" customFormat="1" ht="15" customHeight="1" x14ac:dyDescent="0.15">
      <c r="A1582" s="499">
        <v>9782227500877</v>
      </c>
      <c r="B1582" s="500"/>
      <c r="C1582" s="501" t="s">
        <v>2665</v>
      </c>
      <c r="D1582" s="502" t="s">
        <v>2666</v>
      </c>
      <c r="E1582" s="502" t="s">
        <v>2667</v>
      </c>
      <c r="F1582" s="502"/>
      <c r="G1582" s="503" t="s">
        <v>2670</v>
      </c>
      <c r="H1582" s="504">
        <f>VLOOKUP($A1582,'04.08.2025'!$A$1:$Z$65000,3,FALSE)</f>
        <v>2106</v>
      </c>
      <c r="I1582" s="501"/>
      <c r="J1582" s="501">
        <v>200</v>
      </c>
      <c r="K1582" s="505"/>
      <c r="L1582" s="505"/>
      <c r="M1582" s="505">
        <v>45021</v>
      </c>
      <c r="N1582" s="500"/>
      <c r="O1582" s="500">
        <v>9782227500877</v>
      </c>
      <c r="P1582" s="500" t="s">
        <v>2671</v>
      </c>
      <c r="Q1582" s="506">
        <v>2560188</v>
      </c>
      <c r="R1582" s="507">
        <v>19</v>
      </c>
      <c r="S1582" s="507">
        <f t="shared" si="189"/>
        <v>18.009478672985782</v>
      </c>
      <c r="T1582" s="508">
        <v>5.5E-2</v>
      </c>
      <c r="U1582" s="509"/>
      <c r="V1582" s="510">
        <f t="shared" si="192"/>
        <v>0</v>
      </c>
      <c r="W1582" s="510">
        <f t="shared" si="190"/>
        <v>0</v>
      </c>
      <c r="X1582" s="85"/>
      <c r="Y1582" s="85"/>
      <c r="Z1582" s="85"/>
      <c r="AA1582" s="85"/>
      <c r="AB1582" s="85"/>
      <c r="AC1582" s="86">
        <f t="shared" si="193"/>
        <v>0</v>
      </c>
      <c r="AD1582" s="87">
        <f>IF($AC$2182&lt;85,AC1582,AC1582-(AC1582*#REF!))</f>
        <v>0</v>
      </c>
      <c r="AE1582" s="88">
        <f t="shared" si="191"/>
        <v>5.5E-2</v>
      </c>
      <c r="AF1582" s="89">
        <f t="shared" si="194"/>
        <v>0</v>
      </c>
      <c r="AG1582" s="90">
        <f t="shared" si="195"/>
        <v>0</v>
      </c>
    </row>
    <row r="1583" spans="1:33" s="91" customFormat="1" ht="15" customHeight="1" x14ac:dyDescent="0.15">
      <c r="A1583" s="499">
        <v>9782227500860</v>
      </c>
      <c r="B1583" s="500"/>
      <c r="C1583" s="501" t="s">
        <v>2665</v>
      </c>
      <c r="D1583" s="502" t="s">
        <v>2666</v>
      </c>
      <c r="E1583" s="502" t="s">
        <v>2667</v>
      </c>
      <c r="F1583" s="502"/>
      <c r="G1583" s="503" t="s">
        <v>2672</v>
      </c>
      <c r="H1583" s="504">
        <f>VLOOKUP($A1583,'04.08.2025'!$A$1:$Z$65000,3,FALSE)</f>
        <v>3284</v>
      </c>
      <c r="I1583" s="501"/>
      <c r="J1583" s="501">
        <v>200</v>
      </c>
      <c r="K1583" s="505"/>
      <c r="L1583" s="505"/>
      <c r="M1583" s="505">
        <v>45021</v>
      </c>
      <c r="N1583" s="500"/>
      <c r="O1583" s="500">
        <v>9782227500860</v>
      </c>
      <c r="P1583" s="500" t="s">
        <v>2673</v>
      </c>
      <c r="Q1583" s="506">
        <v>2560065</v>
      </c>
      <c r="R1583" s="507">
        <v>18</v>
      </c>
      <c r="S1583" s="507">
        <f t="shared" si="189"/>
        <v>17.061611374407583</v>
      </c>
      <c r="T1583" s="508">
        <v>5.5E-2</v>
      </c>
      <c r="U1583" s="509"/>
      <c r="V1583" s="510">
        <f t="shared" si="192"/>
        <v>0</v>
      </c>
      <c r="W1583" s="510">
        <f t="shared" si="190"/>
        <v>0</v>
      </c>
      <c r="X1583" s="85"/>
      <c r="Y1583" s="85"/>
      <c r="Z1583" s="85"/>
      <c r="AA1583" s="85"/>
      <c r="AB1583" s="85"/>
      <c r="AC1583" s="86">
        <f t="shared" si="193"/>
        <v>0</v>
      </c>
      <c r="AD1583" s="87">
        <f>IF($AC$2182&lt;85,AC1583,AC1583-(AC1583*#REF!))</f>
        <v>0</v>
      </c>
      <c r="AE1583" s="88">
        <f t="shared" si="191"/>
        <v>5.5E-2</v>
      </c>
      <c r="AF1583" s="89">
        <f t="shared" si="194"/>
        <v>0</v>
      </c>
      <c r="AG1583" s="90">
        <f t="shared" si="195"/>
        <v>0</v>
      </c>
    </row>
    <row r="1584" spans="1:33" s="91" customFormat="1" ht="15" customHeight="1" x14ac:dyDescent="0.15">
      <c r="A1584" s="499">
        <v>9782227501102</v>
      </c>
      <c r="B1584" s="500"/>
      <c r="C1584" s="501" t="s">
        <v>2665</v>
      </c>
      <c r="D1584" s="502" t="s">
        <v>2666</v>
      </c>
      <c r="E1584" s="502" t="s">
        <v>2667</v>
      </c>
      <c r="F1584" s="502"/>
      <c r="G1584" s="503" t="s">
        <v>2674</v>
      </c>
      <c r="H1584" s="504">
        <f>VLOOKUP($A1584,'04.08.2025'!$A$1:$Z$65000,3,FALSE)</f>
        <v>2263</v>
      </c>
      <c r="I1584" s="501"/>
      <c r="J1584" s="501">
        <v>200</v>
      </c>
      <c r="K1584" s="505"/>
      <c r="L1584" s="505"/>
      <c r="M1584" s="505">
        <v>45175</v>
      </c>
      <c r="N1584" s="500"/>
      <c r="O1584" s="500">
        <v>9782227501102</v>
      </c>
      <c r="P1584" s="500" t="s">
        <v>2675</v>
      </c>
      <c r="Q1584" s="506">
        <v>2560680</v>
      </c>
      <c r="R1584" s="507">
        <v>17</v>
      </c>
      <c r="S1584" s="507">
        <f t="shared" si="189"/>
        <v>16.113744075829384</v>
      </c>
      <c r="T1584" s="508">
        <v>5.5E-2</v>
      </c>
      <c r="U1584" s="509"/>
      <c r="V1584" s="510">
        <f t="shared" si="192"/>
        <v>0</v>
      </c>
      <c r="W1584" s="510">
        <f t="shared" si="190"/>
        <v>0</v>
      </c>
      <c r="X1584" s="85"/>
      <c r="Y1584" s="85"/>
      <c r="Z1584" s="85"/>
      <c r="AA1584" s="85"/>
      <c r="AB1584" s="85"/>
      <c r="AC1584" s="86">
        <f t="shared" si="193"/>
        <v>0</v>
      </c>
      <c r="AD1584" s="87">
        <f>IF($AC$2182&lt;85,AC1584,AC1584-(AC1584*#REF!))</f>
        <v>0</v>
      </c>
      <c r="AE1584" s="88">
        <f t="shared" si="191"/>
        <v>5.5E-2</v>
      </c>
      <c r="AF1584" s="89">
        <f t="shared" si="194"/>
        <v>0</v>
      </c>
      <c r="AG1584" s="90">
        <f t="shared" si="195"/>
        <v>0</v>
      </c>
    </row>
    <row r="1585" spans="1:36" s="91" customFormat="1" ht="15" customHeight="1" x14ac:dyDescent="0.15">
      <c r="A1585" s="499">
        <v>9782227500945</v>
      </c>
      <c r="B1585" s="500"/>
      <c r="C1585" s="501" t="s">
        <v>2665</v>
      </c>
      <c r="D1585" s="502" t="s">
        <v>2666</v>
      </c>
      <c r="E1585" s="502" t="s">
        <v>2667</v>
      </c>
      <c r="F1585" s="502"/>
      <c r="G1585" s="503" t="s">
        <v>2676</v>
      </c>
      <c r="H1585" s="504">
        <f>VLOOKUP($A1585,'04.08.2025'!$A$1:$Z$65000,3,FALSE)</f>
        <v>2557</v>
      </c>
      <c r="I1585" s="501"/>
      <c r="J1585" s="501">
        <v>200</v>
      </c>
      <c r="K1585" s="505"/>
      <c r="L1585" s="505"/>
      <c r="M1585" s="505">
        <v>45175</v>
      </c>
      <c r="N1585" s="500"/>
      <c r="O1585" s="500">
        <v>9782227500945</v>
      </c>
      <c r="P1585" s="500" t="s">
        <v>2677</v>
      </c>
      <c r="Q1585" s="506">
        <v>2560434</v>
      </c>
      <c r="R1585" s="507">
        <v>20</v>
      </c>
      <c r="S1585" s="507">
        <f t="shared" si="189"/>
        <v>18.957345971563981</v>
      </c>
      <c r="T1585" s="508">
        <v>5.5E-2</v>
      </c>
      <c r="U1585" s="509"/>
      <c r="V1585" s="510">
        <f t="shared" si="192"/>
        <v>0</v>
      </c>
      <c r="W1585" s="510">
        <f t="shared" si="190"/>
        <v>0</v>
      </c>
      <c r="X1585" s="85"/>
      <c r="Y1585" s="85"/>
      <c r="Z1585" s="85"/>
      <c r="AA1585" s="85"/>
      <c r="AB1585" s="85"/>
      <c r="AC1585" s="86">
        <f t="shared" si="193"/>
        <v>0</v>
      </c>
      <c r="AD1585" s="87">
        <f>IF($AC$2182&lt;85,AC1585,AC1585-(AC1585*#REF!))</f>
        <v>0</v>
      </c>
      <c r="AE1585" s="88">
        <f t="shared" si="191"/>
        <v>5.5E-2</v>
      </c>
      <c r="AF1585" s="89">
        <f t="shared" si="194"/>
        <v>0</v>
      </c>
      <c r="AG1585" s="90">
        <f t="shared" si="195"/>
        <v>0</v>
      </c>
    </row>
    <row r="1586" spans="1:36" s="91" customFormat="1" ht="15" customHeight="1" x14ac:dyDescent="0.15">
      <c r="A1586" s="499">
        <v>9782227501096</v>
      </c>
      <c r="B1586" s="500"/>
      <c r="C1586" s="501" t="s">
        <v>2665</v>
      </c>
      <c r="D1586" s="502" t="s">
        <v>2666</v>
      </c>
      <c r="E1586" s="502" t="s">
        <v>2667</v>
      </c>
      <c r="F1586" s="502"/>
      <c r="G1586" s="503" t="s">
        <v>2678</v>
      </c>
      <c r="H1586" s="504">
        <f>VLOOKUP($A1586,'04.08.2025'!$A$1:$Z$65000,3,FALSE)</f>
        <v>1840</v>
      </c>
      <c r="I1586" s="501"/>
      <c r="J1586" s="501">
        <v>200</v>
      </c>
      <c r="K1586" s="505"/>
      <c r="L1586" s="505"/>
      <c r="M1586" s="505">
        <v>45217</v>
      </c>
      <c r="N1586" s="500"/>
      <c r="O1586" s="500">
        <v>9782227501096</v>
      </c>
      <c r="P1586" s="500" t="s">
        <v>2679</v>
      </c>
      <c r="Q1586" s="506">
        <v>2560557</v>
      </c>
      <c r="R1586" s="507">
        <v>19</v>
      </c>
      <c r="S1586" s="507">
        <f t="shared" si="189"/>
        <v>18.009478672985782</v>
      </c>
      <c r="T1586" s="508">
        <v>5.5E-2</v>
      </c>
      <c r="U1586" s="509"/>
      <c r="V1586" s="510">
        <f t="shared" si="192"/>
        <v>0</v>
      </c>
      <c r="W1586" s="510">
        <f t="shared" si="190"/>
        <v>0</v>
      </c>
      <c r="X1586" s="85"/>
      <c r="Y1586" s="85"/>
      <c r="Z1586" s="85"/>
      <c r="AA1586" s="85"/>
      <c r="AB1586" s="85"/>
      <c r="AC1586" s="86">
        <f t="shared" si="193"/>
        <v>0</v>
      </c>
      <c r="AD1586" s="87">
        <f>IF($AC$2182&lt;85,AC1586,AC1586-(AC1586*#REF!))</f>
        <v>0</v>
      </c>
      <c r="AE1586" s="88">
        <f t="shared" si="191"/>
        <v>5.5E-2</v>
      </c>
      <c r="AF1586" s="89">
        <f t="shared" si="194"/>
        <v>0</v>
      </c>
      <c r="AG1586" s="90">
        <f t="shared" si="195"/>
        <v>0</v>
      </c>
    </row>
    <row r="1587" spans="1:36" s="91" customFormat="1" ht="15" customHeight="1" x14ac:dyDescent="0.15">
      <c r="A1587" s="499">
        <v>9782227501676</v>
      </c>
      <c r="B1587" s="500"/>
      <c r="C1587" s="501" t="s">
        <v>2665</v>
      </c>
      <c r="D1587" s="502" t="s">
        <v>2666</v>
      </c>
      <c r="E1587" s="502" t="s">
        <v>2667</v>
      </c>
      <c r="F1587" s="502"/>
      <c r="G1587" s="503" t="s">
        <v>2680</v>
      </c>
      <c r="H1587" s="504">
        <f>VLOOKUP($A1587,'04.08.2025'!$A$1:$Z$65000,3,FALSE)</f>
        <v>789</v>
      </c>
      <c r="I1587" s="501"/>
      <c r="J1587" s="501">
        <v>200</v>
      </c>
      <c r="K1587" s="505"/>
      <c r="L1587" s="505"/>
      <c r="M1587" s="505">
        <v>45329</v>
      </c>
      <c r="N1587" s="500"/>
      <c r="O1587" s="500">
        <v>9782227501676</v>
      </c>
      <c r="P1587" s="500" t="s">
        <v>2681</v>
      </c>
      <c r="Q1587" s="506">
        <v>8300116</v>
      </c>
      <c r="R1587" s="507">
        <v>17</v>
      </c>
      <c r="S1587" s="507">
        <f t="shared" si="189"/>
        <v>16.113744075829384</v>
      </c>
      <c r="T1587" s="508">
        <v>5.5E-2</v>
      </c>
      <c r="U1587" s="509"/>
      <c r="V1587" s="510">
        <f t="shared" si="192"/>
        <v>0</v>
      </c>
      <c r="W1587" s="510">
        <f t="shared" si="190"/>
        <v>0</v>
      </c>
      <c r="X1587" s="85"/>
      <c r="Y1587" s="85"/>
      <c r="Z1587" s="85"/>
      <c r="AA1587" s="85"/>
      <c r="AB1587" s="85"/>
      <c r="AC1587" s="86">
        <f t="shared" si="193"/>
        <v>0</v>
      </c>
      <c r="AD1587" s="87">
        <f>IF($AC$2182&lt;85,AC1587,AC1587-(AC1587*#REF!))</f>
        <v>0</v>
      </c>
      <c r="AE1587" s="88">
        <f t="shared" si="191"/>
        <v>5.5E-2</v>
      </c>
      <c r="AF1587" s="89">
        <f t="shared" si="194"/>
        <v>0</v>
      </c>
      <c r="AG1587" s="90">
        <f t="shared" si="195"/>
        <v>0</v>
      </c>
    </row>
    <row r="1588" spans="1:36" s="91" customFormat="1" ht="15" customHeight="1" x14ac:dyDescent="0.15">
      <c r="A1588" s="499">
        <v>9782227501539</v>
      </c>
      <c r="B1588" s="500"/>
      <c r="C1588" s="501" t="s">
        <v>2665</v>
      </c>
      <c r="D1588" s="502" t="s">
        <v>2666</v>
      </c>
      <c r="E1588" s="502" t="s">
        <v>2667</v>
      </c>
      <c r="F1588" s="502"/>
      <c r="G1588" s="503" t="s">
        <v>2682</v>
      </c>
      <c r="H1588" s="504">
        <f>VLOOKUP($A1588,'04.08.2025'!$A$1:$Z$65000,3,FALSE)</f>
        <v>3151</v>
      </c>
      <c r="I1588" s="501"/>
      <c r="J1588" s="501">
        <v>200</v>
      </c>
      <c r="K1588" s="505"/>
      <c r="L1588" s="505"/>
      <c r="M1588" s="505">
        <v>45308</v>
      </c>
      <c r="N1588" s="500"/>
      <c r="O1588" s="500">
        <v>9782227501539</v>
      </c>
      <c r="P1588" s="500" t="s">
        <v>2683</v>
      </c>
      <c r="Q1588" s="506">
        <v>6625580</v>
      </c>
      <c r="R1588" s="507">
        <v>19</v>
      </c>
      <c r="S1588" s="507">
        <f t="shared" si="189"/>
        <v>18.009478672985782</v>
      </c>
      <c r="T1588" s="508">
        <v>5.5E-2</v>
      </c>
      <c r="U1588" s="509"/>
      <c r="V1588" s="510">
        <f t="shared" si="192"/>
        <v>0</v>
      </c>
      <c r="W1588" s="510">
        <f t="shared" si="190"/>
        <v>0</v>
      </c>
      <c r="X1588" s="85"/>
      <c r="Y1588" s="85"/>
      <c r="Z1588" s="85"/>
      <c r="AA1588" s="85"/>
      <c r="AB1588" s="85"/>
      <c r="AC1588" s="86">
        <f t="shared" si="193"/>
        <v>0</v>
      </c>
      <c r="AD1588" s="87">
        <f>IF($AC$2182&lt;85,AC1588,AC1588-(AC1588*#REF!))</f>
        <v>0</v>
      </c>
      <c r="AE1588" s="88">
        <f t="shared" si="191"/>
        <v>5.5E-2</v>
      </c>
      <c r="AF1588" s="89">
        <f t="shared" si="194"/>
        <v>0</v>
      </c>
      <c r="AG1588" s="90">
        <f t="shared" si="195"/>
        <v>0</v>
      </c>
    </row>
    <row r="1589" spans="1:36" s="75" customFormat="1" ht="15" customHeight="1" x14ac:dyDescent="0.15">
      <c r="A1589" s="499">
        <v>9782227501249</v>
      </c>
      <c r="B1589" s="500"/>
      <c r="C1589" s="501" t="s">
        <v>2665</v>
      </c>
      <c r="D1589" s="502" t="s">
        <v>2666</v>
      </c>
      <c r="E1589" s="502" t="s">
        <v>2667</v>
      </c>
      <c r="F1589" s="502"/>
      <c r="G1589" s="503" t="s">
        <v>2684</v>
      </c>
      <c r="H1589" s="504">
        <f>VLOOKUP($A1589,'04.08.2025'!$A$1:$Z$65000,3,FALSE)</f>
        <v>3068</v>
      </c>
      <c r="I1589" s="501"/>
      <c r="J1589" s="501">
        <v>200</v>
      </c>
      <c r="K1589" s="505"/>
      <c r="L1589" s="505"/>
      <c r="M1589" s="505">
        <v>45315</v>
      </c>
      <c r="N1589" s="500"/>
      <c r="O1589" s="500">
        <v>9782227501249</v>
      </c>
      <c r="P1589" s="500" t="s">
        <v>2685</v>
      </c>
      <c r="Q1589" s="506">
        <v>2884086</v>
      </c>
      <c r="R1589" s="507">
        <v>19</v>
      </c>
      <c r="S1589" s="507">
        <f t="shared" si="189"/>
        <v>18.009478672985782</v>
      </c>
      <c r="T1589" s="508">
        <v>5.5E-2</v>
      </c>
      <c r="U1589" s="509"/>
      <c r="V1589" s="510">
        <f t="shared" si="192"/>
        <v>0</v>
      </c>
      <c r="W1589" s="510">
        <f t="shared" si="190"/>
        <v>0</v>
      </c>
      <c r="X1589" s="74"/>
      <c r="Y1589" s="74"/>
      <c r="Z1589" s="74"/>
      <c r="AA1589" s="74"/>
      <c r="AB1589" s="74"/>
      <c r="AC1589" s="86">
        <f t="shared" si="193"/>
        <v>0</v>
      </c>
      <c r="AD1589" s="87">
        <f>IF($AC$2182&lt;85,AC1589,AC1589-(AC1589*#REF!))</f>
        <v>0</v>
      </c>
      <c r="AE1589" s="88">
        <f t="shared" si="191"/>
        <v>5.5E-2</v>
      </c>
      <c r="AF1589" s="89">
        <f t="shared" si="194"/>
        <v>0</v>
      </c>
      <c r="AG1589" s="90">
        <f t="shared" si="195"/>
        <v>0</v>
      </c>
    </row>
    <row r="1590" spans="1:36" s="91" customFormat="1" ht="15" customHeight="1" x14ac:dyDescent="0.15">
      <c r="A1590" s="499">
        <v>9782227500938</v>
      </c>
      <c r="B1590" s="500"/>
      <c r="C1590" s="501" t="s">
        <v>2665</v>
      </c>
      <c r="D1590" s="502" t="s">
        <v>2666</v>
      </c>
      <c r="E1590" s="502" t="s">
        <v>2667</v>
      </c>
      <c r="F1590" s="502"/>
      <c r="G1590" s="503" t="s">
        <v>2686</v>
      </c>
      <c r="H1590" s="504">
        <f>VLOOKUP($A1590,'04.08.2025'!$A$1:$Z$65000,3,FALSE)</f>
        <v>1998</v>
      </c>
      <c r="I1590" s="501"/>
      <c r="J1590" s="501">
        <v>200</v>
      </c>
      <c r="K1590" s="505"/>
      <c r="L1590" s="505"/>
      <c r="M1590" s="505">
        <v>45385</v>
      </c>
      <c r="N1590" s="500"/>
      <c r="O1590" s="500">
        <v>9782227500938</v>
      </c>
      <c r="P1590" s="500" t="s">
        <v>2687</v>
      </c>
      <c r="Q1590" s="506">
        <v>6781668</v>
      </c>
      <c r="R1590" s="507">
        <v>19</v>
      </c>
      <c r="S1590" s="507">
        <f t="shared" ref="S1590:S1594" si="196">R1590/(1+T1590)</f>
        <v>18.009478672985782</v>
      </c>
      <c r="T1590" s="508">
        <v>5.5E-2</v>
      </c>
      <c r="U1590" s="509"/>
      <c r="V1590" s="510">
        <f t="shared" si="192"/>
        <v>0</v>
      </c>
      <c r="W1590" s="510">
        <f t="shared" si="190"/>
        <v>0</v>
      </c>
      <c r="X1590" s="85"/>
      <c r="Y1590" s="85"/>
      <c r="Z1590" s="85"/>
      <c r="AA1590" s="85"/>
      <c r="AB1590" s="85"/>
      <c r="AC1590" s="86">
        <f t="shared" si="193"/>
        <v>0</v>
      </c>
      <c r="AD1590" s="87">
        <f>IF($AC$2182&lt;85,AC1590,AC1590-(AC1590*#REF!))</f>
        <v>0</v>
      </c>
      <c r="AE1590" s="88">
        <f t="shared" si="191"/>
        <v>5.5E-2</v>
      </c>
      <c r="AF1590" s="89">
        <f t="shared" si="194"/>
        <v>0</v>
      </c>
      <c r="AG1590" s="90">
        <f t="shared" si="195"/>
        <v>0</v>
      </c>
    </row>
    <row r="1591" spans="1:36" s="91" customFormat="1" ht="15" customHeight="1" x14ac:dyDescent="0.15">
      <c r="A1591" s="499">
        <v>9782227501874</v>
      </c>
      <c r="B1591" s="500"/>
      <c r="C1591" s="501" t="s">
        <v>2665</v>
      </c>
      <c r="D1591" s="502" t="s">
        <v>2666</v>
      </c>
      <c r="E1591" s="502" t="s">
        <v>2667</v>
      </c>
      <c r="F1591" s="502"/>
      <c r="G1591" s="503" t="s">
        <v>4733</v>
      </c>
      <c r="H1591" s="504">
        <f>VLOOKUP($A1591,'04.08.2025'!$A$1:$Z$65000,3,FALSE)</f>
        <v>2065</v>
      </c>
      <c r="I1591" s="501"/>
      <c r="J1591" s="501">
        <v>200</v>
      </c>
      <c r="K1591" s="505"/>
      <c r="L1591" s="505"/>
      <c r="M1591" s="505">
        <v>45364</v>
      </c>
      <c r="N1591" s="500"/>
      <c r="O1591" s="500">
        <v>9782227501874</v>
      </c>
      <c r="P1591" s="500" t="s">
        <v>2688</v>
      </c>
      <c r="Q1591" s="506">
        <v>3494191</v>
      </c>
      <c r="R1591" s="507">
        <v>19</v>
      </c>
      <c r="S1591" s="507">
        <f t="shared" si="196"/>
        <v>18.009478672985782</v>
      </c>
      <c r="T1591" s="508">
        <v>5.5E-2</v>
      </c>
      <c r="U1591" s="509"/>
      <c r="V1591" s="510">
        <f t="shared" si="192"/>
        <v>0</v>
      </c>
      <c r="W1591" s="510">
        <f t="shared" si="190"/>
        <v>0</v>
      </c>
      <c r="X1591" s="85"/>
      <c r="Y1591" s="85"/>
      <c r="Z1591" s="85"/>
      <c r="AA1591" s="85"/>
      <c r="AB1591" s="85"/>
      <c r="AC1591" s="86">
        <f t="shared" si="193"/>
        <v>0</v>
      </c>
      <c r="AD1591" s="87">
        <f>IF($AC$2182&lt;85,AC1591,AC1591-(AC1591*#REF!))</f>
        <v>0</v>
      </c>
      <c r="AE1591" s="88">
        <f t="shared" si="191"/>
        <v>5.5E-2</v>
      </c>
      <c r="AF1591" s="89">
        <f t="shared" si="194"/>
        <v>0</v>
      </c>
      <c r="AG1591" s="90">
        <f t="shared" si="195"/>
        <v>0</v>
      </c>
    </row>
    <row r="1592" spans="1:36" s="75" customFormat="1" ht="15" customHeight="1" x14ac:dyDescent="0.15">
      <c r="A1592" s="499">
        <v>9782227501218</v>
      </c>
      <c r="B1592" s="500"/>
      <c r="C1592" s="501" t="s">
        <v>2665</v>
      </c>
      <c r="D1592" s="502" t="s">
        <v>2666</v>
      </c>
      <c r="E1592" s="502" t="s">
        <v>2667</v>
      </c>
      <c r="F1592" s="502"/>
      <c r="G1592" s="503" t="s">
        <v>2689</v>
      </c>
      <c r="H1592" s="504">
        <f>VLOOKUP($A1592,'04.08.2025'!$A$1:$Z$65000,3,FALSE)</f>
        <v>2362</v>
      </c>
      <c r="I1592" s="501"/>
      <c r="J1592" s="501">
        <v>200</v>
      </c>
      <c r="K1592" s="505"/>
      <c r="L1592" s="505"/>
      <c r="M1592" s="505">
        <v>45378</v>
      </c>
      <c r="N1592" s="500"/>
      <c r="O1592" s="500">
        <v>9782227501218</v>
      </c>
      <c r="P1592" s="500" t="s">
        <v>2690</v>
      </c>
      <c r="Q1592" s="506">
        <v>2609286</v>
      </c>
      <c r="R1592" s="507">
        <v>19</v>
      </c>
      <c r="S1592" s="507">
        <f t="shared" si="196"/>
        <v>18.009478672985782</v>
      </c>
      <c r="T1592" s="508">
        <v>5.5E-2</v>
      </c>
      <c r="U1592" s="509"/>
      <c r="V1592" s="510">
        <f t="shared" si="192"/>
        <v>0</v>
      </c>
      <c r="W1592" s="510">
        <f t="shared" si="190"/>
        <v>0</v>
      </c>
      <c r="X1592" s="74"/>
      <c r="Y1592" s="74"/>
      <c r="Z1592" s="74"/>
      <c r="AA1592" s="74"/>
      <c r="AB1592" s="74"/>
      <c r="AC1592" s="86">
        <f t="shared" si="193"/>
        <v>0</v>
      </c>
      <c r="AD1592" s="87">
        <f>IF($AC$2182&lt;85,AC1592,AC1592-(AC1592*#REF!))</f>
        <v>0</v>
      </c>
      <c r="AE1592" s="88">
        <f t="shared" si="191"/>
        <v>5.5E-2</v>
      </c>
      <c r="AF1592" s="89">
        <f t="shared" si="194"/>
        <v>0</v>
      </c>
      <c r="AG1592" s="90">
        <f t="shared" si="195"/>
        <v>0</v>
      </c>
    </row>
    <row r="1593" spans="1:36" s="75" customFormat="1" ht="15" customHeight="1" x14ac:dyDescent="0.15">
      <c r="A1593" s="168">
        <v>9782227503007</v>
      </c>
      <c r="B1593" s="169"/>
      <c r="C1593" s="170" t="s">
        <v>2665</v>
      </c>
      <c r="D1593" s="171" t="s">
        <v>2666</v>
      </c>
      <c r="E1593" s="171" t="s">
        <v>2667</v>
      </c>
      <c r="F1593" s="171"/>
      <c r="G1593" s="172" t="s">
        <v>3796</v>
      </c>
      <c r="H1593" s="284">
        <f>VLOOKUP($A1593,'04.08.2025'!$A$1:$Z$65000,3,FALSE)</f>
        <v>529</v>
      </c>
      <c r="I1593" s="170"/>
      <c r="J1593" s="170">
        <v>200</v>
      </c>
      <c r="K1593" s="173"/>
      <c r="L1593" s="173"/>
      <c r="M1593" s="173">
        <v>45693</v>
      </c>
      <c r="N1593" s="169" t="s">
        <v>12</v>
      </c>
      <c r="O1593" s="169">
        <v>9782227503007</v>
      </c>
      <c r="P1593" s="169" t="s">
        <v>3795</v>
      </c>
      <c r="Q1593" s="174">
        <v>5017052</v>
      </c>
      <c r="R1593" s="175">
        <v>20.9</v>
      </c>
      <c r="S1593" s="175">
        <f t="shared" si="196"/>
        <v>19.810426540284361</v>
      </c>
      <c r="T1593" s="176">
        <v>5.5E-2</v>
      </c>
      <c r="U1593" s="177"/>
      <c r="V1593" s="178">
        <f t="shared" si="192"/>
        <v>0</v>
      </c>
      <c r="W1593" s="178">
        <f t="shared" si="190"/>
        <v>0</v>
      </c>
      <c r="X1593" s="74"/>
      <c r="Y1593" s="74"/>
      <c r="Z1593" s="74"/>
      <c r="AA1593" s="74"/>
      <c r="AB1593" s="74"/>
      <c r="AC1593" s="86">
        <f t="shared" si="193"/>
        <v>0</v>
      </c>
      <c r="AD1593" s="87">
        <f>IF($AC$2182&lt;85,AC1593,AC1593-(AC1593*#REF!))</f>
        <v>0</v>
      </c>
      <c r="AE1593" s="88">
        <f t="shared" si="191"/>
        <v>5.5E-2</v>
      </c>
      <c r="AF1593" s="89">
        <f t="shared" si="194"/>
        <v>0</v>
      </c>
      <c r="AG1593" s="90">
        <f t="shared" si="195"/>
        <v>0</v>
      </c>
    </row>
    <row r="1594" spans="1:36" ht="15" customHeight="1" x14ac:dyDescent="0.15">
      <c r="A1594" s="168">
        <v>9782227501669</v>
      </c>
      <c r="B1594" s="169"/>
      <c r="C1594" s="170" t="s">
        <v>2665</v>
      </c>
      <c r="D1594" s="171" t="s">
        <v>2666</v>
      </c>
      <c r="E1594" s="171" t="s">
        <v>2667</v>
      </c>
      <c r="F1594" s="171"/>
      <c r="G1594" s="172" t="s">
        <v>4889</v>
      </c>
      <c r="H1594" s="284">
        <f>VLOOKUP($A1594,'04.08.2025'!$A$1:$Z$65000,3,FALSE)</f>
        <v>1163</v>
      </c>
      <c r="I1594" s="170"/>
      <c r="J1594" s="170">
        <v>200</v>
      </c>
      <c r="K1594" s="173"/>
      <c r="L1594" s="173"/>
      <c r="M1594" s="173">
        <v>45749</v>
      </c>
      <c r="N1594" s="169" t="s">
        <v>12</v>
      </c>
      <c r="O1594" s="169">
        <v>9782227501669</v>
      </c>
      <c r="P1594" s="169" t="s">
        <v>4888</v>
      </c>
      <c r="Q1594" s="174">
        <v>8299993</v>
      </c>
      <c r="R1594" s="175">
        <v>19</v>
      </c>
      <c r="S1594" s="175">
        <f t="shared" si="196"/>
        <v>18.009478672985782</v>
      </c>
      <c r="T1594" s="176">
        <v>5.5E-2</v>
      </c>
      <c r="U1594" s="177"/>
      <c r="V1594" s="178">
        <f t="shared" si="192"/>
        <v>0</v>
      </c>
      <c r="W1594" s="178">
        <f t="shared" si="190"/>
        <v>0</v>
      </c>
      <c r="X1594" s="74"/>
      <c r="Y1594" s="74"/>
      <c r="Z1594" s="74"/>
      <c r="AA1594" s="74"/>
      <c r="AB1594" s="74"/>
      <c r="AC1594" s="86">
        <f t="shared" si="193"/>
        <v>0</v>
      </c>
      <c r="AD1594" s="87">
        <f>IF($AC$2182&lt;85,AC1594,AC1594-(AC1594*#REF!))</f>
        <v>0</v>
      </c>
      <c r="AE1594" s="88">
        <f t="shared" si="191"/>
        <v>5.5E-2</v>
      </c>
      <c r="AF1594" s="89">
        <f t="shared" si="194"/>
        <v>0</v>
      </c>
      <c r="AG1594" s="90">
        <f t="shared" si="195"/>
        <v>0</v>
      </c>
      <c r="AH1594" s="146"/>
      <c r="AI1594" s="146"/>
      <c r="AJ1594" s="146"/>
    </row>
    <row r="1595" spans="1:36" ht="15" customHeight="1" x14ac:dyDescent="0.15">
      <c r="A1595" s="511">
        <v>9782227501867</v>
      </c>
      <c r="B1595" s="512"/>
      <c r="C1595" s="513" t="s">
        <v>2665</v>
      </c>
      <c r="D1595" s="514" t="s">
        <v>2666</v>
      </c>
      <c r="E1595" s="514" t="s">
        <v>2667</v>
      </c>
      <c r="F1595" s="514"/>
      <c r="G1595" s="515" t="s">
        <v>5789</v>
      </c>
      <c r="H1595" s="354">
        <v>0</v>
      </c>
      <c r="I1595" s="513"/>
      <c r="J1595" s="513">
        <v>100</v>
      </c>
      <c r="K1595" s="516"/>
      <c r="L1595" s="516">
        <v>45931</v>
      </c>
      <c r="M1595" s="516"/>
      <c r="N1595" s="512" t="s">
        <v>12</v>
      </c>
      <c r="O1595" s="512">
        <v>9782227501867</v>
      </c>
      <c r="P1595" s="512" t="s">
        <v>5788</v>
      </c>
      <c r="Q1595" s="517">
        <v>3141211</v>
      </c>
      <c r="R1595" s="518"/>
      <c r="S1595" s="518"/>
      <c r="T1595" s="640">
        <v>5.5E-2</v>
      </c>
      <c r="U1595" s="641"/>
      <c r="V1595" s="642">
        <f t="shared" si="192"/>
        <v>0</v>
      </c>
      <c r="W1595" s="642">
        <f t="shared" si="190"/>
        <v>0</v>
      </c>
      <c r="X1595" s="74"/>
      <c r="Y1595" s="74"/>
      <c r="Z1595" s="74"/>
      <c r="AA1595" s="74"/>
      <c r="AB1595" s="74"/>
      <c r="AC1595" s="86">
        <f t="shared" si="193"/>
        <v>0</v>
      </c>
      <c r="AD1595" s="87">
        <f>IF($AC$2182&lt;85,AC1595,AC1595-(AC1595*#REF!))</f>
        <v>0</v>
      </c>
      <c r="AE1595" s="88">
        <f t="shared" si="191"/>
        <v>5.5E-2</v>
      </c>
      <c r="AF1595" s="89">
        <f t="shared" si="194"/>
        <v>0</v>
      </c>
      <c r="AG1595" s="90">
        <f t="shared" si="195"/>
        <v>0</v>
      </c>
      <c r="AH1595" s="146"/>
      <c r="AI1595" s="146"/>
      <c r="AJ1595" s="146"/>
    </row>
    <row r="1596" spans="1:36" s="75" customFormat="1" ht="15" customHeight="1" x14ac:dyDescent="0.15">
      <c r="A1596" s="511">
        <v>9782227503038</v>
      </c>
      <c r="B1596" s="512"/>
      <c r="C1596" s="513" t="s">
        <v>2665</v>
      </c>
      <c r="D1596" s="514" t="s">
        <v>2666</v>
      </c>
      <c r="E1596" s="514" t="s">
        <v>2667</v>
      </c>
      <c r="F1596" s="514"/>
      <c r="G1596" s="515" t="s">
        <v>5218</v>
      </c>
      <c r="H1596" s="354">
        <f>VLOOKUP($A1596,'04.08.2025'!$A$1:$Z$65000,3,FALSE)</f>
        <v>0</v>
      </c>
      <c r="I1596" s="513"/>
      <c r="J1596" s="513">
        <v>100</v>
      </c>
      <c r="K1596" s="516"/>
      <c r="L1596" s="516">
        <v>45910</v>
      </c>
      <c r="M1596" s="516"/>
      <c r="N1596" s="512" t="s">
        <v>12</v>
      </c>
      <c r="O1596" s="512">
        <v>9782227503038</v>
      </c>
      <c r="P1596" s="512" t="s">
        <v>5217</v>
      </c>
      <c r="Q1596" s="517">
        <v>6438494</v>
      </c>
      <c r="R1596" s="518">
        <v>20.9</v>
      </c>
      <c r="S1596" s="518">
        <f t="shared" ref="S1596:S1659" si="197">R1596/(1+T1596)</f>
        <v>19.810426540284361</v>
      </c>
      <c r="T1596" s="640">
        <v>5.5E-2</v>
      </c>
      <c r="U1596" s="641"/>
      <c r="V1596" s="642">
        <f t="shared" si="192"/>
        <v>0</v>
      </c>
      <c r="W1596" s="642">
        <f t="shared" si="190"/>
        <v>0</v>
      </c>
      <c r="X1596" s="74"/>
      <c r="Y1596" s="74"/>
      <c r="Z1596" s="74"/>
      <c r="AA1596" s="74"/>
      <c r="AB1596" s="74"/>
      <c r="AC1596" s="86">
        <f t="shared" si="193"/>
        <v>0</v>
      </c>
      <c r="AD1596" s="87">
        <f>IF($AC$2182&lt;85,AC1596,AC1596-(AC1596*#REF!))</f>
        <v>0</v>
      </c>
      <c r="AE1596" s="88">
        <f t="shared" si="191"/>
        <v>5.5E-2</v>
      </c>
      <c r="AF1596" s="89">
        <f t="shared" si="194"/>
        <v>0</v>
      </c>
      <c r="AG1596" s="90">
        <f t="shared" si="195"/>
        <v>0</v>
      </c>
    </row>
    <row r="1597" spans="1:36" s="91" customFormat="1" ht="15" customHeight="1" x14ac:dyDescent="0.15">
      <c r="A1597" s="168">
        <v>9782227502925</v>
      </c>
      <c r="B1597" s="169"/>
      <c r="C1597" s="170" t="s">
        <v>2665</v>
      </c>
      <c r="D1597" s="171" t="s">
        <v>2666</v>
      </c>
      <c r="E1597" s="171" t="s">
        <v>2691</v>
      </c>
      <c r="F1597" s="171"/>
      <c r="G1597" s="172" t="s">
        <v>3794</v>
      </c>
      <c r="H1597" s="284">
        <f>VLOOKUP($A1597,'04.08.2025'!$A$1:$Z$65000,3,FALSE)</f>
        <v>1553</v>
      </c>
      <c r="I1597" s="170"/>
      <c r="J1597" s="170">
        <v>200</v>
      </c>
      <c r="K1597" s="173"/>
      <c r="L1597" s="173"/>
      <c r="M1597" s="173">
        <v>45665</v>
      </c>
      <c r="N1597" s="169" t="s">
        <v>12</v>
      </c>
      <c r="O1597" s="169">
        <v>9782227502925</v>
      </c>
      <c r="P1597" s="169" t="s">
        <v>3793</v>
      </c>
      <c r="Q1597" s="174">
        <v>3300427</v>
      </c>
      <c r="R1597" s="175">
        <v>16.5</v>
      </c>
      <c r="S1597" s="175">
        <f t="shared" si="197"/>
        <v>15.639810426540285</v>
      </c>
      <c r="T1597" s="176">
        <v>5.5E-2</v>
      </c>
      <c r="U1597" s="177"/>
      <c r="V1597" s="178">
        <f t="shared" si="192"/>
        <v>0</v>
      </c>
      <c r="W1597" s="178">
        <f t="shared" si="190"/>
        <v>0</v>
      </c>
      <c r="X1597" s="85"/>
      <c r="Y1597" s="85"/>
      <c r="Z1597" s="85"/>
      <c r="AA1597" s="85"/>
      <c r="AB1597" s="85"/>
      <c r="AC1597" s="86">
        <f t="shared" si="193"/>
        <v>0</v>
      </c>
      <c r="AD1597" s="87">
        <f>IF($AC$2182&lt;85,AC1597,AC1597-(AC1597*#REF!))</f>
        <v>0</v>
      </c>
      <c r="AE1597" s="88">
        <f t="shared" si="191"/>
        <v>5.5E-2</v>
      </c>
      <c r="AF1597" s="89">
        <f t="shared" si="194"/>
        <v>0</v>
      </c>
      <c r="AG1597" s="90">
        <f t="shared" si="195"/>
        <v>0</v>
      </c>
    </row>
    <row r="1598" spans="1:36" s="91" customFormat="1" ht="15" customHeight="1" x14ac:dyDescent="0.15">
      <c r="A1598" s="499">
        <v>9782227501492</v>
      </c>
      <c r="B1598" s="500"/>
      <c r="C1598" s="501" t="s">
        <v>2665</v>
      </c>
      <c r="D1598" s="502" t="s">
        <v>2666</v>
      </c>
      <c r="E1598" s="502" t="s">
        <v>2691</v>
      </c>
      <c r="F1598" s="502"/>
      <c r="G1598" s="503" t="s">
        <v>2692</v>
      </c>
      <c r="H1598" s="504">
        <f>VLOOKUP($A1598,'04.08.2025'!$A$1:$Z$65000,3,FALSE)</f>
        <v>141</v>
      </c>
      <c r="I1598" s="501"/>
      <c r="J1598" s="501">
        <v>200</v>
      </c>
      <c r="K1598" s="505"/>
      <c r="L1598" s="505"/>
      <c r="M1598" s="505">
        <v>45301</v>
      </c>
      <c r="N1598" s="500"/>
      <c r="O1598" s="500">
        <v>9782227501492</v>
      </c>
      <c r="P1598" s="500" t="s">
        <v>2693</v>
      </c>
      <c r="Q1598" s="506">
        <v>6144988</v>
      </c>
      <c r="R1598" s="507">
        <v>14</v>
      </c>
      <c r="S1598" s="507">
        <f t="shared" si="197"/>
        <v>13.270142180094787</v>
      </c>
      <c r="T1598" s="508">
        <v>5.5E-2</v>
      </c>
      <c r="U1598" s="509"/>
      <c r="V1598" s="510">
        <f t="shared" si="192"/>
        <v>0</v>
      </c>
      <c r="W1598" s="510">
        <f t="shared" si="190"/>
        <v>0</v>
      </c>
      <c r="X1598" s="85"/>
      <c r="Y1598" s="85"/>
      <c r="Z1598" s="85"/>
      <c r="AA1598" s="85"/>
      <c r="AB1598" s="85"/>
      <c r="AC1598" s="86">
        <f t="shared" si="193"/>
        <v>0</v>
      </c>
      <c r="AD1598" s="87">
        <f>IF($AC$2182&lt;85,AC1598,AC1598-(AC1598*#REF!))</f>
        <v>0</v>
      </c>
      <c r="AE1598" s="88">
        <f t="shared" si="191"/>
        <v>5.5E-2</v>
      </c>
      <c r="AF1598" s="89">
        <f t="shared" si="194"/>
        <v>0</v>
      </c>
      <c r="AG1598" s="90">
        <f t="shared" si="195"/>
        <v>0</v>
      </c>
    </row>
    <row r="1599" spans="1:36" s="91" customFormat="1" ht="15" customHeight="1" x14ac:dyDescent="0.15">
      <c r="A1599" s="499">
        <v>9782227501546</v>
      </c>
      <c r="B1599" s="500"/>
      <c r="C1599" s="501" t="s">
        <v>2665</v>
      </c>
      <c r="D1599" s="502" t="s">
        <v>2666</v>
      </c>
      <c r="E1599" s="502" t="s">
        <v>2691</v>
      </c>
      <c r="F1599" s="502"/>
      <c r="G1599" s="503" t="s">
        <v>2694</v>
      </c>
      <c r="H1599" s="504">
        <f>VLOOKUP($A1599,'04.08.2025'!$A$1:$Z$65000,3,FALSE)</f>
        <v>942</v>
      </c>
      <c r="I1599" s="501"/>
      <c r="J1599" s="501">
        <v>200</v>
      </c>
      <c r="K1599" s="505"/>
      <c r="L1599" s="505"/>
      <c r="M1599" s="505">
        <v>45301</v>
      </c>
      <c r="N1599" s="500"/>
      <c r="O1599" s="500">
        <v>9782227501546</v>
      </c>
      <c r="P1599" s="500" t="s">
        <v>2695</v>
      </c>
      <c r="Q1599" s="506">
        <v>6625211</v>
      </c>
      <c r="R1599" s="507">
        <v>14</v>
      </c>
      <c r="S1599" s="507">
        <f t="shared" si="197"/>
        <v>13.270142180094787</v>
      </c>
      <c r="T1599" s="508">
        <v>5.5E-2</v>
      </c>
      <c r="U1599" s="509"/>
      <c r="V1599" s="510">
        <f t="shared" si="192"/>
        <v>0</v>
      </c>
      <c r="W1599" s="510">
        <f t="shared" si="190"/>
        <v>0</v>
      </c>
      <c r="X1599" s="85"/>
      <c r="Y1599" s="85"/>
      <c r="Z1599" s="85"/>
      <c r="AA1599" s="85"/>
      <c r="AB1599" s="85"/>
      <c r="AC1599" s="86">
        <f t="shared" si="193"/>
        <v>0</v>
      </c>
      <c r="AD1599" s="87">
        <f>IF($AC$2182&lt;85,AC1599,AC1599-(AC1599*#REF!))</f>
        <v>0</v>
      </c>
      <c r="AE1599" s="88">
        <f t="shared" si="191"/>
        <v>5.5E-2</v>
      </c>
      <c r="AF1599" s="89">
        <f t="shared" si="194"/>
        <v>0</v>
      </c>
      <c r="AG1599" s="90">
        <f t="shared" si="195"/>
        <v>0</v>
      </c>
    </row>
    <row r="1600" spans="1:36" s="75" customFormat="1" ht="15" customHeight="1" x14ac:dyDescent="0.15">
      <c r="A1600" s="499">
        <v>9782227501461</v>
      </c>
      <c r="B1600" s="500"/>
      <c r="C1600" s="501" t="s">
        <v>2665</v>
      </c>
      <c r="D1600" s="502" t="s">
        <v>2666</v>
      </c>
      <c r="E1600" s="502" t="s">
        <v>2691</v>
      </c>
      <c r="F1600" s="502"/>
      <c r="G1600" s="503" t="s">
        <v>2696</v>
      </c>
      <c r="H1600" s="504">
        <f>VLOOKUP($A1600,'04.08.2025'!$A$1:$Z$65000,3,FALSE)</f>
        <v>1824</v>
      </c>
      <c r="I1600" s="501"/>
      <c r="J1600" s="501">
        <v>200</v>
      </c>
      <c r="K1600" s="505"/>
      <c r="L1600" s="505"/>
      <c r="M1600" s="505">
        <v>45357</v>
      </c>
      <c r="N1600" s="500"/>
      <c r="O1600" s="500">
        <v>9782227501461</v>
      </c>
      <c r="P1600" s="500" t="s">
        <v>2697</v>
      </c>
      <c r="Q1600" s="506">
        <v>6207164</v>
      </c>
      <c r="R1600" s="507">
        <v>14</v>
      </c>
      <c r="S1600" s="507">
        <f t="shared" si="197"/>
        <v>13.270142180094787</v>
      </c>
      <c r="T1600" s="508">
        <v>5.5E-2</v>
      </c>
      <c r="U1600" s="509"/>
      <c r="V1600" s="510">
        <f t="shared" si="192"/>
        <v>0</v>
      </c>
      <c r="W1600" s="510">
        <f t="shared" si="190"/>
        <v>0</v>
      </c>
      <c r="X1600" s="74"/>
      <c r="Y1600" s="74"/>
      <c r="Z1600" s="74"/>
      <c r="AA1600" s="74"/>
      <c r="AB1600" s="74"/>
      <c r="AC1600" s="86">
        <f t="shared" si="193"/>
        <v>0</v>
      </c>
      <c r="AD1600" s="87">
        <f>IF($AC$2182&lt;85,AC1600,AC1600-(AC1600*#REF!))</f>
        <v>0</v>
      </c>
      <c r="AE1600" s="88">
        <f t="shared" si="191"/>
        <v>5.5E-2</v>
      </c>
      <c r="AF1600" s="89">
        <f t="shared" si="194"/>
        <v>0</v>
      </c>
      <c r="AG1600" s="90">
        <f t="shared" si="195"/>
        <v>0</v>
      </c>
    </row>
    <row r="1601" spans="1:36" ht="15" customHeight="1" x14ac:dyDescent="0.15">
      <c r="A1601" s="168">
        <v>9782227501850</v>
      </c>
      <c r="B1601" s="169"/>
      <c r="C1601" s="170" t="s">
        <v>2665</v>
      </c>
      <c r="D1601" s="171" t="s">
        <v>2666</v>
      </c>
      <c r="E1601" s="171" t="s">
        <v>2691</v>
      </c>
      <c r="F1601" s="171"/>
      <c r="G1601" s="171" t="s">
        <v>2698</v>
      </c>
      <c r="H1601" s="284">
        <f>VLOOKUP($A1601,'04.08.2025'!$A$1:$Z$65000,3,FALSE)</f>
        <v>485</v>
      </c>
      <c r="I1601" s="284"/>
      <c r="J1601" s="170">
        <v>200</v>
      </c>
      <c r="K1601" s="173"/>
      <c r="L1601" s="173"/>
      <c r="M1601" s="173">
        <v>45574</v>
      </c>
      <c r="N1601" s="173" t="s">
        <v>12</v>
      </c>
      <c r="O1601" s="169">
        <v>9782227501850</v>
      </c>
      <c r="P1601" s="169" t="s">
        <v>2699</v>
      </c>
      <c r="Q1601" s="169">
        <v>2807687</v>
      </c>
      <c r="R1601" s="285">
        <v>16</v>
      </c>
      <c r="S1601" s="175">
        <f t="shared" si="197"/>
        <v>15.165876777251185</v>
      </c>
      <c r="T1601" s="286">
        <v>5.5E-2</v>
      </c>
      <c r="U1601" s="287"/>
      <c r="V1601" s="178">
        <f t="shared" si="192"/>
        <v>0</v>
      </c>
      <c r="W1601" s="178">
        <f t="shared" si="190"/>
        <v>0</v>
      </c>
      <c r="X1601" s="74"/>
      <c r="Y1601" s="74"/>
      <c r="Z1601" s="74"/>
      <c r="AA1601" s="74"/>
      <c r="AB1601" s="74"/>
      <c r="AC1601" s="86">
        <f t="shared" si="193"/>
        <v>0</v>
      </c>
      <c r="AD1601" s="87">
        <f>IF($AC$2182&lt;85,AC1601,AC1601-(AC1601*#REF!))</f>
        <v>0</v>
      </c>
      <c r="AE1601" s="88">
        <f t="shared" si="191"/>
        <v>5.5E-2</v>
      </c>
      <c r="AF1601" s="89">
        <f t="shared" si="194"/>
        <v>0</v>
      </c>
      <c r="AG1601" s="90">
        <f t="shared" si="195"/>
        <v>0</v>
      </c>
      <c r="AH1601" s="146"/>
      <c r="AI1601" s="146"/>
      <c r="AJ1601" s="146"/>
    </row>
    <row r="1602" spans="1:36" s="91" customFormat="1" ht="15" customHeight="1" x14ac:dyDescent="0.15">
      <c r="A1602" s="511">
        <v>9782227503021</v>
      </c>
      <c r="B1602" s="512"/>
      <c r="C1602" s="513" t="s">
        <v>2665</v>
      </c>
      <c r="D1602" s="514" t="s">
        <v>2666</v>
      </c>
      <c r="E1602" s="514" t="s">
        <v>2691</v>
      </c>
      <c r="F1602" s="514"/>
      <c r="G1602" s="515" t="s">
        <v>5205</v>
      </c>
      <c r="H1602" s="284">
        <f>VLOOKUP($A1602,'04.08.2025'!$A$1:$Z$65000,3,FALSE)</f>
        <v>0</v>
      </c>
      <c r="I1602" s="513"/>
      <c r="J1602" s="513">
        <v>100</v>
      </c>
      <c r="K1602" s="516"/>
      <c r="L1602" s="516">
        <v>45896</v>
      </c>
      <c r="M1602" s="516"/>
      <c r="N1602" s="512" t="s">
        <v>12</v>
      </c>
      <c r="O1602" s="512">
        <v>9782227503021</v>
      </c>
      <c r="P1602" s="512" t="s">
        <v>5206</v>
      </c>
      <c r="Q1602" s="517">
        <v>6438371</v>
      </c>
      <c r="R1602" s="518">
        <v>16</v>
      </c>
      <c r="S1602" s="175">
        <f t="shared" si="197"/>
        <v>15.165876777251185</v>
      </c>
      <c r="T1602" s="176">
        <v>5.5E-2</v>
      </c>
      <c r="U1602" s="177"/>
      <c r="V1602" s="178">
        <f t="shared" si="192"/>
        <v>0</v>
      </c>
      <c r="W1602" s="178">
        <f t="shared" ref="W1602:W1665" si="198">$R1602*$U1602</f>
        <v>0</v>
      </c>
      <c r="X1602" s="85"/>
      <c r="Y1602" s="85"/>
      <c r="Z1602" s="85"/>
      <c r="AA1602" s="85"/>
      <c r="AB1602" s="85"/>
      <c r="AC1602" s="86">
        <f t="shared" si="193"/>
        <v>0</v>
      </c>
      <c r="AD1602" s="87">
        <f>IF($AC$2182&lt;85,AC1602,AC1602-(AC1602*#REF!))</f>
        <v>0</v>
      </c>
      <c r="AE1602" s="88">
        <f t="shared" ref="AE1602:AE1665" si="199">IF(T1602=5.5%,0.055,IF(T1602=20%,0.2))</f>
        <v>5.5E-2</v>
      </c>
      <c r="AF1602" s="89">
        <f t="shared" si="194"/>
        <v>0</v>
      </c>
      <c r="AG1602" s="90">
        <f t="shared" si="195"/>
        <v>0</v>
      </c>
    </row>
    <row r="1603" spans="1:36" s="75" customFormat="1" ht="15" customHeight="1" x14ac:dyDescent="0.15">
      <c r="A1603" s="499">
        <v>9782227501812</v>
      </c>
      <c r="B1603" s="500"/>
      <c r="C1603" s="501" t="s">
        <v>2665</v>
      </c>
      <c r="D1603" s="502" t="s">
        <v>2666</v>
      </c>
      <c r="E1603" s="502" t="s">
        <v>2700</v>
      </c>
      <c r="F1603" s="502" t="s">
        <v>2701</v>
      </c>
      <c r="G1603" s="503" t="s">
        <v>2702</v>
      </c>
      <c r="H1603" s="504">
        <f>VLOOKUP($A1603,'04.08.2025'!$A$1:$Z$65000,3,FALSE)</f>
        <v>345</v>
      </c>
      <c r="I1603" s="501"/>
      <c r="J1603" s="501">
        <v>200</v>
      </c>
      <c r="K1603" s="505"/>
      <c r="L1603" s="505"/>
      <c r="M1603" s="505">
        <v>45203</v>
      </c>
      <c r="N1603" s="500"/>
      <c r="O1603" s="500">
        <v>9782227501812</v>
      </c>
      <c r="P1603" s="500" t="s">
        <v>2703</v>
      </c>
      <c r="Q1603" s="506">
        <v>1664570</v>
      </c>
      <c r="R1603" s="507">
        <v>6.9</v>
      </c>
      <c r="S1603" s="507">
        <f t="shared" si="197"/>
        <v>6.5402843601895739</v>
      </c>
      <c r="T1603" s="508">
        <v>5.5E-2</v>
      </c>
      <c r="U1603" s="509"/>
      <c r="V1603" s="510">
        <f t="shared" si="192"/>
        <v>0</v>
      </c>
      <c r="W1603" s="510">
        <f t="shared" si="198"/>
        <v>0</v>
      </c>
      <c r="X1603" s="74"/>
      <c r="Y1603" s="74"/>
      <c r="Z1603" s="74"/>
      <c r="AA1603" s="74"/>
      <c r="AB1603" s="74"/>
      <c r="AC1603" s="86">
        <f t="shared" si="193"/>
        <v>0</v>
      </c>
      <c r="AD1603" s="87">
        <f>IF($AC$2182&lt;85,AC1603,AC1603-(AC1603*#REF!))</f>
        <v>0</v>
      </c>
      <c r="AE1603" s="88">
        <f t="shared" si="199"/>
        <v>5.5E-2</v>
      </c>
      <c r="AF1603" s="89">
        <f t="shared" si="194"/>
        <v>0</v>
      </c>
      <c r="AG1603" s="90">
        <f t="shared" si="195"/>
        <v>0</v>
      </c>
    </row>
    <row r="1604" spans="1:36" s="91" customFormat="1" ht="15" customHeight="1" x14ac:dyDescent="0.15">
      <c r="A1604" s="499">
        <v>9782227502130</v>
      </c>
      <c r="B1604" s="500"/>
      <c r="C1604" s="501" t="s">
        <v>2665</v>
      </c>
      <c r="D1604" s="502" t="s">
        <v>2666</v>
      </c>
      <c r="E1604" s="502" t="s">
        <v>2700</v>
      </c>
      <c r="F1604" s="502" t="s">
        <v>2701</v>
      </c>
      <c r="G1604" s="503" t="s">
        <v>2704</v>
      </c>
      <c r="H1604" s="504">
        <f>VLOOKUP($A1604,'04.08.2025'!$A$1:$Z$65000,3,FALSE)</f>
        <v>878</v>
      </c>
      <c r="I1604" s="501"/>
      <c r="J1604" s="501">
        <v>200</v>
      </c>
      <c r="K1604" s="505"/>
      <c r="L1604" s="505"/>
      <c r="M1604" s="505">
        <v>45406</v>
      </c>
      <c r="N1604" s="500"/>
      <c r="O1604" s="500">
        <v>9782227502130</v>
      </c>
      <c r="P1604" s="500" t="s">
        <v>2705</v>
      </c>
      <c r="Q1604" s="506">
        <v>5802960</v>
      </c>
      <c r="R1604" s="507">
        <v>6.9</v>
      </c>
      <c r="S1604" s="507">
        <f t="shared" si="197"/>
        <v>6.5402843601895739</v>
      </c>
      <c r="T1604" s="508">
        <v>5.5E-2</v>
      </c>
      <c r="U1604" s="509"/>
      <c r="V1604" s="510">
        <f t="shared" si="192"/>
        <v>0</v>
      </c>
      <c r="W1604" s="510">
        <f t="shared" si="198"/>
        <v>0</v>
      </c>
      <c r="X1604" s="85"/>
      <c r="Y1604" s="85"/>
      <c r="Z1604" s="85"/>
      <c r="AA1604" s="85"/>
      <c r="AB1604" s="85"/>
      <c r="AC1604" s="86">
        <f t="shared" si="193"/>
        <v>0</v>
      </c>
      <c r="AD1604" s="87">
        <f>IF($AC$2182&lt;85,AC1604,AC1604-(AC1604*#REF!))</f>
        <v>0</v>
      </c>
      <c r="AE1604" s="88">
        <f t="shared" si="199"/>
        <v>5.5E-2</v>
      </c>
      <c r="AF1604" s="89">
        <f t="shared" si="194"/>
        <v>0</v>
      </c>
      <c r="AG1604" s="90">
        <f t="shared" si="195"/>
        <v>0</v>
      </c>
    </row>
    <row r="1605" spans="1:36" s="75" customFormat="1" ht="15" customHeight="1" x14ac:dyDescent="0.15">
      <c r="A1605" s="499">
        <v>9782227501836</v>
      </c>
      <c r="B1605" s="500"/>
      <c r="C1605" s="501" t="s">
        <v>2665</v>
      </c>
      <c r="D1605" s="502" t="s">
        <v>2666</v>
      </c>
      <c r="E1605" s="502" t="s">
        <v>2700</v>
      </c>
      <c r="F1605" s="502" t="s">
        <v>2701</v>
      </c>
      <c r="G1605" s="503" t="s">
        <v>2706</v>
      </c>
      <c r="H1605" s="504">
        <f>VLOOKUP($A1605,'04.08.2025'!$A$1:$Z$65000,3,FALSE)</f>
        <v>968</v>
      </c>
      <c r="I1605" s="501"/>
      <c r="J1605" s="501">
        <v>200</v>
      </c>
      <c r="K1605" s="505"/>
      <c r="L1605" s="505"/>
      <c r="M1605" s="505">
        <v>45329</v>
      </c>
      <c r="N1605" s="500"/>
      <c r="O1605" s="500">
        <v>9782227501836</v>
      </c>
      <c r="P1605" s="500" t="s">
        <v>2707</v>
      </c>
      <c r="Q1605" s="506">
        <v>1664693</v>
      </c>
      <c r="R1605" s="507">
        <v>6.9</v>
      </c>
      <c r="S1605" s="507">
        <f t="shared" si="197"/>
        <v>6.5402843601895739</v>
      </c>
      <c r="T1605" s="508">
        <v>5.5E-2</v>
      </c>
      <c r="U1605" s="509"/>
      <c r="V1605" s="510">
        <f t="shared" si="192"/>
        <v>0</v>
      </c>
      <c r="W1605" s="510">
        <f t="shared" si="198"/>
        <v>0</v>
      </c>
      <c r="X1605" s="74"/>
      <c r="Y1605" s="74"/>
      <c r="Z1605" s="74"/>
      <c r="AA1605" s="74"/>
      <c r="AB1605" s="74"/>
      <c r="AC1605" s="86">
        <f t="shared" si="193"/>
        <v>0</v>
      </c>
      <c r="AD1605" s="87">
        <f>IF($AC$2182&lt;85,AC1605,AC1605-(AC1605*#REF!))</f>
        <v>0</v>
      </c>
      <c r="AE1605" s="88">
        <f t="shared" si="199"/>
        <v>5.5E-2</v>
      </c>
      <c r="AF1605" s="89">
        <f t="shared" si="194"/>
        <v>0</v>
      </c>
      <c r="AG1605" s="90">
        <f t="shared" si="195"/>
        <v>0</v>
      </c>
    </row>
    <row r="1606" spans="1:36" s="91" customFormat="1" ht="15" customHeight="1" x14ac:dyDescent="0.15">
      <c r="A1606" s="499">
        <v>9782227502239</v>
      </c>
      <c r="B1606" s="500"/>
      <c r="C1606" s="501" t="s">
        <v>2665</v>
      </c>
      <c r="D1606" s="502" t="s">
        <v>2666</v>
      </c>
      <c r="E1606" s="502" t="s">
        <v>2700</v>
      </c>
      <c r="F1606" s="502" t="s">
        <v>2701</v>
      </c>
      <c r="G1606" s="503" t="s">
        <v>2708</v>
      </c>
      <c r="H1606" s="504">
        <f>VLOOKUP($A1606,'04.08.2025'!$A$1:$Z$65000,3,FALSE)</f>
        <v>1000</v>
      </c>
      <c r="I1606" s="501"/>
      <c r="J1606" s="501">
        <v>200</v>
      </c>
      <c r="K1606" s="505"/>
      <c r="L1606" s="505"/>
      <c r="M1606" s="505">
        <v>45434</v>
      </c>
      <c r="N1606" s="500"/>
      <c r="O1606" s="500">
        <v>9782227502239</v>
      </c>
      <c r="P1606" s="500" t="s">
        <v>2709</v>
      </c>
      <c r="Q1606" s="506">
        <v>6906160</v>
      </c>
      <c r="R1606" s="507">
        <v>6.9</v>
      </c>
      <c r="S1606" s="507">
        <f t="shared" si="197"/>
        <v>6.5402843601895739</v>
      </c>
      <c r="T1606" s="508">
        <v>5.5E-2</v>
      </c>
      <c r="U1606" s="509"/>
      <c r="V1606" s="510">
        <f t="shared" si="192"/>
        <v>0</v>
      </c>
      <c r="W1606" s="510">
        <f t="shared" si="198"/>
        <v>0</v>
      </c>
      <c r="X1606" s="85"/>
      <c r="Y1606" s="85"/>
      <c r="Z1606" s="85"/>
      <c r="AA1606" s="85"/>
      <c r="AB1606" s="85"/>
      <c r="AC1606" s="86">
        <f t="shared" si="193"/>
        <v>0</v>
      </c>
      <c r="AD1606" s="87">
        <f>IF($AC$2182&lt;85,AC1606,AC1606-(AC1606*#REF!))</f>
        <v>0</v>
      </c>
      <c r="AE1606" s="88">
        <f t="shared" si="199"/>
        <v>5.5E-2</v>
      </c>
      <c r="AF1606" s="89">
        <f t="shared" si="194"/>
        <v>0</v>
      </c>
      <c r="AG1606" s="90">
        <f t="shared" si="195"/>
        <v>0</v>
      </c>
    </row>
    <row r="1607" spans="1:36" ht="15" customHeight="1" x14ac:dyDescent="0.15">
      <c r="A1607" s="511">
        <v>9782227503205</v>
      </c>
      <c r="B1607" s="512"/>
      <c r="C1607" s="513" t="s">
        <v>2665</v>
      </c>
      <c r="D1607" s="514" t="s">
        <v>2666</v>
      </c>
      <c r="E1607" s="514" t="s">
        <v>2700</v>
      </c>
      <c r="F1607" s="514" t="s">
        <v>5822</v>
      </c>
      <c r="G1607" s="515" t="s">
        <v>5830</v>
      </c>
      <c r="H1607" s="354">
        <v>0</v>
      </c>
      <c r="I1607" s="513"/>
      <c r="J1607" s="513">
        <v>100</v>
      </c>
      <c r="K1607" s="516"/>
      <c r="L1607" s="516">
        <v>45966</v>
      </c>
      <c r="M1607" s="516"/>
      <c r="N1607" s="512" t="s">
        <v>12</v>
      </c>
      <c r="O1607" s="512">
        <v>9782227503205</v>
      </c>
      <c r="P1607" s="512" t="s">
        <v>5824</v>
      </c>
      <c r="Q1607" s="517">
        <v>8609180</v>
      </c>
      <c r="R1607" s="518">
        <v>12.9</v>
      </c>
      <c r="S1607" s="518">
        <f t="shared" si="197"/>
        <v>12.227488151658768</v>
      </c>
      <c r="T1607" s="640">
        <v>5.5E-2</v>
      </c>
      <c r="U1607" s="641"/>
      <c r="V1607" s="642">
        <f t="shared" si="192"/>
        <v>0</v>
      </c>
      <c r="W1607" s="642">
        <f t="shared" si="198"/>
        <v>0</v>
      </c>
      <c r="AC1607" s="86">
        <f t="shared" si="193"/>
        <v>0</v>
      </c>
      <c r="AD1607" s="87">
        <f>IF($AC$2182&lt;85,AC1607,AC1607-(AC1607*#REF!))</f>
        <v>0</v>
      </c>
      <c r="AE1607" s="88">
        <f t="shared" si="199"/>
        <v>5.5E-2</v>
      </c>
      <c r="AF1607" s="89">
        <f t="shared" si="194"/>
        <v>0</v>
      </c>
      <c r="AG1607" s="90">
        <f t="shared" si="195"/>
        <v>0</v>
      </c>
      <c r="AH1607" s="146"/>
      <c r="AI1607" s="146"/>
      <c r="AJ1607" s="146"/>
    </row>
    <row r="1608" spans="1:36" s="75" customFormat="1" ht="15" customHeight="1" x14ac:dyDescent="0.15">
      <c r="A1608" s="511">
        <v>9782227503199</v>
      </c>
      <c r="B1608" s="512"/>
      <c r="C1608" s="513" t="s">
        <v>2665</v>
      </c>
      <c r="D1608" s="514" t="s">
        <v>2666</v>
      </c>
      <c r="E1608" s="514" t="s">
        <v>2700</v>
      </c>
      <c r="F1608" s="514" t="s">
        <v>5822</v>
      </c>
      <c r="G1608" s="515" t="s">
        <v>5832</v>
      </c>
      <c r="H1608" s="354">
        <v>0</v>
      </c>
      <c r="I1608" s="170"/>
      <c r="J1608" s="513">
        <v>100</v>
      </c>
      <c r="K1608" s="173"/>
      <c r="L1608" s="516">
        <v>45931</v>
      </c>
      <c r="M1608" s="516"/>
      <c r="N1608" s="512" t="s">
        <v>12</v>
      </c>
      <c r="O1608" s="512">
        <v>9782227503199</v>
      </c>
      <c r="P1608" s="512" t="s">
        <v>5825</v>
      </c>
      <c r="Q1608" s="517">
        <v>8596505</v>
      </c>
      <c r="R1608" s="518">
        <v>12.9</v>
      </c>
      <c r="S1608" s="518">
        <f t="shared" si="197"/>
        <v>12.227488151658768</v>
      </c>
      <c r="T1608" s="640">
        <v>5.5E-2</v>
      </c>
      <c r="U1608" s="641"/>
      <c r="V1608" s="642">
        <f t="shared" si="192"/>
        <v>0</v>
      </c>
      <c r="W1608" s="642">
        <f t="shared" si="198"/>
        <v>0</v>
      </c>
      <c r="X1608" s="74"/>
      <c r="Y1608" s="74"/>
      <c r="Z1608" s="74"/>
      <c r="AA1608" s="74"/>
      <c r="AB1608" s="74"/>
      <c r="AC1608" s="86">
        <f t="shared" si="193"/>
        <v>0</v>
      </c>
      <c r="AD1608" s="87">
        <f>IF($AC$2182&lt;85,AC1608,AC1608-(AC1608*#REF!))</f>
        <v>0</v>
      </c>
      <c r="AE1608" s="88">
        <f t="shared" si="199"/>
        <v>5.5E-2</v>
      </c>
      <c r="AF1608" s="89">
        <f t="shared" si="194"/>
        <v>0</v>
      </c>
      <c r="AG1608" s="90">
        <f t="shared" si="195"/>
        <v>0</v>
      </c>
    </row>
    <row r="1609" spans="1:36" s="75" customFormat="1" ht="15" customHeight="1" x14ac:dyDescent="0.15">
      <c r="A1609" s="511">
        <v>9782227502963</v>
      </c>
      <c r="B1609" s="512"/>
      <c r="C1609" s="513" t="s">
        <v>2665</v>
      </c>
      <c r="D1609" s="514" t="s">
        <v>2666</v>
      </c>
      <c r="E1609" s="514" t="s">
        <v>2700</v>
      </c>
      <c r="F1609" s="514" t="s">
        <v>5822</v>
      </c>
      <c r="G1609" s="515" t="s">
        <v>5831</v>
      </c>
      <c r="H1609" s="354">
        <v>0</v>
      </c>
      <c r="I1609" s="170"/>
      <c r="J1609" s="513">
        <v>100</v>
      </c>
      <c r="K1609" s="173"/>
      <c r="L1609" s="516">
        <v>45931</v>
      </c>
      <c r="M1609" s="516"/>
      <c r="N1609" s="512" t="s">
        <v>12</v>
      </c>
      <c r="O1609" s="512">
        <v>9782227502963</v>
      </c>
      <c r="P1609" s="512" t="s">
        <v>5826</v>
      </c>
      <c r="Q1609" s="517">
        <v>3537373</v>
      </c>
      <c r="R1609" s="518">
        <v>12.9</v>
      </c>
      <c r="S1609" s="518">
        <f t="shared" si="197"/>
        <v>12.227488151658768</v>
      </c>
      <c r="T1609" s="640">
        <v>5.5E-2</v>
      </c>
      <c r="U1609" s="641"/>
      <c r="V1609" s="642">
        <f t="shared" si="192"/>
        <v>0</v>
      </c>
      <c r="W1609" s="642">
        <f t="shared" si="198"/>
        <v>0</v>
      </c>
      <c r="X1609" s="74"/>
      <c r="Y1609" s="74"/>
      <c r="Z1609" s="74"/>
      <c r="AA1609" s="74"/>
      <c r="AB1609" s="74"/>
      <c r="AC1609" s="86">
        <f t="shared" si="193"/>
        <v>0</v>
      </c>
      <c r="AD1609" s="87">
        <f>IF($AC$2182&lt;85,AC1609,AC1609-(AC1609*#REF!))</f>
        <v>0</v>
      </c>
      <c r="AE1609" s="88">
        <f t="shared" si="199"/>
        <v>5.5E-2</v>
      </c>
      <c r="AF1609" s="89">
        <f t="shared" si="194"/>
        <v>0</v>
      </c>
      <c r="AG1609" s="90">
        <f t="shared" si="195"/>
        <v>0</v>
      </c>
    </row>
    <row r="1610" spans="1:36" s="75" customFormat="1" ht="15" customHeight="1" x14ac:dyDescent="0.15">
      <c r="A1610" s="511">
        <v>9782227503335</v>
      </c>
      <c r="B1610" s="512"/>
      <c r="C1610" s="513" t="s">
        <v>2665</v>
      </c>
      <c r="D1610" s="514" t="s">
        <v>2666</v>
      </c>
      <c r="E1610" s="514" t="s">
        <v>2700</v>
      </c>
      <c r="F1610" s="514" t="s">
        <v>5823</v>
      </c>
      <c r="G1610" s="515" t="s">
        <v>5833</v>
      </c>
      <c r="H1610" s="354">
        <v>0</v>
      </c>
      <c r="I1610" s="170"/>
      <c r="J1610" s="513">
        <v>100</v>
      </c>
      <c r="K1610" s="173"/>
      <c r="L1610" s="516">
        <v>45931</v>
      </c>
      <c r="M1610" s="516"/>
      <c r="N1610" s="512" t="s">
        <v>12</v>
      </c>
      <c r="O1610" s="512">
        <v>9782227503335</v>
      </c>
      <c r="P1610" s="512" t="s">
        <v>5827</v>
      </c>
      <c r="Q1610" s="517">
        <v>2152757</v>
      </c>
      <c r="R1610" s="518">
        <v>14.95</v>
      </c>
      <c r="S1610" s="518">
        <f t="shared" si="197"/>
        <v>14.170616113744076</v>
      </c>
      <c r="T1610" s="640">
        <v>5.5E-2</v>
      </c>
      <c r="U1610" s="641"/>
      <c r="V1610" s="642">
        <f t="shared" si="192"/>
        <v>0</v>
      </c>
      <c r="W1610" s="642">
        <f t="shared" si="198"/>
        <v>0</v>
      </c>
      <c r="X1610" s="74"/>
      <c r="Y1610" s="74"/>
      <c r="Z1610" s="74"/>
      <c r="AA1610" s="74"/>
      <c r="AB1610" s="74"/>
      <c r="AC1610" s="86">
        <f t="shared" si="193"/>
        <v>0</v>
      </c>
      <c r="AD1610" s="87">
        <f>IF($AC$2182&lt;85,AC1610,AC1610-(AC1610*#REF!))</f>
        <v>0</v>
      </c>
      <c r="AE1610" s="88">
        <f t="shared" si="199"/>
        <v>5.5E-2</v>
      </c>
      <c r="AF1610" s="89">
        <f t="shared" si="194"/>
        <v>0</v>
      </c>
      <c r="AG1610" s="90">
        <f t="shared" si="195"/>
        <v>0</v>
      </c>
    </row>
    <row r="1611" spans="1:36" s="75" customFormat="1" ht="15" customHeight="1" x14ac:dyDescent="0.15">
      <c r="A1611" s="511">
        <v>9782227503328</v>
      </c>
      <c r="B1611" s="512"/>
      <c r="C1611" s="513" t="s">
        <v>2665</v>
      </c>
      <c r="D1611" s="514" t="s">
        <v>2666</v>
      </c>
      <c r="E1611" s="514" t="s">
        <v>2700</v>
      </c>
      <c r="F1611" s="514" t="s">
        <v>5823</v>
      </c>
      <c r="G1611" s="515" t="s">
        <v>5834</v>
      </c>
      <c r="H1611" s="354">
        <v>0</v>
      </c>
      <c r="I1611" s="170"/>
      <c r="J1611" s="513">
        <v>100</v>
      </c>
      <c r="K1611" s="173"/>
      <c r="L1611" s="516">
        <v>45938</v>
      </c>
      <c r="M1611" s="516"/>
      <c r="N1611" s="512" t="s">
        <v>12</v>
      </c>
      <c r="O1611" s="512">
        <v>9782227503328</v>
      </c>
      <c r="P1611" s="512" t="s">
        <v>5828</v>
      </c>
      <c r="Q1611" s="517">
        <v>2152634</v>
      </c>
      <c r="R1611" s="518">
        <v>19.95</v>
      </c>
      <c r="S1611" s="518">
        <f t="shared" si="197"/>
        <v>18.90995260663507</v>
      </c>
      <c r="T1611" s="640">
        <v>5.5E-2</v>
      </c>
      <c r="U1611" s="641"/>
      <c r="V1611" s="642">
        <f t="shared" si="192"/>
        <v>0</v>
      </c>
      <c r="W1611" s="642">
        <f t="shared" si="198"/>
        <v>0</v>
      </c>
      <c r="X1611" s="74"/>
      <c r="Y1611" s="74"/>
      <c r="Z1611" s="74"/>
      <c r="AA1611" s="74"/>
      <c r="AB1611" s="74"/>
      <c r="AC1611" s="86">
        <f t="shared" si="193"/>
        <v>0</v>
      </c>
      <c r="AD1611" s="87">
        <f>IF($AC$2182&lt;85,AC1611,AC1611-(AC1611*#REF!))</f>
        <v>0</v>
      </c>
      <c r="AE1611" s="88">
        <f t="shared" si="199"/>
        <v>5.5E-2</v>
      </c>
      <c r="AF1611" s="89">
        <f t="shared" si="194"/>
        <v>0</v>
      </c>
      <c r="AG1611" s="90">
        <f t="shared" si="195"/>
        <v>0</v>
      </c>
    </row>
    <row r="1612" spans="1:36" s="75" customFormat="1" ht="15" customHeight="1" x14ac:dyDescent="0.15">
      <c r="A1612" s="511">
        <v>9782227502062</v>
      </c>
      <c r="B1612" s="512"/>
      <c r="C1612" s="513" t="s">
        <v>2665</v>
      </c>
      <c r="D1612" s="514" t="s">
        <v>2666</v>
      </c>
      <c r="E1612" s="514" t="s">
        <v>2700</v>
      </c>
      <c r="F1612" s="514" t="s">
        <v>5823</v>
      </c>
      <c r="G1612" s="515" t="s">
        <v>5835</v>
      </c>
      <c r="H1612" s="354">
        <v>0</v>
      </c>
      <c r="I1612" s="170"/>
      <c r="J1612" s="513">
        <v>100</v>
      </c>
      <c r="K1612" s="173"/>
      <c r="L1612" s="516">
        <v>45959</v>
      </c>
      <c r="M1612" s="516"/>
      <c r="N1612" s="512" t="s">
        <v>12</v>
      </c>
      <c r="O1612" s="512">
        <v>9782227502062</v>
      </c>
      <c r="P1612" s="512" t="s">
        <v>5829</v>
      </c>
      <c r="Q1612" s="517">
        <v>5223892</v>
      </c>
      <c r="R1612" s="518">
        <v>32</v>
      </c>
      <c r="S1612" s="518">
        <f t="shared" si="197"/>
        <v>30.33175355450237</v>
      </c>
      <c r="T1612" s="640">
        <v>5.5E-2</v>
      </c>
      <c r="U1612" s="641"/>
      <c r="V1612" s="642">
        <f t="shared" si="192"/>
        <v>0</v>
      </c>
      <c r="W1612" s="642">
        <f t="shared" si="198"/>
        <v>0</v>
      </c>
      <c r="X1612" s="74"/>
      <c r="Y1612" s="74"/>
      <c r="Z1612" s="74"/>
      <c r="AA1612" s="74"/>
      <c r="AB1612" s="74"/>
      <c r="AC1612" s="86">
        <f t="shared" si="193"/>
        <v>0</v>
      </c>
      <c r="AD1612" s="87">
        <f>IF($AC$2182&lt;85,AC1612,AC1612-(AC1612*#REF!))</f>
        <v>0</v>
      </c>
      <c r="AE1612" s="88">
        <f t="shared" si="199"/>
        <v>5.5E-2</v>
      </c>
      <c r="AF1612" s="89">
        <f t="shared" si="194"/>
        <v>0</v>
      </c>
      <c r="AG1612" s="90">
        <f t="shared" si="195"/>
        <v>0</v>
      </c>
    </row>
    <row r="1613" spans="1:36" s="75" customFormat="1" ht="15" customHeight="1" x14ac:dyDescent="0.15">
      <c r="A1613" s="168">
        <v>9782227502901</v>
      </c>
      <c r="B1613" s="169"/>
      <c r="C1613" s="170" t="s">
        <v>2665</v>
      </c>
      <c r="D1613" s="171" t="s">
        <v>2666</v>
      </c>
      <c r="E1613" s="171" t="s">
        <v>2700</v>
      </c>
      <c r="F1613" s="171" t="s">
        <v>3790</v>
      </c>
      <c r="G1613" s="172" t="s">
        <v>3792</v>
      </c>
      <c r="H1613" s="284">
        <f>VLOOKUP($A1613,'04.08.2025'!$A$1:$Z$65000,3,FALSE)</f>
        <v>1172</v>
      </c>
      <c r="I1613" s="170"/>
      <c r="J1613" s="170">
        <v>200</v>
      </c>
      <c r="K1613" s="173"/>
      <c r="L1613" s="173"/>
      <c r="M1613" s="173">
        <v>45679</v>
      </c>
      <c r="N1613" s="169" t="s">
        <v>12</v>
      </c>
      <c r="O1613" s="169">
        <v>9782227502901</v>
      </c>
      <c r="P1613" s="169" t="s">
        <v>3791</v>
      </c>
      <c r="Q1613" s="174">
        <v>3050847</v>
      </c>
      <c r="R1613" s="175">
        <v>12.9</v>
      </c>
      <c r="S1613" s="175">
        <f t="shared" si="197"/>
        <v>12.227488151658768</v>
      </c>
      <c r="T1613" s="176">
        <v>5.5E-2</v>
      </c>
      <c r="U1613" s="177"/>
      <c r="V1613" s="178">
        <f t="shared" si="192"/>
        <v>0</v>
      </c>
      <c r="W1613" s="178">
        <f t="shared" si="198"/>
        <v>0</v>
      </c>
      <c r="X1613" s="74"/>
      <c r="Y1613" s="74"/>
      <c r="Z1613" s="74"/>
      <c r="AA1613" s="74"/>
      <c r="AB1613" s="74"/>
      <c r="AC1613" s="86">
        <f t="shared" si="193"/>
        <v>0</v>
      </c>
      <c r="AD1613" s="87">
        <f>IF($AC$2182&lt;85,AC1613,AC1613-(AC1613*#REF!))</f>
        <v>0</v>
      </c>
      <c r="AE1613" s="88">
        <f t="shared" si="199"/>
        <v>5.5E-2</v>
      </c>
      <c r="AF1613" s="89">
        <f t="shared" si="194"/>
        <v>0</v>
      </c>
      <c r="AG1613" s="90">
        <f t="shared" si="195"/>
        <v>0</v>
      </c>
    </row>
    <row r="1614" spans="1:36" s="75" customFormat="1" ht="15" customHeight="1" x14ac:dyDescent="0.15">
      <c r="A1614" s="168">
        <v>9782227502932</v>
      </c>
      <c r="B1614" s="169"/>
      <c r="C1614" s="170" t="s">
        <v>2665</v>
      </c>
      <c r="D1614" s="171" t="s">
        <v>2666</v>
      </c>
      <c r="E1614" s="171" t="s">
        <v>2700</v>
      </c>
      <c r="F1614" s="171" t="s">
        <v>3790</v>
      </c>
      <c r="G1614" s="172" t="s">
        <v>3789</v>
      </c>
      <c r="H1614" s="284">
        <f>VLOOKUP($A1614,'04.08.2025'!$A$1:$Z$65000,3,FALSE)</f>
        <v>960</v>
      </c>
      <c r="I1614" s="170"/>
      <c r="J1614" s="170">
        <v>200</v>
      </c>
      <c r="K1614" s="173"/>
      <c r="L1614" s="173"/>
      <c r="M1614" s="173">
        <v>45679</v>
      </c>
      <c r="N1614" s="169" t="s">
        <v>12</v>
      </c>
      <c r="O1614" s="169">
        <v>9782227502932</v>
      </c>
      <c r="P1614" s="169" t="s">
        <v>3788</v>
      </c>
      <c r="Q1614" s="174">
        <v>3537004</v>
      </c>
      <c r="R1614" s="175">
        <v>12.9</v>
      </c>
      <c r="S1614" s="175">
        <f t="shared" si="197"/>
        <v>12.227488151658768</v>
      </c>
      <c r="T1614" s="176">
        <v>5.5E-2</v>
      </c>
      <c r="U1614" s="177"/>
      <c r="V1614" s="178">
        <f t="shared" si="192"/>
        <v>0</v>
      </c>
      <c r="W1614" s="178">
        <f t="shared" si="198"/>
        <v>0</v>
      </c>
      <c r="X1614" s="74"/>
      <c r="Y1614" s="74"/>
      <c r="Z1614" s="74"/>
      <c r="AA1614" s="74"/>
      <c r="AB1614" s="74"/>
      <c r="AC1614" s="86">
        <f t="shared" si="193"/>
        <v>0</v>
      </c>
      <c r="AD1614" s="87">
        <f>IF($AC$2182&lt;85,AC1614,AC1614-(AC1614*#REF!))</f>
        <v>0</v>
      </c>
      <c r="AE1614" s="88">
        <f t="shared" si="199"/>
        <v>5.5E-2</v>
      </c>
      <c r="AF1614" s="89">
        <f t="shared" si="194"/>
        <v>0</v>
      </c>
      <c r="AG1614" s="90">
        <f t="shared" si="195"/>
        <v>0</v>
      </c>
    </row>
    <row r="1615" spans="1:36" s="75" customFormat="1" ht="15" customHeight="1" x14ac:dyDescent="0.15">
      <c r="A1615" s="168">
        <v>9782227503069</v>
      </c>
      <c r="B1615" s="169"/>
      <c r="C1615" s="170" t="s">
        <v>2665</v>
      </c>
      <c r="D1615" s="171" t="s">
        <v>2666</v>
      </c>
      <c r="E1615" s="171" t="s">
        <v>2700</v>
      </c>
      <c r="F1615" s="171" t="s">
        <v>3790</v>
      </c>
      <c r="G1615" s="172" t="s">
        <v>4912</v>
      </c>
      <c r="H1615" s="284">
        <f>VLOOKUP($A1615,'04.08.2025'!$A$1:$Z$65000,3,FALSE)</f>
        <v>1598</v>
      </c>
      <c r="I1615" s="170"/>
      <c r="J1615" s="170">
        <v>200</v>
      </c>
      <c r="K1615" s="173"/>
      <c r="L1615" s="173"/>
      <c r="M1615" s="173">
        <v>45770</v>
      </c>
      <c r="N1615" s="169" t="s">
        <v>12</v>
      </c>
      <c r="O1615" s="169">
        <v>9782227503069</v>
      </c>
      <c r="P1615" s="169" t="s">
        <v>4911</v>
      </c>
      <c r="Q1615" s="174">
        <v>6706034</v>
      </c>
      <c r="R1615" s="175">
        <v>12.9</v>
      </c>
      <c r="S1615" s="175">
        <f t="shared" si="197"/>
        <v>12.227488151658768</v>
      </c>
      <c r="T1615" s="176">
        <v>5.5E-2</v>
      </c>
      <c r="U1615" s="177"/>
      <c r="V1615" s="178">
        <f t="shared" si="192"/>
        <v>0</v>
      </c>
      <c r="W1615" s="178">
        <f t="shared" si="198"/>
        <v>0</v>
      </c>
      <c r="X1615" s="74"/>
      <c r="Y1615" s="74"/>
      <c r="Z1615" s="74"/>
      <c r="AA1615" s="74"/>
      <c r="AB1615" s="74"/>
      <c r="AC1615" s="86">
        <f t="shared" si="193"/>
        <v>0</v>
      </c>
      <c r="AD1615" s="87">
        <f>IF($AC$2182&lt;85,AC1615,AC1615-(AC1615*#REF!))</f>
        <v>0</v>
      </c>
      <c r="AE1615" s="88">
        <f t="shared" si="199"/>
        <v>5.5E-2</v>
      </c>
      <c r="AF1615" s="89">
        <f t="shared" si="194"/>
        <v>0</v>
      </c>
      <c r="AG1615" s="90">
        <f t="shared" si="195"/>
        <v>0</v>
      </c>
    </row>
    <row r="1616" spans="1:36" s="75" customFormat="1" ht="15" customHeight="1" x14ac:dyDescent="0.15">
      <c r="A1616" s="168">
        <v>9782227502949</v>
      </c>
      <c r="B1616" s="169"/>
      <c r="C1616" s="170" t="s">
        <v>2665</v>
      </c>
      <c r="D1616" s="171" t="s">
        <v>2666</v>
      </c>
      <c r="E1616" s="171" t="s">
        <v>2700</v>
      </c>
      <c r="F1616" s="171" t="s">
        <v>3790</v>
      </c>
      <c r="G1616" s="172" t="s">
        <v>4910</v>
      </c>
      <c r="H1616" s="284">
        <f>VLOOKUP($A1616,'04.08.2025'!$A$1:$Z$65000,3,FALSE)</f>
        <v>2108</v>
      </c>
      <c r="I1616" s="170"/>
      <c r="J1616" s="170">
        <v>200</v>
      </c>
      <c r="K1616" s="173"/>
      <c r="L1616" s="173"/>
      <c r="M1616" s="173">
        <v>45749</v>
      </c>
      <c r="N1616" s="169" t="s">
        <v>12</v>
      </c>
      <c r="O1616" s="169">
        <v>9782227502949</v>
      </c>
      <c r="P1616" s="169" t="s">
        <v>4909</v>
      </c>
      <c r="Q1616" s="174">
        <v>3537127</v>
      </c>
      <c r="R1616" s="175">
        <v>12.9</v>
      </c>
      <c r="S1616" s="175">
        <f t="shared" si="197"/>
        <v>12.227488151658768</v>
      </c>
      <c r="T1616" s="176">
        <v>5.5E-2</v>
      </c>
      <c r="U1616" s="177"/>
      <c r="V1616" s="178">
        <f t="shared" si="192"/>
        <v>0</v>
      </c>
      <c r="W1616" s="178">
        <f t="shared" si="198"/>
        <v>0</v>
      </c>
      <c r="X1616" s="74"/>
      <c r="Y1616" s="74"/>
      <c r="Z1616" s="74"/>
      <c r="AA1616" s="74"/>
      <c r="AB1616" s="74"/>
      <c r="AC1616" s="86">
        <f t="shared" si="193"/>
        <v>0</v>
      </c>
      <c r="AD1616" s="87">
        <f>IF($AC$2182&lt;85,AC1616,AC1616-(AC1616*#REF!))</f>
        <v>0</v>
      </c>
      <c r="AE1616" s="88">
        <f t="shared" si="199"/>
        <v>5.5E-2</v>
      </c>
      <c r="AF1616" s="89">
        <f t="shared" si="194"/>
        <v>0</v>
      </c>
      <c r="AG1616" s="90">
        <f t="shared" si="195"/>
        <v>0</v>
      </c>
    </row>
    <row r="1617" spans="1:33" s="75" customFormat="1" ht="15" customHeight="1" x14ac:dyDescent="0.15">
      <c r="A1617" s="168">
        <v>9782227502956</v>
      </c>
      <c r="B1617" s="169"/>
      <c r="C1617" s="170" t="s">
        <v>2665</v>
      </c>
      <c r="D1617" s="171" t="s">
        <v>2666</v>
      </c>
      <c r="E1617" s="171" t="s">
        <v>2700</v>
      </c>
      <c r="F1617" s="171" t="s">
        <v>3790</v>
      </c>
      <c r="G1617" s="172" t="s">
        <v>4891</v>
      </c>
      <c r="H1617" s="284">
        <f>VLOOKUP($A1617,'04.08.2025'!$A$1:$Z$65000,3,FALSE)</f>
        <v>2027</v>
      </c>
      <c r="I1617" s="170"/>
      <c r="J1617" s="170">
        <v>200</v>
      </c>
      <c r="K1617" s="173"/>
      <c r="L1617" s="173"/>
      <c r="M1617" s="173">
        <v>45784</v>
      </c>
      <c r="N1617" s="169"/>
      <c r="O1617" s="169">
        <v>9782227502956</v>
      </c>
      <c r="P1617" s="169" t="s">
        <v>4890</v>
      </c>
      <c r="Q1617" s="174">
        <v>3537250</v>
      </c>
      <c r="R1617" s="175">
        <v>12.9</v>
      </c>
      <c r="S1617" s="175">
        <f t="shared" si="197"/>
        <v>12.227488151658768</v>
      </c>
      <c r="T1617" s="176">
        <v>5.5E-2</v>
      </c>
      <c r="U1617" s="177"/>
      <c r="V1617" s="178">
        <f t="shared" si="192"/>
        <v>0</v>
      </c>
      <c r="W1617" s="178">
        <f t="shared" si="198"/>
        <v>0</v>
      </c>
      <c r="X1617" s="74"/>
      <c r="Y1617" s="74"/>
      <c r="Z1617" s="74"/>
      <c r="AA1617" s="74"/>
      <c r="AB1617" s="74"/>
      <c r="AC1617" s="86">
        <f t="shared" si="193"/>
        <v>0</v>
      </c>
      <c r="AD1617" s="87">
        <f>IF($AC$2182&lt;85,AC1617,AC1617-(AC1617*#REF!))</f>
        <v>0</v>
      </c>
      <c r="AE1617" s="88">
        <f t="shared" si="199"/>
        <v>5.5E-2</v>
      </c>
      <c r="AF1617" s="89">
        <f t="shared" si="194"/>
        <v>0</v>
      </c>
      <c r="AG1617" s="90">
        <f t="shared" si="195"/>
        <v>0</v>
      </c>
    </row>
    <row r="1618" spans="1:33" s="91" customFormat="1" ht="15" customHeight="1" x14ac:dyDescent="0.15">
      <c r="A1618" s="430">
        <v>9782747068260</v>
      </c>
      <c r="B1618" s="519"/>
      <c r="C1618" s="520" t="s">
        <v>328</v>
      </c>
      <c r="D1618" s="433" t="s">
        <v>2710</v>
      </c>
      <c r="E1618" s="433" t="s">
        <v>2711</v>
      </c>
      <c r="F1618" s="433" t="s">
        <v>2712</v>
      </c>
      <c r="G1618" s="433" t="s">
        <v>2713</v>
      </c>
      <c r="H1618" s="431">
        <f>VLOOKUP($A1618,'04.08.2025'!$A$1:$Z$65000,3,FALSE)</f>
        <v>981</v>
      </c>
      <c r="I1618" s="432"/>
      <c r="J1618" s="432">
        <v>200</v>
      </c>
      <c r="K1618" s="435"/>
      <c r="L1618" s="435"/>
      <c r="M1618" s="435">
        <v>42620</v>
      </c>
      <c r="N1618" s="435"/>
      <c r="O1618" s="436">
        <v>9782747068260</v>
      </c>
      <c r="P1618" s="521" t="s">
        <v>2714</v>
      </c>
      <c r="Q1618" s="436">
        <v>8519079</v>
      </c>
      <c r="R1618" s="439">
        <v>11</v>
      </c>
      <c r="S1618" s="439">
        <f t="shared" si="197"/>
        <v>10.42654028436019</v>
      </c>
      <c r="T1618" s="522">
        <v>5.5E-2</v>
      </c>
      <c r="U1618" s="441"/>
      <c r="V1618" s="442">
        <f t="shared" si="192"/>
        <v>0</v>
      </c>
      <c r="W1618" s="442">
        <f t="shared" si="198"/>
        <v>0</v>
      </c>
      <c r="X1618" s="85"/>
      <c r="Y1618" s="85"/>
      <c r="Z1618" s="85"/>
      <c r="AA1618" s="85"/>
      <c r="AB1618" s="85"/>
      <c r="AC1618" s="86">
        <f t="shared" si="193"/>
        <v>0</v>
      </c>
      <c r="AD1618" s="87">
        <f>IF($AC$2182&lt;85,AC1618,AC1618-(AC1618*#REF!))</f>
        <v>0</v>
      </c>
      <c r="AE1618" s="88">
        <f t="shared" si="199"/>
        <v>5.5E-2</v>
      </c>
      <c r="AF1618" s="89">
        <f t="shared" si="194"/>
        <v>0</v>
      </c>
      <c r="AG1618" s="90">
        <f t="shared" si="195"/>
        <v>0</v>
      </c>
    </row>
    <row r="1619" spans="1:33" s="117" customFormat="1" ht="15" customHeight="1" x14ac:dyDescent="0.15">
      <c r="A1619" s="430">
        <v>9782747085588</v>
      </c>
      <c r="B1619" s="519"/>
      <c r="C1619" s="520" t="s">
        <v>328</v>
      </c>
      <c r="D1619" s="433" t="s">
        <v>2710</v>
      </c>
      <c r="E1619" s="433" t="s">
        <v>2711</v>
      </c>
      <c r="F1619" s="433" t="s">
        <v>2712</v>
      </c>
      <c r="G1619" s="433" t="s">
        <v>2715</v>
      </c>
      <c r="H1619" s="431">
        <f>VLOOKUP($A1619,'04.08.2025'!$A$1:$Z$65000,3,FALSE)</f>
        <v>634</v>
      </c>
      <c r="I1619" s="432"/>
      <c r="J1619" s="432">
        <v>200</v>
      </c>
      <c r="K1619" s="435"/>
      <c r="L1619" s="435"/>
      <c r="M1619" s="435">
        <v>42977</v>
      </c>
      <c r="N1619" s="435"/>
      <c r="O1619" s="436">
        <v>9782747085588</v>
      </c>
      <c r="P1619" s="521" t="s">
        <v>2716</v>
      </c>
      <c r="Q1619" s="436">
        <v>7119366</v>
      </c>
      <c r="R1619" s="439">
        <v>11</v>
      </c>
      <c r="S1619" s="439">
        <f t="shared" si="197"/>
        <v>10.42654028436019</v>
      </c>
      <c r="T1619" s="522">
        <v>5.5E-2</v>
      </c>
      <c r="U1619" s="441"/>
      <c r="V1619" s="442">
        <f t="shared" ref="V1619:V1680" si="200">AC1619</f>
        <v>0</v>
      </c>
      <c r="W1619" s="442">
        <f t="shared" si="198"/>
        <v>0</v>
      </c>
      <c r="X1619" s="116"/>
      <c r="Y1619" s="116"/>
      <c r="Z1619" s="116"/>
      <c r="AA1619" s="116"/>
      <c r="AB1619" s="116"/>
      <c r="AC1619" s="86">
        <f t="shared" ref="AC1619:AC1680" si="201">W1619/(1+AE1619)</f>
        <v>0</v>
      </c>
      <c r="AD1619" s="87">
        <f>IF($AC$2182&lt;85,AC1619,AC1619-(AC1619*#REF!))</f>
        <v>0</v>
      </c>
      <c r="AE1619" s="88">
        <f t="shared" si="199"/>
        <v>5.5E-2</v>
      </c>
      <c r="AF1619" s="89">
        <f t="shared" ref="AF1619:AF1680" si="202">+AD1619*AE1619</f>
        <v>0</v>
      </c>
      <c r="AG1619" s="90">
        <f t="shared" ref="AG1619:AG1680" si="203">+AD1619+AF1619</f>
        <v>0</v>
      </c>
    </row>
    <row r="1620" spans="1:33" s="117" customFormat="1" ht="15" customHeight="1" x14ac:dyDescent="0.15">
      <c r="A1620" s="355">
        <v>9782747067539</v>
      </c>
      <c r="B1620" s="356"/>
      <c r="C1620" s="357" t="s">
        <v>328</v>
      </c>
      <c r="D1620" s="358" t="s">
        <v>2710</v>
      </c>
      <c r="E1620" s="358" t="s">
        <v>2711</v>
      </c>
      <c r="F1620" s="358" t="s">
        <v>2712</v>
      </c>
      <c r="G1620" s="358" t="s">
        <v>4774</v>
      </c>
      <c r="H1620" s="359">
        <f>VLOOKUP($A1620,'04.08.2025'!$A$1:$Z$65000,3,FALSE)</f>
        <v>0</v>
      </c>
      <c r="I1620" s="360" t="s">
        <v>171</v>
      </c>
      <c r="J1620" s="360">
        <v>200</v>
      </c>
      <c r="K1620" s="361"/>
      <c r="L1620" s="361"/>
      <c r="M1620" s="361">
        <v>42802</v>
      </c>
      <c r="N1620" s="361"/>
      <c r="O1620" s="362">
        <v>9782747067539</v>
      </c>
      <c r="P1620" s="363" t="s">
        <v>2717</v>
      </c>
      <c r="Q1620" s="362">
        <v>8521662</v>
      </c>
      <c r="R1620" s="364">
        <v>11</v>
      </c>
      <c r="S1620" s="364">
        <f t="shared" si="197"/>
        <v>10.42654028436019</v>
      </c>
      <c r="T1620" s="365">
        <v>5.5E-2</v>
      </c>
      <c r="U1620" s="366"/>
      <c r="V1620" s="367">
        <f t="shared" si="200"/>
        <v>0</v>
      </c>
      <c r="W1620" s="367">
        <f t="shared" si="198"/>
        <v>0</v>
      </c>
      <c r="X1620" s="116"/>
      <c r="Y1620" s="116"/>
      <c r="Z1620" s="116"/>
      <c r="AA1620" s="116"/>
      <c r="AB1620" s="116"/>
      <c r="AC1620" s="86">
        <f t="shared" si="201"/>
        <v>0</v>
      </c>
      <c r="AD1620" s="87">
        <f>IF($AC$2182&lt;85,AC1620,AC1620-(AC1620*#REF!))</f>
        <v>0</v>
      </c>
      <c r="AE1620" s="88">
        <f t="shared" si="199"/>
        <v>5.5E-2</v>
      </c>
      <c r="AF1620" s="89">
        <f t="shared" si="202"/>
        <v>0</v>
      </c>
      <c r="AG1620" s="90">
        <f t="shared" si="203"/>
        <v>0</v>
      </c>
    </row>
    <row r="1621" spans="1:33" s="91" customFormat="1" ht="15" customHeight="1" x14ac:dyDescent="0.15">
      <c r="A1621" s="430">
        <v>9791036330520</v>
      </c>
      <c r="B1621" s="519"/>
      <c r="C1621" s="520" t="s">
        <v>328</v>
      </c>
      <c r="D1621" s="433" t="s">
        <v>2710</v>
      </c>
      <c r="E1621" s="433" t="s">
        <v>2711</v>
      </c>
      <c r="F1621" s="433" t="s">
        <v>2718</v>
      </c>
      <c r="G1621" s="433" t="s">
        <v>4658</v>
      </c>
      <c r="H1621" s="431">
        <f>VLOOKUP($A1621,'04.08.2025'!$A$1:$Z$65000,3,FALSE)</f>
        <v>469</v>
      </c>
      <c r="I1621" s="432"/>
      <c r="J1621" s="432">
        <v>200</v>
      </c>
      <c r="K1621" s="435"/>
      <c r="L1621" s="435"/>
      <c r="M1621" s="435">
        <v>44482</v>
      </c>
      <c r="N1621" s="435"/>
      <c r="O1621" s="436">
        <v>9791036330520</v>
      </c>
      <c r="P1621" s="521" t="s">
        <v>2719</v>
      </c>
      <c r="Q1621" s="436">
        <v>3825818</v>
      </c>
      <c r="R1621" s="439">
        <v>8.9</v>
      </c>
      <c r="S1621" s="439">
        <f t="shared" si="197"/>
        <v>8.4360189573459721</v>
      </c>
      <c r="T1621" s="522">
        <v>5.5E-2</v>
      </c>
      <c r="U1621" s="441"/>
      <c r="V1621" s="442">
        <f t="shared" si="200"/>
        <v>0</v>
      </c>
      <c r="W1621" s="442">
        <f t="shared" si="198"/>
        <v>0</v>
      </c>
      <c r="X1621" s="85"/>
      <c r="Y1621" s="85"/>
      <c r="Z1621" s="85"/>
      <c r="AA1621" s="85"/>
      <c r="AB1621" s="85"/>
      <c r="AC1621" s="86">
        <f t="shared" si="201"/>
        <v>0</v>
      </c>
      <c r="AD1621" s="87">
        <f>IF($AC$2182&lt;85,AC1621,AC1621-(AC1621*#REF!))</f>
        <v>0</v>
      </c>
      <c r="AE1621" s="88">
        <f t="shared" si="199"/>
        <v>5.5E-2</v>
      </c>
      <c r="AF1621" s="89">
        <f t="shared" si="202"/>
        <v>0</v>
      </c>
      <c r="AG1621" s="90">
        <f t="shared" si="203"/>
        <v>0</v>
      </c>
    </row>
    <row r="1622" spans="1:33" s="91" customFormat="1" ht="15" customHeight="1" x14ac:dyDescent="0.15">
      <c r="A1622" s="430">
        <v>9791036353536</v>
      </c>
      <c r="B1622" s="519"/>
      <c r="C1622" s="520" t="s">
        <v>328</v>
      </c>
      <c r="D1622" s="433" t="s">
        <v>2710</v>
      </c>
      <c r="E1622" s="433" t="s">
        <v>2711</v>
      </c>
      <c r="F1622" s="433" t="s">
        <v>2718</v>
      </c>
      <c r="G1622" s="433" t="s">
        <v>2720</v>
      </c>
      <c r="H1622" s="431">
        <f>VLOOKUP($A1622,'04.08.2025'!$A$1:$Z$65000,3,FALSE)</f>
        <v>595</v>
      </c>
      <c r="I1622" s="432"/>
      <c r="J1622" s="432">
        <v>200</v>
      </c>
      <c r="K1622" s="435"/>
      <c r="L1622" s="435"/>
      <c r="M1622" s="435">
        <v>44937</v>
      </c>
      <c r="N1622" s="435"/>
      <c r="O1622" s="436">
        <v>9791036353536</v>
      </c>
      <c r="P1622" s="437" t="s">
        <v>2721</v>
      </c>
      <c r="Q1622" s="438">
        <v>7463030</v>
      </c>
      <c r="R1622" s="439">
        <v>8.9</v>
      </c>
      <c r="S1622" s="439">
        <f t="shared" si="197"/>
        <v>8.4360189573459721</v>
      </c>
      <c r="T1622" s="522">
        <v>5.5E-2</v>
      </c>
      <c r="U1622" s="441"/>
      <c r="V1622" s="442">
        <f t="shared" si="200"/>
        <v>0</v>
      </c>
      <c r="W1622" s="442">
        <f t="shared" si="198"/>
        <v>0</v>
      </c>
      <c r="X1622" s="85"/>
      <c r="Y1622" s="85"/>
      <c r="Z1622" s="85"/>
      <c r="AA1622" s="85"/>
      <c r="AB1622" s="85"/>
      <c r="AC1622" s="86">
        <f t="shared" si="201"/>
        <v>0</v>
      </c>
      <c r="AD1622" s="87">
        <f>IF($AC$2182&lt;85,AC1622,AC1622-(AC1622*#REF!))</f>
        <v>0</v>
      </c>
      <c r="AE1622" s="88">
        <f t="shared" si="199"/>
        <v>5.5E-2</v>
      </c>
      <c r="AF1622" s="89">
        <f t="shared" si="202"/>
        <v>0</v>
      </c>
      <c r="AG1622" s="90">
        <f t="shared" si="203"/>
        <v>0</v>
      </c>
    </row>
    <row r="1623" spans="1:33" s="91" customFormat="1" ht="15" customHeight="1" x14ac:dyDescent="0.15">
      <c r="A1623" s="430">
        <v>9791036311062</v>
      </c>
      <c r="B1623" s="519"/>
      <c r="C1623" s="436" t="s">
        <v>337</v>
      </c>
      <c r="D1623" s="433" t="s">
        <v>2710</v>
      </c>
      <c r="E1623" s="433" t="s">
        <v>2711</v>
      </c>
      <c r="F1623" s="433" t="s">
        <v>421</v>
      </c>
      <c r="G1623" s="433" t="s">
        <v>2722</v>
      </c>
      <c r="H1623" s="431">
        <f>VLOOKUP($A1623,'04.08.2025'!$A$1:$Z$65000,3,FALSE)</f>
        <v>246</v>
      </c>
      <c r="I1623" s="432"/>
      <c r="J1623" s="432">
        <v>300</v>
      </c>
      <c r="K1623" s="435"/>
      <c r="L1623" s="435"/>
      <c r="M1623" s="435">
        <v>43565</v>
      </c>
      <c r="N1623" s="435"/>
      <c r="O1623" s="436">
        <v>9791036311062</v>
      </c>
      <c r="P1623" s="521" t="s">
        <v>2723</v>
      </c>
      <c r="Q1623" s="436">
        <v>5208104</v>
      </c>
      <c r="R1623" s="439">
        <v>9.9</v>
      </c>
      <c r="S1623" s="439">
        <f t="shared" si="197"/>
        <v>9.3838862559241711</v>
      </c>
      <c r="T1623" s="522">
        <v>5.5E-2</v>
      </c>
      <c r="U1623" s="441"/>
      <c r="V1623" s="442">
        <f t="shared" si="200"/>
        <v>0</v>
      </c>
      <c r="W1623" s="442">
        <f t="shared" si="198"/>
        <v>0</v>
      </c>
      <c r="X1623" s="85"/>
      <c r="Y1623" s="85"/>
      <c r="Z1623" s="85"/>
      <c r="AA1623" s="85"/>
      <c r="AB1623" s="85"/>
      <c r="AC1623" s="86">
        <f t="shared" si="201"/>
        <v>0</v>
      </c>
      <c r="AD1623" s="87">
        <f>IF($AC$2182&lt;85,AC1623,AC1623-(AC1623*#REF!))</f>
        <v>0</v>
      </c>
      <c r="AE1623" s="88">
        <f t="shared" si="199"/>
        <v>5.5E-2</v>
      </c>
      <c r="AF1623" s="89">
        <f t="shared" si="202"/>
        <v>0</v>
      </c>
      <c r="AG1623" s="90">
        <f t="shared" si="203"/>
        <v>0</v>
      </c>
    </row>
    <row r="1624" spans="1:33" s="91" customFormat="1" ht="15" customHeight="1" x14ac:dyDescent="0.15">
      <c r="A1624" s="430">
        <v>9791036311055</v>
      </c>
      <c r="B1624" s="519"/>
      <c r="C1624" s="436" t="s">
        <v>337</v>
      </c>
      <c r="D1624" s="433" t="s">
        <v>2710</v>
      </c>
      <c r="E1624" s="433" t="s">
        <v>2711</v>
      </c>
      <c r="F1624" s="433" t="s">
        <v>421</v>
      </c>
      <c r="G1624" s="433" t="s">
        <v>2724</v>
      </c>
      <c r="H1624" s="431">
        <f>VLOOKUP($A1624,'04.08.2025'!$A$1:$Z$65000,3,FALSE)</f>
        <v>252</v>
      </c>
      <c r="I1624" s="432"/>
      <c r="J1624" s="432">
        <v>200</v>
      </c>
      <c r="K1624" s="435"/>
      <c r="L1624" s="435"/>
      <c r="M1624" s="435">
        <v>43565</v>
      </c>
      <c r="N1624" s="435"/>
      <c r="O1624" s="436">
        <v>9791036311055</v>
      </c>
      <c r="P1624" s="521" t="s">
        <v>2725</v>
      </c>
      <c r="Q1624" s="436">
        <v>5207981</v>
      </c>
      <c r="R1624" s="439">
        <v>9.9</v>
      </c>
      <c r="S1624" s="439">
        <f t="shared" si="197"/>
        <v>9.3838862559241711</v>
      </c>
      <c r="T1624" s="522">
        <v>5.5E-2</v>
      </c>
      <c r="U1624" s="441"/>
      <c r="V1624" s="442">
        <f t="shared" si="200"/>
        <v>0</v>
      </c>
      <c r="W1624" s="442">
        <f t="shared" si="198"/>
        <v>0</v>
      </c>
      <c r="X1624" s="85"/>
      <c r="Y1624" s="85"/>
      <c r="Z1624" s="85"/>
      <c r="AA1624" s="85"/>
      <c r="AB1624" s="85"/>
      <c r="AC1624" s="86">
        <f t="shared" si="201"/>
        <v>0</v>
      </c>
      <c r="AD1624" s="87">
        <f>IF($AC$2182&lt;85,AC1624,AC1624-(AC1624*#REF!))</f>
        <v>0</v>
      </c>
      <c r="AE1624" s="88">
        <f t="shared" si="199"/>
        <v>5.5E-2</v>
      </c>
      <c r="AF1624" s="89">
        <f t="shared" si="202"/>
        <v>0</v>
      </c>
      <c r="AG1624" s="90">
        <f t="shared" si="203"/>
        <v>0</v>
      </c>
    </row>
    <row r="1625" spans="1:33" s="117" customFormat="1" ht="15" customHeight="1" x14ac:dyDescent="0.15">
      <c r="A1625" s="430">
        <v>9791036312670</v>
      </c>
      <c r="B1625" s="519"/>
      <c r="C1625" s="436" t="s">
        <v>337</v>
      </c>
      <c r="D1625" s="433" t="s">
        <v>2710</v>
      </c>
      <c r="E1625" s="433" t="s">
        <v>2711</v>
      </c>
      <c r="F1625" s="433" t="s">
        <v>421</v>
      </c>
      <c r="G1625" s="433" t="s">
        <v>4775</v>
      </c>
      <c r="H1625" s="431">
        <f>VLOOKUP($A1625,'04.08.2025'!$A$1:$Z$65000,3,FALSE)</f>
        <v>443</v>
      </c>
      <c r="I1625" s="432"/>
      <c r="J1625" s="432">
        <v>200</v>
      </c>
      <c r="K1625" s="435"/>
      <c r="L1625" s="435"/>
      <c r="M1625" s="435">
        <v>43740</v>
      </c>
      <c r="N1625" s="435"/>
      <c r="O1625" s="436">
        <v>9791036312670</v>
      </c>
      <c r="P1625" s="521" t="s">
        <v>2726</v>
      </c>
      <c r="Q1625" s="436">
        <v>6411570</v>
      </c>
      <c r="R1625" s="439">
        <v>9.9</v>
      </c>
      <c r="S1625" s="439">
        <f t="shared" si="197"/>
        <v>9.3838862559241711</v>
      </c>
      <c r="T1625" s="522">
        <v>5.5E-2</v>
      </c>
      <c r="U1625" s="441"/>
      <c r="V1625" s="442">
        <f t="shared" si="200"/>
        <v>0</v>
      </c>
      <c r="W1625" s="442">
        <f t="shared" si="198"/>
        <v>0</v>
      </c>
      <c r="X1625" s="116"/>
      <c r="Y1625" s="116"/>
      <c r="Z1625" s="116"/>
      <c r="AA1625" s="116"/>
      <c r="AB1625" s="116"/>
      <c r="AC1625" s="86">
        <f t="shared" si="201"/>
        <v>0</v>
      </c>
      <c r="AD1625" s="87">
        <f>IF($AC$2182&lt;85,AC1625,AC1625-(AC1625*#REF!))</f>
        <v>0</v>
      </c>
      <c r="AE1625" s="88">
        <f t="shared" si="199"/>
        <v>5.5E-2</v>
      </c>
      <c r="AF1625" s="89">
        <f t="shared" si="202"/>
        <v>0</v>
      </c>
      <c r="AG1625" s="90">
        <f t="shared" si="203"/>
        <v>0</v>
      </c>
    </row>
    <row r="1626" spans="1:33" s="91" customFormat="1" ht="15" customHeight="1" x14ac:dyDescent="0.15">
      <c r="A1626" s="355">
        <v>9791036312687</v>
      </c>
      <c r="B1626" s="356"/>
      <c r="C1626" s="362" t="s">
        <v>337</v>
      </c>
      <c r="D1626" s="358" t="s">
        <v>2710</v>
      </c>
      <c r="E1626" s="358" t="s">
        <v>2711</v>
      </c>
      <c r="F1626" s="358" t="s">
        <v>421</v>
      </c>
      <c r="G1626" s="358" t="s">
        <v>2727</v>
      </c>
      <c r="H1626" s="359">
        <f>VLOOKUP($A1626,'04.08.2025'!$A$1:$Z$65000,3,FALSE)</f>
        <v>0</v>
      </c>
      <c r="I1626" s="360" t="s">
        <v>171</v>
      </c>
      <c r="J1626" s="360">
        <v>200</v>
      </c>
      <c r="K1626" s="361"/>
      <c r="L1626" s="361"/>
      <c r="M1626" s="361">
        <v>43740</v>
      </c>
      <c r="N1626" s="361"/>
      <c r="O1626" s="362">
        <v>9791036312687</v>
      </c>
      <c r="P1626" s="363" t="s">
        <v>2728</v>
      </c>
      <c r="Q1626" s="362">
        <v>6411693</v>
      </c>
      <c r="R1626" s="364">
        <v>9.9</v>
      </c>
      <c r="S1626" s="364">
        <f t="shared" si="197"/>
        <v>9.3838862559241711</v>
      </c>
      <c r="T1626" s="365">
        <v>5.5E-2</v>
      </c>
      <c r="U1626" s="366"/>
      <c r="V1626" s="367">
        <f t="shared" si="200"/>
        <v>0</v>
      </c>
      <c r="W1626" s="367">
        <f t="shared" si="198"/>
        <v>0</v>
      </c>
      <c r="X1626" s="85"/>
      <c r="Y1626" s="85"/>
      <c r="Z1626" s="85"/>
      <c r="AA1626" s="85"/>
      <c r="AB1626" s="85"/>
      <c r="AC1626" s="86">
        <f t="shared" si="201"/>
        <v>0</v>
      </c>
      <c r="AD1626" s="87">
        <f>IF($AC$2182&lt;85,AC1626,AC1626-(AC1626*#REF!))</f>
        <v>0</v>
      </c>
      <c r="AE1626" s="88">
        <f t="shared" si="199"/>
        <v>5.5E-2</v>
      </c>
      <c r="AF1626" s="89">
        <f t="shared" si="202"/>
        <v>0</v>
      </c>
      <c r="AG1626" s="90">
        <f t="shared" si="203"/>
        <v>0</v>
      </c>
    </row>
    <row r="1627" spans="1:33" s="117" customFormat="1" ht="15" customHeight="1" x14ac:dyDescent="0.15">
      <c r="A1627" s="430">
        <v>9791036316005</v>
      </c>
      <c r="B1627" s="519"/>
      <c r="C1627" s="436" t="s">
        <v>337</v>
      </c>
      <c r="D1627" s="433" t="s">
        <v>2710</v>
      </c>
      <c r="E1627" s="433" t="s">
        <v>2711</v>
      </c>
      <c r="F1627" s="433" t="s">
        <v>421</v>
      </c>
      <c r="G1627" s="433" t="s">
        <v>2729</v>
      </c>
      <c r="H1627" s="431">
        <f>VLOOKUP($A1627,'04.08.2025'!$A$1:$Z$65000,3,FALSE)</f>
        <v>474</v>
      </c>
      <c r="I1627" s="432"/>
      <c r="J1627" s="432">
        <v>200</v>
      </c>
      <c r="K1627" s="435"/>
      <c r="L1627" s="435"/>
      <c r="M1627" s="435">
        <v>43852</v>
      </c>
      <c r="N1627" s="435"/>
      <c r="O1627" s="436">
        <v>9791036316005</v>
      </c>
      <c r="P1627" s="521" t="s">
        <v>2730</v>
      </c>
      <c r="Q1627" s="436">
        <v>1464194</v>
      </c>
      <c r="R1627" s="439">
        <v>9.9</v>
      </c>
      <c r="S1627" s="439">
        <f t="shared" si="197"/>
        <v>9.3838862559241711</v>
      </c>
      <c r="T1627" s="522">
        <v>5.5E-2</v>
      </c>
      <c r="U1627" s="441"/>
      <c r="V1627" s="442">
        <f t="shared" si="200"/>
        <v>0</v>
      </c>
      <c r="W1627" s="442">
        <f t="shared" si="198"/>
        <v>0</v>
      </c>
      <c r="X1627" s="116"/>
      <c r="Y1627" s="116"/>
      <c r="Z1627" s="116"/>
      <c r="AA1627" s="116"/>
      <c r="AB1627" s="116"/>
      <c r="AC1627" s="86">
        <f t="shared" si="201"/>
        <v>0</v>
      </c>
      <c r="AD1627" s="87">
        <f>IF($AC$2182&lt;85,AC1627,AC1627-(AC1627*#REF!))</f>
        <v>0</v>
      </c>
      <c r="AE1627" s="88">
        <f t="shared" si="199"/>
        <v>5.5E-2</v>
      </c>
      <c r="AF1627" s="89">
        <f t="shared" si="202"/>
        <v>0</v>
      </c>
      <c r="AG1627" s="90">
        <f t="shared" si="203"/>
        <v>0</v>
      </c>
    </row>
    <row r="1628" spans="1:33" s="91" customFormat="1" ht="15" customHeight="1" x14ac:dyDescent="0.15">
      <c r="A1628" s="355">
        <v>9791036316012</v>
      </c>
      <c r="B1628" s="356"/>
      <c r="C1628" s="362" t="s">
        <v>337</v>
      </c>
      <c r="D1628" s="358" t="s">
        <v>2710</v>
      </c>
      <c r="E1628" s="358" t="s">
        <v>2711</v>
      </c>
      <c r="F1628" s="358" t="s">
        <v>421</v>
      </c>
      <c r="G1628" s="358" t="s">
        <v>4851</v>
      </c>
      <c r="H1628" s="359">
        <f>VLOOKUP($A1628,'04.08.2025'!$A$1:$Z$65000,3,FALSE)</f>
        <v>0</v>
      </c>
      <c r="I1628" s="360" t="s">
        <v>171</v>
      </c>
      <c r="J1628" s="360">
        <v>200</v>
      </c>
      <c r="K1628" s="361"/>
      <c r="L1628" s="361"/>
      <c r="M1628" s="361">
        <v>43852</v>
      </c>
      <c r="N1628" s="361"/>
      <c r="O1628" s="362">
        <v>9791036316012</v>
      </c>
      <c r="P1628" s="363" t="s">
        <v>2731</v>
      </c>
      <c r="Q1628" s="362">
        <v>1491771</v>
      </c>
      <c r="R1628" s="364">
        <v>9.9</v>
      </c>
      <c r="S1628" s="364">
        <f t="shared" si="197"/>
        <v>9.3838862559241711</v>
      </c>
      <c r="T1628" s="365">
        <v>5.5E-2</v>
      </c>
      <c r="U1628" s="366"/>
      <c r="V1628" s="367">
        <f t="shared" si="200"/>
        <v>0</v>
      </c>
      <c r="W1628" s="367">
        <f t="shared" si="198"/>
        <v>0</v>
      </c>
      <c r="X1628" s="85"/>
      <c r="Y1628" s="85"/>
      <c r="Z1628" s="85"/>
      <c r="AA1628" s="85"/>
      <c r="AB1628" s="85"/>
      <c r="AC1628" s="86">
        <f t="shared" si="201"/>
        <v>0</v>
      </c>
      <c r="AD1628" s="87">
        <f>IF($AC$2182&lt;85,AC1628,AC1628-(AC1628*#REF!))</f>
        <v>0</v>
      </c>
      <c r="AE1628" s="88">
        <f t="shared" si="199"/>
        <v>5.5E-2</v>
      </c>
      <c r="AF1628" s="89">
        <f t="shared" si="202"/>
        <v>0</v>
      </c>
      <c r="AG1628" s="90">
        <f t="shared" si="203"/>
        <v>0</v>
      </c>
    </row>
    <row r="1629" spans="1:33" s="91" customFormat="1" ht="15" customHeight="1" x14ac:dyDescent="0.15">
      <c r="A1629" s="430">
        <v>9791036323911</v>
      </c>
      <c r="B1629" s="519"/>
      <c r="C1629" s="436" t="s">
        <v>337</v>
      </c>
      <c r="D1629" s="433" t="s">
        <v>2710</v>
      </c>
      <c r="E1629" s="433" t="s">
        <v>2711</v>
      </c>
      <c r="F1629" s="433" t="s">
        <v>421</v>
      </c>
      <c r="G1629" s="433" t="s">
        <v>2732</v>
      </c>
      <c r="H1629" s="431">
        <f>VLOOKUP($A1629,'04.08.2025'!$A$1:$Z$65000,3,FALSE)</f>
        <v>877</v>
      </c>
      <c r="I1629" s="432"/>
      <c r="J1629" s="432">
        <v>200</v>
      </c>
      <c r="K1629" s="435"/>
      <c r="L1629" s="435"/>
      <c r="M1629" s="435">
        <v>44216</v>
      </c>
      <c r="N1629" s="435"/>
      <c r="O1629" s="436">
        <v>9791036323911</v>
      </c>
      <c r="P1629" s="521" t="s">
        <v>2733</v>
      </c>
      <c r="Q1629" s="436">
        <v>6299444</v>
      </c>
      <c r="R1629" s="439">
        <v>9.9</v>
      </c>
      <c r="S1629" s="439">
        <f t="shared" si="197"/>
        <v>9.3838862559241711</v>
      </c>
      <c r="T1629" s="522">
        <v>5.5E-2</v>
      </c>
      <c r="U1629" s="441"/>
      <c r="V1629" s="442">
        <f t="shared" si="200"/>
        <v>0</v>
      </c>
      <c r="W1629" s="442">
        <f t="shared" si="198"/>
        <v>0</v>
      </c>
      <c r="X1629" s="85"/>
      <c r="Y1629" s="85"/>
      <c r="Z1629" s="85"/>
      <c r="AA1629" s="85"/>
      <c r="AB1629" s="85"/>
      <c r="AC1629" s="86">
        <f t="shared" si="201"/>
        <v>0</v>
      </c>
      <c r="AD1629" s="87">
        <f>IF($AC$2182&lt;85,AC1629,AC1629-(AC1629*#REF!))</f>
        <v>0</v>
      </c>
      <c r="AE1629" s="88">
        <f t="shared" si="199"/>
        <v>5.5E-2</v>
      </c>
      <c r="AF1629" s="89">
        <f t="shared" si="202"/>
        <v>0</v>
      </c>
      <c r="AG1629" s="90">
        <f t="shared" si="203"/>
        <v>0</v>
      </c>
    </row>
    <row r="1630" spans="1:33" s="91" customFormat="1" ht="15" customHeight="1" x14ac:dyDescent="0.15">
      <c r="A1630" s="430">
        <v>9791036342103</v>
      </c>
      <c r="B1630" s="519"/>
      <c r="C1630" s="436" t="s">
        <v>337</v>
      </c>
      <c r="D1630" s="433" t="s">
        <v>2710</v>
      </c>
      <c r="E1630" s="433" t="s">
        <v>2711</v>
      </c>
      <c r="F1630" s="433" t="s">
        <v>421</v>
      </c>
      <c r="G1630" s="433" t="s">
        <v>2734</v>
      </c>
      <c r="H1630" s="431">
        <f>VLOOKUP($A1630,'04.08.2025'!$A$1:$Z$65000,3,FALSE)</f>
        <v>1252</v>
      </c>
      <c r="I1630" s="432"/>
      <c r="J1630" s="432">
        <v>200</v>
      </c>
      <c r="K1630" s="435"/>
      <c r="L1630" s="435"/>
      <c r="M1630" s="435">
        <v>44622</v>
      </c>
      <c r="N1630" s="435"/>
      <c r="O1630" s="436">
        <v>9791036342103</v>
      </c>
      <c r="P1630" s="521" t="s">
        <v>2735</v>
      </c>
      <c r="Q1630" s="436">
        <v>8581161</v>
      </c>
      <c r="R1630" s="439">
        <v>9.9</v>
      </c>
      <c r="S1630" s="439">
        <f t="shared" si="197"/>
        <v>9.3838862559241711</v>
      </c>
      <c r="T1630" s="522">
        <v>5.5E-2</v>
      </c>
      <c r="U1630" s="441"/>
      <c r="V1630" s="442">
        <f t="shared" si="200"/>
        <v>0</v>
      </c>
      <c r="W1630" s="442">
        <f t="shared" si="198"/>
        <v>0</v>
      </c>
      <c r="X1630" s="85"/>
      <c r="Y1630" s="85"/>
      <c r="Z1630" s="85"/>
      <c r="AA1630" s="85"/>
      <c r="AB1630" s="85"/>
      <c r="AC1630" s="86">
        <f t="shared" si="201"/>
        <v>0</v>
      </c>
      <c r="AD1630" s="87">
        <f>IF($AC$2182&lt;85,AC1630,AC1630-(AC1630*#REF!))</f>
        <v>0</v>
      </c>
      <c r="AE1630" s="88">
        <f t="shared" si="199"/>
        <v>5.5E-2</v>
      </c>
      <c r="AF1630" s="89">
        <f t="shared" si="202"/>
        <v>0</v>
      </c>
      <c r="AG1630" s="90">
        <f t="shared" si="203"/>
        <v>0</v>
      </c>
    </row>
    <row r="1631" spans="1:33" s="91" customFormat="1" ht="15" customHeight="1" x14ac:dyDescent="0.15">
      <c r="A1631" s="430">
        <v>9791036350504</v>
      </c>
      <c r="B1631" s="519"/>
      <c r="C1631" s="436" t="s">
        <v>337</v>
      </c>
      <c r="D1631" s="433" t="s">
        <v>2710</v>
      </c>
      <c r="E1631" s="433" t="s">
        <v>2711</v>
      </c>
      <c r="F1631" s="433" t="s">
        <v>421</v>
      </c>
      <c r="G1631" s="433" t="s">
        <v>2736</v>
      </c>
      <c r="H1631" s="431">
        <f>VLOOKUP($A1631,'04.08.2025'!$A$1:$Z$65000,3,FALSE)</f>
        <v>577</v>
      </c>
      <c r="I1631" s="432"/>
      <c r="J1631" s="432">
        <v>200</v>
      </c>
      <c r="K1631" s="435"/>
      <c r="L1631" s="435"/>
      <c r="M1631" s="435">
        <v>44797</v>
      </c>
      <c r="N1631" s="435"/>
      <c r="O1631" s="436">
        <v>9791036350504</v>
      </c>
      <c r="P1631" s="521" t="s">
        <v>2737</v>
      </c>
      <c r="Q1631" s="436">
        <v>5294625</v>
      </c>
      <c r="R1631" s="439">
        <v>9.9</v>
      </c>
      <c r="S1631" s="439">
        <f t="shared" si="197"/>
        <v>9.3838862559241711</v>
      </c>
      <c r="T1631" s="522">
        <v>5.5E-2</v>
      </c>
      <c r="U1631" s="441"/>
      <c r="V1631" s="442">
        <f t="shared" si="200"/>
        <v>0</v>
      </c>
      <c r="W1631" s="442">
        <f t="shared" si="198"/>
        <v>0</v>
      </c>
      <c r="X1631" s="85"/>
      <c r="Y1631" s="85"/>
      <c r="Z1631" s="85"/>
      <c r="AA1631" s="85"/>
      <c r="AB1631" s="85"/>
      <c r="AC1631" s="86">
        <f t="shared" si="201"/>
        <v>0</v>
      </c>
      <c r="AD1631" s="87">
        <f>IF($AC$2182&lt;85,AC1631,AC1631-(AC1631*#REF!))</f>
        <v>0</v>
      </c>
      <c r="AE1631" s="88">
        <f t="shared" si="199"/>
        <v>5.5E-2</v>
      </c>
      <c r="AF1631" s="89">
        <f t="shared" si="202"/>
        <v>0</v>
      </c>
      <c r="AG1631" s="90">
        <f t="shared" si="203"/>
        <v>0</v>
      </c>
    </row>
    <row r="1632" spans="1:33" s="75" customFormat="1" ht="15" customHeight="1" x14ac:dyDescent="0.15">
      <c r="A1632" s="430">
        <v>9791036365379</v>
      </c>
      <c r="B1632" s="432"/>
      <c r="C1632" s="432" t="s">
        <v>337</v>
      </c>
      <c r="D1632" s="433" t="s">
        <v>2710</v>
      </c>
      <c r="E1632" s="433" t="s">
        <v>2711</v>
      </c>
      <c r="F1632" s="433" t="s">
        <v>421</v>
      </c>
      <c r="G1632" s="433" t="s">
        <v>2738</v>
      </c>
      <c r="H1632" s="431">
        <f>VLOOKUP($A1632,'04.08.2025'!$A$1:$Z$65000,3,FALSE)</f>
        <v>1727</v>
      </c>
      <c r="I1632" s="432"/>
      <c r="J1632" s="432">
        <v>200</v>
      </c>
      <c r="K1632" s="435"/>
      <c r="L1632" s="435"/>
      <c r="M1632" s="435">
        <v>45301</v>
      </c>
      <c r="N1632" s="435"/>
      <c r="O1632" s="436">
        <v>9791036365379</v>
      </c>
      <c r="P1632" s="437" t="s">
        <v>2739</v>
      </c>
      <c r="Q1632" s="438">
        <v>3257330</v>
      </c>
      <c r="R1632" s="439">
        <v>9.9</v>
      </c>
      <c r="S1632" s="439">
        <f t="shared" si="197"/>
        <v>9.3838862559241711</v>
      </c>
      <c r="T1632" s="523">
        <v>5.5E-2</v>
      </c>
      <c r="U1632" s="441"/>
      <c r="V1632" s="442">
        <f t="shared" si="200"/>
        <v>0</v>
      </c>
      <c r="W1632" s="442">
        <f t="shared" si="198"/>
        <v>0</v>
      </c>
      <c r="X1632" s="74"/>
      <c r="Y1632" s="74"/>
      <c r="Z1632" s="74"/>
      <c r="AA1632" s="74"/>
      <c r="AB1632" s="74"/>
      <c r="AC1632" s="86">
        <f t="shared" si="201"/>
        <v>0</v>
      </c>
      <c r="AD1632" s="87">
        <f>IF($AC$2182&lt;85,AC1632,AC1632-(AC1632*#REF!))</f>
        <v>0</v>
      </c>
      <c r="AE1632" s="88">
        <f t="shared" si="199"/>
        <v>5.5E-2</v>
      </c>
      <c r="AF1632" s="89">
        <f t="shared" si="202"/>
        <v>0</v>
      </c>
      <c r="AG1632" s="90">
        <f t="shared" si="203"/>
        <v>0</v>
      </c>
    </row>
    <row r="1633" spans="1:33" s="91" customFormat="1" ht="15" customHeight="1" x14ac:dyDescent="0.15">
      <c r="A1633" s="369">
        <v>9791036372209</v>
      </c>
      <c r="B1633" s="370"/>
      <c r="C1633" s="370" t="s">
        <v>337</v>
      </c>
      <c r="D1633" s="371" t="s">
        <v>2710</v>
      </c>
      <c r="E1633" s="371" t="s">
        <v>2711</v>
      </c>
      <c r="F1633" s="371" t="s">
        <v>421</v>
      </c>
      <c r="G1633" s="371" t="s">
        <v>3825</v>
      </c>
      <c r="H1633" s="368">
        <f>VLOOKUP($A1633,'04.08.2025'!$A$1:$Z$65000,3,FALSE)</f>
        <v>1421</v>
      </c>
      <c r="I1633" s="370"/>
      <c r="J1633" s="370">
        <v>200</v>
      </c>
      <c r="K1633" s="372"/>
      <c r="L1633" s="372"/>
      <c r="M1633" s="372">
        <v>45659</v>
      </c>
      <c r="N1633" s="372" t="s">
        <v>12</v>
      </c>
      <c r="O1633" s="373">
        <v>9791036372209</v>
      </c>
      <c r="P1633" s="374" t="s">
        <v>3824</v>
      </c>
      <c r="Q1633" s="375">
        <v>7222305</v>
      </c>
      <c r="R1633" s="376">
        <v>9.9</v>
      </c>
      <c r="S1633" s="376">
        <f t="shared" si="197"/>
        <v>9.3838862559241711</v>
      </c>
      <c r="T1633" s="377">
        <v>5.5E-2</v>
      </c>
      <c r="U1633" s="378"/>
      <c r="V1633" s="379">
        <f t="shared" si="200"/>
        <v>0</v>
      </c>
      <c r="W1633" s="379">
        <f t="shared" si="198"/>
        <v>0</v>
      </c>
      <c r="X1633" s="85"/>
      <c r="Y1633" s="85"/>
      <c r="Z1633" s="85"/>
      <c r="AA1633" s="85"/>
      <c r="AB1633" s="85"/>
      <c r="AC1633" s="86">
        <f t="shared" si="201"/>
        <v>0</v>
      </c>
      <c r="AD1633" s="87">
        <f>IF($AC$2182&lt;85,AC1633,AC1633-(AC1633*#REF!))</f>
        <v>0</v>
      </c>
      <c r="AE1633" s="88">
        <f t="shared" si="199"/>
        <v>5.5E-2</v>
      </c>
      <c r="AF1633" s="89">
        <f t="shared" si="202"/>
        <v>0</v>
      </c>
      <c r="AG1633" s="90">
        <f t="shared" si="203"/>
        <v>0</v>
      </c>
    </row>
    <row r="1634" spans="1:33" s="91" customFormat="1" ht="15" customHeight="1" x14ac:dyDescent="0.15">
      <c r="A1634" s="430">
        <v>9791036345104</v>
      </c>
      <c r="B1634" s="519"/>
      <c r="C1634" s="436" t="s">
        <v>337</v>
      </c>
      <c r="D1634" s="433" t="s">
        <v>2710</v>
      </c>
      <c r="E1634" s="433" t="s">
        <v>2711</v>
      </c>
      <c r="F1634" s="433" t="s">
        <v>2740</v>
      </c>
      <c r="G1634" s="434" t="s">
        <v>2741</v>
      </c>
      <c r="H1634" s="431">
        <f>VLOOKUP($A1634,'04.08.2025'!$A$1:$Z$65000,3,FALSE)</f>
        <v>1607</v>
      </c>
      <c r="I1634" s="432"/>
      <c r="J1634" s="432">
        <v>200</v>
      </c>
      <c r="K1634" s="435"/>
      <c r="L1634" s="435"/>
      <c r="M1634" s="435">
        <v>45203</v>
      </c>
      <c r="N1634" s="435"/>
      <c r="O1634" s="436">
        <v>9791036345104</v>
      </c>
      <c r="P1634" s="521" t="s">
        <v>2742</v>
      </c>
      <c r="Q1634" s="436">
        <v>2279736</v>
      </c>
      <c r="R1634" s="439">
        <v>11</v>
      </c>
      <c r="S1634" s="439">
        <f t="shared" si="197"/>
        <v>10.42654028436019</v>
      </c>
      <c r="T1634" s="522">
        <v>5.5E-2</v>
      </c>
      <c r="U1634" s="441"/>
      <c r="V1634" s="442">
        <f t="shared" si="200"/>
        <v>0</v>
      </c>
      <c r="W1634" s="442">
        <f t="shared" si="198"/>
        <v>0</v>
      </c>
      <c r="X1634" s="85"/>
      <c r="Y1634" s="85"/>
      <c r="Z1634" s="85"/>
      <c r="AA1634" s="85"/>
      <c r="AB1634" s="85"/>
      <c r="AC1634" s="86">
        <f t="shared" si="201"/>
        <v>0</v>
      </c>
      <c r="AD1634" s="87">
        <f>IF($AC$2182&lt;85,AC1634,AC1634-(AC1634*#REF!))</f>
        <v>0</v>
      </c>
      <c r="AE1634" s="88">
        <f t="shared" si="199"/>
        <v>5.5E-2</v>
      </c>
      <c r="AF1634" s="89">
        <f t="shared" si="202"/>
        <v>0</v>
      </c>
      <c r="AG1634" s="90">
        <f t="shared" si="203"/>
        <v>0</v>
      </c>
    </row>
    <row r="1635" spans="1:33" s="91" customFormat="1" ht="15" customHeight="1" x14ac:dyDescent="0.15">
      <c r="A1635" s="430">
        <v>9782747071192</v>
      </c>
      <c r="B1635" s="519"/>
      <c r="C1635" s="520" t="s">
        <v>337</v>
      </c>
      <c r="D1635" s="433" t="s">
        <v>2710</v>
      </c>
      <c r="E1635" s="433" t="s">
        <v>2711</v>
      </c>
      <c r="F1635" s="433" t="s">
        <v>2743</v>
      </c>
      <c r="G1635" s="433" t="s">
        <v>4852</v>
      </c>
      <c r="H1635" s="431">
        <f>VLOOKUP($A1635,'04.08.2025'!$A$1:$Z$65000,3,FALSE)</f>
        <v>9</v>
      </c>
      <c r="I1635" s="432"/>
      <c r="J1635" s="432">
        <v>300</v>
      </c>
      <c r="K1635" s="435"/>
      <c r="L1635" s="435"/>
      <c r="M1635" s="435">
        <v>42620</v>
      </c>
      <c r="N1635" s="435"/>
      <c r="O1635" s="436">
        <v>9782747071192</v>
      </c>
      <c r="P1635" s="521" t="s">
        <v>2744</v>
      </c>
      <c r="Q1635" s="436">
        <v>1182843</v>
      </c>
      <c r="R1635" s="439">
        <v>11</v>
      </c>
      <c r="S1635" s="439">
        <f t="shared" si="197"/>
        <v>10.42654028436019</v>
      </c>
      <c r="T1635" s="522">
        <v>5.5E-2</v>
      </c>
      <c r="U1635" s="441"/>
      <c r="V1635" s="442">
        <f t="shared" si="200"/>
        <v>0</v>
      </c>
      <c r="W1635" s="442">
        <f t="shared" si="198"/>
        <v>0</v>
      </c>
      <c r="X1635" s="85"/>
      <c r="Y1635" s="85"/>
      <c r="Z1635" s="85"/>
      <c r="AA1635" s="85"/>
      <c r="AB1635" s="85"/>
      <c r="AC1635" s="86">
        <f t="shared" si="201"/>
        <v>0</v>
      </c>
      <c r="AD1635" s="87">
        <f>IF($AC$2182&lt;85,AC1635,AC1635-(AC1635*#REF!))</f>
        <v>0</v>
      </c>
      <c r="AE1635" s="88">
        <f t="shared" si="199"/>
        <v>5.5E-2</v>
      </c>
      <c r="AF1635" s="89">
        <f t="shared" si="202"/>
        <v>0</v>
      </c>
      <c r="AG1635" s="90">
        <f t="shared" si="203"/>
        <v>0</v>
      </c>
    </row>
    <row r="1636" spans="1:33" s="91" customFormat="1" ht="15" customHeight="1" x14ac:dyDescent="0.15">
      <c r="A1636" s="430">
        <v>9782747063456</v>
      </c>
      <c r="B1636" s="519"/>
      <c r="C1636" s="520" t="s">
        <v>337</v>
      </c>
      <c r="D1636" s="433" t="s">
        <v>2710</v>
      </c>
      <c r="E1636" s="433" t="s">
        <v>2711</v>
      </c>
      <c r="F1636" s="433" t="s">
        <v>780</v>
      </c>
      <c r="G1636" s="433" t="s">
        <v>2745</v>
      </c>
      <c r="H1636" s="431">
        <f>VLOOKUP($A1636,'04.08.2025'!$A$1:$Z$65000,3,FALSE)</f>
        <v>508</v>
      </c>
      <c r="I1636" s="432"/>
      <c r="J1636" s="432">
        <v>200</v>
      </c>
      <c r="K1636" s="435"/>
      <c r="L1636" s="435"/>
      <c r="M1636" s="435">
        <v>42620</v>
      </c>
      <c r="N1636" s="435"/>
      <c r="O1636" s="436">
        <v>9782747063456</v>
      </c>
      <c r="P1636" s="521" t="s">
        <v>2746</v>
      </c>
      <c r="Q1636" s="436">
        <v>3156669</v>
      </c>
      <c r="R1636" s="439">
        <v>11</v>
      </c>
      <c r="S1636" s="439">
        <f t="shared" si="197"/>
        <v>10.42654028436019</v>
      </c>
      <c r="T1636" s="522">
        <v>5.5E-2</v>
      </c>
      <c r="U1636" s="441"/>
      <c r="V1636" s="442">
        <f t="shared" si="200"/>
        <v>0</v>
      </c>
      <c r="W1636" s="442">
        <f t="shared" si="198"/>
        <v>0</v>
      </c>
      <c r="X1636" s="85"/>
      <c r="Y1636" s="85"/>
      <c r="Z1636" s="85"/>
      <c r="AA1636" s="85"/>
      <c r="AB1636" s="85"/>
      <c r="AC1636" s="86">
        <f t="shared" si="201"/>
        <v>0</v>
      </c>
      <c r="AD1636" s="87">
        <f>IF($AC$2182&lt;85,AC1636,AC1636-(AC1636*#REF!))</f>
        <v>0</v>
      </c>
      <c r="AE1636" s="88">
        <f t="shared" si="199"/>
        <v>5.5E-2</v>
      </c>
      <c r="AF1636" s="89">
        <f t="shared" si="202"/>
        <v>0</v>
      </c>
      <c r="AG1636" s="90">
        <f t="shared" si="203"/>
        <v>0</v>
      </c>
    </row>
    <row r="1637" spans="1:33" s="91" customFormat="1" ht="15" customHeight="1" x14ac:dyDescent="0.15">
      <c r="A1637" s="430">
        <v>9782747063449</v>
      </c>
      <c r="B1637" s="519"/>
      <c r="C1637" s="520" t="s">
        <v>337</v>
      </c>
      <c r="D1637" s="433" t="s">
        <v>2710</v>
      </c>
      <c r="E1637" s="433" t="s">
        <v>2711</v>
      </c>
      <c r="F1637" s="433" t="s">
        <v>780</v>
      </c>
      <c r="G1637" s="433" t="s">
        <v>2747</v>
      </c>
      <c r="H1637" s="431">
        <f>VLOOKUP($A1637,'04.08.2025'!$A$1:$Z$65000,3,FALSE)</f>
        <v>933</v>
      </c>
      <c r="I1637" s="432"/>
      <c r="J1637" s="432">
        <v>200</v>
      </c>
      <c r="K1637" s="435"/>
      <c r="L1637" s="435"/>
      <c r="M1637" s="435">
        <v>42830</v>
      </c>
      <c r="N1637" s="435"/>
      <c r="O1637" s="436">
        <v>9782747063449</v>
      </c>
      <c r="P1637" s="521" t="s">
        <v>2748</v>
      </c>
      <c r="Q1637" s="436">
        <v>6000873</v>
      </c>
      <c r="R1637" s="439">
        <v>11</v>
      </c>
      <c r="S1637" s="439">
        <f t="shared" si="197"/>
        <v>10.42654028436019</v>
      </c>
      <c r="T1637" s="522">
        <v>5.5E-2</v>
      </c>
      <c r="U1637" s="441"/>
      <c r="V1637" s="442">
        <f t="shared" si="200"/>
        <v>0</v>
      </c>
      <c r="W1637" s="442">
        <f t="shared" si="198"/>
        <v>0</v>
      </c>
      <c r="X1637" s="85"/>
      <c r="Y1637" s="85"/>
      <c r="Z1637" s="85"/>
      <c r="AA1637" s="85"/>
      <c r="AB1637" s="85"/>
      <c r="AC1637" s="86">
        <f t="shared" si="201"/>
        <v>0</v>
      </c>
      <c r="AD1637" s="87">
        <f>IF($AC$2182&lt;85,AC1637,AC1637-(AC1637*#REF!))</f>
        <v>0</v>
      </c>
      <c r="AE1637" s="88">
        <f t="shared" si="199"/>
        <v>5.5E-2</v>
      </c>
      <c r="AF1637" s="89">
        <f t="shared" si="202"/>
        <v>0</v>
      </c>
      <c r="AG1637" s="90">
        <f t="shared" si="203"/>
        <v>0</v>
      </c>
    </row>
    <row r="1638" spans="1:33" s="91" customFormat="1" ht="15" customHeight="1" x14ac:dyDescent="0.15">
      <c r="A1638" s="430">
        <v>9782747083751</v>
      </c>
      <c r="B1638" s="519"/>
      <c r="C1638" s="520" t="s">
        <v>337</v>
      </c>
      <c r="D1638" s="433" t="s">
        <v>2710</v>
      </c>
      <c r="E1638" s="433" t="s">
        <v>2711</v>
      </c>
      <c r="F1638" s="433" t="s">
        <v>780</v>
      </c>
      <c r="G1638" s="433" t="s">
        <v>2749</v>
      </c>
      <c r="H1638" s="431">
        <f>VLOOKUP($A1638,'04.08.2025'!$A$1:$Z$65000,3,FALSE)</f>
        <v>904</v>
      </c>
      <c r="I1638" s="432"/>
      <c r="J1638" s="432">
        <v>200</v>
      </c>
      <c r="K1638" s="435"/>
      <c r="L1638" s="435"/>
      <c r="M1638" s="435">
        <v>43012</v>
      </c>
      <c r="N1638" s="435"/>
      <c r="O1638" s="436">
        <v>9782747083751</v>
      </c>
      <c r="P1638" s="521" t="s">
        <v>2750</v>
      </c>
      <c r="Q1638" s="436">
        <v>6385650</v>
      </c>
      <c r="R1638" s="439">
        <v>11</v>
      </c>
      <c r="S1638" s="439">
        <f t="shared" si="197"/>
        <v>10.42654028436019</v>
      </c>
      <c r="T1638" s="522">
        <v>5.5E-2</v>
      </c>
      <c r="U1638" s="441"/>
      <c r="V1638" s="442">
        <f t="shared" si="200"/>
        <v>0</v>
      </c>
      <c r="W1638" s="442">
        <f t="shared" si="198"/>
        <v>0</v>
      </c>
      <c r="X1638" s="85"/>
      <c r="Y1638" s="85"/>
      <c r="Z1638" s="85"/>
      <c r="AA1638" s="85"/>
      <c r="AB1638" s="85"/>
      <c r="AC1638" s="86">
        <f t="shared" si="201"/>
        <v>0</v>
      </c>
      <c r="AD1638" s="87">
        <f>IF($AC$2182&lt;85,AC1638,AC1638-(AC1638*#REF!))</f>
        <v>0</v>
      </c>
      <c r="AE1638" s="88">
        <f t="shared" si="199"/>
        <v>5.5E-2</v>
      </c>
      <c r="AF1638" s="89">
        <f t="shared" si="202"/>
        <v>0</v>
      </c>
      <c r="AG1638" s="90">
        <f t="shared" si="203"/>
        <v>0</v>
      </c>
    </row>
    <row r="1639" spans="1:33" s="91" customFormat="1" ht="15" customHeight="1" x14ac:dyDescent="0.15">
      <c r="A1639" s="430">
        <v>9782747088817</v>
      </c>
      <c r="B1639" s="519"/>
      <c r="C1639" s="520" t="s">
        <v>337</v>
      </c>
      <c r="D1639" s="433" t="s">
        <v>2710</v>
      </c>
      <c r="E1639" s="433" t="s">
        <v>2711</v>
      </c>
      <c r="F1639" s="433" t="s">
        <v>780</v>
      </c>
      <c r="G1639" s="433" t="s">
        <v>2751</v>
      </c>
      <c r="H1639" s="431">
        <f>VLOOKUP($A1639,'04.08.2025'!$A$1:$Z$65000,3,FALSE)</f>
        <v>1007</v>
      </c>
      <c r="I1639" s="432"/>
      <c r="J1639" s="432">
        <v>200</v>
      </c>
      <c r="K1639" s="435"/>
      <c r="L1639" s="435"/>
      <c r="M1639" s="435">
        <v>43194</v>
      </c>
      <c r="N1639" s="435"/>
      <c r="O1639" s="436">
        <v>9782747088817</v>
      </c>
      <c r="P1639" s="437" t="s">
        <v>2752</v>
      </c>
      <c r="Q1639" s="436">
        <v>3543601</v>
      </c>
      <c r="R1639" s="439">
        <v>11</v>
      </c>
      <c r="S1639" s="439">
        <f t="shared" si="197"/>
        <v>10.42654028436019</v>
      </c>
      <c r="T1639" s="522">
        <v>5.5E-2</v>
      </c>
      <c r="U1639" s="441"/>
      <c r="V1639" s="442">
        <f t="shared" si="200"/>
        <v>0</v>
      </c>
      <c r="W1639" s="442">
        <f t="shared" si="198"/>
        <v>0</v>
      </c>
      <c r="X1639" s="85"/>
      <c r="Y1639" s="85"/>
      <c r="Z1639" s="85"/>
      <c r="AA1639" s="85"/>
      <c r="AB1639" s="85"/>
      <c r="AC1639" s="86">
        <f t="shared" si="201"/>
        <v>0</v>
      </c>
      <c r="AD1639" s="87">
        <f>IF($AC$2182&lt;85,AC1639,AC1639-(AC1639*#REF!))</f>
        <v>0</v>
      </c>
      <c r="AE1639" s="88">
        <f t="shared" si="199"/>
        <v>5.5E-2</v>
      </c>
      <c r="AF1639" s="89">
        <f t="shared" si="202"/>
        <v>0</v>
      </c>
      <c r="AG1639" s="90">
        <f t="shared" si="203"/>
        <v>0</v>
      </c>
    </row>
    <row r="1640" spans="1:33" s="91" customFormat="1" ht="15" customHeight="1" x14ac:dyDescent="0.15">
      <c r="A1640" s="524">
        <v>9791036302732</v>
      </c>
      <c r="B1640" s="519"/>
      <c r="C1640" s="520" t="s">
        <v>337</v>
      </c>
      <c r="D1640" s="433" t="s">
        <v>2710</v>
      </c>
      <c r="E1640" s="433" t="s">
        <v>2711</v>
      </c>
      <c r="F1640" s="434" t="s">
        <v>780</v>
      </c>
      <c r="G1640" s="434" t="s">
        <v>2753</v>
      </c>
      <c r="H1640" s="431">
        <f>VLOOKUP($A1640,'04.08.2025'!$A$1:$Z$65000,3,FALSE)</f>
        <v>635</v>
      </c>
      <c r="I1640" s="432"/>
      <c r="J1640" s="438">
        <v>200</v>
      </c>
      <c r="K1640" s="435"/>
      <c r="L1640" s="435"/>
      <c r="M1640" s="435">
        <v>43376</v>
      </c>
      <c r="N1640" s="435"/>
      <c r="O1640" s="431">
        <v>9791036302732</v>
      </c>
      <c r="P1640" s="437" t="s">
        <v>2754</v>
      </c>
      <c r="Q1640" s="431">
        <v>2886044</v>
      </c>
      <c r="R1640" s="439">
        <v>11</v>
      </c>
      <c r="S1640" s="439">
        <f t="shared" si="197"/>
        <v>10.42654028436019</v>
      </c>
      <c r="T1640" s="523">
        <v>5.5E-2</v>
      </c>
      <c r="U1640" s="441"/>
      <c r="V1640" s="442">
        <f t="shared" si="200"/>
        <v>0</v>
      </c>
      <c r="W1640" s="442">
        <f t="shared" si="198"/>
        <v>0</v>
      </c>
      <c r="X1640" s="85"/>
      <c r="Y1640" s="85"/>
      <c r="Z1640" s="85"/>
      <c r="AA1640" s="85"/>
      <c r="AB1640" s="85"/>
      <c r="AC1640" s="86">
        <f t="shared" si="201"/>
        <v>0</v>
      </c>
      <c r="AD1640" s="87">
        <f>IF($AC$2182&lt;85,AC1640,AC1640-(AC1640*#REF!))</f>
        <v>0</v>
      </c>
      <c r="AE1640" s="88">
        <f t="shared" si="199"/>
        <v>5.5E-2</v>
      </c>
      <c r="AF1640" s="89">
        <f t="shared" si="202"/>
        <v>0</v>
      </c>
      <c r="AG1640" s="90">
        <f t="shared" si="203"/>
        <v>0</v>
      </c>
    </row>
    <row r="1641" spans="1:33" s="91" customFormat="1" ht="15" customHeight="1" x14ac:dyDescent="0.15">
      <c r="A1641" s="524">
        <v>9791036312694</v>
      </c>
      <c r="B1641" s="519"/>
      <c r="C1641" s="520" t="s">
        <v>337</v>
      </c>
      <c r="D1641" s="433" t="s">
        <v>2710</v>
      </c>
      <c r="E1641" s="433" t="s">
        <v>2711</v>
      </c>
      <c r="F1641" s="434" t="s">
        <v>780</v>
      </c>
      <c r="G1641" s="434" t="s">
        <v>2755</v>
      </c>
      <c r="H1641" s="431">
        <f>VLOOKUP($A1641,'04.08.2025'!$A$1:$Z$65000,3,FALSE)</f>
        <v>529</v>
      </c>
      <c r="I1641" s="432"/>
      <c r="J1641" s="438">
        <v>200</v>
      </c>
      <c r="K1641" s="435"/>
      <c r="L1641" s="435"/>
      <c r="M1641" s="435">
        <v>43712</v>
      </c>
      <c r="N1641" s="435"/>
      <c r="O1641" s="431">
        <v>9791036312694</v>
      </c>
      <c r="P1641" s="437" t="s">
        <v>2756</v>
      </c>
      <c r="Q1641" s="431">
        <v>6411816</v>
      </c>
      <c r="R1641" s="439">
        <v>11</v>
      </c>
      <c r="S1641" s="439">
        <f t="shared" si="197"/>
        <v>10.42654028436019</v>
      </c>
      <c r="T1641" s="523">
        <v>5.5E-2</v>
      </c>
      <c r="U1641" s="441"/>
      <c r="V1641" s="442">
        <f t="shared" si="200"/>
        <v>0</v>
      </c>
      <c r="W1641" s="442">
        <f t="shared" si="198"/>
        <v>0</v>
      </c>
      <c r="X1641" s="85"/>
      <c r="Y1641" s="85"/>
      <c r="Z1641" s="85"/>
      <c r="AA1641" s="85"/>
      <c r="AB1641" s="85"/>
      <c r="AC1641" s="86">
        <f t="shared" si="201"/>
        <v>0</v>
      </c>
      <c r="AD1641" s="87">
        <f>IF($AC$2182&lt;85,AC1641,AC1641-(AC1641*#REF!))</f>
        <v>0</v>
      </c>
      <c r="AE1641" s="88">
        <f t="shared" si="199"/>
        <v>5.5E-2</v>
      </c>
      <c r="AF1641" s="89">
        <f t="shared" si="202"/>
        <v>0</v>
      </c>
      <c r="AG1641" s="90">
        <f t="shared" si="203"/>
        <v>0</v>
      </c>
    </row>
    <row r="1642" spans="1:33" s="91" customFormat="1" ht="15" customHeight="1" x14ac:dyDescent="0.15">
      <c r="A1642" s="524">
        <v>9791036326905</v>
      </c>
      <c r="B1642" s="519"/>
      <c r="C1642" s="520" t="s">
        <v>337</v>
      </c>
      <c r="D1642" s="433" t="s">
        <v>2710</v>
      </c>
      <c r="E1642" s="433" t="s">
        <v>2711</v>
      </c>
      <c r="F1642" s="434" t="s">
        <v>780</v>
      </c>
      <c r="G1642" s="434" t="s">
        <v>2757</v>
      </c>
      <c r="H1642" s="431">
        <f>VLOOKUP($A1642,'04.08.2025'!$A$1:$Z$65000,3,FALSE)</f>
        <v>760</v>
      </c>
      <c r="I1642" s="432"/>
      <c r="J1642" s="438">
        <v>200</v>
      </c>
      <c r="K1642" s="435"/>
      <c r="L1642" s="435"/>
      <c r="M1642" s="435">
        <v>44349</v>
      </c>
      <c r="N1642" s="435"/>
      <c r="O1642" s="431">
        <v>9791036326905</v>
      </c>
      <c r="P1642" s="437" t="s">
        <v>2758</v>
      </c>
      <c r="Q1642" s="431">
        <v>1192475</v>
      </c>
      <c r="R1642" s="439">
        <v>11</v>
      </c>
      <c r="S1642" s="439">
        <f t="shared" si="197"/>
        <v>10.42654028436019</v>
      </c>
      <c r="T1642" s="523">
        <v>5.5E-2</v>
      </c>
      <c r="U1642" s="441"/>
      <c r="V1642" s="442">
        <f t="shared" si="200"/>
        <v>0</v>
      </c>
      <c r="W1642" s="442">
        <f t="shared" si="198"/>
        <v>0</v>
      </c>
      <c r="X1642" s="85"/>
      <c r="Y1642" s="85"/>
      <c r="Z1642" s="85"/>
      <c r="AA1642" s="85"/>
      <c r="AB1642" s="85"/>
      <c r="AC1642" s="86">
        <f t="shared" si="201"/>
        <v>0</v>
      </c>
      <c r="AD1642" s="87">
        <f>IF($AC$2182&lt;85,AC1642,AC1642-(AC1642*#REF!))</f>
        <v>0</v>
      </c>
      <c r="AE1642" s="88">
        <f t="shared" si="199"/>
        <v>5.5E-2</v>
      </c>
      <c r="AF1642" s="89">
        <f t="shared" si="202"/>
        <v>0</v>
      </c>
      <c r="AG1642" s="90">
        <f t="shared" si="203"/>
        <v>0</v>
      </c>
    </row>
    <row r="1643" spans="1:33" s="91" customFormat="1" ht="15" customHeight="1" x14ac:dyDescent="0.15">
      <c r="A1643" s="524">
        <v>9791036342097</v>
      </c>
      <c r="B1643" s="519"/>
      <c r="C1643" s="520" t="s">
        <v>337</v>
      </c>
      <c r="D1643" s="433" t="s">
        <v>2710</v>
      </c>
      <c r="E1643" s="433" t="s">
        <v>2711</v>
      </c>
      <c r="F1643" s="434" t="s">
        <v>780</v>
      </c>
      <c r="G1643" s="434" t="s">
        <v>2759</v>
      </c>
      <c r="H1643" s="431">
        <f>VLOOKUP($A1643,'04.08.2025'!$A$1:$Z$65000,3,FALSE)</f>
        <v>1314</v>
      </c>
      <c r="I1643" s="432"/>
      <c r="J1643" s="438">
        <v>200</v>
      </c>
      <c r="K1643" s="435"/>
      <c r="L1643" s="435"/>
      <c r="M1643" s="435">
        <v>44601</v>
      </c>
      <c r="N1643" s="435"/>
      <c r="O1643" s="431">
        <v>9791036342097</v>
      </c>
      <c r="P1643" s="437" t="s">
        <v>2760</v>
      </c>
      <c r="Q1643" s="431">
        <v>8581038</v>
      </c>
      <c r="R1643" s="439">
        <v>11</v>
      </c>
      <c r="S1643" s="439">
        <f t="shared" si="197"/>
        <v>10.42654028436019</v>
      </c>
      <c r="T1643" s="523">
        <v>5.5E-2</v>
      </c>
      <c r="U1643" s="441"/>
      <c r="V1643" s="442">
        <f t="shared" si="200"/>
        <v>0</v>
      </c>
      <c r="W1643" s="442">
        <f t="shared" si="198"/>
        <v>0</v>
      </c>
      <c r="X1643" s="85"/>
      <c r="Y1643" s="85"/>
      <c r="Z1643" s="85"/>
      <c r="AA1643" s="85"/>
      <c r="AB1643" s="85"/>
      <c r="AC1643" s="86">
        <f t="shared" si="201"/>
        <v>0</v>
      </c>
      <c r="AD1643" s="87">
        <f>IF($AC$2182&lt;85,AC1643,AC1643-(AC1643*#REF!))</f>
        <v>0</v>
      </c>
      <c r="AE1643" s="88">
        <f t="shared" si="199"/>
        <v>5.5E-2</v>
      </c>
      <c r="AF1643" s="89">
        <f t="shared" si="202"/>
        <v>0</v>
      </c>
      <c r="AG1643" s="90">
        <f t="shared" si="203"/>
        <v>0</v>
      </c>
    </row>
    <row r="1644" spans="1:33" s="91" customFormat="1" ht="15" customHeight="1" x14ac:dyDescent="0.15">
      <c r="A1644" s="430">
        <v>9791036354021</v>
      </c>
      <c r="B1644" s="519"/>
      <c r="C1644" s="438" t="s">
        <v>337</v>
      </c>
      <c r="D1644" s="434" t="s">
        <v>2710</v>
      </c>
      <c r="E1644" s="434" t="s">
        <v>2711</v>
      </c>
      <c r="F1644" s="433" t="s">
        <v>780</v>
      </c>
      <c r="G1644" s="433" t="s">
        <v>2761</v>
      </c>
      <c r="H1644" s="431">
        <f>VLOOKUP($A1644,'04.08.2025'!$A$1:$Z$65000,3,FALSE)</f>
        <v>165</v>
      </c>
      <c r="I1644" s="432"/>
      <c r="J1644" s="432">
        <v>200</v>
      </c>
      <c r="K1644" s="435"/>
      <c r="L1644" s="435"/>
      <c r="M1644" s="435">
        <v>44937</v>
      </c>
      <c r="N1644" s="435"/>
      <c r="O1644" s="436">
        <v>9791036354021</v>
      </c>
      <c r="P1644" s="437" t="s">
        <v>2762</v>
      </c>
      <c r="Q1644" s="438">
        <v>7784316</v>
      </c>
      <c r="R1644" s="439">
        <v>11</v>
      </c>
      <c r="S1644" s="439">
        <f t="shared" si="197"/>
        <v>10.42654028436019</v>
      </c>
      <c r="T1644" s="523">
        <v>5.5E-2</v>
      </c>
      <c r="U1644" s="441"/>
      <c r="V1644" s="442">
        <f t="shared" si="200"/>
        <v>0</v>
      </c>
      <c r="W1644" s="442">
        <f t="shared" si="198"/>
        <v>0</v>
      </c>
      <c r="X1644" s="85"/>
      <c r="Y1644" s="85"/>
      <c r="Z1644" s="85"/>
      <c r="AA1644" s="85"/>
      <c r="AB1644" s="85"/>
      <c r="AC1644" s="86">
        <f t="shared" si="201"/>
        <v>0</v>
      </c>
      <c r="AD1644" s="87">
        <f>IF($AC$2182&lt;85,AC1644,AC1644-(AC1644*#REF!))</f>
        <v>0</v>
      </c>
      <c r="AE1644" s="88">
        <f t="shared" si="199"/>
        <v>5.5E-2</v>
      </c>
      <c r="AF1644" s="89">
        <f t="shared" si="202"/>
        <v>0</v>
      </c>
      <c r="AG1644" s="90">
        <f t="shared" si="203"/>
        <v>0</v>
      </c>
    </row>
    <row r="1645" spans="1:33" s="75" customFormat="1" ht="15" customHeight="1" x14ac:dyDescent="0.15">
      <c r="A1645" s="430">
        <v>9791036365157</v>
      </c>
      <c r="B1645" s="432"/>
      <c r="C1645" s="432" t="s">
        <v>337</v>
      </c>
      <c r="D1645" s="433" t="s">
        <v>2710</v>
      </c>
      <c r="E1645" s="433" t="s">
        <v>2711</v>
      </c>
      <c r="F1645" s="433" t="s">
        <v>780</v>
      </c>
      <c r="G1645" s="433" t="s">
        <v>2763</v>
      </c>
      <c r="H1645" s="431">
        <f>VLOOKUP($A1645,'04.08.2025'!$A$1:$Z$65000,3,FALSE)</f>
        <v>704</v>
      </c>
      <c r="I1645" s="432"/>
      <c r="J1645" s="432">
        <v>200</v>
      </c>
      <c r="K1645" s="435"/>
      <c r="L1645" s="435"/>
      <c r="M1645" s="435">
        <v>45371</v>
      </c>
      <c r="N1645" s="435"/>
      <c r="O1645" s="436">
        <v>9791036365157</v>
      </c>
      <c r="P1645" s="437" t="s">
        <v>2764</v>
      </c>
      <c r="Q1645" s="438">
        <v>1987374</v>
      </c>
      <c r="R1645" s="439">
        <v>11</v>
      </c>
      <c r="S1645" s="439">
        <f t="shared" si="197"/>
        <v>10.42654028436019</v>
      </c>
      <c r="T1645" s="523">
        <v>5.5E-2</v>
      </c>
      <c r="U1645" s="441"/>
      <c r="V1645" s="442">
        <f t="shared" si="200"/>
        <v>0</v>
      </c>
      <c r="W1645" s="442">
        <f t="shared" si="198"/>
        <v>0</v>
      </c>
      <c r="X1645" s="74"/>
      <c r="Y1645" s="74"/>
      <c r="Z1645" s="74"/>
      <c r="AA1645" s="74"/>
      <c r="AB1645" s="74"/>
      <c r="AC1645" s="86">
        <f t="shared" si="201"/>
        <v>0</v>
      </c>
      <c r="AD1645" s="87">
        <f>IF($AC$2182&lt;85,AC1645,AC1645-(AC1645*#REF!))</f>
        <v>0</v>
      </c>
      <c r="AE1645" s="88">
        <f t="shared" si="199"/>
        <v>5.5E-2</v>
      </c>
      <c r="AF1645" s="89">
        <f t="shared" si="202"/>
        <v>0</v>
      </c>
      <c r="AG1645" s="90">
        <f t="shared" si="203"/>
        <v>0</v>
      </c>
    </row>
    <row r="1646" spans="1:33" s="91" customFormat="1" ht="15" customHeight="1" x14ac:dyDescent="0.15">
      <c r="A1646" s="369">
        <v>9791036372193</v>
      </c>
      <c r="B1646" s="370"/>
      <c r="C1646" s="370" t="s">
        <v>337</v>
      </c>
      <c r="D1646" s="371" t="s">
        <v>2710</v>
      </c>
      <c r="E1646" s="371" t="s">
        <v>2711</v>
      </c>
      <c r="F1646" s="371" t="s">
        <v>780</v>
      </c>
      <c r="G1646" s="371" t="s">
        <v>4937</v>
      </c>
      <c r="H1646" s="368">
        <f>VLOOKUP($A1646,'04.08.2025'!$A$1:$Z$65000,3,FALSE)</f>
        <v>1078</v>
      </c>
      <c r="I1646" s="370"/>
      <c r="J1646" s="370">
        <v>200</v>
      </c>
      <c r="K1646" s="372"/>
      <c r="L1646" s="372"/>
      <c r="M1646" s="372">
        <v>45770</v>
      </c>
      <c r="N1646" s="372" t="s">
        <v>12</v>
      </c>
      <c r="O1646" s="373">
        <v>9791036372193</v>
      </c>
      <c r="P1646" s="374" t="s">
        <v>4936</v>
      </c>
      <c r="Q1646" s="375">
        <v>7222180</v>
      </c>
      <c r="R1646" s="376">
        <v>11</v>
      </c>
      <c r="S1646" s="376">
        <f t="shared" si="197"/>
        <v>10.42654028436019</v>
      </c>
      <c r="T1646" s="377">
        <v>5.5E-2</v>
      </c>
      <c r="U1646" s="378"/>
      <c r="V1646" s="379">
        <f t="shared" si="200"/>
        <v>0</v>
      </c>
      <c r="W1646" s="379">
        <f t="shared" si="198"/>
        <v>0</v>
      </c>
      <c r="X1646" s="85"/>
      <c r="Y1646" s="85"/>
      <c r="Z1646" s="85"/>
      <c r="AA1646" s="85"/>
      <c r="AB1646" s="85"/>
      <c r="AC1646" s="86">
        <f t="shared" si="201"/>
        <v>0</v>
      </c>
      <c r="AD1646" s="87">
        <f>IF($AC$2182&lt;85,AC1646,AC1646-(AC1646*#REF!))</f>
        <v>0</v>
      </c>
      <c r="AE1646" s="88">
        <f t="shared" si="199"/>
        <v>5.5E-2</v>
      </c>
      <c r="AF1646" s="89">
        <f t="shared" si="202"/>
        <v>0</v>
      </c>
      <c r="AG1646" s="90">
        <f t="shared" si="203"/>
        <v>0</v>
      </c>
    </row>
    <row r="1647" spans="1:33" s="91" customFormat="1" ht="15" customHeight="1" x14ac:dyDescent="0.15">
      <c r="A1647" s="524">
        <v>9791036331619</v>
      </c>
      <c r="B1647" s="519"/>
      <c r="C1647" s="520" t="s">
        <v>337</v>
      </c>
      <c r="D1647" s="433" t="s">
        <v>2710</v>
      </c>
      <c r="E1647" s="433" t="s">
        <v>2711</v>
      </c>
      <c r="F1647" s="434" t="s">
        <v>2765</v>
      </c>
      <c r="G1647" s="434" t="s">
        <v>2766</v>
      </c>
      <c r="H1647" s="431">
        <f>VLOOKUP($A1647,'04.08.2025'!$A$1:$Z$65000,3,FALSE)</f>
        <v>673</v>
      </c>
      <c r="I1647" s="432"/>
      <c r="J1647" s="438">
        <v>300</v>
      </c>
      <c r="K1647" s="435"/>
      <c r="L1647" s="435"/>
      <c r="M1647" s="435">
        <v>44636</v>
      </c>
      <c r="N1647" s="435"/>
      <c r="O1647" s="431">
        <v>9791036331619</v>
      </c>
      <c r="P1647" s="437" t="s">
        <v>2767</v>
      </c>
      <c r="Q1647" s="431">
        <v>4171844</v>
      </c>
      <c r="R1647" s="439">
        <v>8.9</v>
      </c>
      <c r="S1647" s="439">
        <f t="shared" si="197"/>
        <v>8.4360189573459721</v>
      </c>
      <c r="T1647" s="523">
        <v>5.5E-2</v>
      </c>
      <c r="U1647" s="441"/>
      <c r="V1647" s="442">
        <f t="shared" si="200"/>
        <v>0</v>
      </c>
      <c r="W1647" s="442">
        <f t="shared" si="198"/>
        <v>0</v>
      </c>
      <c r="X1647" s="85"/>
      <c r="Y1647" s="85"/>
      <c r="Z1647" s="85"/>
      <c r="AA1647" s="85"/>
      <c r="AB1647" s="85"/>
      <c r="AC1647" s="86">
        <f t="shared" si="201"/>
        <v>0</v>
      </c>
      <c r="AD1647" s="87">
        <f>IF($AC$2182&lt;85,AC1647,AC1647-(AC1647*#REF!))</f>
        <v>0</v>
      </c>
      <c r="AE1647" s="88">
        <f t="shared" si="199"/>
        <v>5.5E-2</v>
      </c>
      <c r="AF1647" s="89">
        <f t="shared" si="202"/>
        <v>0</v>
      </c>
      <c r="AG1647" s="90">
        <f t="shared" si="203"/>
        <v>0</v>
      </c>
    </row>
    <row r="1648" spans="1:33" s="75" customFormat="1" ht="15" customHeight="1" x14ac:dyDescent="0.15">
      <c r="A1648" s="430">
        <v>9791036352058</v>
      </c>
      <c r="B1648" s="519"/>
      <c r="C1648" s="520" t="s">
        <v>337</v>
      </c>
      <c r="D1648" s="433" t="s">
        <v>2710</v>
      </c>
      <c r="E1648" s="433" t="s">
        <v>2711</v>
      </c>
      <c r="F1648" s="434" t="s">
        <v>2765</v>
      </c>
      <c r="G1648" s="433" t="s">
        <v>2768</v>
      </c>
      <c r="H1648" s="431">
        <f>VLOOKUP($A1648,'04.08.2025'!$A$1:$Z$65000,3,FALSE)</f>
        <v>1573</v>
      </c>
      <c r="I1648" s="432"/>
      <c r="J1648" s="432">
        <v>300</v>
      </c>
      <c r="K1648" s="435"/>
      <c r="L1648" s="435"/>
      <c r="M1648" s="435">
        <v>45000</v>
      </c>
      <c r="N1648" s="435"/>
      <c r="O1648" s="436">
        <v>9791036352058</v>
      </c>
      <c r="P1648" s="437" t="s">
        <v>2769</v>
      </c>
      <c r="Q1648" s="438">
        <v>6194598</v>
      </c>
      <c r="R1648" s="439">
        <v>8.9</v>
      </c>
      <c r="S1648" s="439">
        <f t="shared" si="197"/>
        <v>8.4360189573459721</v>
      </c>
      <c r="T1648" s="523">
        <v>5.5E-2</v>
      </c>
      <c r="U1648" s="441"/>
      <c r="V1648" s="442">
        <f t="shared" si="200"/>
        <v>0</v>
      </c>
      <c r="W1648" s="442">
        <f t="shared" si="198"/>
        <v>0</v>
      </c>
      <c r="X1648" s="74"/>
      <c r="Y1648" s="74"/>
      <c r="Z1648" s="74"/>
      <c r="AA1648" s="74"/>
      <c r="AB1648" s="74"/>
      <c r="AC1648" s="86">
        <f t="shared" si="201"/>
        <v>0</v>
      </c>
      <c r="AD1648" s="87">
        <f>IF($AC$2182&lt;85,AC1648,AC1648-(AC1648*#REF!))</f>
        <v>0</v>
      </c>
      <c r="AE1648" s="88">
        <f t="shared" si="199"/>
        <v>5.5E-2</v>
      </c>
      <c r="AF1648" s="89">
        <f t="shared" si="202"/>
        <v>0</v>
      </c>
      <c r="AG1648" s="90">
        <f t="shared" si="203"/>
        <v>0</v>
      </c>
    </row>
    <row r="1649" spans="1:33" s="91" customFormat="1" ht="15" customHeight="1" x14ac:dyDescent="0.15">
      <c r="A1649" s="430">
        <v>9791036365348</v>
      </c>
      <c r="B1649" s="432"/>
      <c r="C1649" s="432" t="s">
        <v>337</v>
      </c>
      <c r="D1649" s="433" t="s">
        <v>2710</v>
      </c>
      <c r="E1649" s="433" t="s">
        <v>2711</v>
      </c>
      <c r="F1649" s="433" t="s">
        <v>2765</v>
      </c>
      <c r="G1649" s="433" t="s">
        <v>2770</v>
      </c>
      <c r="H1649" s="431">
        <f>VLOOKUP($A1649,'04.08.2025'!$A$1:$Z$65000,3,FALSE)</f>
        <v>1488</v>
      </c>
      <c r="I1649" s="432"/>
      <c r="J1649" s="432">
        <v>200</v>
      </c>
      <c r="K1649" s="435"/>
      <c r="L1649" s="435"/>
      <c r="M1649" s="435">
        <v>45455</v>
      </c>
      <c r="N1649" s="435"/>
      <c r="O1649" s="436">
        <v>9791036365348</v>
      </c>
      <c r="P1649" s="437" t="s">
        <v>2771</v>
      </c>
      <c r="Q1649" s="438">
        <v>2285544</v>
      </c>
      <c r="R1649" s="439">
        <v>8.9</v>
      </c>
      <c r="S1649" s="439">
        <f t="shared" si="197"/>
        <v>8.4360189573459721</v>
      </c>
      <c r="T1649" s="523">
        <v>5.5E-2</v>
      </c>
      <c r="U1649" s="441"/>
      <c r="V1649" s="442">
        <f t="shared" si="200"/>
        <v>0</v>
      </c>
      <c r="W1649" s="442">
        <f t="shared" si="198"/>
        <v>0</v>
      </c>
      <c r="X1649" s="85"/>
      <c r="Y1649" s="85"/>
      <c r="Z1649" s="85"/>
      <c r="AA1649" s="85"/>
      <c r="AB1649" s="85"/>
      <c r="AC1649" s="86">
        <f t="shared" si="201"/>
        <v>0</v>
      </c>
      <c r="AD1649" s="87">
        <f>IF($AC$2182&lt;85,AC1649,AC1649-(AC1649*#REF!))</f>
        <v>0</v>
      </c>
      <c r="AE1649" s="88">
        <f t="shared" si="199"/>
        <v>5.5E-2</v>
      </c>
      <c r="AF1649" s="89">
        <f t="shared" si="202"/>
        <v>0</v>
      </c>
      <c r="AG1649" s="90">
        <f t="shared" si="203"/>
        <v>0</v>
      </c>
    </row>
    <row r="1650" spans="1:33" s="91" customFormat="1" ht="15" customHeight="1" x14ac:dyDescent="0.15">
      <c r="A1650" s="524">
        <v>9791036324789</v>
      </c>
      <c r="B1650" s="519"/>
      <c r="C1650" s="520" t="s">
        <v>337</v>
      </c>
      <c r="D1650" s="433" t="s">
        <v>2710</v>
      </c>
      <c r="E1650" s="433" t="s">
        <v>2711</v>
      </c>
      <c r="F1650" s="434" t="s">
        <v>2772</v>
      </c>
      <c r="G1650" s="434" t="s">
        <v>2773</v>
      </c>
      <c r="H1650" s="431">
        <f>VLOOKUP($A1650,'04.08.2025'!$A$1:$Z$65000,3,FALSE)</f>
        <v>489</v>
      </c>
      <c r="I1650" s="432"/>
      <c r="J1650" s="438">
        <v>200</v>
      </c>
      <c r="K1650" s="435"/>
      <c r="L1650" s="435"/>
      <c r="M1650" s="435">
        <v>44076</v>
      </c>
      <c r="N1650" s="435"/>
      <c r="O1650" s="431">
        <v>9791036324789</v>
      </c>
      <c r="P1650" s="437" t="s">
        <v>2774</v>
      </c>
      <c r="Q1650" s="431">
        <v>7764823</v>
      </c>
      <c r="R1650" s="439">
        <v>8.9</v>
      </c>
      <c r="S1650" s="439">
        <f t="shared" si="197"/>
        <v>8.4360189573459721</v>
      </c>
      <c r="T1650" s="523">
        <v>5.5E-2</v>
      </c>
      <c r="U1650" s="441"/>
      <c r="V1650" s="442">
        <f t="shared" si="200"/>
        <v>0</v>
      </c>
      <c r="W1650" s="442">
        <f t="shared" si="198"/>
        <v>0</v>
      </c>
      <c r="X1650" s="85"/>
      <c r="Y1650" s="85"/>
      <c r="Z1650" s="85"/>
      <c r="AA1650" s="85"/>
      <c r="AB1650" s="85"/>
      <c r="AC1650" s="86">
        <f t="shared" si="201"/>
        <v>0</v>
      </c>
      <c r="AD1650" s="87">
        <f>IF($AC$2182&lt;85,AC1650,AC1650-(AC1650*#REF!))</f>
        <v>0</v>
      </c>
      <c r="AE1650" s="88">
        <f t="shared" si="199"/>
        <v>5.5E-2</v>
      </c>
      <c r="AF1650" s="89">
        <f t="shared" si="202"/>
        <v>0</v>
      </c>
      <c r="AG1650" s="90">
        <f t="shared" si="203"/>
        <v>0</v>
      </c>
    </row>
    <row r="1651" spans="1:33" s="91" customFormat="1" ht="15" customHeight="1" x14ac:dyDescent="0.15">
      <c r="A1651" s="524">
        <v>9791036335990</v>
      </c>
      <c r="B1651" s="519"/>
      <c r="C1651" s="520" t="s">
        <v>337</v>
      </c>
      <c r="D1651" s="433" t="s">
        <v>2710</v>
      </c>
      <c r="E1651" s="433" t="s">
        <v>2711</v>
      </c>
      <c r="F1651" s="434" t="s">
        <v>2772</v>
      </c>
      <c r="G1651" s="434" t="s">
        <v>2775</v>
      </c>
      <c r="H1651" s="431">
        <f>VLOOKUP($A1651,'04.08.2025'!$A$1:$Z$65000,3,FALSE)</f>
        <v>27</v>
      </c>
      <c r="I1651" s="432"/>
      <c r="J1651" s="438">
        <v>200</v>
      </c>
      <c r="K1651" s="435"/>
      <c r="L1651" s="435"/>
      <c r="M1651" s="435">
        <v>44433</v>
      </c>
      <c r="N1651" s="435"/>
      <c r="O1651" s="431">
        <v>9791036335990</v>
      </c>
      <c r="P1651" s="437" t="s">
        <v>2776</v>
      </c>
      <c r="Q1651" s="431">
        <v>5985014</v>
      </c>
      <c r="R1651" s="439">
        <v>8.9</v>
      </c>
      <c r="S1651" s="439">
        <f t="shared" si="197"/>
        <v>8.4360189573459721</v>
      </c>
      <c r="T1651" s="523">
        <v>5.5E-2</v>
      </c>
      <c r="U1651" s="441"/>
      <c r="V1651" s="442">
        <f t="shared" si="200"/>
        <v>0</v>
      </c>
      <c r="W1651" s="442">
        <f t="shared" si="198"/>
        <v>0</v>
      </c>
      <c r="X1651" s="85"/>
      <c r="Y1651" s="85"/>
      <c r="Z1651" s="85"/>
      <c r="AA1651" s="85"/>
      <c r="AB1651" s="85"/>
      <c r="AC1651" s="86">
        <f t="shared" si="201"/>
        <v>0</v>
      </c>
      <c r="AD1651" s="87">
        <f>IF($AC$2182&lt;85,AC1651,AC1651-(AC1651*#REF!))</f>
        <v>0</v>
      </c>
      <c r="AE1651" s="88">
        <f t="shared" si="199"/>
        <v>5.5E-2</v>
      </c>
      <c r="AF1651" s="89">
        <f t="shared" si="202"/>
        <v>0</v>
      </c>
      <c r="AG1651" s="90">
        <f t="shared" si="203"/>
        <v>0</v>
      </c>
    </row>
    <row r="1652" spans="1:33" s="91" customFormat="1" ht="15" customHeight="1" x14ac:dyDescent="0.15">
      <c r="A1652" s="524">
        <v>9791036342110</v>
      </c>
      <c r="B1652" s="519"/>
      <c r="C1652" s="520" t="s">
        <v>337</v>
      </c>
      <c r="D1652" s="433" t="s">
        <v>2710</v>
      </c>
      <c r="E1652" s="433" t="s">
        <v>2711</v>
      </c>
      <c r="F1652" s="434" t="s">
        <v>2772</v>
      </c>
      <c r="G1652" s="434" t="s">
        <v>2777</v>
      </c>
      <c r="H1652" s="431">
        <f>VLOOKUP($A1652,'04.08.2025'!$A$1:$Z$65000,3,FALSE)</f>
        <v>89</v>
      </c>
      <c r="I1652" s="432"/>
      <c r="J1652" s="438">
        <v>200</v>
      </c>
      <c r="K1652" s="435"/>
      <c r="L1652" s="435"/>
      <c r="M1652" s="435">
        <v>44622</v>
      </c>
      <c r="N1652" s="435"/>
      <c r="O1652" s="431">
        <v>9791036342110</v>
      </c>
      <c r="P1652" s="437" t="s">
        <v>2778</v>
      </c>
      <c r="Q1652" s="431">
        <v>8580300</v>
      </c>
      <c r="R1652" s="439">
        <v>8.9</v>
      </c>
      <c r="S1652" s="439">
        <f t="shared" si="197"/>
        <v>8.4360189573459721</v>
      </c>
      <c r="T1652" s="523">
        <v>5.5E-2</v>
      </c>
      <c r="U1652" s="441"/>
      <c r="V1652" s="442">
        <f t="shared" si="200"/>
        <v>0</v>
      </c>
      <c r="W1652" s="442">
        <f t="shared" si="198"/>
        <v>0</v>
      </c>
      <c r="X1652" s="85"/>
      <c r="Y1652" s="85"/>
      <c r="Z1652" s="85"/>
      <c r="AA1652" s="85"/>
      <c r="AB1652" s="85"/>
      <c r="AC1652" s="86">
        <f t="shared" si="201"/>
        <v>0</v>
      </c>
      <c r="AD1652" s="87">
        <f>IF($AC$2182&lt;85,AC1652,AC1652-(AC1652*#REF!))</f>
        <v>0</v>
      </c>
      <c r="AE1652" s="88">
        <f t="shared" si="199"/>
        <v>5.5E-2</v>
      </c>
      <c r="AF1652" s="89">
        <f t="shared" si="202"/>
        <v>0</v>
      </c>
      <c r="AG1652" s="90">
        <f t="shared" si="203"/>
        <v>0</v>
      </c>
    </row>
    <row r="1653" spans="1:33" s="534" customFormat="1" ht="15" customHeight="1" x14ac:dyDescent="0.15">
      <c r="A1653" s="430">
        <v>9791036345449</v>
      </c>
      <c r="B1653" s="519"/>
      <c r="C1653" s="432" t="s">
        <v>337</v>
      </c>
      <c r="D1653" s="433" t="s">
        <v>2710</v>
      </c>
      <c r="E1653" s="433" t="s">
        <v>2711</v>
      </c>
      <c r="F1653" s="433" t="s">
        <v>2772</v>
      </c>
      <c r="G1653" s="433" t="s">
        <v>2779</v>
      </c>
      <c r="H1653" s="431">
        <f>VLOOKUP($A1653,'04.08.2025'!$A$1:$Z$65000,3,FALSE)</f>
        <v>932</v>
      </c>
      <c r="I1653" s="432"/>
      <c r="J1653" s="432">
        <v>200</v>
      </c>
      <c r="K1653" s="435"/>
      <c r="L1653" s="435"/>
      <c r="M1653" s="435">
        <v>44811</v>
      </c>
      <c r="N1653" s="435"/>
      <c r="O1653" s="436">
        <v>9791036345449</v>
      </c>
      <c r="P1653" s="437" t="s">
        <v>2780</v>
      </c>
      <c r="Q1653" s="438">
        <v>2817154</v>
      </c>
      <c r="R1653" s="439">
        <v>8.9</v>
      </c>
      <c r="S1653" s="439">
        <f t="shared" si="197"/>
        <v>8.4360189573459721</v>
      </c>
      <c r="T1653" s="523">
        <v>5.5E-2</v>
      </c>
      <c r="U1653" s="441"/>
      <c r="V1653" s="442">
        <f t="shared" si="200"/>
        <v>0</v>
      </c>
      <c r="W1653" s="442">
        <f t="shared" si="198"/>
        <v>0</v>
      </c>
      <c r="X1653" s="85"/>
      <c r="Y1653" s="85"/>
      <c r="Z1653" s="85"/>
      <c r="AA1653" s="85"/>
      <c r="AB1653" s="85"/>
      <c r="AC1653" s="86">
        <f t="shared" si="201"/>
        <v>0</v>
      </c>
      <c r="AD1653" s="87">
        <f>IF($AC$2182&lt;85,AC1653,AC1653-(AC1653*#REF!))</f>
        <v>0</v>
      </c>
      <c r="AE1653" s="88">
        <f t="shared" si="199"/>
        <v>5.5E-2</v>
      </c>
      <c r="AF1653" s="89">
        <f t="shared" si="202"/>
        <v>0</v>
      </c>
      <c r="AG1653" s="90">
        <f t="shared" si="203"/>
        <v>0</v>
      </c>
    </row>
    <row r="1654" spans="1:33" s="75" customFormat="1" ht="15" customHeight="1" x14ac:dyDescent="0.15">
      <c r="A1654" s="430">
        <v>9791036361449</v>
      </c>
      <c r="B1654" s="519"/>
      <c r="C1654" s="432" t="s">
        <v>337</v>
      </c>
      <c r="D1654" s="433" t="s">
        <v>2710</v>
      </c>
      <c r="E1654" s="433" t="s">
        <v>2711</v>
      </c>
      <c r="F1654" s="433" t="s">
        <v>2772</v>
      </c>
      <c r="G1654" s="433" t="s">
        <v>2781</v>
      </c>
      <c r="H1654" s="431">
        <f>VLOOKUP($A1654,'04.08.2025'!$A$1:$Z$65000,3,FALSE)</f>
        <v>879</v>
      </c>
      <c r="I1654" s="432"/>
      <c r="J1654" s="432">
        <v>200</v>
      </c>
      <c r="K1654" s="435"/>
      <c r="L1654" s="532"/>
      <c r="M1654" s="532">
        <v>45196</v>
      </c>
      <c r="N1654" s="532"/>
      <c r="O1654" s="436">
        <v>9791036361449</v>
      </c>
      <c r="P1654" s="432" t="s">
        <v>2782</v>
      </c>
      <c r="Q1654" s="432">
        <v>6625703</v>
      </c>
      <c r="R1654" s="533">
        <v>8.9</v>
      </c>
      <c r="S1654" s="439">
        <f t="shared" si="197"/>
        <v>8.4360189573459721</v>
      </c>
      <c r="T1654" s="523">
        <v>5.5E-2</v>
      </c>
      <c r="U1654" s="441"/>
      <c r="V1654" s="442">
        <f t="shared" si="200"/>
        <v>0</v>
      </c>
      <c r="W1654" s="442">
        <f t="shared" si="198"/>
        <v>0</v>
      </c>
      <c r="X1654" s="74"/>
      <c r="Y1654" s="74"/>
      <c r="Z1654" s="74"/>
      <c r="AA1654" s="74"/>
      <c r="AB1654" s="74"/>
      <c r="AC1654" s="86">
        <f t="shared" si="201"/>
        <v>0</v>
      </c>
      <c r="AD1654" s="87">
        <f>IF($AC$2182&lt;85,AC1654,AC1654-(AC1654*#REF!))</f>
        <v>0</v>
      </c>
      <c r="AE1654" s="88">
        <f t="shared" si="199"/>
        <v>5.5E-2</v>
      </c>
      <c r="AF1654" s="89">
        <f t="shared" si="202"/>
        <v>0</v>
      </c>
      <c r="AG1654" s="90">
        <f t="shared" si="203"/>
        <v>0</v>
      </c>
    </row>
    <row r="1655" spans="1:33" s="91" customFormat="1" ht="15" customHeight="1" x14ac:dyDescent="0.15">
      <c r="A1655" s="369">
        <v>9791036368295</v>
      </c>
      <c r="B1655" s="370"/>
      <c r="C1655" s="370" t="s">
        <v>337</v>
      </c>
      <c r="D1655" s="371" t="s">
        <v>2710</v>
      </c>
      <c r="E1655" s="371" t="s">
        <v>2711</v>
      </c>
      <c r="F1655" s="371" t="s">
        <v>2772</v>
      </c>
      <c r="G1655" s="371" t="s">
        <v>2783</v>
      </c>
      <c r="H1655" s="368">
        <f>VLOOKUP($A1655,'04.08.2025'!$A$1:$Z$65000,3,FALSE)</f>
        <v>564</v>
      </c>
      <c r="I1655" s="370"/>
      <c r="J1655" s="370">
        <v>200</v>
      </c>
      <c r="K1655" s="372"/>
      <c r="L1655" s="372"/>
      <c r="M1655" s="372">
        <v>45539</v>
      </c>
      <c r="N1655" s="372" t="s">
        <v>12</v>
      </c>
      <c r="O1655" s="373">
        <v>9791036368295</v>
      </c>
      <c r="P1655" s="374" t="s">
        <v>2784</v>
      </c>
      <c r="Q1655" s="375">
        <v>5142618</v>
      </c>
      <c r="R1655" s="376">
        <v>8.9</v>
      </c>
      <c r="S1655" s="376">
        <f t="shared" si="197"/>
        <v>8.4360189573459721</v>
      </c>
      <c r="T1655" s="377">
        <v>5.5E-2</v>
      </c>
      <c r="U1655" s="378"/>
      <c r="V1655" s="379">
        <f t="shared" si="200"/>
        <v>0</v>
      </c>
      <c r="W1655" s="379">
        <f t="shared" si="198"/>
        <v>0</v>
      </c>
      <c r="X1655" s="85"/>
      <c r="Y1655" s="85"/>
      <c r="Z1655" s="85"/>
      <c r="AA1655" s="85"/>
      <c r="AB1655" s="85"/>
      <c r="AC1655" s="86">
        <f t="shared" si="201"/>
        <v>0</v>
      </c>
      <c r="AD1655" s="87">
        <f>IF($AC$2182&lt;85,AC1655,AC1655-(AC1655*#REF!))</f>
        <v>0</v>
      </c>
      <c r="AE1655" s="88">
        <f t="shared" si="199"/>
        <v>5.5E-2</v>
      </c>
      <c r="AF1655" s="89">
        <f t="shared" si="202"/>
        <v>0</v>
      </c>
      <c r="AG1655" s="90">
        <f t="shared" si="203"/>
        <v>0</v>
      </c>
    </row>
    <row r="1656" spans="1:33" s="91" customFormat="1" ht="15" customHeight="1" x14ac:dyDescent="0.15">
      <c r="A1656" s="524">
        <v>9791036328008</v>
      </c>
      <c r="B1656" s="519"/>
      <c r="C1656" s="520" t="s">
        <v>337</v>
      </c>
      <c r="D1656" s="433" t="s">
        <v>2710</v>
      </c>
      <c r="E1656" s="433" t="s">
        <v>2711</v>
      </c>
      <c r="F1656" s="434" t="s">
        <v>2785</v>
      </c>
      <c r="G1656" s="434" t="s">
        <v>4734</v>
      </c>
      <c r="H1656" s="431">
        <f>VLOOKUP($A1656,'04.08.2025'!$A$1:$Z$65000,3,FALSE)</f>
        <v>1365</v>
      </c>
      <c r="I1656" s="432"/>
      <c r="J1656" s="438">
        <v>200</v>
      </c>
      <c r="K1656" s="435"/>
      <c r="L1656" s="435"/>
      <c r="M1656" s="435">
        <v>44447</v>
      </c>
      <c r="N1656" s="435"/>
      <c r="O1656" s="431">
        <v>9791036328008</v>
      </c>
      <c r="P1656" s="437" t="s">
        <v>2786</v>
      </c>
      <c r="Q1656" s="431">
        <v>1856815</v>
      </c>
      <c r="R1656" s="439">
        <v>9.9</v>
      </c>
      <c r="S1656" s="439">
        <f t="shared" si="197"/>
        <v>9.3838862559241711</v>
      </c>
      <c r="T1656" s="523">
        <v>5.5E-2</v>
      </c>
      <c r="U1656" s="441"/>
      <c r="V1656" s="442">
        <f t="shared" si="200"/>
        <v>0</v>
      </c>
      <c r="W1656" s="442">
        <f t="shared" si="198"/>
        <v>0</v>
      </c>
      <c r="X1656" s="85"/>
      <c r="Y1656" s="85"/>
      <c r="Z1656" s="85"/>
      <c r="AA1656" s="85"/>
      <c r="AB1656" s="85"/>
      <c r="AC1656" s="86">
        <f t="shared" si="201"/>
        <v>0</v>
      </c>
      <c r="AD1656" s="87">
        <f>IF($AC$2182&lt;85,AC1656,AC1656-(AC1656*#REF!))</f>
        <v>0</v>
      </c>
      <c r="AE1656" s="88">
        <f t="shared" si="199"/>
        <v>5.5E-2</v>
      </c>
      <c r="AF1656" s="89">
        <f t="shared" si="202"/>
        <v>0</v>
      </c>
      <c r="AG1656" s="90">
        <f t="shared" si="203"/>
        <v>0</v>
      </c>
    </row>
    <row r="1657" spans="1:33" s="534" customFormat="1" ht="15" customHeight="1" x14ac:dyDescent="0.15">
      <c r="A1657" s="524">
        <v>9791036348242</v>
      </c>
      <c r="B1657" s="519"/>
      <c r="C1657" s="520" t="s">
        <v>337</v>
      </c>
      <c r="D1657" s="433" t="s">
        <v>2710</v>
      </c>
      <c r="E1657" s="433" t="s">
        <v>2711</v>
      </c>
      <c r="F1657" s="434" t="s">
        <v>2785</v>
      </c>
      <c r="G1657" s="434" t="s">
        <v>2787</v>
      </c>
      <c r="H1657" s="431">
        <f>VLOOKUP($A1657,'04.08.2025'!$A$1:$Z$65000,3,FALSE)</f>
        <v>782</v>
      </c>
      <c r="I1657" s="432"/>
      <c r="J1657" s="438">
        <v>300</v>
      </c>
      <c r="K1657" s="435"/>
      <c r="L1657" s="435"/>
      <c r="M1657" s="435">
        <v>44713</v>
      </c>
      <c r="N1657" s="435"/>
      <c r="O1657" s="431">
        <v>9791036348242</v>
      </c>
      <c r="P1657" s="437" t="s">
        <v>2788</v>
      </c>
      <c r="Q1657" s="431">
        <v>3914088</v>
      </c>
      <c r="R1657" s="439">
        <v>9.9</v>
      </c>
      <c r="S1657" s="439">
        <f t="shared" si="197"/>
        <v>9.3838862559241711</v>
      </c>
      <c r="T1657" s="523">
        <v>5.5E-2</v>
      </c>
      <c r="U1657" s="441"/>
      <c r="V1657" s="442">
        <f t="shared" si="200"/>
        <v>0</v>
      </c>
      <c r="W1657" s="442">
        <f t="shared" si="198"/>
        <v>0</v>
      </c>
      <c r="X1657" s="85"/>
      <c r="Y1657" s="85"/>
      <c r="Z1657" s="85"/>
      <c r="AA1657" s="85"/>
      <c r="AB1657" s="85"/>
      <c r="AC1657" s="86">
        <f t="shared" si="201"/>
        <v>0</v>
      </c>
      <c r="AD1657" s="87">
        <f>IF($AC$2182&lt;85,AC1657,AC1657-(AC1657*#REF!))</f>
        <v>0</v>
      </c>
      <c r="AE1657" s="88">
        <f t="shared" si="199"/>
        <v>5.5E-2</v>
      </c>
      <c r="AF1657" s="89">
        <f t="shared" si="202"/>
        <v>0</v>
      </c>
      <c r="AG1657" s="90">
        <f t="shared" si="203"/>
        <v>0</v>
      </c>
    </row>
    <row r="1658" spans="1:33" s="91" customFormat="1" ht="15" customHeight="1" x14ac:dyDescent="0.15">
      <c r="A1658" s="430">
        <v>9791036355516</v>
      </c>
      <c r="B1658" s="436"/>
      <c r="C1658" s="432" t="s">
        <v>337</v>
      </c>
      <c r="D1658" s="433" t="s">
        <v>2710</v>
      </c>
      <c r="E1658" s="433" t="s">
        <v>2711</v>
      </c>
      <c r="F1658" s="433" t="s">
        <v>2785</v>
      </c>
      <c r="G1658" s="433" t="s">
        <v>2789</v>
      </c>
      <c r="H1658" s="431">
        <f>VLOOKUP($A1658,'04.08.2025'!$A$1:$Z$65000,3,FALSE)</f>
        <v>969</v>
      </c>
      <c r="I1658" s="432"/>
      <c r="J1658" s="432">
        <v>200</v>
      </c>
      <c r="K1658" s="435"/>
      <c r="L1658" s="532"/>
      <c r="M1658" s="532">
        <v>45161</v>
      </c>
      <c r="N1658" s="532"/>
      <c r="O1658" s="436">
        <v>9791036355516</v>
      </c>
      <c r="P1658" s="432" t="s">
        <v>2790</v>
      </c>
      <c r="Q1658" s="432">
        <v>1088123</v>
      </c>
      <c r="R1658" s="533">
        <v>9.9</v>
      </c>
      <c r="S1658" s="439">
        <f t="shared" si="197"/>
        <v>9.3838862559241711</v>
      </c>
      <c r="T1658" s="523">
        <v>5.5E-2</v>
      </c>
      <c r="U1658" s="441"/>
      <c r="V1658" s="442">
        <f t="shared" si="200"/>
        <v>0</v>
      </c>
      <c r="W1658" s="442">
        <f t="shared" si="198"/>
        <v>0</v>
      </c>
      <c r="X1658" s="85"/>
      <c r="Y1658" s="85"/>
      <c r="Z1658" s="85"/>
      <c r="AA1658" s="85"/>
      <c r="AB1658" s="85"/>
      <c r="AC1658" s="86">
        <f t="shared" si="201"/>
        <v>0</v>
      </c>
      <c r="AD1658" s="87">
        <f>IF($AC$2182&lt;85,AC1658,AC1658-(AC1658*#REF!))</f>
        <v>0</v>
      </c>
      <c r="AE1658" s="88">
        <f t="shared" si="199"/>
        <v>5.5E-2</v>
      </c>
      <c r="AF1658" s="89">
        <f t="shared" si="202"/>
        <v>0</v>
      </c>
      <c r="AG1658" s="90">
        <f t="shared" si="203"/>
        <v>0</v>
      </c>
    </row>
    <row r="1659" spans="1:33" s="91" customFormat="1" ht="15" customHeight="1" x14ac:dyDescent="0.15">
      <c r="A1659" s="430">
        <v>9791036346118</v>
      </c>
      <c r="B1659" s="519"/>
      <c r="C1659" s="520" t="s">
        <v>337</v>
      </c>
      <c r="D1659" s="433" t="s">
        <v>2710</v>
      </c>
      <c r="E1659" s="433" t="s">
        <v>2791</v>
      </c>
      <c r="F1659" s="433" t="s">
        <v>2792</v>
      </c>
      <c r="G1659" s="433" t="s">
        <v>2793</v>
      </c>
      <c r="H1659" s="431">
        <f>VLOOKUP($A1659,'04.08.2025'!$A$1:$Z$65000,3,FALSE)</f>
        <v>483</v>
      </c>
      <c r="I1659" s="432"/>
      <c r="J1659" s="432">
        <v>200</v>
      </c>
      <c r="K1659" s="435"/>
      <c r="L1659" s="435"/>
      <c r="M1659" s="435">
        <v>44811</v>
      </c>
      <c r="N1659" s="435"/>
      <c r="O1659" s="436">
        <v>9791036346118</v>
      </c>
      <c r="P1659" s="521" t="s">
        <v>2794</v>
      </c>
      <c r="Q1659" s="436">
        <v>3284982</v>
      </c>
      <c r="R1659" s="439">
        <v>11</v>
      </c>
      <c r="S1659" s="439">
        <f t="shared" si="197"/>
        <v>10.42654028436019</v>
      </c>
      <c r="T1659" s="523">
        <v>5.5E-2</v>
      </c>
      <c r="U1659" s="441"/>
      <c r="V1659" s="442">
        <f t="shared" si="200"/>
        <v>0</v>
      </c>
      <c r="W1659" s="442">
        <f t="shared" si="198"/>
        <v>0</v>
      </c>
      <c r="X1659" s="85"/>
      <c r="Y1659" s="85"/>
      <c r="Z1659" s="85"/>
      <c r="AA1659" s="85"/>
      <c r="AB1659" s="85"/>
      <c r="AC1659" s="86">
        <f t="shared" si="201"/>
        <v>0</v>
      </c>
      <c r="AD1659" s="87">
        <f>IF($AC$2182&lt;85,AC1659,AC1659-(AC1659*#REF!))</f>
        <v>0</v>
      </c>
      <c r="AE1659" s="88">
        <f t="shared" si="199"/>
        <v>5.5E-2</v>
      </c>
      <c r="AF1659" s="89">
        <f t="shared" si="202"/>
        <v>0</v>
      </c>
      <c r="AG1659" s="90">
        <f t="shared" si="203"/>
        <v>0</v>
      </c>
    </row>
    <row r="1660" spans="1:33" s="91" customFormat="1" ht="15" customHeight="1" x14ac:dyDescent="0.15">
      <c r="A1660" s="430">
        <v>9791036361838</v>
      </c>
      <c r="B1660" s="432"/>
      <c r="C1660" s="432" t="s">
        <v>337</v>
      </c>
      <c r="D1660" s="433" t="s">
        <v>2710</v>
      </c>
      <c r="E1660" s="433" t="s">
        <v>2791</v>
      </c>
      <c r="F1660" s="433" t="s">
        <v>2792</v>
      </c>
      <c r="G1660" s="433" t="s">
        <v>2795</v>
      </c>
      <c r="H1660" s="431">
        <f>VLOOKUP($A1660,'04.08.2025'!$A$1:$Z$65000,3,FALSE)</f>
        <v>1675</v>
      </c>
      <c r="I1660" s="432"/>
      <c r="J1660" s="432">
        <v>200</v>
      </c>
      <c r="K1660" s="435"/>
      <c r="L1660" s="435"/>
      <c r="M1660" s="435">
        <v>45203</v>
      </c>
      <c r="N1660" s="435"/>
      <c r="O1660" s="436">
        <v>9791036361838</v>
      </c>
      <c r="P1660" s="437" t="s">
        <v>2796</v>
      </c>
      <c r="Q1660" s="438">
        <v>7196270</v>
      </c>
      <c r="R1660" s="439">
        <v>11</v>
      </c>
      <c r="S1660" s="439">
        <f t="shared" ref="S1660:S1723" si="204">R1660/(1+T1660)</f>
        <v>10.42654028436019</v>
      </c>
      <c r="T1660" s="523">
        <v>5.5E-2</v>
      </c>
      <c r="U1660" s="441"/>
      <c r="V1660" s="442">
        <f t="shared" si="200"/>
        <v>0</v>
      </c>
      <c r="W1660" s="442">
        <f t="shared" si="198"/>
        <v>0</v>
      </c>
      <c r="X1660" s="85"/>
      <c r="Y1660" s="85"/>
      <c r="Z1660" s="85"/>
      <c r="AA1660" s="85"/>
      <c r="AB1660" s="85"/>
      <c r="AC1660" s="86">
        <f t="shared" si="201"/>
        <v>0</v>
      </c>
      <c r="AD1660" s="87">
        <f>IF($AC$2182&lt;85,AC1660,AC1660-(AC1660*#REF!))</f>
        <v>0</v>
      </c>
      <c r="AE1660" s="88">
        <f t="shared" si="199"/>
        <v>5.5E-2</v>
      </c>
      <c r="AF1660" s="89">
        <f t="shared" si="202"/>
        <v>0</v>
      </c>
      <c r="AG1660" s="90">
        <f t="shared" si="203"/>
        <v>0</v>
      </c>
    </row>
    <row r="1661" spans="1:33" s="91" customFormat="1" ht="15" customHeight="1" x14ac:dyDescent="0.15">
      <c r="A1661" s="430">
        <v>9782747071154</v>
      </c>
      <c r="B1661" s="519"/>
      <c r="C1661" s="520" t="s">
        <v>337</v>
      </c>
      <c r="D1661" s="433" t="s">
        <v>2710</v>
      </c>
      <c r="E1661" s="433" t="s">
        <v>2711</v>
      </c>
      <c r="F1661" s="433" t="s">
        <v>2797</v>
      </c>
      <c r="G1661" s="433" t="s">
        <v>2798</v>
      </c>
      <c r="H1661" s="431">
        <f>VLOOKUP($A1661,'04.08.2025'!$A$1:$Z$65000,3,FALSE)</f>
        <v>7243</v>
      </c>
      <c r="I1661" s="432"/>
      <c r="J1661" s="432">
        <v>200</v>
      </c>
      <c r="K1661" s="435"/>
      <c r="L1661" s="435"/>
      <c r="M1661" s="435">
        <v>42620</v>
      </c>
      <c r="N1661" s="435"/>
      <c r="O1661" s="436">
        <v>9782747071154</v>
      </c>
      <c r="P1661" s="521" t="s">
        <v>2799</v>
      </c>
      <c r="Q1661" s="436">
        <v>1183581</v>
      </c>
      <c r="R1661" s="439">
        <v>11</v>
      </c>
      <c r="S1661" s="439">
        <f t="shared" si="204"/>
        <v>10.42654028436019</v>
      </c>
      <c r="T1661" s="522">
        <v>5.5E-2</v>
      </c>
      <c r="U1661" s="441"/>
      <c r="V1661" s="442">
        <f t="shared" si="200"/>
        <v>0</v>
      </c>
      <c r="W1661" s="442">
        <f t="shared" si="198"/>
        <v>0</v>
      </c>
      <c r="X1661" s="85"/>
      <c r="Y1661" s="85"/>
      <c r="Z1661" s="85"/>
      <c r="AA1661" s="85"/>
      <c r="AB1661" s="85"/>
      <c r="AC1661" s="86">
        <f t="shared" si="201"/>
        <v>0</v>
      </c>
      <c r="AD1661" s="87">
        <f>IF($AC$2182&lt;85,AC1661,AC1661-(AC1661*#REF!))</f>
        <v>0</v>
      </c>
      <c r="AE1661" s="88">
        <f t="shared" si="199"/>
        <v>5.5E-2</v>
      </c>
      <c r="AF1661" s="89">
        <f t="shared" si="202"/>
        <v>0</v>
      </c>
      <c r="AG1661" s="90">
        <f t="shared" si="203"/>
        <v>0</v>
      </c>
    </row>
    <row r="1662" spans="1:33" s="91" customFormat="1" ht="15" customHeight="1" x14ac:dyDescent="0.15">
      <c r="A1662" s="430">
        <v>9782747076944</v>
      </c>
      <c r="B1662" s="519"/>
      <c r="C1662" s="432" t="s">
        <v>337</v>
      </c>
      <c r="D1662" s="433" t="s">
        <v>2710</v>
      </c>
      <c r="E1662" s="433" t="s">
        <v>2711</v>
      </c>
      <c r="F1662" s="433" t="s">
        <v>2797</v>
      </c>
      <c r="G1662" s="433" t="s">
        <v>2800</v>
      </c>
      <c r="H1662" s="431">
        <f>VLOOKUP($A1662,'04.08.2025'!$A$1:$Z$65000,3,FALSE)</f>
        <v>3876</v>
      </c>
      <c r="I1662" s="432"/>
      <c r="J1662" s="432">
        <v>200</v>
      </c>
      <c r="K1662" s="535"/>
      <c r="L1662" s="435"/>
      <c r="M1662" s="435">
        <v>42774</v>
      </c>
      <c r="N1662" s="435"/>
      <c r="O1662" s="436">
        <v>9782747076944</v>
      </c>
      <c r="P1662" s="521" t="s">
        <v>2801</v>
      </c>
      <c r="Q1662" s="436">
        <v>7202541</v>
      </c>
      <c r="R1662" s="439">
        <v>11</v>
      </c>
      <c r="S1662" s="439">
        <f t="shared" si="204"/>
        <v>10.42654028436019</v>
      </c>
      <c r="T1662" s="522">
        <v>5.5E-2</v>
      </c>
      <c r="U1662" s="441"/>
      <c r="V1662" s="442">
        <f t="shared" si="200"/>
        <v>0</v>
      </c>
      <c r="W1662" s="442">
        <f t="shared" si="198"/>
        <v>0</v>
      </c>
      <c r="X1662" s="85"/>
      <c r="Y1662" s="85"/>
      <c r="Z1662" s="85"/>
      <c r="AA1662" s="85"/>
      <c r="AB1662" s="85"/>
      <c r="AC1662" s="86">
        <f t="shared" si="201"/>
        <v>0</v>
      </c>
      <c r="AD1662" s="87">
        <f>IF($AC$2182&lt;85,AC1662,AC1662-(AC1662*#REF!))</f>
        <v>0</v>
      </c>
      <c r="AE1662" s="88">
        <f t="shared" si="199"/>
        <v>5.5E-2</v>
      </c>
      <c r="AF1662" s="89">
        <f t="shared" si="202"/>
        <v>0</v>
      </c>
      <c r="AG1662" s="90">
        <f t="shared" si="203"/>
        <v>0</v>
      </c>
    </row>
    <row r="1663" spans="1:33" s="91" customFormat="1" ht="15" customHeight="1" x14ac:dyDescent="0.15">
      <c r="A1663" s="430">
        <v>9782747071284</v>
      </c>
      <c r="B1663" s="519"/>
      <c r="C1663" s="520" t="s">
        <v>337</v>
      </c>
      <c r="D1663" s="433" t="s">
        <v>2710</v>
      </c>
      <c r="E1663" s="433" t="s">
        <v>2711</v>
      </c>
      <c r="F1663" s="433" t="s">
        <v>2797</v>
      </c>
      <c r="G1663" s="433" t="s">
        <v>2802</v>
      </c>
      <c r="H1663" s="431">
        <f>VLOOKUP($A1663,'04.08.2025'!$A$1:$Z$65000,3,FALSE)</f>
        <v>1406</v>
      </c>
      <c r="I1663" s="432"/>
      <c r="J1663" s="432">
        <v>200</v>
      </c>
      <c r="K1663" s="435"/>
      <c r="L1663" s="435"/>
      <c r="M1663" s="435">
        <v>42620</v>
      </c>
      <c r="N1663" s="435"/>
      <c r="O1663" s="436">
        <v>9782747071284</v>
      </c>
      <c r="P1663" s="521" t="s">
        <v>2803</v>
      </c>
      <c r="Q1663" s="436">
        <v>2491767</v>
      </c>
      <c r="R1663" s="439">
        <v>11</v>
      </c>
      <c r="S1663" s="439">
        <f t="shared" si="204"/>
        <v>10.42654028436019</v>
      </c>
      <c r="T1663" s="522">
        <v>5.5E-2</v>
      </c>
      <c r="U1663" s="441"/>
      <c r="V1663" s="442">
        <f t="shared" si="200"/>
        <v>0</v>
      </c>
      <c r="W1663" s="442">
        <f t="shared" si="198"/>
        <v>0</v>
      </c>
      <c r="X1663" s="85"/>
      <c r="Y1663" s="85"/>
      <c r="Z1663" s="85"/>
      <c r="AA1663" s="85"/>
      <c r="AB1663" s="85"/>
      <c r="AC1663" s="86">
        <f t="shared" si="201"/>
        <v>0</v>
      </c>
      <c r="AD1663" s="87">
        <f>IF($AC$2182&lt;85,AC1663,AC1663-(AC1663*#REF!))</f>
        <v>0</v>
      </c>
      <c r="AE1663" s="88">
        <f t="shared" si="199"/>
        <v>5.5E-2</v>
      </c>
      <c r="AF1663" s="89">
        <f t="shared" si="202"/>
        <v>0</v>
      </c>
      <c r="AG1663" s="90">
        <f t="shared" si="203"/>
        <v>0</v>
      </c>
    </row>
    <row r="1664" spans="1:33" s="91" customFormat="1" ht="15" customHeight="1" x14ac:dyDescent="0.15">
      <c r="A1664" s="430">
        <v>9782747072540</v>
      </c>
      <c r="B1664" s="519"/>
      <c r="C1664" s="520" t="s">
        <v>337</v>
      </c>
      <c r="D1664" s="433" t="s">
        <v>2710</v>
      </c>
      <c r="E1664" s="433" t="s">
        <v>2711</v>
      </c>
      <c r="F1664" s="433" t="s">
        <v>2797</v>
      </c>
      <c r="G1664" s="433" t="s">
        <v>2804</v>
      </c>
      <c r="H1664" s="431">
        <f>VLOOKUP($A1664,'04.08.2025'!$A$1:$Z$65000,3,FALSE)</f>
        <v>1218</v>
      </c>
      <c r="I1664" s="432"/>
      <c r="J1664" s="432">
        <v>200</v>
      </c>
      <c r="K1664" s="435"/>
      <c r="L1664" s="435"/>
      <c r="M1664" s="435">
        <v>42648</v>
      </c>
      <c r="N1664" s="435"/>
      <c r="O1664" s="436">
        <v>9782747072540</v>
      </c>
      <c r="P1664" s="521" t="s">
        <v>2805</v>
      </c>
      <c r="Q1664" s="436">
        <v>5407538</v>
      </c>
      <c r="R1664" s="439">
        <v>11</v>
      </c>
      <c r="S1664" s="439">
        <f t="shared" si="204"/>
        <v>10.42654028436019</v>
      </c>
      <c r="T1664" s="522">
        <v>5.5E-2</v>
      </c>
      <c r="U1664" s="441"/>
      <c r="V1664" s="442">
        <f t="shared" si="200"/>
        <v>0</v>
      </c>
      <c r="W1664" s="442">
        <f t="shared" si="198"/>
        <v>0</v>
      </c>
      <c r="X1664" s="85"/>
      <c r="Y1664" s="85"/>
      <c r="Z1664" s="85"/>
      <c r="AA1664" s="85"/>
      <c r="AB1664" s="85"/>
      <c r="AC1664" s="86">
        <f t="shared" si="201"/>
        <v>0</v>
      </c>
      <c r="AD1664" s="87">
        <f>IF($AC$2182&lt;85,AC1664,AC1664-(AC1664*#REF!))</f>
        <v>0</v>
      </c>
      <c r="AE1664" s="88">
        <f t="shared" si="199"/>
        <v>5.5E-2</v>
      </c>
      <c r="AF1664" s="89">
        <f t="shared" si="202"/>
        <v>0</v>
      </c>
      <c r="AG1664" s="90">
        <f t="shared" si="203"/>
        <v>0</v>
      </c>
    </row>
    <row r="1665" spans="1:33" s="91" customFormat="1" ht="15" customHeight="1" x14ac:dyDescent="0.15">
      <c r="A1665" s="430">
        <v>9782747071147</v>
      </c>
      <c r="B1665" s="519"/>
      <c r="C1665" s="520" t="s">
        <v>337</v>
      </c>
      <c r="D1665" s="433" t="s">
        <v>2710</v>
      </c>
      <c r="E1665" s="433" t="s">
        <v>2711</v>
      </c>
      <c r="F1665" s="433" t="s">
        <v>2797</v>
      </c>
      <c r="G1665" s="433" t="s">
        <v>2806</v>
      </c>
      <c r="H1665" s="431">
        <f>VLOOKUP($A1665,'04.08.2025'!$A$1:$Z$65000,3,FALSE)</f>
        <v>1075</v>
      </c>
      <c r="I1665" s="432"/>
      <c r="J1665" s="432">
        <v>200</v>
      </c>
      <c r="K1665" s="435"/>
      <c r="L1665" s="435"/>
      <c r="M1665" s="435">
        <v>42620</v>
      </c>
      <c r="N1665" s="435"/>
      <c r="O1665" s="436">
        <v>9782747071147</v>
      </c>
      <c r="P1665" s="521" t="s">
        <v>2807</v>
      </c>
      <c r="Q1665" s="436">
        <v>1183704</v>
      </c>
      <c r="R1665" s="439">
        <v>11</v>
      </c>
      <c r="S1665" s="439">
        <f t="shared" si="204"/>
        <v>10.42654028436019</v>
      </c>
      <c r="T1665" s="522">
        <v>5.5E-2</v>
      </c>
      <c r="U1665" s="441"/>
      <c r="V1665" s="442">
        <f t="shared" si="200"/>
        <v>0</v>
      </c>
      <c r="W1665" s="442">
        <f t="shared" si="198"/>
        <v>0</v>
      </c>
      <c r="X1665" s="85"/>
      <c r="Y1665" s="85"/>
      <c r="Z1665" s="85"/>
      <c r="AA1665" s="85"/>
      <c r="AB1665" s="85"/>
      <c r="AC1665" s="86">
        <f t="shared" si="201"/>
        <v>0</v>
      </c>
      <c r="AD1665" s="87">
        <f>IF($AC$2182&lt;85,AC1665,AC1665-(AC1665*#REF!))</f>
        <v>0</v>
      </c>
      <c r="AE1665" s="88">
        <f t="shared" si="199"/>
        <v>5.5E-2</v>
      </c>
      <c r="AF1665" s="89">
        <f t="shared" si="202"/>
        <v>0</v>
      </c>
      <c r="AG1665" s="90">
        <f t="shared" si="203"/>
        <v>0</v>
      </c>
    </row>
    <row r="1666" spans="1:33" s="91" customFormat="1" ht="15" customHeight="1" x14ac:dyDescent="0.15">
      <c r="A1666" s="524">
        <v>9782747098663</v>
      </c>
      <c r="B1666" s="519"/>
      <c r="C1666" s="520" t="s">
        <v>337</v>
      </c>
      <c r="D1666" s="434" t="s">
        <v>2710</v>
      </c>
      <c r="E1666" s="434" t="s">
        <v>2711</v>
      </c>
      <c r="F1666" s="434" t="s">
        <v>2797</v>
      </c>
      <c r="G1666" s="434" t="s">
        <v>2808</v>
      </c>
      <c r="H1666" s="431">
        <f>VLOOKUP($A1666,'04.08.2025'!$A$1:$Z$65000,3,FALSE)</f>
        <v>812</v>
      </c>
      <c r="I1666" s="438"/>
      <c r="J1666" s="438">
        <v>200</v>
      </c>
      <c r="K1666" s="435"/>
      <c r="L1666" s="435"/>
      <c r="M1666" s="435">
        <v>43376</v>
      </c>
      <c r="N1666" s="435"/>
      <c r="O1666" s="431">
        <v>9782747098663</v>
      </c>
      <c r="P1666" s="437" t="s">
        <v>2809</v>
      </c>
      <c r="Q1666" s="438">
        <v>8862333</v>
      </c>
      <c r="R1666" s="439">
        <v>11</v>
      </c>
      <c r="S1666" s="439">
        <f t="shared" si="204"/>
        <v>10.42654028436019</v>
      </c>
      <c r="T1666" s="523">
        <v>5.5E-2</v>
      </c>
      <c r="U1666" s="441"/>
      <c r="V1666" s="442">
        <f t="shared" si="200"/>
        <v>0</v>
      </c>
      <c r="W1666" s="442">
        <f t="shared" ref="W1666:W1729" si="205">$R1666*$U1666</f>
        <v>0</v>
      </c>
      <c r="X1666" s="85"/>
      <c r="Y1666" s="85"/>
      <c r="Z1666" s="85"/>
      <c r="AA1666" s="85"/>
      <c r="AB1666" s="85"/>
      <c r="AC1666" s="86">
        <f t="shared" si="201"/>
        <v>0</v>
      </c>
      <c r="AD1666" s="87">
        <f>IF($AC$2182&lt;85,AC1666,AC1666-(AC1666*#REF!))</f>
        <v>0</v>
      </c>
      <c r="AE1666" s="88">
        <f t="shared" ref="AE1666:AE1729" si="206">IF(T1666=5.5%,0.055,IF(T1666=20%,0.2))</f>
        <v>5.5E-2</v>
      </c>
      <c r="AF1666" s="89">
        <f t="shared" si="202"/>
        <v>0</v>
      </c>
      <c r="AG1666" s="90">
        <f t="shared" si="203"/>
        <v>0</v>
      </c>
    </row>
    <row r="1667" spans="1:33" s="91" customFormat="1" ht="15" customHeight="1" x14ac:dyDescent="0.15">
      <c r="A1667" s="430">
        <v>9782747076951</v>
      </c>
      <c r="B1667" s="519"/>
      <c r="C1667" s="432" t="s">
        <v>337</v>
      </c>
      <c r="D1667" s="433" t="s">
        <v>2710</v>
      </c>
      <c r="E1667" s="433" t="s">
        <v>2711</v>
      </c>
      <c r="F1667" s="433" t="s">
        <v>2797</v>
      </c>
      <c r="G1667" s="433" t="s">
        <v>2810</v>
      </c>
      <c r="H1667" s="431">
        <f>VLOOKUP($A1667,'04.08.2025'!$A$1:$Z$65000,3,FALSE)</f>
        <v>1418</v>
      </c>
      <c r="I1667" s="432"/>
      <c r="J1667" s="432">
        <v>200</v>
      </c>
      <c r="K1667" s="535"/>
      <c r="L1667" s="435"/>
      <c r="M1667" s="435">
        <v>42893</v>
      </c>
      <c r="N1667" s="435"/>
      <c r="O1667" s="436">
        <v>9782747076951</v>
      </c>
      <c r="P1667" s="521" t="s">
        <v>2811</v>
      </c>
      <c r="Q1667" s="436">
        <v>7202664</v>
      </c>
      <c r="R1667" s="439">
        <v>11</v>
      </c>
      <c r="S1667" s="439">
        <f t="shared" si="204"/>
        <v>10.42654028436019</v>
      </c>
      <c r="T1667" s="522">
        <v>5.5E-2</v>
      </c>
      <c r="U1667" s="441"/>
      <c r="V1667" s="442">
        <f t="shared" si="200"/>
        <v>0</v>
      </c>
      <c r="W1667" s="442">
        <f t="shared" si="205"/>
        <v>0</v>
      </c>
      <c r="X1667" s="85"/>
      <c r="Y1667" s="85"/>
      <c r="Z1667" s="85"/>
      <c r="AA1667" s="85"/>
      <c r="AB1667" s="85"/>
      <c r="AC1667" s="86">
        <f t="shared" si="201"/>
        <v>0</v>
      </c>
      <c r="AD1667" s="87">
        <f>IF($AC$2182&lt;85,AC1667,AC1667-(AC1667*#REF!))</f>
        <v>0</v>
      </c>
      <c r="AE1667" s="88">
        <f t="shared" si="206"/>
        <v>5.5E-2</v>
      </c>
      <c r="AF1667" s="89">
        <f t="shared" si="202"/>
        <v>0</v>
      </c>
      <c r="AG1667" s="90">
        <f t="shared" si="203"/>
        <v>0</v>
      </c>
    </row>
    <row r="1668" spans="1:33" s="91" customFormat="1" ht="15" customHeight="1" x14ac:dyDescent="0.15">
      <c r="A1668" s="430">
        <v>9782747076968</v>
      </c>
      <c r="B1668" s="519"/>
      <c r="C1668" s="432" t="s">
        <v>337</v>
      </c>
      <c r="D1668" s="433" t="s">
        <v>2710</v>
      </c>
      <c r="E1668" s="433" t="s">
        <v>2711</v>
      </c>
      <c r="F1668" s="433" t="s">
        <v>2797</v>
      </c>
      <c r="G1668" s="433" t="s">
        <v>2812</v>
      </c>
      <c r="H1668" s="431">
        <f>VLOOKUP($A1668,'04.08.2025'!$A$1:$Z$65000,3,FALSE)</f>
        <v>1095</v>
      </c>
      <c r="I1668" s="432"/>
      <c r="J1668" s="432">
        <v>200</v>
      </c>
      <c r="K1668" s="536"/>
      <c r="L1668" s="536"/>
      <c r="M1668" s="435">
        <v>42893</v>
      </c>
      <c r="N1668" s="435"/>
      <c r="O1668" s="436">
        <v>9782747076968</v>
      </c>
      <c r="P1668" s="521" t="s">
        <v>2813</v>
      </c>
      <c r="Q1668" s="436">
        <v>7202787</v>
      </c>
      <c r="R1668" s="439">
        <v>11</v>
      </c>
      <c r="S1668" s="439">
        <f t="shared" si="204"/>
        <v>10.42654028436019</v>
      </c>
      <c r="T1668" s="522">
        <v>5.5E-2</v>
      </c>
      <c r="U1668" s="441"/>
      <c r="V1668" s="442">
        <f t="shared" si="200"/>
        <v>0</v>
      </c>
      <c r="W1668" s="442">
        <f t="shared" si="205"/>
        <v>0</v>
      </c>
      <c r="X1668" s="85"/>
      <c r="Y1668" s="85"/>
      <c r="Z1668" s="85"/>
      <c r="AA1668" s="85"/>
      <c r="AB1668" s="85"/>
      <c r="AC1668" s="86">
        <f t="shared" si="201"/>
        <v>0</v>
      </c>
      <c r="AD1668" s="87">
        <f>IF($AC$2182&lt;85,AC1668,AC1668-(AC1668*#REF!))</f>
        <v>0</v>
      </c>
      <c r="AE1668" s="88">
        <f t="shared" si="206"/>
        <v>5.5E-2</v>
      </c>
      <c r="AF1668" s="89">
        <f t="shared" si="202"/>
        <v>0</v>
      </c>
      <c r="AG1668" s="90">
        <f t="shared" si="203"/>
        <v>0</v>
      </c>
    </row>
    <row r="1669" spans="1:33" s="91" customFormat="1" ht="15" customHeight="1" x14ac:dyDescent="0.15">
      <c r="A1669" s="430">
        <v>9782747083768</v>
      </c>
      <c r="B1669" s="519"/>
      <c r="C1669" s="432" t="s">
        <v>337</v>
      </c>
      <c r="D1669" s="433" t="s">
        <v>2710</v>
      </c>
      <c r="E1669" s="433" t="s">
        <v>2711</v>
      </c>
      <c r="F1669" s="433" t="s">
        <v>2797</v>
      </c>
      <c r="G1669" s="433" t="s">
        <v>2814</v>
      </c>
      <c r="H1669" s="431">
        <f>VLOOKUP($A1669,'04.08.2025'!$A$1:$Z$65000,3,FALSE)</f>
        <v>672</v>
      </c>
      <c r="I1669" s="432"/>
      <c r="J1669" s="432">
        <v>200</v>
      </c>
      <c r="K1669" s="435"/>
      <c r="L1669" s="435"/>
      <c r="M1669" s="435">
        <v>43012</v>
      </c>
      <c r="N1669" s="435"/>
      <c r="O1669" s="436">
        <v>9782747083768</v>
      </c>
      <c r="P1669" s="521" t="s">
        <v>2815</v>
      </c>
      <c r="Q1669" s="436">
        <v>6385527</v>
      </c>
      <c r="R1669" s="439">
        <v>11</v>
      </c>
      <c r="S1669" s="439">
        <f t="shared" si="204"/>
        <v>10.42654028436019</v>
      </c>
      <c r="T1669" s="522">
        <v>5.5E-2</v>
      </c>
      <c r="U1669" s="441"/>
      <c r="V1669" s="442">
        <f t="shared" si="200"/>
        <v>0</v>
      </c>
      <c r="W1669" s="442">
        <f t="shared" si="205"/>
        <v>0</v>
      </c>
      <c r="X1669" s="85"/>
      <c r="Y1669" s="85"/>
      <c r="Z1669" s="85"/>
      <c r="AA1669" s="85"/>
      <c r="AB1669" s="85"/>
      <c r="AC1669" s="86">
        <f t="shared" si="201"/>
        <v>0</v>
      </c>
      <c r="AD1669" s="87">
        <f>IF($AC$2182&lt;85,AC1669,AC1669-(AC1669*#REF!))</f>
        <v>0</v>
      </c>
      <c r="AE1669" s="88">
        <f t="shared" si="206"/>
        <v>5.5E-2</v>
      </c>
      <c r="AF1669" s="89">
        <f t="shared" si="202"/>
        <v>0</v>
      </c>
      <c r="AG1669" s="90">
        <f t="shared" si="203"/>
        <v>0</v>
      </c>
    </row>
    <row r="1670" spans="1:33" s="91" customFormat="1" ht="15" customHeight="1" x14ac:dyDescent="0.15">
      <c r="A1670" s="430">
        <v>9782747073103</v>
      </c>
      <c r="B1670" s="519"/>
      <c r="C1670" s="432" t="s">
        <v>337</v>
      </c>
      <c r="D1670" s="433" t="s">
        <v>2710</v>
      </c>
      <c r="E1670" s="433" t="s">
        <v>2711</v>
      </c>
      <c r="F1670" s="433" t="s">
        <v>2797</v>
      </c>
      <c r="G1670" s="433" t="s">
        <v>2816</v>
      </c>
      <c r="H1670" s="431">
        <f>VLOOKUP($A1670,'04.08.2025'!$A$1:$Z$65000,3,FALSE)</f>
        <v>549</v>
      </c>
      <c r="I1670" s="432"/>
      <c r="J1670" s="432">
        <v>200</v>
      </c>
      <c r="K1670" s="435"/>
      <c r="L1670" s="435"/>
      <c r="M1670" s="435">
        <v>42774</v>
      </c>
      <c r="N1670" s="435"/>
      <c r="O1670" s="436">
        <v>9782747073103</v>
      </c>
      <c r="P1670" s="521" t="s">
        <v>2817</v>
      </c>
      <c r="Q1670" s="436">
        <v>6710922</v>
      </c>
      <c r="R1670" s="439">
        <v>11</v>
      </c>
      <c r="S1670" s="439">
        <f t="shared" si="204"/>
        <v>10.42654028436019</v>
      </c>
      <c r="T1670" s="522">
        <v>5.5E-2</v>
      </c>
      <c r="U1670" s="441"/>
      <c r="V1670" s="442">
        <f t="shared" si="200"/>
        <v>0</v>
      </c>
      <c r="W1670" s="442">
        <f t="shared" si="205"/>
        <v>0</v>
      </c>
      <c r="X1670" s="85"/>
      <c r="Y1670" s="85"/>
      <c r="Z1670" s="85"/>
      <c r="AA1670" s="85"/>
      <c r="AB1670" s="85"/>
      <c r="AC1670" s="86">
        <f t="shared" si="201"/>
        <v>0</v>
      </c>
      <c r="AD1670" s="87">
        <f>IF($AC$2182&lt;85,AC1670,AC1670-(AC1670*#REF!))</f>
        <v>0</v>
      </c>
      <c r="AE1670" s="88">
        <f t="shared" si="206"/>
        <v>5.5E-2</v>
      </c>
      <c r="AF1670" s="89">
        <f t="shared" si="202"/>
        <v>0</v>
      </c>
      <c r="AG1670" s="90">
        <f t="shared" si="203"/>
        <v>0</v>
      </c>
    </row>
    <row r="1671" spans="1:33" s="91" customFormat="1" ht="15" customHeight="1" x14ac:dyDescent="0.15">
      <c r="A1671" s="430">
        <v>9782747091107</v>
      </c>
      <c r="B1671" s="519"/>
      <c r="C1671" s="520" t="s">
        <v>337</v>
      </c>
      <c r="D1671" s="433" t="s">
        <v>2710</v>
      </c>
      <c r="E1671" s="433" t="s">
        <v>2711</v>
      </c>
      <c r="F1671" s="433" t="s">
        <v>2797</v>
      </c>
      <c r="G1671" s="433" t="s">
        <v>2818</v>
      </c>
      <c r="H1671" s="431">
        <f>VLOOKUP($A1671,'04.08.2025'!$A$1:$Z$65000,3,FALSE)</f>
        <v>718</v>
      </c>
      <c r="I1671" s="432"/>
      <c r="J1671" s="432">
        <v>200</v>
      </c>
      <c r="K1671" s="435"/>
      <c r="L1671" s="435"/>
      <c r="M1671" s="435">
        <v>43194</v>
      </c>
      <c r="N1671" s="435"/>
      <c r="O1671" s="436">
        <v>9782747091107</v>
      </c>
      <c r="P1671" s="521" t="s">
        <v>2819</v>
      </c>
      <c r="Q1671" s="436">
        <v>8765393</v>
      </c>
      <c r="R1671" s="439">
        <v>11</v>
      </c>
      <c r="S1671" s="439">
        <f t="shared" si="204"/>
        <v>10.42654028436019</v>
      </c>
      <c r="T1671" s="522">
        <v>5.5E-2</v>
      </c>
      <c r="U1671" s="441"/>
      <c r="V1671" s="442">
        <f t="shared" si="200"/>
        <v>0</v>
      </c>
      <c r="W1671" s="442">
        <f t="shared" si="205"/>
        <v>0</v>
      </c>
      <c r="X1671" s="85"/>
      <c r="Y1671" s="85"/>
      <c r="Z1671" s="85"/>
      <c r="AA1671" s="85"/>
      <c r="AB1671" s="85"/>
      <c r="AC1671" s="86">
        <f t="shared" si="201"/>
        <v>0</v>
      </c>
      <c r="AD1671" s="87">
        <f>IF($AC$2182&lt;85,AC1671,AC1671-(AC1671*#REF!))</f>
        <v>0</v>
      </c>
      <c r="AE1671" s="88">
        <f t="shared" si="206"/>
        <v>5.5E-2</v>
      </c>
      <c r="AF1671" s="89">
        <f t="shared" si="202"/>
        <v>0</v>
      </c>
      <c r="AG1671" s="90">
        <f t="shared" si="203"/>
        <v>0</v>
      </c>
    </row>
    <row r="1672" spans="1:33" s="91" customFormat="1" ht="15" customHeight="1" x14ac:dyDescent="0.15">
      <c r="A1672" s="430">
        <v>9782747094931</v>
      </c>
      <c r="B1672" s="519"/>
      <c r="C1672" s="520" t="s">
        <v>337</v>
      </c>
      <c r="D1672" s="433" t="s">
        <v>2710</v>
      </c>
      <c r="E1672" s="433" t="s">
        <v>2711</v>
      </c>
      <c r="F1672" s="433" t="s">
        <v>2797</v>
      </c>
      <c r="G1672" s="433" t="s">
        <v>2820</v>
      </c>
      <c r="H1672" s="431">
        <f>VLOOKUP($A1672,'04.08.2025'!$A$1:$Z$65000,3,FALSE)</f>
        <v>295</v>
      </c>
      <c r="I1672" s="432"/>
      <c r="J1672" s="432">
        <v>200</v>
      </c>
      <c r="K1672" s="435"/>
      <c r="L1672" s="435"/>
      <c r="M1672" s="435">
        <v>43285</v>
      </c>
      <c r="N1672" s="435"/>
      <c r="O1672" s="436">
        <v>9782747094931</v>
      </c>
      <c r="P1672" s="521" t="s">
        <v>2821</v>
      </c>
      <c r="Q1672" s="436">
        <v>6813172</v>
      </c>
      <c r="R1672" s="439">
        <v>11</v>
      </c>
      <c r="S1672" s="439">
        <f t="shared" si="204"/>
        <v>10.42654028436019</v>
      </c>
      <c r="T1672" s="522">
        <v>5.5E-2</v>
      </c>
      <c r="U1672" s="441"/>
      <c r="V1672" s="442">
        <f t="shared" si="200"/>
        <v>0</v>
      </c>
      <c r="W1672" s="442">
        <f t="shared" si="205"/>
        <v>0</v>
      </c>
      <c r="X1672" s="85"/>
      <c r="Y1672" s="85"/>
      <c r="Z1672" s="85"/>
      <c r="AA1672" s="85"/>
      <c r="AB1672" s="85"/>
      <c r="AC1672" s="86">
        <f t="shared" si="201"/>
        <v>0</v>
      </c>
      <c r="AD1672" s="87">
        <f>IF($AC$2182&lt;85,AC1672,AC1672-(AC1672*#REF!))</f>
        <v>0</v>
      </c>
      <c r="AE1672" s="88">
        <f t="shared" si="206"/>
        <v>5.5E-2</v>
      </c>
      <c r="AF1672" s="89">
        <f t="shared" si="202"/>
        <v>0</v>
      </c>
      <c r="AG1672" s="90">
        <f t="shared" si="203"/>
        <v>0</v>
      </c>
    </row>
    <row r="1673" spans="1:33" s="91" customFormat="1" ht="15" customHeight="1" x14ac:dyDescent="0.15">
      <c r="A1673" s="430">
        <v>9782747072557</v>
      </c>
      <c r="B1673" s="519"/>
      <c r="C1673" s="520" t="s">
        <v>337</v>
      </c>
      <c r="D1673" s="433" t="s">
        <v>2710</v>
      </c>
      <c r="E1673" s="433" t="s">
        <v>2711</v>
      </c>
      <c r="F1673" s="433" t="s">
        <v>2797</v>
      </c>
      <c r="G1673" s="433" t="s">
        <v>2822</v>
      </c>
      <c r="H1673" s="431">
        <f>VLOOKUP($A1673,'04.08.2025'!$A$1:$Z$65000,3,FALSE)</f>
        <v>303</v>
      </c>
      <c r="I1673" s="432"/>
      <c r="J1673" s="432">
        <v>200</v>
      </c>
      <c r="K1673" s="536"/>
      <c r="L1673" s="536"/>
      <c r="M1673" s="435">
        <v>42648</v>
      </c>
      <c r="N1673" s="435"/>
      <c r="O1673" s="436">
        <v>9782747072557</v>
      </c>
      <c r="P1673" s="521" t="s">
        <v>2823</v>
      </c>
      <c r="Q1673" s="436">
        <v>5407415</v>
      </c>
      <c r="R1673" s="439">
        <v>11</v>
      </c>
      <c r="S1673" s="439">
        <f t="shared" si="204"/>
        <v>10.42654028436019</v>
      </c>
      <c r="T1673" s="522">
        <v>5.5E-2</v>
      </c>
      <c r="U1673" s="441"/>
      <c r="V1673" s="442">
        <f t="shared" si="200"/>
        <v>0</v>
      </c>
      <c r="W1673" s="442">
        <f t="shared" si="205"/>
        <v>0</v>
      </c>
      <c r="X1673" s="85"/>
      <c r="Y1673" s="85"/>
      <c r="Z1673" s="85"/>
      <c r="AA1673" s="85"/>
      <c r="AB1673" s="85"/>
      <c r="AC1673" s="86">
        <f t="shared" si="201"/>
        <v>0</v>
      </c>
      <c r="AD1673" s="87">
        <f>IF($AC$2182&lt;85,AC1673,AC1673-(AC1673*#REF!))</f>
        <v>0</v>
      </c>
      <c r="AE1673" s="88">
        <f t="shared" si="206"/>
        <v>5.5E-2</v>
      </c>
      <c r="AF1673" s="89">
        <f t="shared" si="202"/>
        <v>0</v>
      </c>
      <c r="AG1673" s="90">
        <f t="shared" si="203"/>
        <v>0</v>
      </c>
    </row>
    <row r="1674" spans="1:33" s="91" customFormat="1" ht="15" customHeight="1" x14ac:dyDescent="0.15">
      <c r="A1674" s="430">
        <v>9782747065849</v>
      </c>
      <c r="B1674" s="519"/>
      <c r="C1674" s="520" t="s">
        <v>337</v>
      </c>
      <c r="D1674" s="433" t="s">
        <v>2710</v>
      </c>
      <c r="E1674" s="433" t="s">
        <v>2711</v>
      </c>
      <c r="F1674" s="433" t="s">
        <v>2797</v>
      </c>
      <c r="G1674" s="433" t="s">
        <v>4556</v>
      </c>
      <c r="H1674" s="431">
        <f>VLOOKUP($A1674,'04.08.2025'!$A$1:$Z$65000,3,FALSE)</f>
        <v>683</v>
      </c>
      <c r="I1674" s="432"/>
      <c r="J1674" s="432">
        <v>200</v>
      </c>
      <c r="K1674" s="435"/>
      <c r="L1674" s="435"/>
      <c r="M1674" s="435">
        <v>42648</v>
      </c>
      <c r="N1674" s="435"/>
      <c r="O1674" s="436">
        <v>9782747065849</v>
      </c>
      <c r="P1674" s="521" t="s">
        <v>2824</v>
      </c>
      <c r="Q1674" s="436">
        <v>5932187</v>
      </c>
      <c r="R1674" s="439">
        <v>11</v>
      </c>
      <c r="S1674" s="439">
        <f t="shared" si="204"/>
        <v>10.42654028436019</v>
      </c>
      <c r="T1674" s="522">
        <v>5.5E-2</v>
      </c>
      <c r="U1674" s="441"/>
      <c r="V1674" s="442">
        <f t="shared" si="200"/>
        <v>0</v>
      </c>
      <c r="W1674" s="442">
        <f t="shared" si="205"/>
        <v>0</v>
      </c>
      <c r="X1674" s="85"/>
      <c r="Y1674" s="85"/>
      <c r="Z1674" s="85"/>
      <c r="AA1674" s="85"/>
      <c r="AB1674" s="85"/>
      <c r="AC1674" s="86">
        <f t="shared" si="201"/>
        <v>0</v>
      </c>
      <c r="AD1674" s="87">
        <f>IF($AC$2182&lt;85,AC1674,AC1674-(AC1674*#REF!))</f>
        <v>0</v>
      </c>
      <c r="AE1674" s="88">
        <f t="shared" si="206"/>
        <v>5.5E-2</v>
      </c>
      <c r="AF1674" s="89">
        <f t="shared" si="202"/>
        <v>0</v>
      </c>
      <c r="AG1674" s="90">
        <f t="shared" si="203"/>
        <v>0</v>
      </c>
    </row>
    <row r="1675" spans="1:33" s="91" customFormat="1" ht="15" customHeight="1" x14ac:dyDescent="0.15">
      <c r="A1675" s="430">
        <v>9782747076890</v>
      </c>
      <c r="B1675" s="519"/>
      <c r="C1675" s="432" t="s">
        <v>337</v>
      </c>
      <c r="D1675" s="433" t="s">
        <v>2710</v>
      </c>
      <c r="E1675" s="433" t="s">
        <v>2711</v>
      </c>
      <c r="F1675" s="433" t="s">
        <v>2797</v>
      </c>
      <c r="G1675" s="433" t="s">
        <v>2825</v>
      </c>
      <c r="H1675" s="431">
        <f>VLOOKUP($A1675,'04.08.2025'!$A$1:$Z$65000,3,FALSE)</f>
        <v>937</v>
      </c>
      <c r="I1675" s="432"/>
      <c r="J1675" s="432">
        <v>200</v>
      </c>
      <c r="K1675" s="435"/>
      <c r="L1675" s="435"/>
      <c r="M1675" s="435">
        <v>42893</v>
      </c>
      <c r="N1675" s="435"/>
      <c r="O1675" s="436">
        <v>9782747076890</v>
      </c>
      <c r="P1675" s="521" t="s">
        <v>2826</v>
      </c>
      <c r="Q1675" s="436">
        <v>6772843</v>
      </c>
      <c r="R1675" s="439">
        <v>11</v>
      </c>
      <c r="S1675" s="439">
        <f t="shared" si="204"/>
        <v>10.42654028436019</v>
      </c>
      <c r="T1675" s="522">
        <v>5.5E-2</v>
      </c>
      <c r="U1675" s="441"/>
      <c r="V1675" s="442">
        <f t="shared" si="200"/>
        <v>0</v>
      </c>
      <c r="W1675" s="442">
        <f t="shared" si="205"/>
        <v>0</v>
      </c>
      <c r="X1675" s="85"/>
      <c r="Y1675" s="85"/>
      <c r="Z1675" s="85"/>
      <c r="AA1675" s="85"/>
      <c r="AB1675" s="85"/>
      <c r="AC1675" s="86">
        <f t="shared" si="201"/>
        <v>0</v>
      </c>
      <c r="AD1675" s="87">
        <f>IF($AC$2182&lt;85,AC1675,AC1675-(AC1675*#REF!))</f>
        <v>0</v>
      </c>
      <c r="AE1675" s="88">
        <f t="shared" si="206"/>
        <v>5.5E-2</v>
      </c>
      <c r="AF1675" s="89">
        <f t="shared" si="202"/>
        <v>0</v>
      </c>
      <c r="AG1675" s="90">
        <f t="shared" si="203"/>
        <v>0</v>
      </c>
    </row>
    <row r="1676" spans="1:33" s="91" customFormat="1" ht="15" customHeight="1" x14ac:dyDescent="0.15">
      <c r="A1676" s="430">
        <v>9782747088145</v>
      </c>
      <c r="B1676" s="519"/>
      <c r="C1676" s="520" t="s">
        <v>337</v>
      </c>
      <c r="D1676" s="433" t="s">
        <v>2710</v>
      </c>
      <c r="E1676" s="433" t="s">
        <v>2711</v>
      </c>
      <c r="F1676" s="433" t="s">
        <v>2797</v>
      </c>
      <c r="G1676" s="433" t="s">
        <v>2827</v>
      </c>
      <c r="H1676" s="431">
        <f>VLOOKUP($A1676,'04.08.2025'!$A$1:$Z$65000,3,FALSE)</f>
        <v>533</v>
      </c>
      <c r="I1676" s="432"/>
      <c r="J1676" s="432">
        <v>200</v>
      </c>
      <c r="K1676" s="435"/>
      <c r="L1676" s="435"/>
      <c r="M1676" s="435">
        <v>43019</v>
      </c>
      <c r="N1676" s="435"/>
      <c r="O1676" s="436">
        <v>9782747088145</v>
      </c>
      <c r="P1676" s="521" t="s">
        <v>2828</v>
      </c>
      <c r="Q1676" s="436">
        <v>3954760</v>
      </c>
      <c r="R1676" s="439">
        <v>11</v>
      </c>
      <c r="S1676" s="439">
        <f t="shared" si="204"/>
        <v>10.42654028436019</v>
      </c>
      <c r="T1676" s="522">
        <v>5.5E-2</v>
      </c>
      <c r="U1676" s="441"/>
      <c r="V1676" s="442">
        <f t="shared" si="200"/>
        <v>0</v>
      </c>
      <c r="W1676" s="442">
        <f t="shared" si="205"/>
        <v>0</v>
      </c>
      <c r="X1676" s="85"/>
      <c r="Y1676" s="85"/>
      <c r="Z1676" s="85"/>
      <c r="AA1676" s="85"/>
      <c r="AB1676" s="85"/>
      <c r="AC1676" s="86">
        <f t="shared" si="201"/>
        <v>0</v>
      </c>
      <c r="AD1676" s="87">
        <f>IF($AC$2182&lt;85,AC1676,AC1676-(AC1676*#REF!))</f>
        <v>0</v>
      </c>
      <c r="AE1676" s="88">
        <f t="shared" si="206"/>
        <v>5.5E-2</v>
      </c>
      <c r="AF1676" s="89">
        <f t="shared" si="202"/>
        <v>0</v>
      </c>
      <c r="AG1676" s="90">
        <f t="shared" si="203"/>
        <v>0</v>
      </c>
    </row>
    <row r="1677" spans="1:33" s="91" customFormat="1" ht="15" customHeight="1" x14ac:dyDescent="0.15">
      <c r="A1677" s="430">
        <v>9782747088824</v>
      </c>
      <c r="B1677" s="519"/>
      <c r="C1677" s="520" t="s">
        <v>337</v>
      </c>
      <c r="D1677" s="433" t="s">
        <v>2710</v>
      </c>
      <c r="E1677" s="433" t="s">
        <v>2711</v>
      </c>
      <c r="F1677" s="433" t="s">
        <v>2797</v>
      </c>
      <c r="G1677" s="433" t="s">
        <v>2829</v>
      </c>
      <c r="H1677" s="431">
        <f>VLOOKUP($A1677,'04.08.2025'!$A$1:$Z$65000,3,FALSE)</f>
        <v>384</v>
      </c>
      <c r="I1677" s="432"/>
      <c r="J1677" s="432">
        <v>200</v>
      </c>
      <c r="K1677" s="435"/>
      <c r="L1677" s="435"/>
      <c r="M1677" s="435">
        <v>43194</v>
      </c>
      <c r="N1677" s="435"/>
      <c r="O1677" s="436">
        <v>9782747088824</v>
      </c>
      <c r="P1677" s="521" t="s">
        <v>2830</v>
      </c>
      <c r="Q1677" s="436">
        <v>2902519</v>
      </c>
      <c r="R1677" s="439">
        <v>11</v>
      </c>
      <c r="S1677" s="439">
        <f t="shared" si="204"/>
        <v>10.42654028436019</v>
      </c>
      <c r="T1677" s="522">
        <v>5.5E-2</v>
      </c>
      <c r="U1677" s="441"/>
      <c r="V1677" s="442">
        <f t="shared" si="200"/>
        <v>0</v>
      </c>
      <c r="W1677" s="442">
        <f t="shared" si="205"/>
        <v>0</v>
      </c>
      <c r="X1677" s="85"/>
      <c r="Y1677" s="85"/>
      <c r="Z1677" s="85"/>
      <c r="AA1677" s="85"/>
      <c r="AB1677" s="85"/>
      <c r="AC1677" s="86">
        <f t="shared" si="201"/>
        <v>0</v>
      </c>
      <c r="AD1677" s="87">
        <f>IF($AC$2182&lt;85,AC1677,AC1677-(AC1677*#REF!))</f>
        <v>0</v>
      </c>
      <c r="AE1677" s="88">
        <f t="shared" si="206"/>
        <v>5.5E-2</v>
      </c>
      <c r="AF1677" s="89">
        <f t="shared" si="202"/>
        <v>0</v>
      </c>
      <c r="AG1677" s="90">
        <f t="shared" si="203"/>
        <v>0</v>
      </c>
    </row>
    <row r="1678" spans="1:33" s="91" customFormat="1" ht="15" customHeight="1" x14ac:dyDescent="0.15">
      <c r="A1678" s="430">
        <v>9791036303234</v>
      </c>
      <c r="B1678" s="519"/>
      <c r="C1678" s="520" t="s">
        <v>337</v>
      </c>
      <c r="D1678" s="433" t="s">
        <v>2710</v>
      </c>
      <c r="E1678" s="433" t="s">
        <v>2711</v>
      </c>
      <c r="F1678" s="433" t="s">
        <v>2797</v>
      </c>
      <c r="G1678" s="433" t="s">
        <v>2831</v>
      </c>
      <c r="H1678" s="431">
        <f>VLOOKUP($A1678,'04.08.2025'!$A$1:$Z$65000,3,FALSE)</f>
        <v>1004</v>
      </c>
      <c r="I1678" s="432"/>
      <c r="J1678" s="438">
        <v>200</v>
      </c>
      <c r="K1678" s="435"/>
      <c r="L1678" s="435"/>
      <c r="M1678" s="435">
        <v>43376</v>
      </c>
      <c r="N1678" s="435"/>
      <c r="O1678" s="436">
        <v>9791036303234</v>
      </c>
      <c r="P1678" s="521" t="s">
        <v>2832</v>
      </c>
      <c r="Q1678" s="436">
        <v>3583137</v>
      </c>
      <c r="R1678" s="439">
        <v>11</v>
      </c>
      <c r="S1678" s="439">
        <f t="shared" si="204"/>
        <v>10.42654028436019</v>
      </c>
      <c r="T1678" s="522">
        <v>5.5E-2</v>
      </c>
      <c r="U1678" s="441"/>
      <c r="V1678" s="442">
        <f t="shared" si="200"/>
        <v>0</v>
      </c>
      <c r="W1678" s="442">
        <f t="shared" si="205"/>
        <v>0</v>
      </c>
      <c r="X1678" s="85"/>
      <c r="Y1678" s="85"/>
      <c r="Z1678" s="85"/>
      <c r="AA1678" s="85"/>
      <c r="AB1678" s="85"/>
      <c r="AC1678" s="86">
        <f t="shared" si="201"/>
        <v>0</v>
      </c>
      <c r="AD1678" s="87">
        <f>IF($AC$2182&lt;85,AC1678,AC1678-(AC1678*#REF!))</f>
        <v>0</v>
      </c>
      <c r="AE1678" s="88">
        <f t="shared" si="206"/>
        <v>5.5E-2</v>
      </c>
      <c r="AF1678" s="89">
        <f t="shared" si="202"/>
        <v>0</v>
      </c>
      <c r="AG1678" s="90">
        <f t="shared" si="203"/>
        <v>0</v>
      </c>
    </row>
    <row r="1679" spans="1:33" s="91" customFormat="1" ht="15" customHeight="1" x14ac:dyDescent="0.15">
      <c r="A1679" s="430">
        <v>9791036312700</v>
      </c>
      <c r="B1679" s="519"/>
      <c r="C1679" s="520" t="s">
        <v>337</v>
      </c>
      <c r="D1679" s="433" t="s">
        <v>2710</v>
      </c>
      <c r="E1679" s="433" t="s">
        <v>2711</v>
      </c>
      <c r="F1679" s="433" t="s">
        <v>2797</v>
      </c>
      <c r="G1679" s="433" t="s">
        <v>2833</v>
      </c>
      <c r="H1679" s="431">
        <f>VLOOKUP($A1679,'04.08.2025'!$A$1:$Z$65000,3,FALSE)</f>
        <v>1567</v>
      </c>
      <c r="I1679" s="432"/>
      <c r="J1679" s="432">
        <v>200</v>
      </c>
      <c r="K1679" s="435"/>
      <c r="L1679" s="435"/>
      <c r="M1679" s="435">
        <v>43754</v>
      </c>
      <c r="N1679" s="435"/>
      <c r="O1679" s="436">
        <v>9791036312700</v>
      </c>
      <c r="P1679" s="521" t="s">
        <v>2834</v>
      </c>
      <c r="Q1679" s="436">
        <v>6411939</v>
      </c>
      <c r="R1679" s="439">
        <v>11</v>
      </c>
      <c r="S1679" s="439">
        <f t="shared" si="204"/>
        <v>10.42654028436019</v>
      </c>
      <c r="T1679" s="522">
        <v>5.5E-2</v>
      </c>
      <c r="U1679" s="441"/>
      <c r="V1679" s="442">
        <f t="shared" si="200"/>
        <v>0</v>
      </c>
      <c r="W1679" s="442">
        <f t="shared" si="205"/>
        <v>0</v>
      </c>
      <c r="X1679" s="85"/>
      <c r="Y1679" s="85"/>
      <c r="Z1679" s="85"/>
      <c r="AA1679" s="85"/>
      <c r="AB1679" s="85"/>
      <c r="AC1679" s="86">
        <f t="shared" si="201"/>
        <v>0</v>
      </c>
      <c r="AD1679" s="87">
        <f>IF($AC$2182&lt;85,AC1679,AC1679-(AC1679*#REF!))</f>
        <v>0</v>
      </c>
      <c r="AE1679" s="88">
        <f t="shared" si="206"/>
        <v>5.5E-2</v>
      </c>
      <c r="AF1679" s="89">
        <f t="shared" si="202"/>
        <v>0</v>
      </c>
      <c r="AG1679" s="90">
        <f t="shared" si="203"/>
        <v>0</v>
      </c>
    </row>
    <row r="1680" spans="1:33" s="41" customFormat="1" ht="15" customHeight="1" x14ac:dyDescent="0.15">
      <c r="A1680" s="430">
        <v>9791036324314</v>
      </c>
      <c r="B1680" s="519"/>
      <c r="C1680" s="520" t="s">
        <v>337</v>
      </c>
      <c r="D1680" s="433" t="s">
        <v>2710</v>
      </c>
      <c r="E1680" s="433" t="s">
        <v>2711</v>
      </c>
      <c r="F1680" s="433" t="s">
        <v>2797</v>
      </c>
      <c r="G1680" s="433" t="s">
        <v>2835</v>
      </c>
      <c r="H1680" s="431">
        <f>VLOOKUP($A1680,'04.08.2025'!$A$1:$Z$65000,3,FALSE)</f>
        <v>162</v>
      </c>
      <c r="I1680" s="432"/>
      <c r="J1680" s="432">
        <v>200</v>
      </c>
      <c r="K1680" s="435"/>
      <c r="L1680" s="435"/>
      <c r="M1680" s="435">
        <v>44118</v>
      </c>
      <c r="N1680" s="435"/>
      <c r="O1680" s="436">
        <v>9791036324314</v>
      </c>
      <c r="P1680" s="521" t="s">
        <v>2836</v>
      </c>
      <c r="Q1680" s="436">
        <v>6888229</v>
      </c>
      <c r="R1680" s="439">
        <v>11</v>
      </c>
      <c r="S1680" s="439">
        <f t="shared" si="204"/>
        <v>10.42654028436019</v>
      </c>
      <c r="T1680" s="522">
        <v>5.5E-2</v>
      </c>
      <c r="U1680" s="441"/>
      <c r="V1680" s="442">
        <f t="shared" si="200"/>
        <v>0</v>
      </c>
      <c r="W1680" s="442">
        <f t="shared" si="205"/>
        <v>0</v>
      </c>
      <c r="AC1680" s="86">
        <f t="shared" si="201"/>
        <v>0</v>
      </c>
      <c r="AD1680" s="87">
        <f>IF($AC$2182&lt;85,AC1680,AC1680-(AC1680*#REF!))</f>
        <v>0</v>
      </c>
      <c r="AE1680" s="88">
        <f t="shared" si="206"/>
        <v>5.5E-2</v>
      </c>
      <c r="AF1680" s="89">
        <f t="shared" si="202"/>
        <v>0</v>
      </c>
      <c r="AG1680" s="90">
        <f t="shared" si="203"/>
        <v>0</v>
      </c>
    </row>
    <row r="1681" spans="1:36" s="91" customFormat="1" ht="15" customHeight="1" x14ac:dyDescent="0.15">
      <c r="A1681" s="524">
        <v>9791036323928</v>
      </c>
      <c r="B1681" s="438"/>
      <c r="C1681" s="438" t="s">
        <v>337</v>
      </c>
      <c r="D1681" s="434" t="s">
        <v>2710</v>
      </c>
      <c r="E1681" s="434" t="s">
        <v>2711</v>
      </c>
      <c r="F1681" s="434" t="s">
        <v>2797</v>
      </c>
      <c r="G1681" s="434" t="s">
        <v>2837</v>
      </c>
      <c r="H1681" s="431">
        <f>VLOOKUP($A1681,'04.08.2025'!$A$1:$Z$65000,3,FALSE)</f>
        <v>137</v>
      </c>
      <c r="I1681" s="438"/>
      <c r="J1681" s="438">
        <v>200</v>
      </c>
      <c r="K1681" s="532">
        <v>45884</v>
      </c>
      <c r="L1681" s="532"/>
      <c r="M1681" s="532">
        <v>44839</v>
      </c>
      <c r="N1681" s="532"/>
      <c r="O1681" s="431">
        <v>9791036323928</v>
      </c>
      <c r="P1681" s="438" t="s">
        <v>2838</v>
      </c>
      <c r="Q1681" s="438">
        <v>6299567</v>
      </c>
      <c r="R1681" s="442">
        <v>11</v>
      </c>
      <c r="S1681" s="439">
        <f t="shared" si="204"/>
        <v>10.42654028436019</v>
      </c>
      <c r="T1681" s="440">
        <v>5.5E-2</v>
      </c>
      <c r="U1681" s="441"/>
      <c r="V1681" s="442">
        <f t="shared" ref="V1681:V1742" si="207">AC1681</f>
        <v>0</v>
      </c>
      <c r="W1681" s="442">
        <f t="shared" si="205"/>
        <v>0</v>
      </c>
      <c r="X1681" s="41"/>
      <c r="Y1681" s="41"/>
      <c r="Z1681" s="41"/>
      <c r="AA1681" s="41"/>
      <c r="AB1681" s="41"/>
      <c r="AC1681" s="86">
        <f t="shared" ref="AC1681:AC1742" si="208">W1681/(1+AE1681)</f>
        <v>0</v>
      </c>
      <c r="AD1681" s="87">
        <f>IF($AC$2182&lt;85,AC1681,AC1681-(AC1681*#REF!))</f>
        <v>0</v>
      </c>
      <c r="AE1681" s="88">
        <f t="shared" si="206"/>
        <v>5.5E-2</v>
      </c>
      <c r="AF1681" s="89">
        <f t="shared" ref="AF1681:AF1742" si="209">+AD1681*AE1681</f>
        <v>0</v>
      </c>
      <c r="AG1681" s="90">
        <f t="shared" ref="AG1681:AG1742" si="210">+AD1681+AF1681</f>
        <v>0</v>
      </c>
    </row>
    <row r="1682" spans="1:36" s="75" customFormat="1" ht="15" customHeight="1" x14ac:dyDescent="0.15">
      <c r="A1682" s="430">
        <v>9791036361456</v>
      </c>
      <c r="B1682" s="432"/>
      <c r="C1682" s="432" t="s">
        <v>337</v>
      </c>
      <c r="D1682" s="433" t="s">
        <v>2710</v>
      </c>
      <c r="E1682" s="433" t="s">
        <v>2711</v>
      </c>
      <c r="F1682" s="433" t="s">
        <v>2797</v>
      </c>
      <c r="G1682" s="433" t="s">
        <v>2839</v>
      </c>
      <c r="H1682" s="431">
        <f>VLOOKUP($A1682,'04.08.2025'!$A$1:$Z$65000,3,FALSE)</f>
        <v>4008</v>
      </c>
      <c r="I1682" s="432"/>
      <c r="J1682" s="432">
        <v>200</v>
      </c>
      <c r="K1682" s="435"/>
      <c r="L1682" s="435"/>
      <c r="M1682" s="435">
        <v>45203</v>
      </c>
      <c r="N1682" s="435"/>
      <c r="O1682" s="436">
        <v>9791036361456</v>
      </c>
      <c r="P1682" s="437" t="s">
        <v>2840</v>
      </c>
      <c r="Q1682" s="438">
        <v>6626197</v>
      </c>
      <c r="R1682" s="439">
        <v>11</v>
      </c>
      <c r="S1682" s="439">
        <f t="shared" si="204"/>
        <v>10.42654028436019</v>
      </c>
      <c r="T1682" s="523">
        <v>5.5E-2</v>
      </c>
      <c r="U1682" s="441"/>
      <c r="V1682" s="442">
        <f t="shared" si="207"/>
        <v>0</v>
      </c>
      <c r="W1682" s="442">
        <f t="shared" si="205"/>
        <v>0</v>
      </c>
      <c r="X1682" s="102"/>
      <c r="Y1682" s="102"/>
      <c r="Z1682" s="102"/>
      <c r="AA1682" s="102"/>
      <c r="AB1682" s="102"/>
      <c r="AC1682" s="86">
        <f t="shared" si="208"/>
        <v>0</v>
      </c>
      <c r="AD1682" s="87">
        <f>IF($AC$2182&lt;85,AC1682,AC1682-(AC1682*#REF!))</f>
        <v>0</v>
      </c>
      <c r="AE1682" s="88">
        <f t="shared" si="206"/>
        <v>5.5E-2</v>
      </c>
      <c r="AF1682" s="89">
        <f t="shared" si="209"/>
        <v>0</v>
      </c>
      <c r="AG1682" s="90">
        <f t="shared" si="210"/>
        <v>0</v>
      </c>
    </row>
    <row r="1683" spans="1:36" ht="15" customHeight="1" x14ac:dyDescent="0.15">
      <c r="A1683" s="369">
        <v>9791036372179</v>
      </c>
      <c r="B1683" s="370"/>
      <c r="C1683" s="370" t="s">
        <v>337</v>
      </c>
      <c r="D1683" s="371" t="s">
        <v>2710</v>
      </c>
      <c r="E1683" s="371" t="s">
        <v>2711</v>
      </c>
      <c r="F1683" s="371" t="s">
        <v>2797</v>
      </c>
      <c r="G1683" s="371" t="s">
        <v>2841</v>
      </c>
      <c r="H1683" s="368">
        <f>VLOOKUP($A1683,'04.08.2025'!$A$1:$Z$65000,3,FALSE)</f>
        <v>849</v>
      </c>
      <c r="I1683" s="370"/>
      <c r="J1683" s="370">
        <v>200</v>
      </c>
      <c r="K1683" s="372">
        <v>45884</v>
      </c>
      <c r="L1683" s="372"/>
      <c r="M1683" s="372">
        <v>45574</v>
      </c>
      <c r="N1683" s="372" t="s">
        <v>12</v>
      </c>
      <c r="O1683" s="373">
        <v>9791036372179</v>
      </c>
      <c r="P1683" s="374" t="s">
        <v>2842</v>
      </c>
      <c r="Q1683" s="375">
        <v>7221934</v>
      </c>
      <c r="R1683" s="376">
        <v>11</v>
      </c>
      <c r="S1683" s="376">
        <f t="shared" si="204"/>
        <v>10.42654028436019</v>
      </c>
      <c r="T1683" s="377">
        <v>5.5E-2</v>
      </c>
      <c r="U1683" s="378"/>
      <c r="V1683" s="379">
        <f t="shared" si="207"/>
        <v>0</v>
      </c>
      <c r="W1683" s="379">
        <f t="shared" si="205"/>
        <v>0</v>
      </c>
      <c r="X1683" s="162"/>
      <c r="Y1683" s="162"/>
      <c r="Z1683" s="162"/>
      <c r="AA1683" s="162"/>
      <c r="AB1683" s="162"/>
      <c r="AC1683" s="86">
        <f t="shared" si="208"/>
        <v>0</v>
      </c>
      <c r="AD1683" s="87">
        <f>IF($AC$2182&lt;85,AC1683,AC1683-(AC1683*#REF!))</f>
        <v>0</v>
      </c>
      <c r="AE1683" s="88">
        <f t="shared" si="206"/>
        <v>5.5E-2</v>
      </c>
      <c r="AF1683" s="89">
        <f t="shared" si="209"/>
        <v>0</v>
      </c>
      <c r="AG1683" s="90">
        <f t="shared" si="210"/>
        <v>0</v>
      </c>
      <c r="AH1683" s="146"/>
      <c r="AI1683" s="146"/>
      <c r="AJ1683" s="146"/>
    </row>
    <row r="1684" spans="1:36" s="91" customFormat="1" ht="15" customHeight="1" x14ac:dyDescent="0.15">
      <c r="A1684" s="525">
        <v>9791036385094</v>
      </c>
      <c r="B1684" s="526"/>
      <c r="C1684" s="526" t="s">
        <v>337</v>
      </c>
      <c r="D1684" s="527" t="s">
        <v>2710</v>
      </c>
      <c r="E1684" s="527" t="s">
        <v>2711</v>
      </c>
      <c r="F1684" s="527" t="s">
        <v>2797</v>
      </c>
      <c r="G1684" s="527" t="s">
        <v>5746</v>
      </c>
      <c r="H1684" s="380">
        <v>0</v>
      </c>
      <c r="I1684" s="526"/>
      <c r="J1684" s="526">
        <v>100</v>
      </c>
      <c r="K1684" s="528"/>
      <c r="L1684" s="528">
        <v>45945</v>
      </c>
      <c r="M1684" s="528"/>
      <c r="N1684" s="528" t="s">
        <v>12</v>
      </c>
      <c r="O1684" s="529">
        <v>9791036385094</v>
      </c>
      <c r="P1684" s="530" t="s">
        <v>5747</v>
      </c>
      <c r="Q1684" s="531">
        <v>8326354</v>
      </c>
      <c r="R1684" s="381">
        <v>11</v>
      </c>
      <c r="S1684" s="381">
        <f t="shared" si="204"/>
        <v>10.42654028436019</v>
      </c>
      <c r="T1684" s="426">
        <v>5.5E-2</v>
      </c>
      <c r="U1684" s="427"/>
      <c r="V1684" s="382">
        <f t="shared" si="207"/>
        <v>0</v>
      </c>
      <c r="W1684" s="382">
        <f t="shared" si="205"/>
        <v>0</v>
      </c>
      <c r="X1684" s="85"/>
      <c r="Y1684" s="85"/>
      <c r="Z1684" s="85"/>
      <c r="AA1684" s="85"/>
      <c r="AB1684" s="85"/>
      <c r="AC1684" s="86">
        <f t="shared" si="208"/>
        <v>0</v>
      </c>
      <c r="AD1684" s="87">
        <f>IF($AC$2182&lt;85,AC1684,AC1684-(AC1684*#REF!))</f>
        <v>0</v>
      </c>
      <c r="AE1684" s="88">
        <f t="shared" si="206"/>
        <v>5.5E-2</v>
      </c>
      <c r="AF1684" s="89">
        <f t="shared" si="209"/>
        <v>0</v>
      </c>
      <c r="AG1684" s="90">
        <f t="shared" si="210"/>
        <v>0</v>
      </c>
    </row>
    <row r="1685" spans="1:36" s="91" customFormat="1" ht="15" customHeight="1" x14ac:dyDescent="0.15">
      <c r="A1685" s="430">
        <v>9791036332463</v>
      </c>
      <c r="B1685" s="519"/>
      <c r="C1685" s="520" t="s">
        <v>337</v>
      </c>
      <c r="D1685" s="433" t="s">
        <v>2710</v>
      </c>
      <c r="E1685" s="433" t="s">
        <v>2711</v>
      </c>
      <c r="F1685" s="433" t="s">
        <v>2843</v>
      </c>
      <c r="G1685" s="433" t="s">
        <v>2844</v>
      </c>
      <c r="H1685" s="431">
        <f>VLOOKUP($A1685,'04.08.2025'!$A$1:$Z$65000,3,FALSE)</f>
        <v>697</v>
      </c>
      <c r="I1685" s="432"/>
      <c r="J1685" s="432">
        <v>300</v>
      </c>
      <c r="K1685" s="435"/>
      <c r="L1685" s="435"/>
      <c r="M1685" s="435">
        <v>44489</v>
      </c>
      <c r="N1685" s="435"/>
      <c r="O1685" s="436">
        <v>9791036332463</v>
      </c>
      <c r="P1685" s="521" t="s">
        <v>2845</v>
      </c>
      <c r="Q1685" s="436">
        <v>4466446</v>
      </c>
      <c r="R1685" s="439">
        <v>11</v>
      </c>
      <c r="S1685" s="439">
        <f t="shared" si="204"/>
        <v>10.42654028436019</v>
      </c>
      <c r="T1685" s="522">
        <v>5.5E-2</v>
      </c>
      <c r="U1685" s="441"/>
      <c r="V1685" s="442">
        <f t="shared" si="207"/>
        <v>0</v>
      </c>
      <c r="W1685" s="442">
        <f t="shared" si="205"/>
        <v>0</v>
      </c>
      <c r="X1685" s="85"/>
      <c r="Y1685" s="85"/>
      <c r="Z1685" s="85"/>
      <c r="AA1685" s="85"/>
      <c r="AB1685" s="85"/>
      <c r="AC1685" s="86">
        <f t="shared" si="208"/>
        <v>0</v>
      </c>
      <c r="AD1685" s="87">
        <f>IF($AC$2182&lt;85,AC1685,AC1685-(AC1685*#REF!))</f>
        <v>0</v>
      </c>
      <c r="AE1685" s="88">
        <f t="shared" si="206"/>
        <v>5.5E-2</v>
      </c>
      <c r="AF1685" s="89">
        <f t="shared" si="209"/>
        <v>0</v>
      </c>
      <c r="AG1685" s="90">
        <f t="shared" si="210"/>
        <v>0</v>
      </c>
    </row>
    <row r="1686" spans="1:36" ht="15" customHeight="1" x14ac:dyDescent="0.15">
      <c r="A1686" s="369">
        <v>9791036363641</v>
      </c>
      <c r="B1686" s="370"/>
      <c r="C1686" s="370" t="s">
        <v>337</v>
      </c>
      <c r="D1686" s="371" t="s">
        <v>2710</v>
      </c>
      <c r="E1686" s="371" t="s">
        <v>2711</v>
      </c>
      <c r="F1686" s="371" t="s">
        <v>2846</v>
      </c>
      <c r="G1686" s="371" t="s">
        <v>2847</v>
      </c>
      <c r="H1686" s="368">
        <f>VLOOKUP($A1686,'04.08.2025'!$A$1:$Z$65000,3,FALSE)</f>
        <v>1465</v>
      </c>
      <c r="I1686" s="370"/>
      <c r="J1686" s="370">
        <v>200</v>
      </c>
      <c r="K1686" s="372"/>
      <c r="L1686" s="372"/>
      <c r="M1686" s="372">
        <v>45574</v>
      </c>
      <c r="N1686" s="372" t="s">
        <v>12</v>
      </c>
      <c r="O1686" s="373">
        <v>9791036363641</v>
      </c>
      <c r="P1686" s="374" t="s">
        <v>2848</v>
      </c>
      <c r="Q1686" s="375">
        <v>8597338</v>
      </c>
      <c r="R1686" s="376">
        <v>11</v>
      </c>
      <c r="S1686" s="383">
        <f t="shared" si="204"/>
        <v>10.42654028436019</v>
      </c>
      <c r="T1686" s="377">
        <v>5.5E-2</v>
      </c>
      <c r="U1686" s="378"/>
      <c r="V1686" s="379">
        <f t="shared" si="207"/>
        <v>0</v>
      </c>
      <c r="W1686" s="379">
        <f t="shared" si="205"/>
        <v>0</v>
      </c>
      <c r="X1686" s="162"/>
      <c r="Y1686" s="162"/>
      <c r="Z1686" s="162"/>
      <c r="AA1686" s="162"/>
      <c r="AB1686" s="162"/>
      <c r="AC1686" s="86">
        <f t="shared" si="208"/>
        <v>0</v>
      </c>
      <c r="AD1686" s="87">
        <f>IF($AC$2182&lt;85,AC1686,AC1686-(AC1686*#REF!))</f>
        <v>0</v>
      </c>
      <c r="AE1686" s="88">
        <f t="shared" si="206"/>
        <v>5.5E-2</v>
      </c>
      <c r="AF1686" s="89">
        <f t="shared" si="209"/>
        <v>0</v>
      </c>
      <c r="AG1686" s="90">
        <f t="shared" si="210"/>
        <v>0</v>
      </c>
      <c r="AH1686" s="146"/>
      <c r="AI1686" s="146"/>
      <c r="AJ1686" s="146"/>
    </row>
    <row r="1687" spans="1:36" s="91" customFormat="1" ht="15" customHeight="1" x14ac:dyDescent="0.15">
      <c r="A1687" s="525">
        <v>9791036379680</v>
      </c>
      <c r="B1687" s="526"/>
      <c r="C1687" s="526" t="s">
        <v>337</v>
      </c>
      <c r="D1687" s="527" t="s">
        <v>2710</v>
      </c>
      <c r="E1687" s="527" t="s">
        <v>2711</v>
      </c>
      <c r="F1687" s="527" t="s">
        <v>2846</v>
      </c>
      <c r="G1687" s="527" t="s">
        <v>5744</v>
      </c>
      <c r="H1687" s="380">
        <v>0</v>
      </c>
      <c r="I1687" s="526"/>
      <c r="J1687" s="526">
        <v>100</v>
      </c>
      <c r="K1687" s="528"/>
      <c r="L1687" s="528">
        <v>45938</v>
      </c>
      <c r="M1687" s="528"/>
      <c r="N1687" s="528" t="s">
        <v>12</v>
      </c>
      <c r="O1687" s="529">
        <v>9791036379680</v>
      </c>
      <c r="P1687" s="530" t="s">
        <v>5745</v>
      </c>
      <c r="Q1687" s="531">
        <v>4815386</v>
      </c>
      <c r="R1687" s="381">
        <v>11</v>
      </c>
      <c r="S1687" s="639">
        <f t="shared" si="204"/>
        <v>10.42654028436019</v>
      </c>
      <c r="T1687" s="426">
        <v>5.5E-2</v>
      </c>
      <c r="U1687" s="427"/>
      <c r="V1687" s="382">
        <f t="shared" si="207"/>
        <v>0</v>
      </c>
      <c r="W1687" s="382">
        <f t="shared" si="205"/>
        <v>0</v>
      </c>
      <c r="X1687" s="85"/>
      <c r="Y1687" s="85"/>
      <c r="Z1687" s="85"/>
      <c r="AA1687" s="85"/>
      <c r="AB1687" s="85"/>
      <c r="AC1687" s="86">
        <f t="shared" si="208"/>
        <v>0</v>
      </c>
      <c r="AD1687" s="87">
        <f>IF($AC$2182&lt;85,AC1687,AC1687-(AC1687*#REF!))</f>
        <v>0</v>
      </c>
      <c r="AE1687" s="88">
        <f t="shared" si="206"/>
        <v>5.5E-2</v>
      </c>
      <c r="AF1687" s="89">
        <f t="shared" si="209"/>
        <v>0</v>
      </c>
      <c r="AG1687" s="90">
        <f t="shared" si="210"/>
        <v>0</v>
      </c>
    </row>
    <row r="1688" spans="1:36" s="91" customFormat="1" ht="15" customHeight="1" x14ac:dyDescent="0.15">
      <c r="A1688" s="430">
        <v>9782747037808</v>
      </c>
      <c r="B1688" s="519"/>
      <c r="C1688" s="432" t="s">
        <v>873</v>
      </c>
      <c r="D1688" s="433" t="s">
        <v>2710</v>
      </c>
      <c r="E1688" s="433" t="s">
        <v>2849</v>
      </c>
      <c r="F1688" s="433" t="s">
        <v>2850</v>
      </c>
      <c r="G1688" s="433" t="s">
        <v>2851</v>
      </c>
      <c r="H1688" s="431">
        <f>VLOOKUP($A1688,'04.08.2025'!$A$1:$Z$65000,3,FALSE)</f>
        <v>4452</v>
      </c>
      <c r="I1688" s="432"/>
      <c r="J1688" s="432">
        <v>200</v>
      </c>
      <c r="K1688" s="435">
        <v>45887</v>
      </c>
      <c r="L1688" s="435"/>
      <c r="M1688" s="435">
        <v>40614</v>
      </c>
      <c r="N1688" s="435"/>
      <c r="O1688" s="436">
        <v>9782747037808</v>
      </c>
      <c r="P1688" s="521" t="s">
        <v>2852</v>
      </c>
      <c r="Q1688" s="436">
        <v>3479938</v>
      </c>
      <c r="R1688" s="439">
        <v>13.2</v>
      </c>
      <c r="S1688" s="439">
        <f t="shared" si="204"/>
        <v>12.511848341232227</v>
      </c>
      <c r="T1688" s="522">
        <v>5.5E-2</v>
      </c>
      <c r="U1688" s="441"/>
      <c r="V1688" s="442">
        <f t="shared" si="207"/>
        <v>0</v>
      </c>
      <c r="W1688" s="442">
        <f t="shared" si="205"/>
        <v>0</v>
      </c>
      <c r="X1688" s="85"/>
      <c r="Y1688" s="85"/>
      <c r="Z1688" s="85"/>
      <c r="AA1688" s="85"/>
      <c r="AB1688" s="85"/>
      <c r="AC1688" s="86">
        <f t="shared" si="208"/>
        <v>0</v>
      </c>
      <c r="AD1688" s="87">
        <f>IF($AC$2182&lt;85,AC1688,AC1688-(AC1688*#REF!))</f>
        <v>0</v>
      </c>
      <c r="AE1688" s="88">
        <f t="shared" si="206"/>
        <v>5.5E-2</v>
      </c>
      <c r="AF1688" s="89">
        <f t="shared" si="209"/>
        <v>0</v>
      </c>
      <c r="AG1688" s="90">
        <f t="shared" si="210"/>
        <v>0</v>
      </c>
    </row>
    <row r="1689" spans="1:36" s="91" customFormat="1" ht="15" customHeight="1" x14ac:dyDescent="0.15">
      <c r="A1689" s="430">
        <v>9782747037815</v>
      </c>
      <c r="B1689" s="519"/>
      <c r="C1689" s="432" t="s">
        <v>873</v>
      </c>
      <c r="D1689" s="433" t="s">
        <v>2710</v>
      </c>
      <c r="E1689" s="433" t="s">
        <v>2849</v>
      </c>
      <c r="F1689" s="433" t="s">
        <v>2850</v>
      </c>
      <c r="G1689" s="433" t="s">
        <v>2853</v>
      </c>
      <c r="H1689" s="431">
        <f>VLOOKUP($A1689,'04.08.2025'!$A$1:$Z$65000,3,FALSE)</f>
        <v>4758</v>
      </c>
      <c r="I1689" s="432"/>
      <c r="J1689" s="432">
        <v>200</v>
      </c>
      <c r="K1689" s="435"/>
      <c r="L1689" s="435"/>
      <c r="M1689" s="435">
        <v>40614</v>
      </c>
      <c r="N1689" s="435"/>
      <c r="O1689" s="436">
        <v>9782747037815</v>
      </c>
      <c r="P1689" s="521" t="s">
        <v>2854</v>
      </c>
      <c r="Q1689" s="436">
        <v>3479946</v>
      </c>
      <c r="R1689" s="439">
        <v>13.2</v>
      </c>
      <c r="S1689" s="439">
        <f t="shared" si="204"/>
        <v>12.511848341232227</v>
      </c>
      <c r="T1689" s="522">
        <v>5.5E-2</v>
      </c>
      <c r="U1689" s="441"/>
      <c r="V1689" s="442">
        <f t="shared" si="207"/>
        <v>0</v>
      </c>
      <c r="W1689" s="442">
        <f t="shared" si="205"/>
        <v>0</v>
      </c>
      <c r="X1689" s="85"/>
      <c r="Y1689" s="85"/>
      <c r="Z1689" s="85"/>
      <c r="AA1689" s="85"/>
      <c r="AB1689" s="85"/>
      <c r="AC1689" s="86">
        <f t="shared" si="208"/>
        <v>0</v>
      </c>
      <c r="AD1689" s="87">
        <f>IF($AC$2182&lt;85,AC1689,AC1689-(AC1689*#REF!))</f>
        <v>0</v>
      </c>
      <c r="AE1689" s="88">
        <f t="shared" si="206"/>
        <v>5.5E-2</v>
      </c>
      <c r="AF1689" s="89">
        <f t="shared" si="209"/>
        <v>0</v>
      </c>
      <c r="AG1689" s="90">
        <f t="shared" si="210"/>
        <v>0</v>
      </c>
    </row>
    <row r="1690" spans="1:36" s="91" customFormat="1" ht="15" customHeight="1" x14ac:dyDescent="0.15">
      <c r="A1690" s="430">
        <v>9782747037792</v>
      </c>
      <c r="B1690" s="519"/>
      <c r="C1690" s="432" t="s">
        <v>873</v>
      </c>
      <c r="D1690" s="433" t="s">
        <v>2710</v>
      </c>
      <c r="E1690" s="433" t="s">
        <v>2849</v>
      </c>
      <c r="F1690" s="433" t="s">
        <v>2850</v>
      </c>
      <c r="G1690" s="433" t="s">
        <v>2855</v>
      </c>
      <c r="H1690" s="431">
        <f>VLOOKUP($A1690,'04.08.2025'!$A$1:$Z$65000,3,FALSE)</f>
        <v>3665</v>
      </c>
      <c r="I1690" s="432"/>
      <c r="J1690" s="432">
        <v>200</v>
      </c>
      <c r="K1690" s="435"/>
      <c r="L1690" s="435"/>
      <c r="M1690" s="435">
        <v>40614</v>
      </c>
      <c r="N1690" s="435"/>
      <c r="O1690" s="436">
        <v>9782747037792</v>
      </c>
      <c r="P1690" s="521" t="s">
        <v>2856</v>
      </c>
      <c r="Q1690" s="436">
        <v>3479953</v>
      </c>
      <c r="R1690" s="439">
        <v>13.2</v>
      </c>
      <c r="S1690" s="439">
        <f t="shared" si="204"/>
        <v>12.511848341232227</v>
      </c>
      <c r="T1690" s="522">
        <v>5.5E-2</v>
      </c>
      <c r="U1690" s="441"/>
      <c r="V1690" s="442">
        <f t="shared" si="207"/>
        <v>0</v>
      </c>
      <c r="W1690" s="442">
        <f t="shared" si="205"/>
        <v>0</v>
      </c>
      <c r="X1690" s="85"/>
      <c r="Y1690" s="85"/>
      <c r="Z1690" s="85"/>
      <c r="AA1690" s="85"/>
      <c r="AB1690" s="85"/>
      <c r="AC1690" s="86">
        <f t="shared" si="208"/>
        <v>0</v>
      </c>
      <c r="AD1690" s="87">
        <f>IF($AC$2182&lt;85,AC1690,AC1690-(AC1690*#REF!))</f>
        <v>0</v>
      </c>
      <c r="AE1690" s="88">
        <f t="shared" si="206"/>
        <v>5.5E-2</v>
      </c>
      <c r="AF1690" s="89">
        <f t="shared" si="209"/>
        <v>0</v>
      </c>
      <c r="AG1690" s="90">
        <f t="shared" si="210"/>
        <v>0</v>
      </c>
    </row>
    <row r="1691" spans="1:36" s="91" customFormat="1" ht="15" customHeight="1" x14ac:dyDescent="0.15">
      <c r="A1691" s="430">
        <v>9782747037822</v>
      </c>
      <c r="B1691" s="519"/>
      <c r="C1691" s="432" t="s">
        <v>873</v>
      </c>
      <c r="D1691" s="433" t="s">
        <v>2710</v>
      </c>
      <c r="E1691" s="433" t="s">
        <v>2849</v>
      </c>
      <c r="F1691" s="433" t="s">
        <v>2850</v>
      </c>
      <c r="G1691" s="433" t="s">
        <v>2857</v>
      </c>
      <c r="H1691" s="431">
        <f>VLOOKUP($A1691,'04.08.2025'!$A$1:$Z$65000,3,FALSE)</f>
        <v>3504</v>
      </c>
      <c r="I1691" s="432"/>
      <c r="J1691" s="432">
        <v>200</v>
      </c>
      <c r="K1691" s="535"/>
      <c r="L1691" s="435"/>
      <c r="M1691" s="435">
        <v>40614</v>
      </c>
      <c r="N1691" s="435"/>
      <c r="O1691" s="436">
        <v>9782747037822</v>
      </c>
      <c r="P1691" s="521" t="s">
        <v>2858</v>
      </c>
      <c r="Q1691" s="436">
        <v>3479961</v>
      </c>
      <c r="R1691" s="439">
        <v>13.2</v>
      </c>
      <c r="S1691" s="439">
        <f t="shared" si="204"/>
        <v>12.511848341232227</v>
      </c>
      <c r="T1691" s="522">
        <v>5.5E-2</v>
      </c>
      <c r="U1691" s="441"/>
      <c r="V1691" s="442">
        <f t="shared" si="207"/>
        <v>0</v>
      </c>
      <c r="W1691" s="442">
        <f t="shared" si="205"/>
        <v>0</v>
      </c>
      <c r="X1691" s="85"/>
      <c r="Y1691" s="85"/>
      <c r="Z1691" s="85"/>
      <c r="AA1691" s="85"/>
      <c r="AB1691" s="85"/>
      <c r="AC1691" s="86">
        <f t="shared" si="208"/>
        <v>0</v>
      </c>
      <c r="AD1691" s="87">
        <f>IF($AC$2182&lt;85,AC1691,AC1691-(AC1691*#REF!))</f>
        <v>0</v>
      </c>
      <c r="AE1691" s="88">
        <f t="shared" si="206"/>
        <v>5.5E-2</v>
      </c>
      <c r="AF1691" s="89">
        <f t="shared" si="209"/>
        <v>0</v>
      </c>
      <c r="AG1691" s="90">
        <f t="shared" si="210"/>
        <v>0</v>
      </c>
    </row>
    <row r="1692" spans="1:36" s="91" customFormat="1" ht="15" customHeight="1" x14ac:dyDescent="0.15">
      <c r="A1692" s="430">
        <v>9782747037839</v>
      </c>
      <c r="B1692" s="519"/>
      <c r="C1692" s="432" t="s">
        <v>873</v>
      </c>
      <c r="D1692" s="433" t="s">
        <v>2710</v>
      </c>
      <c r="E1692" s="433" t="s">
        <v>2849</v>
      </c>
      <c r="F1692" s="433" t="s">
        <v>2850</v>
      </c>
      <c r="G1692" s="433" t="s">
        <v>2859</v>
      </c>
      <c r="H1692" s="431">
        <f>VLOOKUP($A1692,'04.08.2025'!$A$1:$Z$65000,3,FALSE)</f>
        <v>1683</v>
      </c>
      <c r="I1692" s="432"/>
      <c r="J1692" s="432">
        <v>200</v>
      </c>
      <c r="K1692" s="435">
        <v>45887</v>
      </c>
      <c r="L1692" s="435"/>
      <c r="M1692" s="435">
        <v>40614</v>
      </c>
      <c r="N1692" s="435"/>
      <c r="O1692" s="436">
        <v>9782747037839</v>
      </c>
      <c r="P1692" s="521" t="s">
        <v>2860</v>
      </c>
      <c r="Q1692" s="436">
        <v>3479979</v>
      </c>
      <c r="R1692" s="439">
        <v>13.2</v>
      </c>
      <c r="S1692" s="439">
        <f t="shared" si="204"/>
        <v>12.511848341232227</v>
      </c>
      <c r="T1692" s="522">
        <v>5.5E-2</v>
      </c>
      <c r="U1692" s="441"/>
      <c r="V1692" s="442">
        <f t="shared" si="207"/>
        <v>0</v>
      </c>
      <c r="W1692" s="442">
        <f t="shared" si="205"/>
        <v>0</v>
      </c>
      <c r="X1692" s="85"/>
      <c r="Y1692" s="85"/>
      <c r="Z1692" s="85"/>
      <c r="AA1692" s="85"/>
      <c r="AB1692" s="85"/>
      <c r="AC1692" s="86">
        <f t="shared" si="208"/>
        <v>0</v>
      </c>
      <c r="AD1692" s="87">
        <f>IF($AC$2182&lt;85,AC1692,AC1692-(AC1692*#REF!))</f>
        <v>0</v>
      </c>
      <c r="AE1692" s="88">
        <f t="shared" si="206"/>
        <v>5.5E-2</v>
      </c>
      <c r="AF1692" s="89">
        <f t="shared" si="209"/>
        <v>0</v>
      </c>
      <c r="AG1692" s="90">
        <f t="shared" si="210"/>
        <v>0</v>
      </c>
    </row>
    <row r="1693" spans="1:36" s="91" customFormat="1" ht="15" customHeight="1" x14ac:dyDescent="0.15">
      <c r="A1693" s="430">
        <v>9782747030694</v>
      </c>
      <c r="B1693" s="519"/>
      <c r="C1693" s="432" t="s">
        <v>873</v>
      </c>
      <c r="D1693" s="433" t="s">
        <v>2710</v>
      </c>
      <c r="E1693" s="433" t="s">
        <v>2849</v>
      </c>
      <c r="F1693" s="433" t="s">
        <v>2850</v>
      </c>
      <c r="G1693" s="433" t="s">
        <v>2861</v>
      </c>
      <c r="H1693" s="431">
        <f>VLOOKUP($A1693,'04.08.2025'!$A$1:$Z$65000,3,FALSE)</f>
        <v>10370</v>
      </c>
      <c r="I1693" s="432"/>
      <c r="J1693" s="432">
        <v>200</v>
      </c>
      <c r="K1693" s="435"/>
      <c r="L1693" s="435"/>
      <c r="M1693" s="435">
        <v>40611</v>
      </c>
      <c r="N1693" s="435"/>
      <c r="O1693" s="436">
        <v>9782747030694</v>
      </c>
      <c r="P1693" s="521" t="s">
        <v>2862</v>
      </c>
      <c r="Q1693" s="436">
        <v>3477346</v>
      </c>
      <c r="R1693" s="439">
        <v>13.2</v>
      </c>
      <c r="S1693" s="439">
        <f t="shared" si="204"/>
        <v>12.511848341232227</v>
      </c>
      <c r="T1693" s="522">
        <v>5.5E-2</v>
      </c>
      <c r="U1693" s="441"/>
      <c r="V1693" s="442">
        <f t="shared" si="207"/>
        <v>0</v>
      </c>
      <c r="W1693" s="442">
        <f t="shared" si="205"/>
        <v>0</v>
      </c>
      <c r="X1693" s="85"/>
      <c r="Y1693" s="85"/>
      <c r="Z1693" s="85"/>
      <c r="AA1693" s="85"/>
      <c r="AB1693" s="85"/>
      <c r="AC1693" s="86">
        <f t="shared" si="208"/>
        <v>0</v>
      </c>
      <c r="AD1693" s="87">
        <f>IF($AC$2182&lt;85,AC1693,AC1693-(AC1693*#REF!))</f>
        <v>0</v>
      </c>
      <c r="AE1693" s="88">
        <f t="shared" si="206"/>
        <v>5.5E-2</v>
      </c>
      <c r="AF1693" s="89">
        <f t="shared" si="209"/>
        <v>0</v>
      </c>
      <c r="AG1693" s="90">
        <f t="shared" si="210"/>
        <v>0</v>
      </c>
    </row>
    <row r="1694" spans="1:36" s="91" customFormat="1" ht="15" customHeight="1" x14ac:dyDescent="0.15">
      <c r="A1694" s="430">
        <v>9782747039079</v>
      </c>
      <c r="B1694" s="519"/>
      <c r="C1694" s="432" t="s">
        <v>873</v>
      </c>
      <c r="D1694" s="433" t="s">
        <v>2710</v>
      </c>
      <c r="E1694" s="433" t="s">
        <v>2849</v>
      </c>
      <c r="F1694" s="433" t="s">
        <v>2850</v>
      </c>
      <c r="G1694" s="433" t="s">
        <v>2863</v>
      </c>
      <c r="H1694" s="431">
        <f>VLOOKUP($A1694,'04.08.2025'!$A$1:$Z$65000,3,FALSE)</f>
        <v>2779</v>
      </c>
      <c r="I1694" s="432"/>
      <c r="J1694" s="432">
        <v>200</v>
      </c>
      <c r="K1694" s="435"/>
      <c r="L1694" s="435"/>
      <c r="M1694" s="435">
        <v>40919</v>
      </c>
      <c r="N1694" s="435"/>
      <c r="O1694" s="436">
        <v>9782747039079</v>
      </c>
      <c r="P1694" s="521" t="s">
        <v>2864</v>
      </c>
      <c r="Q1694" s="436">
        <v>3481017</v>
      </c>
      <c r="R1694" s="439">
        <v>13.2</v>
      </c>
      <c r="S1694" s="439">
        <f t="shared" si="204"/>
        <v>12.511848341232227</v>
      </c>
      <c r="T1694" s="522">
        <v>5.5E-2</v>
      </c>
      <c r="U1694" s="441"/>
      <c r="V1694" s="442">
        <f t="shared" si="207"/>
        <v>0</v>
      </c>
      <c r="W1694" s="442">
        <f t="shared" si="205"/>
        <v>0</v>
      </c>
      <c r="X1694" s="85"/>
      <c r="Y1694" s="85"/>
      <c r="Z1694" s="85"/>
      <c r="AA1694" s="85"/>
      <c r="AB1694" s="85"/>
      <c r="AC1694" s="86">
        <f t="shared" si="208"/>
        <v>0</v>
      </c>
      <c r="AD1694" s="87">
        <f>IF($AC$2182&lt;85,AC1694,AC1694-(AC1694*#REF!))</f>
        <v>0</v>
      </c>
      <c r="AE1694" s="88">
        <f t="shared" si="206"/>
        <v>5.5E-2</v>
      </c>
      <c r="AF1694" s="89">
        <f t="shared" si="209"/>
        <v>0</v>
      </c>
      <c r="AG1694" s="90">
        <f t="shared" si="210"/>
        <v>0</v>
      </c>
    </row>
    <row r="1695" spans="1:36" s="91" customFormat="1" ht="15" customHeight="1" x14ac:dyDescent="0.15">
      <c r="A1695" s="430">
        <v>9782747044622</v>
      </c>
      <c r="B1695" s="519"/>
      <c r="C1695" s="432" t="s">
        <v>873</v>
      </c>
      <c r="D1695" s="433" t="s">
        <v>2710</v>
      </c>
      <c r="E1695" s="433" t="s">
        <v>2849</v>
      </c>
      <c r="F1695" s="433" t="s">
        <v>2850</v>
      </c>
      <c r="G1695" s="433" t="s">
        <v>2865</v>
      </c>
      <c r="H1695" s="431">
        <f>VLOOKUP($A1695,'04.08.2025'!$A$1:$Z$65000,3,FALSE)</f>
        <v>3967</v>
      </c>
      <c r="I1695" s="432"/>
      <c r="J1695" s="432">
        <v>200</v>
      </c>
      <c r="K1695" s="435"/>
      <c r="L1695" s="435"/>
      <c r="M1695" s="435">
        <v>41304</v>
      </c>
      <c r="N1695" s="435"/>
      <c r="O1695" s="436">
        <v>9782747044622</v>
      </c>
      <c r="P1695" s="521" t="s">
        <v>2866</v>
      </c>
      <c r="Q1695" s="436">
        <v>3481074</v>
      </c>
      <c r="R1695" s="439">
        <v>13.2</v>
      </c>
      <c r="S1695" s="439">
        <f t="shared" si="204"/>
        <v>12.511848341232227</v>
      </c>
      <c r="T1695" s="522">
        <v>5.5E-2</v>
      </c>
      <c r="U1695" s="441"/>
      <c r="V1695" s="442">
        <f t="shared" si="207"/>
        <v>0</v>
      </c>
      <c r="W1695" s="442">
        <f t="shared" si="205"/>
        <v>0</v>
      </c>
      <c r="X1695" s="85"/>
      <c r="Y1695" s="85"/>
      <c r="Z1695" s="85"/>
      <c r="AA1695" s="85"/>
      <c r="AB1695" s="85"/>
      <c r="AC1695" s="86">
        <f t="shared" si="208"/>
        <v>0</v>
      </c>
      <c r="AD1695" s="87">
        <f>IF($AC$2182&lt;85,AC1695,AC1695-(AC1695*#REF!))</f>
        <v>0</v>
      </c>
      <c r="AE1695" s="88">
        <f t="shared" si="206"/>
        <v>5.5E-2</v>
      </c>
      <c r="AF1695" s="89">
        <f t="shared" si="209"/>
        <v>0</v>
      </c>
      <c r="AG1695" s="90">
        <f t="shared" si="210"/>
        <v>0</v>
      </c>
    </row>
    <row r="1696" spans="1:36" s="91" customFormat="1" ht="15" customHeight="1" x14ac:dyDescent="0.15">
      <c r="A1696" s="430">
        <v>9782747049597</v>
      </c>
      <c r="B1696" s="519"/>
      <c r="C1696" s="432" t="s">
        <v>873</v>
      </c>
      <c r="D1696" s="433" t="s">
        <v>2710</v>
      </c>
      <c r="E1696" s="433" t="s">
        <v>2849</v>
      </c>
      <c r="F1696" s="433" t="s">
        <v>2850</v>
      </c>
      <c r="G1696" s="433" t="s">
        <v>2867</v>
      </c>
      <c r="H1696" s="431">
        <f>VLOOKUP($A1696,'04.08.2025'!$A$1:$Z$65000,3,FALSE)</f>
        <v>2176</v>
      </c>
      <c r="I1696" s="432"/>
      <c r="J1696" s="432">
        <v>200</v>
      </c>
      <c r="K1696" s="435"/>
      <c r="L1696" s="435"/>
      <c r="M1696" s="435">
        <v>41642</v>
      </c>
      <c r="N1696" s="435"/>
      <c r="O1696" s="436">
        <v>9782747049597</v>
      </c>
      <c r="P1696" s="521" t="s">
        <v>2868</v>
      </c>
      <c r="Q1696" s="436">
        <v>3400413</v>
      </c>
      <c r="R1696" s="439">
        <v>13.2</v>
      </c>
      <c r="S1696" s="439">
        <f t="shared" si="204"/>
        <v>12.511848341232227</v>
      </c>
      <c r="T1696" s="522">
        <v>5.5E-2</v>
      </c>
      <c r="U1696" s="441"/>
      <c r="V1696" s="442">
        <f t="shared" si="207"/>
        <v>0</v>
      </c>
      <c r="W1696" s="442">
        <f t="shared" si="205"/>
        <v>0</v>
      </c>
      <c r="X1696" s="85"/>
      <c r="Y1696" s="85"/>
      <c r="Z1696" s="85"/>
      <c r="AA1696" s="85"/>
      <c r="AB1696" s="85"/>
      <c r="AC1696" s="86">
        <f t="shared" si="208"/>
        <v>0</v>
      </c>
      <c r="AD1696" s="87">
        <f>IF($AC$2182&lt;85,AC1696,AC1696-(AC1696*#REF!))</f>
        <v>0</v>
      </c>
      <c r="AE1696" s="88">
        <f t="shared" si="206"/>
        <v>5.5E-2</v>
      </c>
      <c r="AF1696" s="89">
        <f t="shared" si="209"/>
        <v>0</v>
      </c>
      <c r="AG1696" s="90">
        <f t="shared" si="210"/>
        <v>0</v>
      </c>
    </row>
    <row r="1697" spans="1:33" s="91" customFormat="1" ht="15" customHeight="1" x14ac:dyDescent="0.15">
      <c r="A1697" s="430">
        <v>9782747052993</v>
      </c>
      <c r="B1697" s="519"/>
      <c r="C1697" s="432" t="s">
        <v>873</v>
      </c>
      <c r="D1697" s="433" t="s">
        <v>2710</v>
      </c>
      <c r="E1697" s="433" t="s">
        <v>2849</v>
      </c>
      <c r="F1697" s="433" t="s">
        <v>2850</v>
      </c>
      <c r="G1697" s="433" t="s">
        <v>2869</v>
      </c>
      <c r="H1697" s="431">
        <f>VLOOKUP($A1697,'04.08.2025'!$A$1:$Z$65000,3,FALSE)</f>
        <v>1047</v>
      </c>
      <c r="I1697" s="432"/>
      <c r="J1697" s="432">
        <v>200</v>
      </c>
      <c r="K1697" s="435">
        <v>45887</v>
      </c>
      <c r="L1697" s="435"/>
      <c r="M1697" s="435">
        <v>42011</v>
      </c>
      <c r="N1697" s="435"/>
      <c r="O1697" s="436">
        <v>9782747052993</v>
      </c>
      <c r="P1697" s="521" t="s">
        <v>2870</v>
      </c>
      <c r="Q1697" s="436">
        <v>7855635</v>
      </c>
      <c r="R1697" s="439">
        <v>13.2</v>
      </c>
      <c r="S1697" s="439">
        <f t="shared" si="204"/>
        <v>12.511848341232227</v>
      </c>
      <c r="T1697" s="522">
        <v>5.5E-2</v>
      </c>
      <c r="U1697" s="441"/>
      <c r="V1697" s="442">
        <f t="shared" si="207"/>
        <v>0</v>
      </c>
      <c r="W1697" s="442">
        <f t="shared" si="205"/>
        <v>0</v>
      </c>
      <c r="X1697" s="85"/>
      <c r="Y1697" s="85"/>
      <c r="Z1697" s="85"/>
      <c r="AA1697" s="85"/>
      <c r="AB1697" s="85"/>
      <c r="AC1697" s="86">
        <f t="shared" si="208"/>
        <v>0</v>
      </c>
      <c r="AD1697" s="87">
        <f>IF($AC$2182&lt;85,AC1697,AC1697-(AC1697*#REF!))</f>
        <v>0</v>
      </c>
      <c r="AE1697" s="88">
        <f t="shared" si="206"/>
        <v>5.5E-2</v>
      </c>
      <c r="AF1697" s="89">
        <f t="shared" si="209"/>
        <v>0</v>
      </c>
      <c r="AG1697" s="90">
        <f t="shared" si="210"/>
        <v>0</v>
      </c>
    </row>
    <row r="1698" spans="1:33" s="91" customFormat="1" ht="15" customHeight="1" x14ac:dyDescent="0.15">
      <c r="A1698" s="430">
        <v>9782747059374</v>
      </c>
      <c r="B1698" s="519"/>
      <c r="C1698" s="432" t="s">
        <v>873</v>
      </c>
      <c r="D1698" s="433" t="s">
        <v>2710</v>
      </c>
      <c r="E1698" s="433" t="s">
        <v>2849</v>
      </c>
      <c r="F1698" s="433" t="s">
        <v>2850</v>
      </c>
      <c r="G1698" s="433" t="s">
        <v>2871</v>
      </c>
      <c r="H1698" s="431">
        <f>VLOOKUP($A1698,'04.08.2025'!$A$1:$Z$65000,3,FALSE)</f>
        <v>4150</v>
      </c>
      <c r="I1698" s="432"/>
      <c r="J1698" s="432">
        <v>200</v>
      </c>
      <c r="K1698" s="435"/>
      <c r="L1698" s="435"/>
      <c r="M1698" s="435">
        <v>42375</v>
      </c>
      <c r="N1698" s="435"/>
      <c r="O1698" s="436">
        <v>9782747059374</v>
      </c>
      <c r="P1698" s="521" t="s">
        <v>2872</v>
      </c>
      <c r="Q1698" s="436">
        <v>2448668</v>
      </c>
      <c r="R1698" s="439">
        <v>13.2</v>
      </c>
      <c r="S1698" s="439">
        <f t="shared" si="204"/>
        <v>12.511848341232227</v>
      </c>
      <c r="T1698" s="522">
        <v>5.5E-2</v>
      </c>
      <c r="U1698" s="441"/>
      <c r="V1698" s="442">
        <f t="shared" si="207"/>
        <v>0</v>
      </c>
      <c r="W1698" s="442">
        <f t="shared" si="205"/>
        <v>0</v>
      </c>
      <c r="X1698" s="85"/>
      <c r="Y1698" s="85"/>
      <c r="Z1698" s="85"/>
      <c r="AA1698" s="85"/>
      <c r="AB1698" s="85"/>
      <c r="AC1698" s="86">
        <f t="shared" si="208"/>
        <v>0</v>
      </c>
      <c r="AD1698" s="87">
        <f>IF($AC$2182&lt;85,AC1698,AC1698-(AC1698*#REF!))</f>
        <v>0</v>
      </c>
      <c r="AE1698" s="88">
        <f t="shared" si="206"/>
        <v>5.5E-2</v>
      </c>
      <c r="AF1698" s="89">
        <f t="shared" si="209"/>
        <v>0</v>
      </c>
      <c r="AG1698" s="90">
        <f t="shared" si="210"/>
        <v>0</v>
      </c>
    </row>
    <row r="1699" spans="1:33" s="91" customFormat="1" ht="15" customHeight="1" x14ac:dyDescent="0.15">
      <c r="A1699" s="430">
        <v>9782747072533</v>
      </c>
      <c r="B1699" s="519"/>
      <c r="C1699" s="432" t="s">
        <v>873</v>
      </c>
      <c r="D1699" s="433" t="s">
        <v>2710</v>
      </c>
      <c r="E1699" s="433" t="s">
        <v>2849</v>
      </c>
      <c r="F1699" s="433" t="s">
        <v>2850</v>
      </c>
      <c r="G1699" s="433" t="s">
        <v>2873</v>
      </c>
      <c r="H1699" s="431">
        <f>VLOOKUP($A1699,'04.08.2025'!$A$1:$Z$65000,3,FALSE)</f>
        <v>4836</v>
      </c>
      <c r="I1699" s="432"/>
      <c r="J1699" s="432">
        <v>200</v>
      </c>
      <c r="K1699" s="435"/>
      <c r="L1699" s="435"/>
      <c r="M1699" s="435">
        <v>42746</v>
      </c>
      <c r="N1699" s="435"/>
      <c r="O1699" s="436">
        <v>9782747072533</v>
      </c>
      <c r="P1699" s="521" t="s">
        <v>2874</v>
      </c>
      <c r="Q1699" s="436">
        <v>5407661</v>
      </c>
      <c r="R1699" s="439">
        <v>13.2</v>
      </c>
      <c r="S1699" s="439">
        <f t="shared" si="204"/>
        <v>12.511848341232227</v>
      </c>
      <c r="T1699" s="522">
        <v>5.5E-2</v>
      </c>
      <c r="U1699" s="441"/>
      <c r="V1699" s="442">
        <f t="shared" si="207"/>
        <v>0</v>
      </c>
      <c r="W1699" s="442">
        <f t="shared" si="205"/>
        <v>0</v>
      </c>
      <c r="X1699" s="85"/>
      <c r="Y1699" s="85"/>
      <c r="Z1699" s="85"/>
      <c r="AA1699" s="85"/>
      <c r="AB1699" s="85"/>
      <c r="AC1699" s="86">
        <f t="shared" si="208"/>
        <v>0</v>
      </c>
      <c r="AD1699" s="87">
        <f>IF($AC$2182&lt;85,AC1699,AC1699-(AC1699*#REF!))</f>
        <v>0</v>
      </c>
      <c r="AE1699" s="88">
        <f t="shared" si="206"/>
        <v>5.5E-2</v>
      </c>
      <c r="AF1699" s="89">
        <f t="shared" si="209"/>
        <v>0</v>
      </c>
      <c r="AG1699" s="90">
        <f t="shared" si="210"/>
        <v>0</v>
      </c>
    </row>
    <row r="1700" spans="1:33" s="91" customFormat="1" ht="15" customHeight="1" x14ac:dyDescent="0.15">
      <c r="A1700" s="430">
        <v>9782747086011</v>
      </c>
      <c r="B1700" s="519"/>
      <c r="C1700" s="432" t="s">
        <v>873</v>
      </c>
      <c r="D1700" s="433" t="s">
        <v>2710</v>
      </c>
      <c r="E1700" s="433" t="s">
        <v>2849</v>
      </c>
      <c r="F1700" s="433" t="s">
        <v>2850</v>
      </c>
      <c r="G1700" s="433" t="s">
        <v>2875</v>
      </c>
      <c r="H1700" s="431">
        <f>VLOOKUP($A1700,'04.08.2025'!$A$1:$Z$65000,3,FALSE)</f>
        <v>4039</v>
      </c>
      <c r="I1700" s="432"/>
      <c r="J1700" s="432">
        <v>200</v>
      </c>
      <c r="K1700" s="435"/>
      <c r="L1700" s="435"/>
      <c r="M1700" s="435">
        <v>43047</v>
      </c>
      <c r="N1700" s="435"/>
      <c r="O1700" s="436">
        <v>9782747086011</v>
      </c>
      <c r="P1700" s="521" t="s">
        <v>2876</v>
      </c>
      <c r="Q1700" s="436">
        <v>7886900</v>
      </c>
      <c r="R1700" s="439">
        <v>13.2</v>
      </c>
      <c r="S1700" s="439">
        <f t="shared" si="204"/>
        <v>12.511848341232227</v>
      </c>
      <c r="T1700" s="522">
        <v>5.5E-2</v>
      </c>
      <c r="U1700" s="441"/>
      <c r="V1700" s="442">
        <f t="shared" si="207"/>
        <v>0</v>
      </c>
      <c r="W1700" s="442">
        <f t="shared" si="205"/>
        <v>0</v>
      </c>
      <c r="X1700" s="85"/>
      <c r="Y1700" s="85"/>
      <c r="Z1700" s="85"/>
      <c r="AA1700" s="85"/>
      <c r="AB1700" s="85"/>
      <c r="AC1700" s="86">
        <f t="shared" si="208"/>
        <v>0</v>
      </c>
      <c r="AD1700" s="87">
        <f>IF($AC$2182&lt;85,AC1700,AC1700-(AC1700*#REF!))</f>
        <v>0</v>
      </c>
      <c r="AE1700" s="88">
        <f t="shared" si="206"/>
        <v>5.5E-2</v>
      </c>
      <c r="AF1700" s="89">
        <f t="shared" si="209"/>
        <v>0</v>
      </c>
      <c r="AG1700" s="90">
        <f t="shared" si="210"/>
        <v>0</v>
      </c>
    </row>
    <row r="1701" spans="1:33" s="91" customFormat="1" ht="15" customHeight="1" x14ac:dyDescent="0.15">
      <c r="A1701" s="430">
        <v>9791036303388</v>
      </c>
      <c r="B1701" s="519"/>
      <c r="C1701" s="432" t="s">
        <v>873</v>
      </c>
      <c r="D1701" s="433" t="s">
        <v>2710</v>
      </c>
      <c r="E1701" s="433" t="s">
        <v>2849</v>
      </c>
      <c r="F1701" s="433" t="s">
        <v>2850</v>
      </c>
      <c r="G1701" s="433" t="s">
        <v>2877</v>
      </c>
      <c r="H1701" s="431">
        <f>VLOOKUP($A1701,'04.08.2025'!$A$1:$Z$65000,3,FALSE)</f>
        <v>6208</v>
      </c>
      <c r="I1701" s="432"/>
      <c r="J1701" s="432">
        <v>200</v>
      </c>
      <c r="K1701" s="435"/>
      <c r="L1701" s="435"/>
      <c r="M1701" s="435">
        <v>43411</v>
      </c>
      <c r="N1701" s="435"/>
      <c r="O1701" s="436">
        <v>9791036303388</v>
      </c>
      <c r="P1701" s="521" t="s">
        <v>2878</v>
      </c>
      <c r="Q1701" s="436">
        <v>4061396</v>
      </c>
      <c r="R1701" s="439">
        <v>13.2</v>
      </c>
      <c r="S1701" s="439">
        <f t="shared" si="204"/>
        <v>12.511848341232227</v>
      </c>
      <c r="T1701" s="522">
        <v>5.5E-2</v>
      </c>
      <c r="U1701" s="441"/>
      <c r="V1701" s="442">
        <f t="shared" si="207"/>
        <v>0</v>
      </c>
      <c r="W1701" s="442">
        <f t="shared" si="205"/>
        <v>0</v>
      </c>
      <c r="X1701" s="85"/>
      <c r="Y1701" s="85"/>
      <c r="Z1701" s="85"/>
      <c r="AA1701" s="85"/>
      <c r="AB1701" s="85"/>
      <c r="AC1701" s="86">
        <f t="shared" si="208"/>
        <v>0</v>
      </c>
      <c r="AD1701" s="87">
        <f>IF($AC$2182&lt;85,AC1701,AC1701-(AC1701*#REF!))</f>
        <v>0</v>
      </c>
      <c r="AE1701" s="88">
        <f t="shared" si="206"/>
        <v>5.5E-2</v>
      </c>
      <c r="AF1701" s="89">
        <f t="shared" si="209"/>
        <v>0</v>
      </c>
      <c r="AG1701" s="90">
        <f t="shared" si="210"/>
        <v>0</v>
      </c>
    </row>
    <row r="1702" spans="1:33" s="91" customFormat="1" ht="15" customHeight="1" x14ac:dyDescent="0.15">
      <c r="A1702" s="430">
        <v>9791036312748</v>
      </c>
      <c r="B1702" s="519"/>
      <c r="C1702" s="432" t="s">
        <v>873</v>
      </c>
      <c r="D1702" s="433" t="s">
        <v>2710</v>
      </c>
      <c r="E1702" s="433" t="s">
        <v>2849</v>
      </c>
      <c r="F1702" s="433" t="s">
        <v>2850</v>
      </c>
      <c r="G1702" s="433" t="s">
        <v>4776</v>
      </c>
      <c r="H1702" s="431">
        <f>VLOOKUP($A1702,'04.08.2025'!$A$1:$Z$65000,3,FALSE)</f>
        <v>5965</v>
      </c>
      <c r="I1702" s="432"/>
      <c r="J1702" s="432">
        <v>200</v>
      </c>
      <c r="K1702" s="435"/>
      <c r="L1702" s="435"/>
      <c r="M1702" s="435">
        <v>43782</v>
      </c>
      <c r="N1702" s="435"/>
      <c r="O1702" s="436">
        <v>9791036312748</v>
      </c>
      <c r="P1702" s="521" t="s">
        <v>2879</v>
      </c>
      <c r="Q1702" s="436">
        <v>6412309</v>
      </c>
      <c r="R1702" s="439">
        <v>13.2</v>
      </c>
      <c r="S1702" s="439">
        <f t="shared" si="204"/>
        <v>12.511848341232227</v>
      </c>
      <c r="T1702" s="522">
        <v>5.5E-2</v>
      </c>
      <c r="U1702" s="441"/>
      <c r="V1702" s="442">
        <f t="shared" si="207"/>
        <v>0</v>
      </c>
      <c r="W1702" s="442">
        <f t="shared" si="205"/>
        <v>0</v>
      </c>
      <c r="X1702" s="85"/>
      <c r="Y1702" s="85"/>
      <c r="Z1702" s="85"/>
      <c r="AA1702" s="85"/>
      <c r="AB1702" s="85"/>
      <c r="AC1702" s="86">
        <f t="shared" si="208"/>
        <v>0</v>
      </c>
      <c r="AD1702" s="87">
        <f>IF($AC$2182&lt;85,AC1702,AC1702-(AC1702*#REF!))</f>
        <v>0</v>
      </c>
      <c r="AE1702" s="88">
        <f t="shared" si="206"/>
        <v>5.5E-2</v>
      </c>
      <c r="AF1702" s="89">
        <f t="shared" si="209"/>
        <v>0</v>
      </c>
      <c r="AG1702" s="90">
        <f t="shared" si="210"/>
        <v>0</v>
      </c>
    </row>
    <row r="1703" spans="1:33" s="91" customFormat="1" ht="15" customHeight="1" x14ac:dyDescent="0.15">
      <c r="A1703" s="430">
        <v>9791036323713</v>
      </c>
      <c r="B1703" s="519"/>
      <c r="C1703" s="432" t="s">
        <v>873</v>
      </c>
      <c r="D1703" s="433" t="s">
        <v>2710</v>
      </c>
      <c r="E1703" s="433" t="s">
        <v>2849</v>
      </c>
      <c r="F1703" s="433" t="s">
        <v>2850</v>
      </c>
      <c r="G1703" s="433" t="s">
        <v>2880</v>
      </c>
      <c r="H1703" s="431">
        <f>VLOOKUP($A1703,'04.08.2025'!$A$1:$Z$65000,3,FALSE)</f>
        <v>9449</v>
      </c>
      <c r="I1703" s="432"/>
      <c r="J1703" s="432">
        <v>200</v>
      </c>
      <c r="K1703" s="435"/>
      <c r="L1703" s="435"/>
      <c r="M1703" s="435">
        <v>44118</v>
      </c>
      <c r="N1703" s="435"/>
      <c r="O1703" s="436">
        <v>9791036323713</v>
      </c>
      <c r="P1703" s="521" t="s">
        <v>2881</v>
      </c>
      <c r="Q1703" s="436">
        <v>6265096</v>
      </c>
      <c r="R1703" s="439">
        <v>13.2</v>
      </c>
      <c r="S1703" s="439">
        <f t="shared" si="204"/>
        <v>12.511848341232227</v>
      </c>
      <c r="T1703" s="522">
        <v>5.5E-2</v>
      </c>
      <c r="U1703" s="441"/>
      <c r="V1703" s="442">
        <f t="shared" si="207"/>
        <v>0</v>
      </c>
      <c r="W1703" s="442">
        <f t="shared" si="205"/>
        <v>0</v>
      </c>
      <c r="X1703" s="85"/>
      <c r="Y1703" s="85"/>
      <c r="Z1703" s="85"/>
      <c r="AA1703" s="85"/>
      <c r="AB1703" s="85"/>
      <c r="AC1703" s="86">
        <f t="shared" si="208"/>
        <v>0</v>
      </c>
      <c r="AD1703" s="87">
        <f>IF($AC$2182&lt;85,AC1703,AC1703-(AC1703*#REF!))</f>
        <v>0</v>
      </c>
      <c r="AE1703" s="88">
        <f t="shared" si="206"/>
        <v>5.5E-2</v>
      </c>
      <c r="AF1703" s="89">
        <f t="shared" si="209"/>
        <v>0</v>
      </c>
      <c r="AG1703" s="90">
        <f t="shared" si="210"/>
        <v>0</v>
      </c>
    </row>
    <row r="1704" spans="1:33" s="91" customFormat="1" ht="15" customHeight="1" x14ac:dyDescent="0.15">
      <c r="A1704" s="430">
        <v>9791036328886</v>
      </c>
      <c r="B1704" s="519"/>
      <c r="C1704" s="432" t="s">
        <v>873</v>
      </c>
      <c r="D1704" s="433" t="s">
        <v>2710</v>
      </c>
      <c r="E1704" s="433" t="s">
        <v>2849</v>
      </c>
      <c r="F1704" s="433" t="s">
        <v>2850</v>
      </c>
      <c r="G1704" s="433" t="s">
        <v>2882</v>
      </c>
      <c r="H1704" s="431">
        <f>VLOOKUP($A1704,'04.08.2025'!$A$1:$Z$65000,3,FALSE)</f>
        <v>11822</v>
      </c>
      <c r="I1704" s="432"/>
      <c r="J1704" s="432">
        <v>200</v>
      </c>
      <c r="K1704" s="435"/>
      <c r="L1704" s="435"/>
      <c r="M1704" s="435">
        <v>44510</v>
      </c>
      <c r="N1704" s="435"/>
      <c r="O1704" s="436">
        <v>9791036328886</v>
      </c>
      <c r="P1704" s="521" t="s">
        <v>2883</v>
      </c>
      <c r="Q1704" s="436">
        <v>2737707</v>
      </c>
      <c r="R1704" s="439">
        <v>13.2</v>
      </c>
      <c r="S1704" s="439">
        <f t="shared" si="204"/>
        <v>12.511848341232227</v>
      </c>
      <c r="T1704" s="522">
        <v>5.5E-2</v>
      </c>
      <c r="U1704" s="441"/>
      <c r="V1704" s="442">
        <f t="shared" si="207"/>
        <v>0</v>
      </c>
      <c r="W1704" s="442">
        <f t="shared" si="205"/>
        <v>0</v>
      </c>
      <c r="X1704" s="85"/>
      <c r="Y1704" s="85"/>
      <c r="Z1704" s="85"/>
      <c r="AA1704" s="85"/>
      <c r="AB1704" s="85"/>
      <c r="AC1704" s="86">
        <f t="shared" si="208"/>
        <v>0</v>
      </c>
      <c r="AD1704" s="87">
        <f>IF($AC$2182&lt;85,AC1704,AC1704-(AC1704*#REF!))</f>
        <v>0</v>
      </c>
      <c r="AE1704" s="88">
        <f t="shared" si="206"/>
        <v>5.5E-2</v>
      </c>
      <c r="AF1704" s="89">
        <f t="shared" si="209"/>
        <v>0</v>
      </c>
      <c r="AG1704" s="90">
        <f t="shared" si="210"/>
        <v>0</v>
      </c>
    </row>
    <row r="1705" spans="1:33" s="91" customFormat="1" ht="15" customHeight="1" x14ac:dyDescent="0.15">
      <c r="A1705" s="430">
        <v>9791036350009</v>
      </c>
      <c r="B1705" s="519"/>
      <c r="C1705" s="432" t="s">
        <v>873</v>
      </c>
      <c r="D1705" s="433" t="s">
        <v>2710</v>
      </c>
      <c r="E1705" s="433" t="s">
        <v>2849</v>
      </c>
      <c r="F1705" s="433" t="s">
        <v>2850</v>
      </c>
      <c r="G1705" s="433" t="s">
        <v>2884</v>
      </c>
      <c r="H1705" s="431">
        <f>VLOOKUP($A1705,'04.08.2025'!$A$1:$Z$65000,3,FALSE)</f>
        <v>4194</v>
      </c>
      <c r="I1705" s="432"/>
      <c r="J1705" s="432">
        <v>200</v>
      </c>
      <c r="K1705" s="435"/>
      <c r="L1705" s="435"/>
      <c r="M1705" s="435">
        <v>44867</v>
      </c>
      <c r="N1705" s="435"/>
      <c r="O1705" s="436">
        <v>9791036350009</v>
      </c>
      <c r="P1705" s="437" t="s">
        <v>2885</v>
      </c>
      <c r="Q1705" s="438">
        <v>5190224</v>
      </c>
      <c r="R1705" s="439">
        <v>13.2</v>
      </c>
      <c r="S1705" s="439">
        <f t="shared" si="204"/>
        <v>12.511848341232227</v>
      </c>
      <c r="T1705" s="522">
        <v>5.5E-2</v>
      </c>
      <c r="U1705" s="441"/>
      <c r="V1705" s="442">
        <f t="shared" si="207"/>
        <v>0</v>
      </c>
      <c r="W1705" s="442">
        <f t="shared" si="205"/>
        <v>0</v>
      </c>
      <c r="X1705" s="85"/>
      <c r="Y1705" s="85"/>
      <c r="Z1705" s="85"/>
      <c r="AA1705" s="85"/>
      <c r="AB1705" s="85"/>
      <c r="AC1705" s="86">
        <f t="shared" si="208"/>
        <v>0</v>
      </c>
      <c r="AD1705" s="87">
        <f>IF($AC$2182&lt;85,AC1705,AC1705-(AC1705*#REF!))</f>
        <v>0</v>
      </c>
      <c r="AE1705" s="88">
        <f t="shared" si="206"/>
        <v>5.5E-2</v>
      </c>
      <c r="AF1705" s="89">
        <f t="shared" si="209"/>
        <v>0</v>
      </c>
      <c r="AG1705" s="90">
        <f t="shared" si="210"/>
        <v>0</v>
      </c>
    </row>
    <row r="1706" spans="1:33" s="75" customFormat="1" ht="15" customHeight="1" x14ac:dyDescent="0.15">
      <c r="A1706" s="430">
        <v>9791036358883</v>
      </c>
      <c r="B1706" s="537"/>
      <c r="C1706" s="538" t="s">
        <v>873</v>
      </c>
      <c r="D1706" s="539" t="s">
        <v>2710</v>
      </c>
      <c r="E1706" s="539" t="s">
        <v>2849</v>
      </c>
      <c r="F1706" s="539" t="s">
        <v>2850</v>
      </c>
      <c r="G1706" s="433" t="s">
        <v>2886</v>
      </c>
      <c r="H1706" s="431">
        <f>VLOOKUP($A1706,'04.08.2025'!$A$1:$Z$65000,3,FALSE)</f>
        <v>3512</v>
      </c>
      <c r="I1706" s="432"/>
      <c r="J1706" s="432">
        <v>200</v>
      </c>
      <c r="K1706" s="435"/>
      <c r="L1706" s="435"/>
      <c r="M1706" s="435">
        <v>45232</v>
      </c>
      <c r="N1706" s="435"/>
      <c r="O1706" s="436">
        <v>9791036358883</v>
      </c>
      <c r="P1706" s="437" t="s">
        <v>2887</v>
      </c>
      <c r="Q1706" s="438">
        <v>4477802</v>
      </c>
      <c r="R1706" s="439">
        <v>13.2</v>
      </c>
      <c r="S1706" s="439">
        <f t="shared" si="204"/>
        <v>12.511848341232227</v>
      </c>
      <c r="T1706" s="522">
        <v>5.5E-2</v>
      </c>
      <c r="U1706" s="441"/>
      <c r="V1706" s="442">
        <f t="shared" si="207"/>
        <v>0</v>
      </c>
      <c r="W1706" s="442">
        <f t="shared" si="205"/>
        <v>0</v>
      </c>
      <c r="X1706" s="74"/>
      <c r="Y1706" s="74"/>
      <c r="Z1706" s="74"/>
      <c r="AA1706" s="74"/>
      <c r="AB1706" s="74"/>
      <c r="AC1706" s="86">
        <f t="shared" si="208"/>
        <v>0</v>
      </c>
      <c r="AD1706" s="87">
        <f>IF($AC$2182&lt;85,AC1706,AC1706-(AC1706*#REF!))</f>
        <v>0</v>
      </c>
      <c r="AE1706" s="88">
        <f t="shared" si="206"/>
        <v>5.5E-2</v>
      </c>
      <c r="AF1706" s="89">
        <f t="shared" si="209"/>
        <v>0</v>
      </c>
      <c r="AG1706" s="90">
        <f t="shared" si="210"/>
        <v>0</v>
      </c>
    </row>
    <row r="1707" spans="1:33" s="117" customFormat="1" ht="15" customHeight="1" x14ac:dyDescent="0.15">
      <c r="A1707" s="369">
        <v>9791036372872</v>
      </c>
      <c r="B1707" s="370"/>
      <c r="C1707" s="370" t="s">
        <v>873</v>
      </c>
      <c r="D1707" s="371" t="s">
        <v>2710</v>
      </c>
      <c r="E1707" s="371" t="s">
        <v>2849</v>
      </c>
      <c r="F1707" s="371" t="s">
        <v>2850</v>
      </c>
      <c r="G1707" s="371" t="s">
        <v>2888</v>
      </c>
      <c r="H1707" s="368">
        <f>VLOOKUP($A1707,'04.08.2025'!$A$1:$Z$65000,3,FALSE)</f>
        <v>7692</v>
      </c>
      <c r="I1707" s="370"/>
      <c r="J1707" s="370">
        <v>200</v>
      </c>
      <c r="K1707" s="372"/>
      <c r="L1707" s="372"/>
      <c r="M1707" s="372">
        <v>45602</v>
      </c>
      <c r="N1707" s="372" t="s">
        <v>12</v>
      </c>
      <c r="O1707" s="373">
        <v>9791036372872</v>
      </c>
      <c r="P1707" s="374" t="s">
        <v>2889</v>
      </c>
      <c r="Q1707" s="375">
        <v>7909290</v>
      </c>
      <c r="R1707" s="376">
        <v>13.2</v>
      </c>
      <c r="S1707" s="376">
        <f t="shared" si="204"/>
        <v>12.511848341232227</v>
      </c>
      <c r="T1707" s="377">
        <v>5.5E-2</v>
      </c>
      <c r="U1707" s="378"/>
      <c r="V1707" s="379">
        <f t="shared" si="207"/>
        <v>0</v>
      </c>
      <c r="W1707" s="379">
        <f t="shared" si="205"/>
        <v>0</v>
      </c>
      <c r="X1707" s="116"/>
      <c r="Y1707" s="116"/>
      <c r="Z1707" s="116"/>
      <c r="AA1707" s="116"/>
      <c r="AB1707" s="116"/>
      <c r="AC1707" s="86">
        <f t="shared" si="208"/>
        <v>0</v>
      </c>
      <c r="AD1707" s="87">
        <f>IF($AC$2182&lt;85,AC1707,AC1707-(AC1707*#REF!))</f>
        <v>0</v>
      </c>
      <c r="AE1707" s="88">
        <f t="shared" si="206"/>
        <v>5.5E-2</v>
      </c>
      <c r="AF1707" s="89">
        <f t="shared" si="209"/>
        <v>0</v>
      </c>
      <c r="AG1707" s="90">
        <f t="shared" si="210"/>
        <v>0</v>
      </c>
    </row>
    <row r="1708" spans="1:33" s="75" customFormat="1" ht="15" customHeight="1" x14ac:dyDescent="0.15">
      <c r="A1708" s="369">
        <v>9791036378126</v>
      </c>
      <c r="B1708" s="370"/>
      <c r="C1708" s="370" t="s">
        <v>873</v>
      </c>
      <c r="D1708" s="371" t="s">
        <v>2710</v>
      </c>
      <c r="E1708" s="371" t="s">
        <v>2849</v>
      </c>
      <c r="F1708" s="371" t="s">
        <v>2850</v>
      </c>
      <c r="G1708" s="371" t="s">
        <v>2890</v>
      </c>
      <c r="H1708" s="368">
        <f>VLOOKUP($A1708,'04.08.2025'!$A$1:$Z$65000,3,FALSE)</f>
        <v>81</v>
      </c>
      <c r="I1708" s="370"/>
      <c r="J1708" s="370">
        <v>200</v>
      </c>
      <c r="K1708" s="372"/>
      <c r="L1708" s="372"/>
      <c r="M1708" s="372">
        <v>45602</v>
      </c>
      <c r="N1708" s="372" t="s">
        <v>12</v>
      </c>
      <c r="O1708" s="373">
        <v>9791036378126</v>
      </c>
      <c r="P1708" s="374" t="s">
        <v>2891</v>
      </c>
      <c r="Q1708" s="375">
        <v>3390578</v>
      </c>
      <c r="R1708" s="376">
        <v>19.899999999999999</v>
      </c>
      <c r="S1708" s="376">
        <f t="shared" si="204"/>
        <v>18.862559241706162</v>
      </c>
      <c r="T1708" s="377">
        <v>5.5E-2</v>
      </c>
      <c r="U1708" s="378"/>
      <c r="V1708" s="379">
        <f t="shared" si="207"/>
        <v>0</v>
      </c>
      <c r="W1708" s="379">
        <f t="shared" si="205"/>
        <v>0</v>
      </c>
      <c r="X1708" s="74"/>
      <c r="Y1708" s="74"/>
      <c r="Z1708" s="74"/>
      <c r="AA1708" s="74"/>
      <c r="AB1708" s="74"/>
      <c r="AC1708" s="660">
        <f t="shared" si="208"/>
        <v>0</v>
      </c>
      <c r="AD1708" s="661">
        <f>IF($AC$2182&lt;85,AC1708,AC1708-(AC1708*#REF!))</f>
        <v>0</v>
      </c>
      <c r="AE1708" s="662">
        <f t="shared" si="206"/>
        <v>5.5E-2</v>
      </c>
      <c r="AF1708" s="663">
        <f t="shared" si="209"/>
        <v>0</v>
      </c>
      <c r="AG1708" s="664">
        <f t="shared" si="210"/>
        <v>0</v>
      </c>
    </row>
    <row r="1709" spans="1:33" s="91" customFormat="1" ht="15" customHeight="1" x14ac:dyDescent="0.15">
      <c r="A1709" s="525">
        <v>9791036385100</v>
      </c>
      <c r="B1709" s="526"/>
      <c r="C1709" s="526" t="s">
        <v>873</v>
      </c>
      <c r="D1709" s="527" t="s">
        <v>2710</v>
      </c>
      <c r="E1709" s="527" t="s">
        <v>2849</v>
      </c>
      <c r="F1709" s="527" t="s">
        <v>2850</v>
      </c>
      <c r="G1709" s="527" t="s">
        <v>5742</v>
      </c>
      <c r="H1709" s="380">
        <v>0</v>
      </c>
      <c r="I1709" s="526"/>
      <c r="J1709" s="526">
        <v>100</v>
      </c>
      <c r="K1709" s="528"/>
      <c r="L1709" s="528">
        <v>45966</v>
      </c>
      <c r="M1709" s="528"/>
      <c r="N1709" s="528" t="s">
        <v>12</v>
      </c>
      <c r="O1709" s="529">
        <v>9791036385100</v>
      </c>
      <c r="P1709" s="530" t="s">
        <v>5743</v>
      </c>
      <c r="Q1709" s="531">
        <v>8326477</v>
      </c>
      <c r="R1709" s="381">
        <v>13.2</v>
      </c>
      <c r="S1709" s="381">
        <f t="shared" si="204"/>
        <v>12.511848341232227</v>
      </c>
      <c r="T1709" s="426">
        <v>5.5E-2</v>
      </c>
      <c r="U1709" s="427"/>
      <c r="V1709" s="382">
        <f t="shared" si="207"/>
        <v>0</v>
      </c>
      <c r="W1709" s="382">
        <f t="shared" si="205"/>
        <v>0</v>
      </c>
      <c r="X1709" s="85"/>
      <c r="Y1709" s="85"/>
      <c r="Z1709" s="85"/>
      <c r="AA1709" s="85"/>
      <c r="AB1709" s="85"/>
      <c r="AC1709" s="86">
        <f t="shared" si="208"/>
        <v>0</v>
      </c>
      <c r="AD1709" s="87">
        <f>IF($AC$2182&lt;85,AC1709,AC1709-(AC1709*#REF!))</f>
        <v>0</v>
      </c>
      <c r="AE1709" s="88">
        <f t="shared" si="206"/>
        <v>5.5E-2</v>
      </c>
      <c r="AF1709" s="89">
        <f t="shared" si="209"/>
        <v>0</v>
      </c>
      <c r="AG1709" s="90">
        <f t="shared" si="210"/>
        <v>0</v>
      </c>
    </row>
    <row r="1710" spans="1:33" s="91" customFormat="1" ht="15" customHeight="1" x14ac:dyDescent="0.15">
      <c r="A1710" s="430">
        <v>9782747032469</v>
      </c>
      <c r="B1710" s="519"/>
      <c r="C1710" s="432" t="s">
        <v>873</v>
      </c>
      <c r="D1710" s="433" t="s">
        <v>2710</v>
      </c>
      <c r="E1710" s="433" t="s">
        <v>2849</v>
      </c>
      <c r="F1710" s="433" t="s">
        <v>2892</v>
      </c>
      <c r="G1710" s="433" t="s">
        <v>2893</v>
      </c>
      <c r="H1710" s="431">
        <f>VLOOKUP($A1710,'04.08.2025'!$A$1:$Z$65000,3,FALSE)</f>
        <v>696</v>
      </c>
      <c r="I1710" s="432"/>
      <c r="J1710" s="432">
        <v>200</v>
      </c>
      <c r="K1710" s="435">
        <v>45887</v>
      </c>
      <c r="L1710" s="435"/>
      <c r="M1710" s="435">
        <v>44118</v>
      </c>
      <c r="N1710" s="435"/>
      <c r="O1710" s="436">
        <v>9782747032469</v>
      </c>
      <c r="P1710" s="521" t="s">
        <v>2894</v>
      </c>
      <c r="Q1710" s="436">
        <v>3400488</v>
      </c>
      <c r="R1710" s="439">
        <v>11</v>
      </c>
      <c r="S1710" s="439">
        <f t="shared" si="204"/>
        <v>10.42654028436019</v>
      </c>
      <c r="T1710" s="522">
        <v>5.5E-2</v>
      </c>
      <c r="U1710" s="441"/>
      <c r="V1710" s="442">
        <f t="shared" si="207"/>
        <v>0</v>
      </c>
      <c r="W1710" s="442">
        <f t="shared" si="205"/>
        <v>0</v>
      </c>
      <c r="X1710" s="85"/>
      <c r="Y1710" s="85"/>
      <c r="Z1710" s="85"/>
      <c r="AA1710" s="85"/>
      <c r="AB1710" s="85"/>
      <c r="AC1710" s="86">
        <f t="shared" si="208"/>
        <v>0</v>
      </c>
      <c r="AD1710" s="87">
        <f>IF($AC$2182&lt;85,AC1710,AC1710-(AC1710*#REF!))</f>
        <v>0</v>
      </c>
      <c r="AE1710" s="88">
        <f t="shared" si="206"/>
        <v>5.5E-2</v>
      </c>
      <c r="AF1710" s="89">
        <f t="shared" si="209"/>
        <v>0</v>
      </c>
      <c r="AG1710" s="90">
        <f t="shared" si="210"/>
        <v>0</v>
      </c>
    </row>
    <row r="1711" spans="1:33" s="91" customFormat="1" ht="15" customHeight="1" x14ac:dyDescent="0.15">
      <c r="A1711" s="430">
        <v>9782747044905</v>
      </c>
      <c r="B1711" s="519"/>
      <c r="C1711" s="432" t="s">
        <v>873</v>
      </c>
      <c r="D1711" s="433" t="s">
        <v>2710</v>
      </c>
      <c r="E1711" s="433" t="s">
        <v>2849</v>
      </c>
      <c r="F1711" s="433" t="s">
        <v>2892</v>
      </c>
      <c r="G1711" s="433" t="s">
        <v>2895</v>
      </c>
      <c r="H1711" s="431">
        <f>VLOOKUP($A1711,'04.08.2025'!$A$1:$Z$65000,3,FALSE)</f>
        <v>3336</v>
      </c>
      <c r="I1711" s="432"/>
      <c r="J1711" s="432">
        <v>200</v>
      </c>
      <c r="K1711" s="435"/>
      <c r="L1711" s="435"/>
      <c r="M1711" s="435">
        <v>41396</v>
      </c>
      <c r="N1711" s="435"/>
      <c r="O1711" s="436">
        <v>9782747044905</v>
      </c>
      <c r="P1711" s="521" t="s">
        <v>2896</v>
      </c>
      <c r="Q1711" s="436">
        <v>3400256</v>
      </c>
      <c r="R1711" s="439">
        <v>11</v>
      </c>
      <c r="S1711" s="439">
        <f t="shared" si="204"/>
        <v>10.42654028436019</v>
      </c>
      <c r="T1711" s="522">
        <v>5.5E-2</v>
      </c>
      <c r="U1711" s="441"/>
      <c r="V1711" s="442">
        <f t="shared" si="207"/>
        <v>0</v>
      </c>
      <c r="W1711" s="442">
        <f t="shared" si="205"/>
        <v>0</v>
      </c>
      <c r="X1711" s="85"/>
      <c r="Y1711" s="85"/>
      <c r="Z1711" s="85"/>
      <c r="AA1711" s="85"/>
      <c r="AB1711" s="85"/>
      <c r="AC1711" s="86">
        <f t="shared" si="208"/>
        <v>0</v>
      </c>
      <c r="AD1711" s="87">
        <f>IF($AC$2182&lt;85,AC1711,AC1711-(AC1711*#REF!))</f>
        <v>0</v>
      </c>
      <c r="AE1711" s="88">
        <f t="shared" si="206"/>
        <v>5.5E-2</v>
      </c>
      <c r="AF1711" s="89">
        <f t="shared" si="209"/>
        <v>0</v>
      </c>
      <c r="AG1711" s="90">
        <f t="shared" si="210"/>
        <v>0</v>
      </c>
    </row>
    <row r="1712" spans="1:33" s="117" customFormat="1" ht="15" customHeight="1" x14ac:dyDescent="0.15">
      <c r="A1712" s="672">
        <v>9791036324857</v>
      </c>
      <c r="B1712" s="673"/>
      <c r="C1712" s="273" t="s">
        <v>856</v>
      </c>
      <c r="D1712" s="668" t="s">
        <v>433</v>
      </c>
      <c r="E1712" s="668" t="s">
        <v>2849</v>
      </c>
      <c r="F1712" s="668" t="s">
        <v>2850</v>
      </c>
      <c r="G1712" s="274" t="s">
        <v>2897</v>
      </c>
      <c r="H1712" s="275">
        <f>VLOOKUP($A1712,'04.08.2025'!$A$1:$Z$65000,3,FALSE)</f>
        <v>0</v>
      </c>
      <c r="I1712" s="273" t="s">
        <v>97</v>
      </c>
      <c r="J1712" s="273">
        <v>300</v>
      </c>
      <c r="K1712" s="276"/>
      <c r="L1712" s="276"/>
      <c r="M1712" s="276">
        <v>44118</v>
      </c>
      <c r="N1712" s="276"/>
      <c r="O1712" s="674">
        <v>9791036324857</v>
      </c>
      <c r="P1712" s="675" t="s">
        <v>2898</v>
      </c>
      <c r="Q1712" s="674">
        <v>7952570</v>
      </c>
      <c r="R1712" s="277">
        <v>8.9</v>
      </c>
      <c r="S1712" s="277">
        <f t="shared" si="204"/>
        <v>7.416666666666667</v>
      </c>
      <c r="T1712" s="676">
        <v>0.2</v>
      </c>
      <c r="U1712" s="279"/>
      <c r="V1712" s="280">
        <f t="shared" si="207"/>
        <v>0</v>
      </c>
      <c r="W1712" s="280">
        <f t="shared" si="205"/>
        <v>0</v>
      </c>
      <c r="X1712" s="116"/>
      <c r="Y1712" s="116"/>
      <c r="Z1712" s="116"/>
      <c r="AA1712" s="116"/>
      <c r="AB1712" s="116"/>
      <c r="AC1712" s="86">
        <f t="shared" si="208"/>
        <v>0</v>
      </c>
      <c r="AD1712" s="87">
        <f>IF($AC$2182&lt;85,AC1712,AC1712-(AC1712*#REF!))</f>
        <v>0</v>
      </c>
      <c r="AE1712" s="88">
        <f t="shared" si="206"/>
        <v>0.2</v>
      </c>
      <c r="AF1712" s="89">
        <f t="shared" si="209"/>
        <v>0</v>
      </c>
      <c r="AG1712" s="90">
        <f t="shared" si="210"/>
        <v>0</v>
      </c>
    </row>
    <row r="1713" spans="1:33" s="91" customFormat="1" ht="15" customHeight="1" x14ac:dyDescent="0.15">
      <c r="A1713" s="430">
        <v>9782747088398</v>
      </c>
      <c r="B1713" s="519"/>
      <c r="C1713" s="432" t="s">
        <v>873</v>
      </c>
      <c r="D1713" s="433" t="s">
        <v>2710</v>
      </c>
      <c r="E1713" s="433" t="s">
        <v>2849</v>
      </c>
      <c r="F1713" s="433" t="s">
        <v>2899</v>
      </c>
      <c r="G1713" s="433" t="s">
        <v>2900</v>
      </c>
      <c r="H1713" s="431">
        <f>VLOOKUP($A1713,'04.08.2025'!$A$1:$Z$65000,3,FALSE)</f>
        <v>1322</v>
      </c>
      <c r="I1713" s="432"/>
      <c r="J1713" s="432">
        <v>200</v>
      </c>
      <c r="K1713" s="435"/>
      <c r="L1713" s="435"/>
      <c r="M1713" s="435">
        <v>43012</v>
      </c>
      <c r="N1713" s="435"/>
      <c r="O1713" s="436">
        <v>9782747088398</v>
      </c>
      <c r="P1713" s="437" t="s">
        <v>2901</v>
      </c>
      <c r="Q1713" s="438">
        <v>2647443</v>
      </c>
      <c r="R1713" s="439">
        <v>11</v>
      </c>
      <c r="S1713" s="439">
        <f t="shared" si="204"/>
        <v>10.42654028436019</v>
      </c>
      <c r="T1713" s="522">
        <v>5.5E-2</v>
      </c>
      <c r="U1713" s="441"/>
      <c r="V1713" s="442">
        <f t="shared" si="207"/>
        <v>0</v>
      </c>
      <c r="W1713" s="442">
        <f t="shared" si="205"/>
        <v>0</v>
      </c>
      <c r="X1713" s="85"/>
      <c r="Y1713" s="85"/>
      <c r="Z1713" s="85"/>
      <c r="AA1713" s="85"/>
      <c r="AB1713" s="85"/>
      <c r="AC1713" s="86">
        <f t="shared" si="208"/>
        <v>0</v>
      </c>
      <c r="AD1713" s="87">
        <f>IF($AC$2182&lt;85,AC1713,AC1713-(AC1713*#REF!))</f>
        <v>0</v>
      </c>
      <c r="AE1713" s="88">
        <f t="shared" si="206"/>
        <v>5.5E-2</v>
      </c>
      <c r="AF1713" s="89">
        <f t="shared" si="209"/>
        <v>0</v>
      </c>
      <c r="AG1713" s="90">
        <f t="shared" si="210"/>
        <v>0</v>
      </c>
    </row>
    <row r="1714" spans="1:33" s="91" customFormat="1" ht="15" customHeight="1" x14ac:dyDescent="0.15">
      <c r="A1714" s="430">
        <v>9782747096539</v>
      </c>
      <c r="B1714" s="519"/>
      <c r="C1714" s="432" t="s">
        <v>873</v>
      </c>
      <c r="D1714" s="433" t="s">
        <v>2710</v>
      </c>
      <c r="E1714" s="433" t="s">
        <v>2849</v>
      </c>
      <c r="F1714" s="433" t="s">
        <v>2899</v>
      </c>
      <c r="G1714" s="433" t="s">
        <v>2902</v>
      </c>
      <c r="H1714" s="431">
        <f>VLOOKUP($A1714,'04.08.2025'!$A$1:$Z$65000,3,FALSE)</f>
        <v>3619</v>
      </c>
      <c r="I1714" s="432"/>
      <c r="J1714" s="432">
        <v>200</v>
      </c>
      <c r="K1714" s="435"/>
      <c r="L1714" s="435"/>
      <c r="M1714" s="435">
        <v>43194</v>
      </c>
      <c r="N1714" s="435"/>
      <c r="O1714" s="436">
        <v>9782747096539</v>
      </c>
      <c r="P1714" s="521" t="s">
        <v>2903</v>
      </c>
      <c r="Q1714" s="436">
        <v>8081278</v>
      </c>
      <c r="R1714" s="439">
        <v>11</v>
      </c>
      <c r="S1714" s="439">
        <f t="shared" si="204"/>
        <v>10.42654028436019</v>
      </c>
      <c r="T1714" s="522">
        <v>5.5E-2</v>
      </c>
      <c r="U1714" s="441"/>
      <c r="V1714" s="442">
        <f t="shared" si="207"/>
        <v>0</v>
      </c>
      <c r="W1714" s="442">
        <f t="shared" si="205"/>
        <v>0</v>
      </c>
      <c r="X1714" s="85"/>
      <c r="Y1714" s="85"/>
      <c r="Z1714" s="85"/>
      <c r="AA1714" s="85"/>
      <c r="AB1714" s="85"/>
      <c r="AC1714" s="86">
        <f t="shared" si="208"/>
        <v>0</v>
      </c>
      <c r="AD1714" s="87">
        <f>IF($AC$2182&lt;85,AC1714,AC1714-(AC1714*#REF!))</f>
        <v>0</v>
      </c>
      <c r="AE1714" s="88">
        <f t="shared" si="206"/>
        <v>5.5E-2</v>
      </c>
      <c r="AF1714" s="89">
        <f t="shared" si="209"/>
        <v>0</v>
      </c>
      <c r="AG1714" s="90">
        <f t="shared" si="210"/>
        <v>0</v>
      </c>
    </row>
    <row r="1715" spans="1:33" s="91" customFormat="1" ht="15" customHeight="1" x14ac:dyDescent="0.15">
      <c r="A1715" s="430">
        <v>9791036304743</v>
      </c>
      <c r="B1715" s="519"/>
      <c r="C1715" s="432" t="s">
        <v>873</v>
      </c>
      <c r="D1715" s="433" t="s">
        <v>2710</v>
      </c>
      <c r="E1715" s="433" t="s">
        <v>2849</v>
      </c>
      <c r="F1715" s="433" t="s">
        <v>2899</v>
      </c>
      <c r="G1715" s="433" t="s">
        <v>2904</v>
      </c>
      <c r="H1715" s="431">
        <f>VLOOKUP($A1715,'04.08.2025'!$A$1:$Z$65000,3,FALSE)</f>
        <v>733</v>
      </c>
      <c r="I1715" s="432"/>
      <c r="J1715" s="432">
        <v>200</v>
      </c>
      <c r="K1715" s="435"/>
      <c r="L1715" s="435"/>
      <c r="M1715" s="435">
        <v>43411</v>
      </c>
      <c r="N1715" s="435"/>
      <c r="O1715" s="436">
        <v>9791036304743</v>
      </c>
      <c r="P1715" s="521" t="s">
        <v>2905</v>
      </c>
      <c r="Q1715" s="436">
        <v>5685831</v>
      </c>
      <c r="R1715" s="439">
        <v>11</v>
      </c>
      <c r="S1715" s="439">
        <f t="shared" si="204"/>
        <v>10.42654028436019</v>
      </c>
      <c r="T1715" s="522">
        <v>5.5E-2</v>
      </c>
      <c r="U1715" s="441"/>
      <c r="V1715" s="442">
        <f t="shared" si="207"/>
        <v>0</v>
      </c>
      <c r="W1715" s="442">
        <f t="shared" si="205"/>
        <v>0</v>
      </c>
      <c r="X1715" s="85"/>
      <c r="Y1715" s="85"/>
      <c r="Z1715" s="85"/>
      <c r="AA1715" s="85"/>
      <c r="AB1715" s="85"/>
      <c r="AC1715" s="86">
        <f t="shared" si="208"/>
        <v>0</v>
      </c>
      <c r="AD1715" s="87">
        <f>IF($AC$2182&lt;85,AC1715,AC1715-(AC1715*#REF!))</f>
        <v>0</v>
      </c>
      <c r="AE1715" s="88">
        <f t="shared" si="206"/>
        <v>5.5E-2</v>
      </c>
      <c r="AF1715" s="89">
        <f t="shared" si="209"/>
        <v>0</v>
      </c>
      <c r="AG1715" s="90">
        <f t="shared" si="210"/>
        <v>0</v>
      </c>
    </row>
    <row r="1716" spans="1:33" s="91" customFormat="1" ht="15" customHeight="1" x14ac:dyDescent="0.15">
      <c r="A1716" s="430">
        <v>9791036314926</v>
      </c>
      <c r="B1716" s="519"/>
      <c r="C1716" s="432" t="s">
        <v>873</v>
      </c>
      <c r="D1716" s="433" t="s">
        <v>2710</v>
      </c>
      <c r="E1716" s="433" t="s">
        <v>2849</v>
      </c>
      <c r="F1716" s="433" t="s">
        <v>2899</v>
      </c>
      <c r="G1716" s="433" t="s">
        <v>2906</v>
      </c>
      <c r="H1716" s="431">
        <f>VLOOKUP($A1716,'04.08.2025'!$A$1:$Z$65000,3,FALSE)</f>
        <v>3084</v>
      </c>
      <c r="I1716" s="432"/>
      <c r="J1716" s="432">
        <v>200</v>
      </c>
      <c r="K1716" s="435"/>
      <c r="L1716" s="435"/>
      <c r="M1716" s="435">
        <v>43999</v>
      </c>
      <c r="N1716" s="435"/>
      <c r="O1716" s="436">
        <v>9791036314926</v>
      </c>
      <c r="P1716" s="521" t="s">
        <v>2907</v>
      </c>
      <c r="Q1716" s="436">
        <v>8881455</v>
      </c>
      <c r="R1716" s="439">
        <v>11</v>
      </c>
      <c r="S1716" s="439">
        <f t="shared" si="204"/>
        <v>10.42654028436019</v>
      </c>
      <c r="T1716" s="522">
        <v>5.5E-2</v>
      </c>
      <c r="U1716" s="441"/>
      <c r="V1716" s="442">
        <f t="shared" si="207"/>
        <v>0</v>
      </c>
      <c r="W1716" s="442">
        <f t="shared" si="205"/>
        <v>0</v>
      </c>
      <c r="X1716" s="85"/>
      <c r="Y1716" s="85"/>
      <c r="Z1716" s="85"/>
      <c r="AA1716" s="85"/>
      <c r="AB1716" s="85"/>
      <c r="AC1716" s="86">
        <f t="shared" si="208"/>
        <v>0</v>
      </c>
      <c r="AD1716" s="87">
        <f>IF($AC$2182&lt;85,AC1716,AC1716-(AC1716*#REF!))</f>
        <v>0</v>
      </c>
      <c r="AE1716" s="88">
        <f t="shared" si="206"/>
        <v>5.5E-2</v>
      </c>
      <c r="AF1716" s="89">
        <f t="shared" si="209"/>
        <v>0</v>
      </c>
      <c r="AG1716" s="90">
        <f t="shared" si="210"/>
        <v>0</v>
      </c>
    </row>
    <row r="1717" spans="1:33" s="91" customFormat="1" ht="15" customHeight="1" x14ac:dyDescent="0.15">
      <c r="A1717" s="430">
        <v>9782747037648</v>
      </c>
      <c r="B1717" s="519"/>
      <c r="C1717" s="432" t="s">
        <v>873</v>
      </c>
      <c r="D1717" s="433" t="s">
        <v>2710</v>
      </c>
      <c r="E1717" s="433" t="s">
        <v>2849</v>
      </c>
      <c r="F1717" s="433" t="s">
        <v>2908</v>
      </c>
      <c r="G1717" s="433" t="s">
        <v>2909</v>
      </c>
      <c r="H1717" s="431">
        <f>VLOOKUP($A1717,'04.08.2025'!$A$1:$Z$65000,3,FALSE)</f>
        <v>36510</v>
      </c>
      <c r="I1717" s="432"/>
      <c r="J1717" s="432">
        <v>200</v>
      </c>
      <c r="K1717" s="435"/>
      <c r="L1717" s="435"/>
      <c r="M1717" s="435">
        <v>40614</v>
      </c>
      <c r="N1717" s="435"/>
      <c r="O1717" s="436">
        <v>9782747037648</v>
      </c>
      <c r="P1717" s="521" t="s">
        <v>2910</v>
      </c>
      <c r="Q1717" s="436">
        <v>3480936</v>
      </c>
      <c r="R1717" s="439">
        <v>12.2</v>
      </c>
      <c r="S1717" s="439">
        <f t="shared" si="204"/>
        <v>11.563981042654028</v>
      </c>
      <c r="T1717" s="522">
        <v>5.5E-2</v>
      </c>
      <c r="U1717" s="441"/>
      <c r="V1717" s="442">
        <f t="shared" si="207"/>
        <v>0</v>
      </c>
      <c r="W1717" s="442">
        <f t="shared" si="205"/>
        <v>0</v>
      </c>
      <c r="X1717" s="85"/>
      <c r="Y1717" s="85"/>
      <c r="Z1717" s="85"/>
      <c r="AA1717" s="85"/>
      <c r="AB1717" s="85"/>
      <c r="AC1717" s="86">
        <f t="shared" si="208"/>
        <v>0</v>
      </c>
      <c r="AD1717" s="87">
        <f>IF($AC$2182&lt;85,AC1717,AC1717-(AC1717*#REF!))</f>
        <v>0</v>
      </c>
      <c r="AE1717" s="88">
        <f t="shared" si="206"/>
        <v>5.5E-2</v>
      </c>
      <c r="AF1717" s="89">
        <f t="shared" si="209"/>
        <v>0</v>
      </c>
      <c r="AG1717" s="90">
        <f t="shared" si="210"/>
        <v>0</v>
      </c>
    </row>
    <row r="1718" spans="1:33" s="91" customFormat="1" ht="15" customHeight="1" x14ac:dyDescent="0.15">
      <c r="A1718" s="430">
        <v>9782747037686</v>
      </c>
      <c r="B1718" s="519"/>
      <c r="C1718" s="432" t="s">
        <v>873</v>
      </c>
      <c r="D1718" s="433" t="s">
        <v>2710</v>
      </c>
      <c r="E1718" s="433" t="s">
        <v>2849</v>
      </c>
      <c r="F1718" s="433" t="s">
        <v>2908</v>
      </c>
      <c r="G1718" s="433" t="s">
        <v>2911</v>
      </c>
      <c r="H1718" s="431">
        <f>VLOOKUP($A1718,'04.08.2025'!$A$1:$Z$65000,3,FALSE)</f>
        <v>9982</v>
      </c>
      <c r="I1718" s="432"/>
      <c r="J1718" s="432">
        <v>200</v>
      </c>
      <c r="K1718" s="435"/>
      <c r="L1718" s="435"/>
      <c r="M1718" s="435">
        <v>40614</v>
      </c>
      <c r="N1718" s="435"/>
      <c r="O1718" s="436">
        <v>9782747037686</v>
      </c>
      <c r="P1718" s="521" t="s">
        <v>2912</v>
      </c>
      <c r="Q1718" s="436">
        <v>3480944</v>
      </c>
      <c r="R1718" s="439">
        <v>12.2</v>
      </c>
      <c r="S1718" s="439">
        <f t="shared" si="204"/>
        <v>11.563981042654028</v>
      </c>
      <c r="T1718" s="522">
        <v>5.5E-2</v>
      </c>
      <c r="U1718" s="441"/>
      <c r="V1718" s="442">
        <f t="shared" si="207"/>
        <v>0</v>
      </c>
      <c r="W1718" s="442">
        <f t="shared" si="205"/>
        <v>0</v>
      </c>
      <c r="X1718" s="85"/>
      <c r="Y1718" s="85"/>
      <c r="Z1718" s="85"/>
      <c r="AA1718" s="85"/>
      <c r="AB1718" s="85"/>
      <c r="AC1718" s="86">
        <f t="shared" si="208"/>
        <v>0</v>
      </c>
      <c r="AD1718" s="87">
        <f>IF($AC$2182&lt;85,AC1718,AC1718-(AC1718*#REF!))</f>
        <v>0</v>
      </c>
      <c r="AE1718" s="88">
        <f t="shared" si="206"/>
        <v>5.5E-2</v>
      </c>
      <c r="AF1718" s="89">
        <f t="shared" si="209"/>
        <v>0</v>
      </c>
      <c r="AG1718" s="90">
        <f t="shared" si="210"/>
        <v>0</v>
      </c>
    </row>
    <row r="1719" spans="1:33" s="91" customFormat="1" ht="15" customHeight="1" x14ac:dyDescent="0.15">
      <c r="A1719" s="430">
        <v>9782747037723</v>
      </c>
      <c r="B1719" s="519"/>
      <c r="C1719" s="432" t="s">
        <v>873</v>
      </c>
      <c r="D1719" s="433" t="s">
        <v>2710</v>
      </c>
      <c r="E1719" s="433" t="s">
        <v>2849</v>
      </c>
      <c r="F1719" s="433" t="s">
        <v>2908</v>
      </c>
      <c r="G1719" s="433" t="s">
        <v>2913</v>
      </c>
      <c r="H1719" s="431">
        <f>VLOOKUP($A1719,'04.08.2025'!$A$1:$Z$65000,3,FALSE)</f>
        <v>8736</v>
      </c>
      <c r="I1719" s="432"/>
      <c r="J1719" s="432">
        <v>200</v>
      </c>
      <c r="K1719" s="535"/>
      <c r="L1719" s="435"/>
      <c r="M1719" s="435">
        <v>40614</v>
      </c>
      <c r="N1719" s="435"/>
      <c r="O1719" s="436">
        <v>9782747037723</v>
      </c>
      <c r="P1719" s="521" t="s">
        <v>2914</v>
      </c>
      <c r="Q1719" s="436">
        <v>3480951</v>
      </c>
      <c r="R1719" s="439">
        <v>12.2</v>
      </c>
      <c r="S1719" s="439">
        <f t="shared" si="204"/>
        <v>11.563981042654028</v>
      </c>
      <c r="T1719" s="522">
        <v>5.5E-2</v>
      </c>
      <c r="U1719" s="441"/>
      <c r="V1719" s="442">
        <f t="shared" si="207"/>
        <v>0</v>
      </c>
      <c r="W1719" s="442">
        <f t="shared" si="205"/>
        <v>0</v>
      </c>
      <c r="X1719" s="85"/>
      <c r="Y1719" s="85"/>
      <c r="Z1719" s="85"/>
      <c r="AA1719" s="85"/>
      <c r="AB1719" s="85"/>
      <c r="AC1719" s="86">
        <f t="shared" si="208"/>
        <v>0</v>
      </c>
      <c r="AD1719" s="87">
        <f>IF($AC$2182&lt;85,AC1719,AC1719-(AC1719*#REF!))</f>
        <v>0</v>
      </c>
      <c r="AE1719" s="88">
        <f t="shared" si="206"/>
        <v>5.5E-2</v>
      </c>
      <c r="AF1719" s="89">
        <f t="shared" si="209"/>
        <v>0</v>
      </c>
      <c r="AG1719" s="90">
        <f t="shared" si="210"/>
        <v>0</v>
      </c>
    </row>
    <row r="1720" spans="1:33" s="91" customFormat="1" ht="15" customHeight="1" x14ac:dyDescent="0.15">
      <c r="A1720" s="430">
        <v>9782747037730</v>
      </c>
      <c r="B1720" s="519"/>
      <c r="C1720" s="432" t="s">
        <v>873</v>
      </c>
      <c r="D1720" s="433" t="s">
        <v>2710</v>
      </c>
      <c r="E1720" s="433" t="s">
        <v>2849</v>
      </c>
      <c r="F1720" s="433" t="s">
        <v>2908</v>
      </c>
      <c r="G1720" s="433" t="s">
        <v>2915</v>
      </c>
      <c r="H1720" s="431">
        <f>VLOOKUP($A1720,'04.08.2025'!$A$1:$Z$65000,3,FALSE)</f>
        <v>11122</v>
      </c>
      <c r="I1720" s="432"/>
      <c r="J1720" s="432">
        <v>200</v>
      </c>
      <c r="K1720" s="435"/>
      <c r="L1720" s="435"/>
      <c r="M1720" s="435">
        <v>40614</v>
      </c>
      <c r="N1720" s="435"/>
      <c r="O1720" s="436">
        <v>9782747037730</v>
      </c>
      <c r="P1720" s="521" t="s">
        <v>2916</v>
      </c>
      <c r="Q1720" s="436">
        <v>3480969</v>
      </c>
      <c r="R1720" s="439">
        <v>12.2</v>
      </c>
      <c r="S1720" s="439">
        <f t="shared" si="204"/>
        <v>11.563981042654028</v>
      </c>
      <c r="T1720" s="522">
        <v>5.5E-2</v>
      </c>
      <c r="U1720" s="441"/>
      <c r="V1720" s="442">
        <f t="shared" si="207"/>
        <v>0</v>
      </c>
      <c r="W1720" s="442">
        <f t="shared" si="205"/>
        <v>0</v>
      </c>
      <c r="X1720" s="85"/>
      <c r="Y1720" s="85"/>
      <c r="Z1720" s="85"/>
      <c r="AA1720" s="85"/>
      <c r="AB1720" s="85"/>
      <c r="AC1720" s="86">
        <f t="shared" si="208"/>
        <v>0</v>
      </c>
      <c r="AD1720" s="87">
        <f>IF($AC$2182&lt;85,AC1720,AC1720-(AC1720*#REF!))</f>
        <v>0</v>
      </c>
      <c r="AE1720" s="88">
        <f t="shared" si="206"/>
        <v>5.5E-2</v>
      </c>
      <c r="AF1720" s="89">
        <f t="shared" si="209"/>
        <v>0</v>
      </c>
      <c r="AG1720" s="90">
        <f t="shared" si="210"/>
        <v>0</v>
      </c>
    </row>
    <row r="1721" spans="1:33" s="91" customFormat="1" ht="15" customHeight="1" x14ac:dyDescent="0.15">
      <c r="A1721" s="430">
        <v>9782747039048</v>
      </c>
      <c r="B1721" s="519"/>
      <c r="C1721" s="432" t="s">
        <v>873</v>
      </c>
      <c r="D1721" s="433" t="s">
        <v>2710</v>
      </c>
      <c r="E1721" s="433" t="s">
        <v>2849</v>
      </c>
      <c r="F1721" s="433" t="s">
        <v>2908</v>
      </c>
      <c r="G1721" s="433" t="s">
        <v>2917</v>
      </c>
      <c r="H1721" s="431">
        <f>VLOOKUP($A1721,'04.08.2025'!$A$1:$Z$65000,3,FALSE)</f>
        <v>10722</v>
      </c>
      <c r="I1721" s="432"/>
      <c r="J1721" s="432">
        <v>200</v>
      </c>
      <c r="K1721" s="535"/>
      <c r="L1721" s="435"/>
      <c r="M1721" s="435">
        <v>40821</v>
      </c>
      <c r="N1721" s="435"/>
      <c r="O1721" s="436">
        <v>9782747039048</v>
      </c>
      <c r="P1721" s="521" t="s">
        <v>2918</v>
      </c>
      <c r="Q1721" s="436">
        <v>3480985</v>
      </c>
      <c r="R1721" s="439">
        <v>12.2</v>
      </c>
      <c r="S1721" s="439">
        <f t="shared" si="204"/>
        <v>11.563981042654028</v>
      </c>
      <c r="T1721" s="522">
        <v>5.5E-2</v>
      </c>
      <c r="U1721" s="441"/>
      <c r="V1721" s="442">
        <f t="shared" si="207"/>
        <v>0</v>
      </c>
      <c r="W1721" s="442">
        <f t="shared" si="205"/>
        <v>0</v>
      </c>
      <c r="X1721" s="85"/>
      <c r="Y1721" s="85"/>
      <c r="Z1721" s="85"/>
      <c r="AA1721" s="85"/>
      <c r="AB1721" s="85"/>
      <c r="AC1721" s="86">
        <f t="shared" si="208"/>
        <v>0</v>
      </c>
      <c r="AD1721" s="87">
        <f>IF($AC$2182&lt;85,AC1721,AC1721-(AC1721*#REF!))</f>
        <v>0</v>
      </c>
      <c r="AE1721" s="88">
        <f t="shared" si="206"/>
        <v>5.5E-2</v>
      </c>
      <c r="AF1721" s="89">
        <f t="shared" si="209"/>
        <v>0</v>
      </c>
      <c r="AG1721" s="90">
        <f t="shared" si="210"/>
        <v>0</v>
      </c>
    </row>
    <row r="1722" spans="1:33" s="91" customFormat="1" ht="15" customHeight="1" x14ac:dyDescent="0.15">
      <c r="A1722" s="430">
        <v>9782747044639</v>
      </c>
      <c r="B1722" s="519"/>
      <c r="C1722" s="432" t="s">
        <v>873</v>
      </c>
      <c r="D1722" s="433" t="s">
        <v>2710</v>
      </c>
      <c r="E1722" s="433" t="s">
        <v>2849</v>
      </c>
      <c r="F1722" s="433" t="s">
        <v>2908</v>
      </c>
      <c r="G1722" s="433" t="s">
        <v>2919</v>
      </c>
      <c r="H1722" s="431">
        <f>VLOOKUP($A1722,'04.08.2025'!$A$1:$Z$65000,3,FALSE)</f>
        <v>13802</v>
      </c>
      <c r="I1722" s="432"/>
      <c r="J1722" s="432">
        <v>200</v>
      </c>
      <c r="K1722" s="435"/>
      <c r="L1722" s="435"/>
      <c r="M1722" s="435">
        <v>41304</v>
      </c>
      <c r="N1722" s="435"/>
      <c r="O1722" s="436">
        <v>9782747044639</v>
      </c>
      <c r="P1722" s="521" t="s">
        <v>2920</v>
      </c>
      <c r="Q1722" s="436">
        <v>3481082</v>
      </c>
      <c r="R1722" s="439">
        <v>12.2</v>
      </c>
      <c r="S1722" s="439">
        <f t="shared" si="204"/>
        <v>11.563981042654028</v>
      </c>
      <c r="T1722" s="522">
        <v>5.5E-2</v>
      </c>
      <c r="U1722" s="441"/>
      <c r="V1722" s="442">
        <f t="shared" si="207"/>
        <v>0</v>
      </c>
      <c r="W1722" s="442">
        <f t="shared" si="205"/>
        <v>0</v>
      </c>
      <c r="X1722" s="85"/>
      <c r="Y1722" s="85"/>
      <c r="Z1722" s="85"/>
      <c r="AA1722" s="85"/>
      <c r="AB1722" s="85"/>
      <c r="AC1722" s="86">
        <f t="shared" si="208"/>
        <v>0</v>
      </c>
      <c r="AD1722" s="87">
        <f>IF($AC$2182&lt;85,AC1722,AC1722-(AC1722*#REF!))</f>
        <v>0</v>
      </c>
      <c r="AE1722" s="88">
        <f t="shared" si="206"/>
        <v>5.5E-2</v>
      </c>
      <c r="AF1722" s="89">
        <f t="shared" si="209"/>
        <v>0</v>
      </c>
      <c r="AG1722" s="90">
        <f t="shared" si="210"/>
        <v>0</v>
      </c>
    </row>
    <row r="1723" spans="1:33" s="91" customFormat="1" ht="15" customHeight="1" x14ac:dyDescent="0.15">
      <c r="A1723" s="430">
        <v>9782747049634</v>
      </c>
      <c r="B1723" s="519"/>
      <c r="C1723" s="432" t="s">
        <v>873</v>
      </c>
      <c r="D1723" s="433" t="s">
        <v>2710</v>
      </c>
      <c r="E1723" s="433" t="s">
        <v>2849</v>
      </c>
      <c r="F1723" s="433" t="s">
        <v>2908</v>
      </c>
      <c r="G1723" s="433" t="s">
        <v>2921</v>
      </c>
      <c r="H1723" s="431">
        <f>VLOOKUP($A1723,'04.08.2025'!$A$1:$Z$65000,3,FALSE)</f>
        <v>14930</v>
      </c>
      <c r="I1723" s="432"/>
      <c r="J1723" s="432">
        <v>200</v>
      </c>
      <c r="K1723" s="435"/>
      <c r="L1723" s="435"/>
      <c r="M1723" s="435">
        <v>41668</v>
      </c>
      <c r="N1723" s="435"/>
      <c r="O1723" s="436">
        <v>9782747049634</v>
      </c>
      <c r="P1723" s="521" t="s">
        <v>2922</v>
      </c>
      <c r="Q1723" s="436">
        <v>3400439</v>
      </c>
      <c r="R1723" s="439">
        <v>12.2</v>
      </c>
      <c r="S1723" s="439">
        <f t="shared" si="204"/>
        <v>11.563981042654028</v>
      </c>
      <c r="T1723" s="522">
        <v>5.5E-2</v>
      </c>
      <c r="U1723" s="441"/>
      <c r="V1723" s="442">
        <f t="shared" si="207"/>
        <v>0</v>
      </c>
      <c r="W1723" s="442">
        <f t="shared" si="205"/>
        <v>0</v>
      </c>
      <c r="X1723" s="85"/>
      <c r="Y1723" s="85"/>
      <c r="Z1723" s="85"/>
      <c r="AA1723" s="85"/>
      <c r="AB1723" s="85"/>
      <c r="AC1723" s="86">
        <f t="shared" si="208"/>
        <v>0</v>
      </c>
      <c r="AD1723" s="87">
        <f>IF($AC$2182&lt;85,AC1723,AC1723-(AC1723*#REF!))</f>
        <v>0</v>
      </c>
      <c r="AE1723" s="88">
        <f t="shared" si="206"/>
        <v>5.5E-2</v>
      </c>
      <c r="AF1723" s="89">
        <f t="shared" si="209"/>
        <v>0</v>
      </c>
      <c r="AG1723" s="90">
        <f t="shared" si="210"/>
        <v>0</v>
      </c>
    </row>
    <row r="1724" spans="1:33" s="91" customFormat="1" ht="15" customHeight="1" x14ac:dyDescent="0.15">
      <c r="A1724" s="430">
        <v>9782747055543</v>
      </c>
      <c r="B1724" s="519"/>
      <c r="C1724" s="432" t="s">
        <v>873</v>
      </c>
      <c r="D1724" s="433" t="s">
        <v>2710</v>
      </c>
      <c r="E1724" s="433" t="s">
        <v>2849</v>
      </c>
      <c r="F1724" s="433" t="s">
        <v>2908</v>
      </c>
      <c r="G1724" s="433" t="s">
        <v>2923</v>
      </c>
      <c r="H1724" s="431">
        <f>VLOOKUP($A1724,'04.08.2025'!$A$1:$Z$65000,3,FALSE)</f>
        <v>4370</v>
      </c>
      <c r="I1724" s="432"/>
      <c r="J1724" s="432">
        <v>200</v>
      </c>
      <c r="K1724" s="435"/>
      <c r="L1724" s="435"/>
      <c r="M1724" s="435">
        <v>42039</v>
      </c>
      <c r="N1724" s="435"/>
      <c r="O1724" s="436">
        <v>9782747055543</v>
      </c>
      <c r="P1724" s="521" t="s">
        <v>2924</v>
      </c>
      <c r="Q1724" s="436">
        <v>6800074</v>
      </c>
      <c r="R1724" s="439">
        <v>12.2</v>
      </c>
      <c r="S1724" s="439">
        <f t="shared" ref="S1724:S1787" si="211">R1724/(1+T1724)</f>
        <v>11.563981042654028</v>
      </c>
      <c r="T1724" s="522">
        <v>5.5E-2</v>
      </c>
      <c r="U1724" s="441"/>
      <c r="V1724" s="442">
        <f t="shared" si="207"/>
        <v>0</v>
      </c>
      <c r="W1724" s="442">
        <f t="shared" si="205"/>
        <v>0</v>
      </c>
      <c r="X1724" s="85"/>
      <c r="Y1724" s="85"/>
      <c r="Z1724" s="85"/>
      <c r="AA1724" s="85"/>
      <c r="AB1724" s="85"/>
      <c r="AC1724" s="86">
        <f t="shared" si="208"/>
        <v>0</v>
      </c>
      <c r="AD1724" s="87">
        <f>IF($AC$2182&lt;85,AC1724,AC1724-(AC1724*#REF!))</f>
        <v>0</v>
      </c>
      <c r="AE1724" s="88">
        <f t="shared" si="206"/>
        <v>5.5E-2</v>
      </c>
      <c r="AF1724" s="89">
        <f t="shared" si="209"/>
        <v>0</v>
      </c>
      <c r="AG1724" s="90">
        <f t="shared" si="210"/>
        <v>0</v>
      </c>
    </row>
    <row r="1725" spans="1:33" s="91" customFormat="1" ht="15" customHeight="1" x14ac:dyDescent="0.15">
      <c r="A1725" s="430">
        <v>9782747059244</v>
      </c>
      <c r="B1725" s="519"/>
      <c r="C1725" s="432" t="s">
        <v>873</v>
      </c>
      <c r="D1725" s="433" t="s">
        <v>2710</v>
      </c>
      <c r="E1725" s="433" t="s">
        <v>2849</v>
      </c>
      <c r="F1725" s="433" t="s">
        <v>2908</v>
      </c>
      <c r="G1725" s="433" t="s">
        <v>2925</v>
      </c>
      <c r="H1725" s="431">
        <f>VLOOKUP($A1725,'04.08.2025'!$A$1:$Z$65000,3,FALSE)</f>
        <v>13130</v>
      </c>
      <c r="I1725" s="432"/>
      <c r="J1725" s="432">
        <v>200</v>
      </c>
      <c r="K1725" s="435"/>
      <c r="L1725" s="435"/>
      <c r="M1725" s="435">
        <v>42403</v>
      </c>
      <c r="N1725" s="435"/>
      <c r="O1725" s="436">
        <v>9782747059244</v>
      </c>
      <c r="P1725" s="521" t="s">
        <v>2926</v>
      </c>
      <c r="Q1725" s="436">
        <v>2462827</v>
      </c>
      <c r="R1725" s="439">
        <v>12.2</v>
      </c>
      <c r="S1725" s="439">
        <f t="shared" si="211"/>
        <v>11.563981042654028</v>
      </c>
      <c r="T1725" s="522">
        <v>5.5E-2</v>
      </c>
      <c r="U1725" s="441"/>
      <c r="V1725" s="442">
        <f t="shared" si="207"/>
        <v>0</v>
      </c>
      <c r="W1725" s="442">
        <f t="shared" si="205"/>
        <v>0</v>
      </c>
      <c r="X1725" s="85"/>
      <c r="Y1725" s="85"/>
      <c r="Z1725" s="85"/>
      <c r="AA1725" s="85"/>
      <c r="AB1725" s="85"/>
      <c r="AC1725" s="86">
        <f t="shared" si="208"/>
        <v>0</v>
      </c>
      <c r="AD1725" s="87">
        <f>IF($AC$2182&lt;85,AC1725,AC1725-(AC1725*#REF!))</f>
        <v>0</v>
      </c>
      <c r="AE1725" s="88">
        <f t="shared" si="206"/>
        <v>5.5E-2</v>
      </c>
      <c r="AF1725" s="89">
        <f t="shared" si="209"/>
        <v>0</v>
      </c>
      <c r="AG1725" s="90">
        <f t="shared" si="210"/>
        <v>0</v>
      </c>
    </row>
    <row r="1726" spans="1:33" s="91" customFormat="1" ht="15" customHeight="1" x14ac:dyDescent="0.15">
      <c r="A1726" s="430">
        <v>9782747072366</v>
      </c>
      <c r="B1726" s="519"/>
      <c r="C1726" s="432" t="s">
        <v>873</v>
      </c>
      <c r="D1726" s="433" t="s">
        <v>2710</v>
      </c>
      <c r="E1726" s="433" t="s">
        <v>2849</v>
      </c>
      <c r="F1726" s="433" t="s">
        <v>2908</v>
      </c>
      <c r="G1726" s="433" t="s">
        <v>2927</v>
      </c>
      <c r="H1726" s="431">
        <f>VLOOKUP($A1726,'04.08.2025'!$A$1:$Z$65000,3,FALSE)</f>
        <v>17238</v>
      </c>
      <c r="I1726" s="432"/>
      <c r="J1726" s="432">
        <v>200</v>
      </c>
      <c r="K1726" s="435"/>
      <c r="L1726" s="435"/>
      <c r="M1726" s="435">
        <v>42774</v>
      </c>
      <c r="N1726" s="435"/>
      <c r="O1726" s="436">
        <v>9782747072366</v>
      </c>
      <c r="P1726" s="521" t="s">
        <v>2928</v>
      </c>
      <c r="Q1726" s="436">
        <v>5409752</v>
      </c>
      <c r="R1726" s="439">
        <v>12.2</v>
      </c>
      <c r="S1726" s="439">
        <f t="shared" si="211"/>
        <v>11.563981042654028</v>
      </c>
      <c r="T1726" s="522">
        <v>5.5E-2</v>
      </c>
      <c r="U1726" s="441"/>
      <c r="V1726" s="442">
        <f t="shared" si="207"/>
        <v>0</v>
      </c>
      <c r="W1726" s="442">
        <f t="shared" si="205"/>
        <v>0</v>
      </c>
      <c r="X1726" s="85"/>
      <c r="Y1726" s="85"/>
      <c r="Z1726" s="85"/>
      <c r="AA1726" s="85"/>
      <c r="AB1726" s="85"/>
      <c r="AC1726" s="86">
        <f t="shared" si="208"/>
        <v>0</v>
      </c>
      <c r="AD1726" s="87">
        <f>IF($AC$2182&lt;85,AC1726,AC1726-(AC1726*#REF!))</f>
        <v>0</v>
      </c>
      <c r="AE1726" s="88">
        <f t="shared" si="206"/>
        <v>5.5E-2</v>
      </c>
      <c r="AF1726" s="89">
        <f t="shared" si="209"/>
        <v>0</v>
      </c>
      <c r="AG1726" s="90">
        <f t="shared" si="210"/>
        <v>0</v>
      </c>
    </row>
    <row r="1727" spans="1:33" s="91" customFormat="1" ht="15" customHeight="1" x14ac:dyDescent="0.15">
      <c r="A1727" s="430">
        <v>9782747085953</v>
      </c>
      <c r="B1727" s="519"/>
      <c r="C1727" s="432" t="s">
        <v>873</v>
      </c>
      <c r="D1727" s="433" t="s">
        <v>2710</v>
      </c>
      <c r="E1727" s="433" t="s">
        <v>2849</v>
      </c>
      <c r="F1727" s="433" t="s">
        <v>2908</v>
      </c>
      <c r="G1727" s="433" t="s">
        <v>2929</v>
      </c>
      <c r="H1727" s="431">
        <f>VLOOKUP($A1727,'04.08.2025'!$A$1:$Z$65000,3,FALSE)</f>
        <v>9475</v>
      </c>
      <c r="I1727" s="432"/>
      <c r="J1727" s="432">
        <v>200</v>
      </c>
      <c r="K1727" s="435"/>
      <c r="L1727" s="435"/>
      <c r="M1727" s="435">
        <v>43138</v>
      </c>
      <c r="N1727" s="435"/>
      <c r="O1727" s="436">
        <v>9782747085953</v>
      </c>
      <c r="P1727" s="437" t="s">
        <v>2930</v>
      </c>
      <c r="Q1727" s="438">
        <v>7887638</v>
      </c>
      <c r="R1727" s="439">
        <v>12.2</v>
      </c>
      <c r="S1727" s="439">
        <f t="shared" si="211"/>
        <v>11.563981042654028</v>
      </c>
      <c r="T1727" s="522">
        <v>5.5E-2</v>
      </c>
      <c r="U1727" s="441"/>
      <c r="V1727" s="442">
        <f t="shared" si="207"/>
        <v>0</v>
      </c>
      <c r="W1727" s="442">
        <f t="shared" si="205"/>
        <v>0</v>
      </c>
      <c r="X1727" s="85"/>
      <c r="Y1727" s="85"/>
      <c r="Z1727" s="85"/>
      <c r="AA1727" s="85"/>
      <c r="AB1727" s="85"/>
      <c r="AC1727" s="86">
        <f t="shared" si="208"/>
        <v>0</v>
      </c>
      <c r="AD1727" s="87">
        <f>IF($AC$2182&lt;85,AC1727,AC1727-(AC1727*#REF!))</f>
        <v>0</v>
      </c>
      <c r="AE1727" s="88">
        <f t="shared" si="206"/>
        <v>5.5E-2</v>
      </c>
      <c r="AF1727" s="89">
        <f t="shared" si="209"/>
        <v>0</v>
      </c>
      <c r="AG1727" s="90">
        <f t="shared" si="210"/>
        <v>0</v>
      </c>
    </row>
    <row r="1728" spans="1:33" s="91" customFormat="1" ht="15" customHeight="1" x14ac:dyDescent="0.15">
      <c r="A1728" s="430">
        <v>9791036303371</v>
      </c>
      <c r="B1728" s="519"/>
      <c r="C1728" s="432" t="s">
        <v>873</v>
      </c>
      <c r="D1728" s="433" t="s">
        <v>2710</v>
      </c>
      <c r="E1728" s="433" t="s">
        <v>2849</v>
      </c>
      <c r="F1728" s="433" t="s">
        <v>2908</v>
      </c>
      <c r="G1728" s="433" t="s">
        <v>2931</v>
      </c>
      <c r="H1728" s="431">
        <f>VLOOKUP($A1728,'04.08.2025'!$A$1:$Z$65000,3,FALSE)</f>
        <v>13973</v>
      </c>
      <c r="I1728" s="432"/>
      <c r="J1728" s="432">
        <v>200</v>
      </c>
      <c r="K1728" s="435"/>
      <c r="L1728" s="435"/>
      <c r="M1728" s="435">
        <v>43474</v>
      </c>
      <c r="N1728" s="435"/>
      <c r="O1728" s="436">
        <v>9791036303371</v>
      </c>
      <c r="P1728" s="521" t="s">
        <v>2932</v>
      </c>
      <c r="Q1728" s="436">
        <v>4061273</v>
      </c>
      <c r="R1728" s="439">
        <v>12.2</v>
      </c>
      <c r="S1728" s="439">
        <f t="shared" si="211"/>
        <v>11.563981042654028</v>
      </c>
      <c r="T1728" s="522">
        <v>5.5E-2</v>
      </c>
      <c r="U1728" s="441"/>
      <c r="V1728" s="442">
        <f t="shared" si="207"/>
        <v>0</v>
      </c>
      <c r="W1728" s="442">
        <f t="shared" si="205"/>
        <v>0</v>
      </c>
      <c r="X1728" s="85"/>
      <c r="Y1728" s="85"/>
      <c r="Z1728" s="85"/>
      <c r="AA1728" s="85"/>
      <c r="AB1728" s="85"/>
      <c r="AC1728" s="86">
        <f t="shared" si="208"/>
        <v>0</v>
      </c>
      <c r="AD1728" s="87">
        <f>IF($AC$2182&lt;85,AC1728,AC1728-(AC1728*#REF!))</f>
        <v>0</v>
      </c>
      <c r="AE1728" s="88">
        <f t="shared" si="206"/>
        <v>5.5E-2</v>
      </c>
      <c r="AF1728" s="89">
        <f t="shared" si="209"/>
        <v>0</v>
      </c>
      <c r="AG1728" s="90">
        <f t="shared" si="210"/>
        <v>0</v>
      </c>
    </row>
    <row r="1729" spans="1:36" s="91" customFormat="1" ht="15" customHeight="1" x14ac:dyDescent="0.15">
      <c r="A1729" s="430">
        <v>9791036314896</v>
      </c>
      <c r="B1729" s="519"/>
      <c r="C1729" s="432" t="s">
        <v>873</v>
      </c>
      <c r="D1729" s="433" t="s">
        <v>2710</v>
      </c>
      <c r="E1729" s="433" t="s">
        <v>2849</v>
      </c>
      <c r="F1729" s="433" t="s">
        <v>2908</v>
      </c>
      <c r="G1729" s="433" t="s">
        <v>2933</v>
      </c>
      <c r="H1729" s="431">
        <f>VLOOKUP($A1729,'04.08.2025'!$A$1:$Z$65000,3,FALSE)</f>
        <v>14794</v>
      </c>
      <c r="I1729" s="432"/>
      <c r="J1729" s="432">
        <v>200</v>
      </c>
      <c r="K1729" s="435"/>
      <c r="L1729" s="435"/>
      <c r="M1729" s="435">
        <v>43852</v>
      </c>
      <c r="N1729" s="435"/>
      <c r="O1729" s="436">
        <v>9791036314896</v>
      </c>
      <c r="P1729" s="521" t="s">
        <v>2934</v>
      </c>
      <c r="Q1729" s="436">
        <v>8881086</v>
      </c>
      <c r="R1729" s="439">
        <v>12.2</v>
      </c>
      <c r="S1729" s="439">
        <f t="shared" si="211"/>
        <v>11.563981042654028</v>
      </c>
      <c r="T1729" s="522">
        <v>5.5E-2</v>
      </c>
      <c r="U1729" s="441"/>
      <c r="V1729" s="442">
        <f t="shared" si="207"/>
        <v>0</v>
      </c>
      <c r="W1729" s="442">
        <f t="shared" si="205"/>
        <v>0</v>
      </c>
      <c r="X1729" s="85"/>
      <c r="Y1729" s="85"/>
      <c r="Z1729" s="85"/>
      <c r="AA1729" s="85"/>
      <c r="AB1729" s="85"/>
      <c r="AC1729" s="86">
        <f t="shared" si="208"/>
        <v>0</v>
      </c>
      <c r="AD1729" s="87">
        <f>IF($AC$2182&lt;85,AC1729,AC1729-(AC1729*#REF!))</f>
        <v>0</v>
      </c>
      <c r="AE1729" s="88">
        <f t="shared" si="206"/>
        <v>5.5E-2</v>
      </c>
      <c r="AF1729" s="89">
        <f t="shared" si="209"/>
        <v>0</v>
      </c>
      <c r="AG1729" s="90">
        <f t="shared" si="210"/>
        <v>0</v>
      </c>
    </row>
    <row r="1730" spans="1:36" s="91" customFormat="1" ht="15" customHeight="1" x14ac:dyDescent="0.15">
      <c r="A1730" s="430">
        <v>9791036325373</v>
      </c>
      <c r="B1730" s="519"/>
      <c r="C1730" s="432" t="s">
        <v>873</v>
      </c>
      <c r="D1730" s="433" t="s">
        <v>2710</v>
      </c>
      <c r="E1730" s="433" t="s">
        <v>2849</v>
      </c>
      <c r="F1730" s="433" t="s">
        <v>2908</v>
      </c>
      <c r="G1730" s="433" t="s">
        <v>2935</v>
      </c>
      <c r="H1730" s="431">
        <f>VLOOKUP($A1730,'04.08.2025'!$A$1:$Z$65000,3,FALSE)</f>
        <v>9955</v>
      </c>
      <c r="I1730" s="432"/>
      <c r="J1730" s="432">
        <v>200</v>
      </c>
      <c r="K1730" s="435"/>
      <c r="L1730" s="435"/>
      <c r="M1730" s="435">
        <v>44209</v>
      </c>
      <c r="N1730" s="435"/>
      <c r="O1730" s="436">
        <v>9791036325373</v>
      </c>
      <c r="P1730" s="521" t="s">
        <v>2936</v>
      </c>
      <c r="Q1730" s="436">
        <v>8323800</v>
      </c>
      <c r="R1730" s="439">
        <v>12.2</v>
      </c>
      <c r="S1730" s="439">
        <f t="shared" si="211"/>
        <v>11.563981042654028</v>
      </c>
      <c r="T1730" s="522">
        <v>5.5E-2</v>
      </c>
      <c r="U1730" s="441"/>
      <c r="V1730" s="442">
        <f t="shared" si="207"/>
        <v>0</v>
      </c>
      <c r="W1730" s="442">
        <f t="shared" ref="W1730:W1793" si="212">$R1730*$U1730</f>
        <v>0</v>
      </c>
      <c r="X1730" s="85"/>
      <c r="Y1730" s="85"/>
      <c r="Z1730" s="85"/>
      <c r="AA1730" s="85"/>
      <c r="AB1730" s="85"/>
      <c r="AC1730" s="86">
        <f t="shared" si="208"/>
        <v>0</v>
      </c>
      <c r="AD1730" s="87">
        <f>IF($AC$2182&lt;85,AC1730,AC1730-(AC1730*#REF!))</f>
        <v>0</v>
      </c>
      <c r="AE1730" s="88">
        <f t="shared" ref="AE1730:AE1793" si="213">IF(T1730=5.5%,0.055,IF(T1730=20%,0.2))</f>
        <v>5.5E-2</v>
      </c>
      <c r="AF1730" s="89">
        <f t="shared" si="209"/>
        <v>0</v>
      </c>
      <c r="AG1730" s="90">
        <f t="shared" si="210"/>
        <v>0</v>
      </c>
    </row>
    <row r="1731" spans="1:36" s="91" customFormat="1" ht="15" customHeight="1" x14ac:dyDescent="0.15">
      <c r="A1731" s="430">
        <v>9791036333118</v>
      </c>
      <c r="B1731" s="519"/>
      <c r="C1731" s="432" t="s">
        <v>873</v>
      </c>
      <c r="D1731" s="433" t="s">
        <v>2710</v>
      </c>
      <c r="E1731" s="433" t="s">
        <v>2849</v>
      </c>
      <c r="F1731" s="433" t="s">
        <v>2908</v>
      </c>
      <c r="G1731" s="433" t="s">
        <v>2937</v>
      </c>
      <c r="H1731" s="431">
        <f>VLOOKUP($A1731,'04.08.2025'!$A$1:$Z$65000,3,FALSE)</f>
        <v>4481</v>
      </c>
      <c r="I1731" s="432"/>
      <c r="J1731" s="432">
        <v>200</v>
      </c>
      <c r="K1731" s="435"/>
      <c r="L1731" s="435"/>
      <c r="M1731" s="435">
        <v>44566</v>
      </c>
      <c r="N1731" s="435"/>
      <c r="O1731" s="436">
        <v>9791036333118</v>
      </c>
      <c r="P1731" s="521" t="s">
        <v>2938</v>
      </c>
      <c r="Q1731" s="436">
        <v>4828867</v>
      </c>
      <c r="R1731" s="439">
        <v>12.2</v>
      </c>
      <c r="S1731" s="439">
        <f t="shared" si="211"/>
        <v>11.563981042654028</v>
      </c>
      <c r="T1731" s="522">
        <v>5.5E-2</v>
      </c>
      <c r="U1731" s="441"/>
      <c r="V1731" s="442">
        <f t="shared" si="207"/>
        <v>0</v>
      </c>
      <c r="W1731" s="442">
        <f t="shared" si="212"/>
        <v>0</v>
      </c>
      <c r="X1731" s="85"/>
      <c r="Y1731" s="85"/>
      <c r="Z1731" s="85"/>
      <c r="AA1731" s="85"/>
      <c r="AB1731" s="85"/>
      <c r="AC1731" s="86">
        <f t="shared" si="208"/>
        <v>0</v>
      </c>
      <c r="AD1731" s="87">
        <f>IF($AC$2182&lt;85,AC1731,AC1731-(AC1731*#REF!))</f>
        <v>0</v>
      </c>
      <c r="AE1731" s="88">
        <f t="shared" si="213"/>
        <v>5.5E-2</v>
      </c>
      <c r="AF1731" s="89">
        <f t="shared" si="209"/>
        <v>0</v>
      </c>
      <c r="AG1731" s="90">
        <f t="shared" si="210"/>
        <v>0</v>
      </c>
    </row>
    <row r="1732" spans="1:36" s="91" customFormat="1" ht="15" customHeight="1" x14ac:dyDescent="0.15">
      <c r="A1732" s="430">
        <v>9791036347962</v>
      </c>
      <c r="B1732" s="519"/>
      <c r="C1732" s="432" t="s">
        <v>873</v>
      </c>
      <c r="D1732" s="433" t="s">
        <v>2710</v>
      </c>
      <c r="E1732" s="433" t="s">
        <v>2849</v>
      </c>
      <c r="F1732" s="433" t="s">
        <v>2908</v>
      </c>
      <c r="G1732" s="433" t="s">
        <v>4853</v>
      </c>
      <c r="H1732" s="431">
        <f>VLOOKUP($A1732,'04.08.2025'!$A$1:$Z$65000,3,FALSE)</f>
        <v>7412</v>
      </c>
      <c r="I1732" s="432"/>
      <c r="J1732" s="432">
        <v>200</v>
      </c>
      <c r="K1732" s="435"/>
      <c r="L1732" s="435"/>
      <c r="M1732" s="435">
        <v>44937</v>
      </c>
      <c r="N1732" s="435"/>
      <c r="O1732" s="436">
        <v>9791036347962</v>
      </c>
      <c r="P1732" s="437" t="s">
        <v>2939</v>
      </c>
      <c r="Q1732" s="438">
        <v>3913719</v>
      </c>
      <c r="R1732" s="439">
        <v>12.2</v>
      </c>
      <c r="S1732" s="439">
        <f t="shared" si="211"/>
        <v>11.563981042654028</v>
      </c>
      <c r="T1732" s="522">
        <v>5.5E-2</v>
      </c>
      <c r="U1732" s="441"/>
      <c r="V1732" s="442">
        <f t="shared" si="207"/>
        <v>0</v>
      </c>
      <c r="W1732" s="442">
        <f t="shared" si="212"/>
        <v>0</v>
      </c>
      <c r="X1732" s="85"/>
      <c r="Y1732" s="85"/>
      <c r="Z1732" s="85"/>
      <c r="AA1732" s="85"/>
      <c r="AB1732" s="85"/>
      <c r="AC1732" s="86">
        <f t="shared" si="208"/>
        <v>0</v>
      </c>
      <c r="AD1732" s="87">
        <f>IF($AC$2182&lt;85,AC1732,AC1732-(AC1732*#REF!))</f>
        <v>0</v>
      </c>
      <c r="AE1732" s="88">
        <f t="shared" si="213"/>
        <v>5.5E-2</v>
      </c>
      <c r="AF1732" s="89">
        <f t="shared" si="209"/>
        <v>0</v>
      </c>
      <c r="AG1732" s="90">
        <f t="shared" si="210"/>
        <v>0</v>
      </c>
    </row>
    <row r="1733" spans="1:36" s="75" customFormat="1" ht="15" customHeight="1" x14ac:dyDescent="0.15">
      <c r="A1733" s="430">
        <v>9791036362361</v>
      </c>
      <c r="B1733" s="432"/>
      <c r="C1733" s="432" t="s">
        <v>873</v>
      </c>
      <c r="D1733" s="433" t="s">
        <v>2710</v>
      </c>
      <c r="E1733" s="433" t="s">
        <v>2849</v>
      </c>
      <c r="F1733" s="433" t="s">
        <v>2908</v>
      </c>
      <c r="G1733" s="433" t="s">
        <v>2940</v>
      </c>
      <c r="H1733" s="431">
        <f>VLOOKUP($A1733,'04.08.2025'!$A$1:$Z$65000,3,FALSE)</f>
        <v>19088</v>
      </c>
      <c r="I1733" s="432"/>
      <c r="J1733" s="432">
        <v>200</v>
      </c>
      <c r="K1733" s="435"/>
      <c r="L1733" s="435"/>
      <c r="M1733" s="435">
        <v>45294</v>
      </c>
      <c r="N1733" s="435"/>
      <c r="O1733" s="436">
        <v>9791036362361</v>
      </c>
      <c r="P1733" s="437" t="s">
        <v>2941</v>
      </c>
      <c r="Q1733" s="438">
        <v>7752319</v>
      </c>
      <c r="R1733" s="439">
        <v>12.2</v>
      </c>
      <c r="S1733" s="439">
        <f t="shared" si="211"/>
        <v>11.563981042654028</v>
      </c>
      <c r="T1733" s="523">
        <v>5.5E-2</v>
      </c>
      <c r="U1733" s="441"/>
      <c r="V1733" s="442">
        <f t="shared" si="207"/>
        <v>0</v>
      </c>
      <c r="W1733" s="442">
        <f t="shared" si="212"/>
        <v>0</v>
      </c>
      <c r="X1733" s="74"/>
      <c r="Y1733" s="74"/>
      <c r="Z1733" s="74"/>
      <c r="AA1733" s="74"/>
      <c r="AB1733" s="74"/>
      <c r="AC1733" s="86">
        <f t="shared" si="208"/>
        <v>0</v>
      </c>
      <c r="AD1733" s="87">
        <f>IF($AC$2182&lt;85,AC1733,AC1733-(AC1733*#REF!))</f>
        <v>0</v>
      </c>
      <c r="AE1733" s="88">
        <f t="shared" si="213"/>
        <v>5.5E-2</v>
      </c>
      <c r="AF1733" s="89">
        <f t="shared" si="209"/>
        <v>0</v>
      </c>
      <c r="AG1733" s="90">
        <f t="shared" si="210"/>
        <v>0</v>
      </c>
    </row>
    <row r="1734" spans="1:36" ht="15" customHeight="1" x14ac:dyDescent="0.15">
      <c r="A1734" s="369">
        <v>9791036372254</v>
      </c>
      <c r="B1734" s="370"/>
      <c r="C1734" s="370" t="s">
        <v>873</v>
      </c>
      <c r="D1734" s="371" t="s">
        <v>2710</v>
      </c>
      <c r="E1734" s="371" t="s">
        <v>2849</v>
      </c>
      <c r="F1734" s="371" t="s">
        <v>2908</v>
      </c>
      <c r="G1734" s="371" t="s">
        <v>3816</v>
      </c>
      <c r="H1734" s="368">
        <f>VLOOKUP($A1734,'04.08.2025'!$A$1:$Z$65000,3,FALSE)</f>
        <v>29387</v>
      </c>
      <c r="I1734" s="370"/>
      <c r="J1734" s="370">
        <v>200</v>
      </c>
      <c r="K1734" s="372"/>
      <c r="L1734" s="372"/>
      <c r="M1734" s="372">
        <v>45665</v>
      </c>
      <c r="N1734" s="372" t="s">
        <v>12</v>
      </c>
      <c r="O1734" s="373">
        <v>9791036372254</v>
      </c>
      <c r="P1734" s="374" t="s">
        <v>3815</v>
      </c>
      <c r="Q1734" s="375">
        <v>7222799</v>
      </c>
      <c r="R1734" s="376">
        <v>12.2</v>
      </c>
      <c r="S1734" s="376">
        <f t="shared" si="211"/>
        <v>11.563981042654028</v>
      </c>
      <c r="T1734" s="377">
        <v>5.5E-2</v>
      </c>
      <c r="U1734" s="378"/>
      <c r="V1734" s="379">
        <f t="shared" si="207"/>
        <v>0</v>
      </c>
      <c r="W1734" s="379">
        <f t="shared" si="212"/>
        <v>0</v>
      </c>
      <c r="AC1734" s="86">
        <f t="shared" si="208"/>
        <v>0</v>
      </c>
      <c r="AD1734" s="87">
        <f>IF($AC$2182&lt;85,AC1734,AC1734-(AC1734*#REF!))</f>
        <v>0</v>
      </c>
      <c r="AE1734" s="88">
        <f t="shared" si="213"/>
        <v>5.5E-2</v>
      </c>
      <c r="AF1734" s="89">
        <f t="shared" si="209"/>
        <v>0</v>
      </c>
      <c r="AG1734" s="90">
        <f t="shared" si="210"/>
        <v>0</v>
      </c>
      <c r="AH1734" s="146"/>
      <c r="AI1734" s="146"/>
      <c r="AJ1734" s="146"/>
    </row>
    <row r="1735" spans="1:36" s="117" customFormat="1" ht="15" customHeight="1" x14ac:dyDescent="0.15">
      <c r="A1735" s="355">
        <v>9791036378706</v>
      </c>
      <c r="B1735" s="360"/>
      <c r="C1735" s="360" t="s">
        <v>873</v>
      </c>
      <c r="D1735" s="358" t="s">
        <v>2710</v>
      </c>
      <c r="E1735" s="358" t="s">
        <v>2849</v>
      </c>
      <c r="F1735" s="358" t="s">
        <v>2908</v>
      </c>
      <c r="G1735" s="358" t="s">
        <v>4943</v>
      </c>
      <c r="H1735" s="359">
        <f>VLOOKUP($A1735,'04.08.2025'!$A$1:$Z$65000,3,FALSE)</f>
        <v>0</v>
      </c>
      <c r="I1735" s="360" t="s">
        <v>171</v>
      </c>
      <c r="J1735" s="360">
        <v>200</v>
      </c>
      <c r="K1735" s="361"/>
      <c r="L1735" s="361"/>
      <c r="M1735" s="361">
        <v>45812</v>
      </c>
      <c r="N1735" s="361" t="s">
        <v>12</v>
      </c>
      <c r="O1735" s="362">
        <v>9791036378706</v>
      </c>
      <c r="P1735" s="665" t="s">
        <v>4942</v>
      </c>
      <c r="Q1735" s="666">
        <v>4029447</v>
      </c>
      <c r="R1735" s="364">
        <v>11.5</v>
      </c>
      <c r="S1735" s="364">
        <f t="shared" si="211"/>
        <v>9.5833333333333339</v>
      </c>
      <c r="T1735" s="667">
        <v>0.2</v>
      </c>
      <c r="U1735" s="366"/>
      <c r="V1735" s="367">
        <f t="shared" si="207"/>
        <v>0</v>
      </c>
      <c r="W1735" s="367">
        <f t="shared" si="212"/>
        <v>0</v>
      </c>
      <c r="X1735" s="116"/>
      <c r="Y1735" s="116"/>
      <c r="Z1735" s="116"/>
      <c r="AA1735" s="116"/>
      <c r="AB1735" s="116"/>
      <c r="AC1735" s="86">
        <f t="shared" si="208"/>
        <v>0</v>
      </c>
      <c r="AD1735" s="87">
        <f>IF($AC$2182&lt;85,AC1735,AC1735-(AC1735*#REF!))</f>
        <v>0</v>
      </c>
      <c r="AE1735" s="88">
        <f t="shared" si="213"/>
        <v>0.2</v>
      </c>
      <c r="AF1735" s="89">
        <f t="shared" si="209"/>
        <v>0</v>
      </c>
      <c r="AG1735" s="90">
        <f t="shared" si="210"/>
        <v>0</v>
      </c>
    </row>
    <row r="1736" spans="1:36" s="91" customFormat="1" ht="15" customHeight="1" x14ac:dyDescent="0.15">
      <c r="A1736" s="430">
        <v>9791036323799</v>
      </c>
      <c r="B1736" s="519"/>
      <c r="C1736" s="432" t="s">
        <v>873</v>
      </c>
      <c r="D1736" s="433" t="s">
        <v>2710</v>
      </c>
      <c r="E1736" s="433" t="s">
        <v>2849</v>
      </c>
      <c r="F1736" s="433" t="s">
        <v>2942</v>
      </c>
      <c r="G1736" s="433" t="s">
        <v>2943</v>
      </c>
      <c r="H1736" s="431">
        <f>VLOOKUP($A1736,'04.08.2025'!$A$1:$Z$65000,3,FALSE)</f>
        <v>7353</v>
      </c>
      <c r="I1736" s="432"/>
      <c r="J1736" s="432">
        <v>200</v>
      </c>
      <c r="K1736" s="435"/>
      <c r="L1736" s="435"/>
      <c r="M1736" s="435">
        <v>44139</v>
      </c>
      <c r="N1736" s="435"/>
      <c r="O1736" s="436">
        <v>9791036323799</v>
      </c>
      <c r="P1736" s="521" t="s">
        <v>2944</v>
      </c>
      <c r="Q1736" s="436">
        <v>6299198</v>
      </c>
      <c r="R1736" s="439">
        <v>11</v>
      </c>
      <c r="S1736" s="439">
        <f t="shared" si="211"/>
        <v>10.42654028436019</v>
      </c>
      <c r="T1736" s="522">
        <v>5.5E-2</v>
      </c>
      <c r="U1736" s="441"/>
      <c r="V1736" s="442">
        <f t="shared" si="207"/>
        <v>0</v>
      </c>
      <c r="W1736" s="442">
        <f t="shared" si="212"/>
        <v>0</v>
      </c>
      <c r="X1736" s="85"/>
      <c r="Y1736" s="85"/>
      <c r="Z1736" s="85"/>
      <c r="AA1736" s="85"/>
      <c r="AB1736" s="85"/>
      <c r="AC1736" s="86">
        <f t="shared" si="208"/>
        <v>0</v>
      </c>
      <c r="AD1736" s="87">
        <f>IF($AC$2182&lt;85,AC1736,AC1736-(AC1736*#REF!))</f>
        <v>0</v>
      </c>
      <c r="AE1736" s="88">
        <f t="shared" si="213"/>
        <v>5.5E-2</v>
      </c>
      <c r="AF1736" s="89">
        <f t="shared" si="209"/>
        <v>0</v>
      </c>
      <c r="AG1736" s="90">
        <f t="shared" si="210"/>
        <v>0</v>
      </c>
    </row>
    <row r="1737" spans="1:36" s="91" customFormat="1" ht="15" customHeight="1" x14ac:dyDescent="0.15">
      <c r="A1737" s="430">
        <v>9791036332982</v>
      </c>
      <c r="B1737" s="519"/>
      <c r="C1737" s="432" t="s">
        <v>873</v>
      </c>
      <c r="D1737" s="433" t="s">
        <v>2710</v>
      </c>
      <c r="E1737" s="433" t="s">
        <v>2849</v>
      </c>
      <c r="F1737" s="433" t="s">
        <v>2942</v>
      </c>
      <c r="G1737" s="433" t="s">
        <v>2945</v>
      </c>
      <c r="H1737" s="431">
        <f>VLOOKUP($A1737,'04.08.2025'!$A$1:$Z$65000,3,FALSE)</f>
        <v>3214</v>
      </c>
      <c r="I1737" s="432"/>
      <c r="J1737" s="432">
        <v>200</v>
      </c>
      <c r="K1737" s="435"/>
      <c r="L1737" s="435"/>
      <c r="M1737" s="435">
        <v>44510</v>
      </c>
      <c r="N1737" s="435"/>
      <c r="O1737" s="436">
        <v>9791036332982</v>
      </c>
      <c r="P1737" s="521" t="s">
        <v>2946</v>
      </c>
      <c r="Q1737" s="436">
        <v>4544873</v>
      </c>
      <c r="R1737" s="439">
        <v>11</v>
      </c>
      <c r="S1737" s="439">
        <f t="shared" si="211"/>
        <v>10.42654028436019</v>
      </c>
      <c r="T1737" s="522">
        <v>5.5E-2</v>
      </c>
      <c r="U1737" s="441"/>
      <c r="V1737" s="442">
        <f t="shared" si="207"/>
        <v>0</v>
      </c>
      <c r="W1737" s="442">
        <f t="shared" si="212"/>
        <v>0</v>
      </c>
      <c r="X1737" s="85"/>
      <c r="Y1737" s="85"/>
      <c r="Z1737" s="85"/>
      <c r="AA1737" s="85"/>
      <c r="AB1737" s="85"/>
      <c r="AC1737" s="86">
        <f t="shared" si="208"/>
        <v>0</v>
      </c>
      <c r="AD1737" s="87">
        <f>IF($AC$2182&lt;85,AC1737,AC1737-(AC1737*#REF!))</f>
        <v>0</v>
      </c>
      <c r="AE1737" s="88">
        <f t="shared" si="213"/>
        <v>5.5E-2</v>
      </c>
      <c r="AF1737" s="89">
        <f t="shared" si="209"/>
        <v>0</v>
      </c>
      <c r="AG1737" s="90">
        <f t="shared" si="210"/>
        <v>0</v>
      </c>
    </row>
    <row r="1738" spans="1:36" ht="15" customHeight="1" x14ac:dyDescent="0.15">
      <c r="A1738" s="430">
        <v>9791036346101</v>
      </c>
      <c r="B1738" s="519"/>
      <c r="C1738" s="432" t="s">
        <v>873</v>
      </c>
      <c r="D1738" s="433" t="s">
        <v>2710</v>
      </c>
      <c r="E1738" s="433" t="s">
        <v>2849</v>
      </c>
      <c r="F1738" s="433" t="s">
        <v>2942</v>
      </c>
      <c r="G1738" s="433" t="s">
        <v>2947</v>
      </c>
      <c r="H1738" s="431">
        <f>VLOOKUP($A1738,'04.08.2025'!$A$1:$Z$65000,3,FALSE)</f>
        <v>5528</v>
      </c>
      <c r="I1738" s="432"/>
      <c r="J1738" s="432">
        <v>200</v>
      </c>
      <c r="K1738" s="435"/>
      <c r="L1738" s="435"/>
      <c r="M1738" s="435">
        <v>45232</v>
      </c>
      <c r="N1738" s="435"/>
      <c r="O1738" s="436">
        <v>9791036346101</v>
      </c>
      <c r="P1738" s="437" t="s">
        <v>2948</v>
      </c>
      <c r="Q1738" s="438">
        <v>3284859</v>
      </c>
      <c r="R1738" s="439">
        <v>11</v>
      </c>
      <c r="S1738" s="439">
        <f t="shared" si="211"/>
        <v>10.42654028436019</v>
      </c>
      <c r="T1738" s="522">
        <v>5.5E-2</v>
      </c>
      <c r="U1738" s="441"/>
      <c r="V1738" s="442">
        <f t="shared" si="207"/>
        <v>0</v>
      </c>
      <c r="W1738" s="442">
        <f t="shared" si="212"/>
        <v>0</v>
      </c>
      <c r="AC1738" s="86">
        <f t="shared" si="208"/>
        <v>0</v>
      </c>
      <c r="AD1738" s="87">
        <f>IF($AC$2182&lt;85,AC1738,AC1738-(AC1738*#REF!))</f>
        <v>0</v>
      </c>
      <c r="AE1738" s="88">
        <f t="shared" si="213"/>
        <v>5.5E-2</v>
      </c>
      <c r="AF1738" s="89">
        <f t="shared" si="209"/>
        <v>0</v>
      </c>
      <c r="AG1738" s="90">
        <f t="shared" si="210"/>
        <v>0</v>
      </c>
      <c r="AH1738" s="146"/>
      <c r="AI1738" s="146"/>
      <c r="AJ1738" s="146"/>
    </row>
    <row r="1739" spans="1:36" s="91" customFormat="1" ht="15" customHeight="1" x14ac:dyDescent="0.15">
      <c r="A1739" s="525">
        <v>9791036385117</v>
      </c>
      <c r="B1739" s="637"/>
      <c r="C1739" s="526" t="s">
        <v>873</v>
      </c>
      <c r="D1739" s="527" t="s">
        <v>2710</v>
      </c>
      <c r="E1739" s="527" t="s">
        <v>2849</v>
      </c>
      <c r="F1739" s="527" t="s">
        <v>2942</v>
      </c>
      <c r="G1739" s="527" t="s">
        <v>5749</v>
      </c>
      <c r="H1739" s="380">
        <v>0</v>
      </c>
      <c r="I1739" s="526"/>
      <c r="J1739" s="526">
        <v>100</v>
      </c>
      <c r="K1739" s="528"/>
      <c r="L1739" s="528">
        <v>45945</v>
      </c>
      <c r="M1739" s="528"/>
      <c r="N1739" s="528" t="s">
        <v>12</v>
      </c>
      <c r="O1739" s="529">
        <v>9791036385117</v>
      </c>
      <c r="P1739" s="530" t="s">
        <v>5748</v>
      </c>
      <c r="Q1739" s="531">
        <v>8327584</v>
      </c>
      <c r="R1739" s="381">
        <v>11</v>
      </c>
      <c r="S1739" s="381">
        <f t="shared" si="211"/>
        <v>10.42654028436019</v>
      </c>
      <c r="T1739" s="542">
        <v>5.5E-2</v>
      </c>
      <c r="U1739" s="427"/>
      <c r="V1739" s="382">
        <f t="shared" si="207"/>
        <v>0</v>
      </c>
      <c r="W1739" s="382">
        <f t="shared" si="212"/>
        <v>0</v>
      </c>
      <c r="X1739" s="85"/>
      <c r="Y1739" s="85"/>
      <c r="Z1739" s="85"/>
      <c r="AA1739" s="85"/>
      <c r="AB1739" s="85"/>
      <c r="AC1739" s="86">
        <f t="shared" si="208"/>
        <v>0</v>
      </c>
      <c r="AD1739" s="87">
        <f>IF($AC$2182&lt;85,AC1739,AC1739-(AC1739*#REF!))</f>
        <v>0</v>
      </c>
      <c r="AE1739" s="88">
        <f t="shared" si="213"/>
        <v>5.5E-2</v>
      </c>
      <c r="AF1739" s="89">
        <f t="shared" si="209"/>
        <v>0</v>
      </c>
      <c r="AG1739" s="90">
        <f t="shared" si="210"/>
        <v>0</v>
      </c>
    </row>
    <row r="1740" spans="1:36" s="75" customFormat="1" ht="15" customHeight="1" x14ac:dyDescent="0.15">
      <c r="A1740" s="153">
        <v>9791036383229</v>
      </c>
      <c r="B1740" s="156"/>
      <c r="C1740" s="154" t="s">
        <v>856</v>
      </c>
      <c r="D1740" s="131" t="s">
        <v>433</v>
      </c>
      <c r="E1740" s="131" t="s">
        <v>2849</v>
      </c>
      <c r="F1740" s="130" t="s">
        <v>2908</v>
      </c>
      <c r="G1740" s="131" t="s">
        <v>4913</v>
      </c>
      <c r="H1740" s="132">
        <f>VLOOKUP($A1740,'04.08.2025'!$A$1:$Z$65000,3,FALSE)</f>
        <v>3799</v>
      </c>
      <c r="I1740" s="129"/>
      <c r="J1740" s="154">
        <v>200</v>
      </c>
      <c r="K1740" s="133"/>
      <c r="L1740" s="133"/>
      <c r="M1740" s="133">
        <v>45812</v>
      </c>
      <c r="N1740" s="133" t="s">
        <v>12</v>
      </c>
      <c r="O1740" s="132">
        <v>9791036383229</v>
      </c>
      <c r="P1740" s="179" t="s">
        <v>4900</v>
      </c>
      <c r="Q1740" s="132">
        <v>7199919</v>
      </c>
      <c r="R1740" s="135">
        <v>8.9</v>
      </c>
      <c r="S1740" s="135">
        <f t="shared" si="211"/>
        <v>7.416666666666667</v>
      </c>
      <c r="T1740" s="155">
        <v>0.2</v>
      </c>
      <c r="U1740" s="138"/>
      <c r="V1740" s="137">
        <f t="shared" si="207"/>
        <v>0</v>
      </c>
      <c r="W1740" s="137">
        <f t="shared" si="212"/>
        <v>0</v>
      </c>
      <c r="X1740" s="74"/>
      <c r="Y1740" s="74"/>
      <c r="Z1740" s="74"/>
      <c r="AA1740" s="74"/>
      <c r="AB1740" s="74"/>
      <c r="AC1740" s="86">
        <f t="shared" si="208"/>
        <v>0</v>
      </c>
      <c r="AD1740" s="87">
        <f>IF($AC$2182&lt;85,AC1740,AC1740-(AC1740*#REF!))</f>
        <v>0</v>
      </c>
      <c r="AE1740" s="88">
        <f t="shared" si="213"/>
        <v>0.2</v>
      </c>
      <c r="AF1740" s="89">
        <f t="shared" si="209"/>
        <v>0</v>
      </c>
      <c r="AG1740" s="90">
        <f t="shared" si="210"/>
        <v>0</v>
      </c>
    </row>
    <row r="1741" spans="1:36" s="91" customFormat="1" ht="15" customHeight="1" x14ac:dyDescent="0.15">
      <c r="A1741" s="430">
        <v>9782747076340</v>
      </c>
      <c r="B1741" s="519"/>
      <c r="C1741" s="432" t="s">
        <v>856</v>
      </c>
      <c r="D1741" s="433" t="s">
        <v>2949</v>
      </c>
      <c r="E1741" s="433" t="s">
        <v>2849</v>
      </c>
      <c r="F1741" s="433" t="s">
        <v>2950</v>
      </c>
      <c r="G1741" s="434" t="s">
        <v>2951</v>
      </c>
      <c r="H1741" s="431">
        <f>VLOOKUP($A1741,'04.08.2025'!$A$1:$Z$65000,3,FALSE)</f>
        <v>4734</v>
      </c>
      <c r="I1741" s="432"/>
      <c r="J1741" s="432">
        <v>200</v>
      </c>
      <c r="K1741" s="435">
        <v>45890</v>
      </c>
      <c r="L1741" s="435"/>
      <c r="M1741" s="435">
        <v>42802</v>
      </c>
      <c r="N1741" s="435"/>
      <c r="O1741" s="436">
        <v>9782747076340</v>
      </c>
      <c r="P1741" s="521" t="s">
        <v>2952</v>
      </c>
      <c r="Q1741" s="436">
        <v>6712278</v>
      </c>
      <c r="R1741" s="439">
        <v>12.2</v>
      </c>
      <c r="S1741" s="439">
        <f t="shared" si="211"/>
        <v>11.563981042654028</v>
      </c>
      <c r="T1741" s="522">
        <v>5.5E-2</v>
      </c>
      <c r="U1741" s="441"/>
      <c r="V1741" s="442">
        <f t="shared" si="207"/>
        <v>0</v>
      </c>
      <c r="W1741" s="442">
        <f t="shared" si="212"/>
        <v>0</v>
      </c>
      <c r="X1741" s="85"/>
      <c r="Y1741" s="85"/>
      <c r="Z1741" s="85"/>
      <c r="AA1741" s="85"/>
      <c r="AB1741" s="85"/>
      <c r="AC1741" s="86">
        <f t="shared" si="208"/>
        <v>0</v>
      </c>
      <c r="AD1741" s="87">
        <f>IF($AC$2182&lt;85,AC1741,AC1741-(AC1741*#REF!))</f>
        <v>0</v>
      </c>
      <c r="AE1741" s="88">
        <f t="shared" si="213"/>
        <v>5.5E-2</v>
      </c>
      <c r="AF1741" s="89">
        <f t="shared" si="209"/>
        <v>0</v>
      </c>
      <c r="AG1741" s="90">
        <f t="shared" si="210"/>
        <v>0</v>
      </c>
    </row>
    <row r="1742" spans="1:36" s="91" customFormat="1" ht="15" customHeight="1" x14ac:dyDescent="0.15">
      <c r="A1742" s="430">
        <v>9782747076357</v>
      </c>
      <c r="B1742" s="519"/>
      <c r="C1742" s="432" t="s">
        <v>856</v>
      </c>
      <c r="D1742" s="433" t="s">
        <v>2949</v>
      </c>
      <c r="E1742" s="433" t="s">
        <v>2849</v>
      </c>
      <c r="F1742" s="433" t="s">
        <v>2950</v>
      </c>
      <c r="G1742" s="434" t="s">
        <v>2953</v>
      </c>
      <c r="H1742" s="431">
        <f>VLOOKUP($A1742,'04.08.2025'!$A$1:$Z$65000,3,FALSE)</f>
        <v>5214</v>
      </c>
      <c r="I1742" s="432"/>
      <c r="J1742" s="432">
        <v>200</v>
      </c>
      <c r="K1742" s="435"/>
      <c r="L1742" s="435"/>
      <c r="M1742" s="435">
        <v>42802</v>
      </c>
      <c r="N1742" s="435"/>
      <c r="O1742" s="436">
        <v>9782747076357</v>
      </c>
      <c r="P1742" s="521" t="s">
        <v>2954</v>
      </c>
      <c r="Q1742" s="436">
        <v>6712154</v>
      </c>
      <c r="R1742" s="439">
        <v>12.2</v>
      </c>
      <c r="S1742" s="439">
        <f t="shared" si="211"/>
        <v>11.563981042654028</v>
      </c>
      <c r="T1742" s="522">
        <v>5.5E-2</v>
      </c>
      <c r="U1742" s="441"/>
      <c r="V1742" s="442">
        <f t="shared" si="207"/>
        <v>0</v>
      </c>
      <c r="W1742" s="442">
        <f t="shared" si="212"/>
        <v>0</v>
      </c>
      <c r="X1742" s="85"/>
      <c r="Y1742" s="85"/>
      <c r="Z1742" s="85"/>
      <c r="AA1742" s="85"/>
      <c r="AB1742" s="85"/>
      <c r="AC1742" s="86">
        <f t="shared" si="208"/>
        <v>0</v>
      </c>
      <c r="AD1742" s="87">
        <f>IF($AC$2182&lt;85,AC1742,AC1742-(AC1742*#REF!))</f>
        <v>0</v>
      </c>
      <c r="AE1742" s="88">
        <f t="shared" si="213"/>
        <v>5.5E-2</v>
      </c>
      <c r="AF1742" s="89">
        <f t="shared" si="209"/>
        <v>0</v>
      </c>
      <c r="AG1742" s="90">
        <f t="shared" si="210"/>
        <v>0</v>
      </c>
    </row>
    <row r="1743" spans="1:36" s="91" customFormat="1" ht="15" customHeight="1" x14ac:dyDescent="0.15">
      <c r="A1743" s="430">
        <v>9782747076364</v>
      </c>
      <c r="B1743" s="519"/>
      <c r="C1743" s="432" t="s">
        <v>856</v>
      </c>
      <c r="D1743" s="433" t="s">
        <v>2949</v>
      </c>
      <c r="E1743" s="433" t="s">
        <v>2849</v>
      </c>
      <c r="F1743" s="433" t="s">
        <v>2950</v>
      </c>
      <c r="G1743" s="434" t="s">
        <v>2955</v>
      </c>
      <c r="H1743" s="431">
        <f>VLOOKUP($A1743,'04.08.2025'!$A$1:$Z$65000,3,FALSE)</f>
        <v>10357</v>
      </c>
      <c r="I1743" s="432"/>
      <c r="J1743" s="432">
        <v>200</v>
      </c>
      <c r="K1743" s="435"/>
      <c r="L1743" s="435"/>
      <c r="M1743" s="435">
        <v>42802</v>
      </c>
      <c r="N1743" s="435"/>
      <c r="O1743" s="436">
        <v>9782747076364</v>
      </c>
      <c r="P1743" s="521" t="s">
        <v>2956</v>
      </c>
      <c r="Q1743" s="436">
        <v>6712031</v>
      </c>
      <c r="R1743" s="439">
        <v>12.2</v>
      </c>
      <c r="S1743" s="439">
        <f t="shared" si="211"/>
        <v>11.563981042654028</v>
      </c>
      <c r="T1743" s="522">
        <v>5.5E-2</v>
      </c>
      <c r="U1743" s="441"/>
      <c r="V1743" s="442">
        <f t="shared" ref="V1743:V1805" si="214">AC1743</f>
        <v>0</v>
      </c>
      <c r="W1743" s="442">
        <f t="shared" si="212"/>
        <v>0</v>
      </c>
      <c r="X1743" s="85"/>
      <c r="Y1743" s="85"/>
      <c r="Z1743" s="85"/>
      <c r="AA1743" s="85"/>
      <c r="AB1743" s="85"/>
      <c r="AC1743" s="86">
        <f t="shared" ref="AC1743:AC1805" si="215">W1743/(1+AE1743)</f>
        <v>0</v>
      </c>
      <c r="AD1743" s="87">
        <f>IF($AC$2182&lt;85,AC1743,AC1743-(AC1743*#REF!))</f>
        <v>0</v>
      </c>
      <c r="AE1743" s="88">
        <f t="shared" si="213"/>
        <v>5.5E-2</v>
      </c>
      <c r="AF1743" s="89">
        <f t="shared" ref="AF1743:AF1805" si="216">+AD1743*AE1743</f>
        <v>0</v>
      </c>
      <c r="AG1743" s="90">
        <f t="shared" ref="AG1743:AG1805" si="217">+AD1743+AF1743</f>
        <v>0</v>
      </c>
    </row>
    <row r="1744" spans="1:36" s="91" customFormat="1" ht="15" customHeight="1" x14ac:dyDescent="0.15">
      <c r="A1744" s="430">
        <v>9782747076371</v>
      </c>
      <c r="B1744" s="519"/>
      <c r="C1744" s="432" t="s">
        <v>856</v>
      </c>
      <c r="D1744" s="433" t="s">
        <v>2949</v>
      </c>
      <c r="E1744" s="433" t="s">
        <v>2849</v>
      </c>
      <c r="F1744" s="433" t="s">
        <v>2950</v>
      </c>
      <c r="G1744" s="434" t="s">
        <v>2957</v>
      </c>
      <c r="H1744" s="431">
        <f>VLOOKUP($A1744,'04.08.2025'!$A$1:$Z$65000,3,FALSE)</f>
        <v>9198</v>
      </c>
      <c r="I1744" s="432"/>
      <c r="J1744" s="432">
        <v>200</v>
      </c>
      <c r="K1744" s="435"/>
      <c r="L1744" s="435"/>
      <c r="M1744" s="435">
        <v>42802</v>
      </c>
      <c r="N1744" s="435"/>
      <c r="O1744" s="436">
        <v>9782747076371</v>
      </c>
      <c r="P1744" s="521" t="s">
        <v>2958</v>
      </c>
      <c r="Q1744" s="436">
        <v>6711908</v>
      </c>
      <c r="R1744" s="439">
        <v>12.2</v>
      </c>
      <c r="S1744" s="439">
        <f t="shared" si="211"/>
        <v>11.563981042654028</v>
      </c>
      <c r="T1744" s="522">
        <v>5.5E-2</v>
      </c>
      <c r="U1744" s="441"/>
      <c r="V1744" s="442">
        <f t="shared" si="214"/>
        <v>0</v>
      </c>
      <c r="W1744" s="442">
        <f t="shared" si="212"/>
        <v>0</v>
      </c>
      <c r="X1744" s="85"/>
      <c r="Y1744" s="85"/>
      <c r="Z1744" s="85"/>
      <c r="AA1744" s="85"/>
      <c r="AB1744" s="85"/>
      <c r="AC1744" s="86">
        <f t="shared" si="215"/>
        <v>0</v>
      </c>
      <c r="AD1744" s="87">
        <f>IF($AC$2182&lt;85,AC1744,AC1744-(AC1744*#REF!))</f>
        <v>0</v>
      </c>
      <c r="AE1744" s="88">
        <f t="shared" si="213"/>
        <v>5.5E-2</v>
      </c>
      <c r="AF1744" s="89">
        <f t="shared" si="216"/>
        <v>0</v>
      </c>
      <c r="AG1744" s="90">
        <f t="shared" si="217"/>
        <v>0</v>
      </c>
    </row>
    <row r="1745" spans="1:33" s="91" customFormat="1" ht="15" customHeight="1" x14ac:dyDescent="0.15">
      <c r="A1745" s="430">
        <v>9782747076388</v>
      </c>
      <c r="B1745" s="519"/>
      <c r="C1745" s="432" t="s">
        <v>856</v>
      </c>
      <c r="D1745" s="433" t="s">
        <v>2949</v>
      </c>
      <c r="E1745" s="433" t="s">
        <v>2849</v>
      </c>
      <c r="F1745" s="433" t="s">
        <v>2950</v>
      </c>
      <c r="G1745" s="434" t="s">
        <v>2959</v>
      </c>
      <c r="H1745" s="431">
        <f>VLOOKUP($A1745,'04.08.2025'!$A$1:$Z$65000,3,FALSE)</f>
        <v>10063</v>
      </c>
      <c r="I1745" s="432"/>
      <c r="J1745" s="432">
        <v>200</v>
      </c>
      <c r="K1745" s="435"/>
      <c r="L1745" s="435"/>
      <c r="M1745" s="435">
        <v>42802</v>
      </c>
      <c r="N1745" s="435"/>
      <c r="O1745" s="436">
        <v>9782747076388</v>
      </c>
      <c r="P1745" s="521" t="s">
        <v>2960</v>
      </c>
      <c r="Q1745" s="436">
        <v>6711784</v>
      </c>
      <c r="R1745" s="439">
        <v>12.2</v>
      </c>
      <c r="S1745" s="439">
        <f t="shared" si="211"/>
        <v>11.563981042654028</v>
      </c>
      <c r="T1745" s="522">
        <v>5.5E-2</v>
      </c>
      <c r="U1745" s="441"/>
      <c r="V1745" s="442">
        <f t="shared" si="214"/>
        <v>0</v>
      </c>
      <c r="W1745" s="442">
        <f t="shared" si="212"/>
        <v>0</v>
      </c>
      <c r="X1745" s="85"/>
      <c r="Y1745" s="85"/>
      <c r="Z1745" s="85"/>
      <c r="AA1745" s="85"/>
      <c r="AB1745" s="85"/>
      <c r="AC1745" s="86">
        <f t="shared" si="215"/>
        <v>0</v>
      </c>
      <c r="AD1745" s="87">
        <f>IF($AC$2182&lt;85,AC1745,AC1745-(AC1745*#REF!))</f>
        <v>0</v>
      </c>
      <c r="AE1745" s="88">
        <f t="shared" si="213"/>
        <v>5.5E-2</v>
      </c>
      <c r="AF1745" s="89">
        <f t="shared" si="216"/>
        <v>0</v>
      </c>
      <c r="AG1745" s="90">
        <f t="shared" si="217"/>
        <v>0</v>
      </c>
    </row>
    <row r="1746" spans="1:33" s="91" customFormat="1" ht="15" customHeight="1" x14ac:dyDescent="0.15">
      <c r="A1746" s="430">
        <v>9782747076395</v>
      </c>
      <c r="B1746" s="519"/>
      <c r="C1746" s="432" t="s">
        <v>856</v>
      </c>
      <c r="D1746" s="433" t="s">
        <v>2949</v>
      </c>
      <c r="E1746" s="433" t="s">
        <v>2849</v>
      </c>
      <c r="F1746" s="433" t="s">
        <v>2950</v>
      </c>
      <c r="G1746" s="434" t="s">
        <v>2961</v>
      </c>
      <c r="H1746" s="431">
        <f>VLOOKUP($A1746,'04.08.2025'!$A$1:$Z$65000,3,FALSE)</f>
        <v>2403</v>
      </c>
      <c r="I1746" s="432"/>
      <c r="J1746" s="432">
        <v>200</v>
      </c>
      <c r="K1746" s="435"/>
      <c r="L1746" s="435"/>
      <c r="M1746" s="435">
        <v>42802</v>
      </c>
      <c r="N1746" s="435"/>
      <c r="O1746" s="436">
        <v>9782747076395</v>
      </c>
      <c r="P1746" s="521" t="s">
        <v>2962</v>
      </c>
      <c r="Q1746" s="436">
        <v>6711661</v>
      </c>
      <c r="R1746" s="439">
        <v>12.2</v>
      </c>
      <c r="S1746" s="439">
        <f t="shared" si="211"/>
        <v>11.563981042654028</v>
      </c>
      <c r="T1746" s="522">
        <v>5.5E-2</v>
      </c>
      <c r="U1746" s="441"/>
      <c r="V1746" s="442">
        <f t="shared" si="214"/>
        <v>0</v>
      </c>
      <c r="W1746" s="442">
        <f t="shared" si="212"/>
        <v>0</v>
      </c>
      <c r="X1746" s="85"/>
      <c r="Y1746" s="85"/>
      <c r="Z1746" s="85"/>
      <c r="AA1746" s="85"/>
      <c r="AB1746" s="85"/>
      <c r="AC1746" s="86">
        <f t="shared" si="215"/>
        <v>0</v>
      </c>
      <c r="AD1746" s="87">
        <f>IF($AC$2182&lt;85,AC1746,AC1746-(AC1746*#REF!))</f>
        <v>0</v>
      </c>
      <c r="AE1746" s="88">
        <f t="shared" si="213"/>
        <v>5.5E-2</v>
      </c>
      <c r="AF1746" s="89">
        <f t="shared" si="216"/>
        <v>0</v>
      </c>
      <c r="AG1746" s="90">
        <f t="shared" si="217"/>
        <v>0</v>
      </c>
    </row>
    <row r="1747" spans="1:33" s="91" customFormat="1" ht="15" customHeight="1" x14ac:dyDescent="0.15">
      <c r="A1747" s="430">
        <v>9782747076401</v>
      </c>
      <c r="B1747" s="519"/>
      <c r="C1747" s="432" t="s">
        <v>856</v>
      </c>
      <c r="D1747" s="433" t="s">
        <v>2949</v>
      </c>
      <c r="E1747" s="433" t="s">
        <v>2849</v>
      </c>
      <c r="F1747" s="433" t="s">
        <v>2950</v>
      </c>
      <c r="G1747" s="434" t="s">
        <v>4565</v>
      </c>
      <c r="H1747" s="431">
        <f>VLOOKUP($A1747,'04.08.2025'!$A$1:$Z$65000,3,FALSE)</f>
        <v>2212</v>
      </c>
      <c r="I1747" s="432"/>
      <c r="J1747" s="432">
        <v>200</v>
      </c>
      <c r="K1747" s="435"/>
      <c r="L1747" s="435"/>
      <c r="M1747" s="435">
        <v>42802</v>
      </c>
      <c r="N1747" s="435"/>
      <c r="O1747" s="436">
        <v>9782747076401</v>
      </c>
      <c r="P1747" s="521" t="s">
        <v>2963</v>
      </c>
      <c r="Q1747" s="436">
        <v>6711538</v>
      </c>
      <c r="R1747" s="439">
        <v>12.2</v>
      </c>
      <c r="S1747" s="439">
        <f t="shared" si="211"/>
        <v>11.563981042654028</v>
      </c>
      <c r="T1747" s="522">
        <v>5.5E-2</v>
      </c>
      <c r="U1747" s="441"/>
      <c r="V1747" s="442">
        <f t="shared" si="214"/>
        <v>0</v>
      </c>
      <c r="W1747" s="442">
        <f t="shared" si="212"/>
        <v>0</v>
      </c>
      <c r="X1747" s="85"/>
      <c r="Y1747" s="85"/>
      <c r="Z1747" s="85"/>
      <c r="AA1747" s="85"/>
      <c r="AB1747" s="85"/>
      <c r="AC1747" s="86">
        <f t="shared" si="215"/>
        <v>0</v>
      </c>
      <c r="AD1747" s="87">
        <f>IF($AC$2182&lt;85,AC1747,AC1747-(AC1747*#REF!))</f>
        <v>0</v>
      </c>
      <c r="AE1747" s="88">
        <f t="shared" si="213"/>
        <v>5.5E-2</v>
      </c>
      <c r="AF1747" s="89">
        <f t="shared" si="216"/>
        <v>0</v>
      </c>
      <c r="AG1747" s="90">
        <f t="shared" si="217"/>
        <v>0</v>
      </c>
    </row>
    <row r="1748" spans="1:33" s="91" customFormat="1" ht="15" customHeight="1" x14ac:dyDescent="0.15">
      <c r="A1748" s="430">
        <v>9782747076418</v>
      </c>
      <c r="B1748" s="519"/>
      <c r="C1748" s="432" t="s">
        <v>856</v>
      </c>
      <c r="D1748" s="433" t="s">
        <v>2949</v>
      </c>
      <c r="E1748" s="433" t="s">
        <v>2849</v>
      </c>
      <c r="F1748" s="433" t="s">
        <v>2950</v>
      </c>
      <c r="G1748" s="434" t="s">
        <v>2964</v>
      </c>
      <c r="H1748" s="431">
        <f>VLOOKUP($A1748,'04.08.2025'!$A$1:$Z$65000,3,FALSE)</f>
        <v>3210</v>
      </c>
      <c r="I1748" s="432"/>
      <c r="J1748" s="432">
        <v>200</v>
      </c>
      <c r="K1748" s="435"/>
      <c r="L1748" s="435"/>
      <c r="M1748" s="435">
        <v>42802</v>
      </c>
      <c r="N1748" s="435"/>
      <c r="O1748" s="436">
        <v>9782747076418</v>
      </c>
      <c r="P1748" s="521" t="s">
        <v>2965</v>
      </c>
      <c r="Q1748" s="436">
        <v>6711415</v>
      </c>
      <c r="R1748" s="439">
        <v>12.2</v>
      </c>
      <c r="S1748" s="439">
        <f t="shared" si="211"/>
        <v>11.563981042654028</v>
      </c>
      <c r="T1748" s="522">
        <v>5.5E-2</v>
      </c>
      <c r="U1748" s="441"/>
      <c r="V1748" s="442">
        <f t="shared" si="214"/>
        <v>0</v>
      </c>
      <c r="W1748" s="442">
        <f t="shared" si="212"/>
        <v>0</v>
      </c>
      <c r="X1748" s="85"/>
      <c r="Y1748" s="85"/>
      <c r="Z1748" s="85"/>
      <c r="AA1748" s="85"/>
      <c r="AB1748" s="85"/>
      <c r="AC1748" s="86">
        <f t="shared" si="215"/>
        <v>0</v>
      </c>
      <c r="AD1748" s="87">
        <f>IF($AC$2182&lt;85,AC1748,AC1748-(AC1748*#REF!))</f>
        <v>0</v>
      </c>
      <c r="AE1748" s="88">
        <f t="shared" si="213"/>
        <v>5.5E-2</v>
      </c>
      <c r="AF1748" s="89">
        <f t="shared" si="216"/>
        <v>0</v>
      </c>
      <c r="AG1748" s="90">
        <f t="shared" si="217"/>
        <v>0</v>
      </c>
    </row>
    <row r="1749" spans="1:33" s="91" customFormat="1" ht="15" customHeight="1" x14ac:dyDescent="0.15">
      <c r="A1749" s="430">
        <v>9782747076425</v>
      </c>
      <c r="B1749" s="519"/>
      <c r="C1749" s="432" t="s">
        <v>856</v>
      </c>
      <c r="D1749" s="433" t="s">
        <v>2949</v>
      </c>
      <c r="E1749" s="433" t="s">
        <v>2849</v>
      </c>
      <c r="F1749" s="433" t="s">
        <v>2950</v>
      </c>
      <c r="G1749" s="434" t="s">
        <v>2966</v>
      </c>
      <c r="H1749" s="431">
        <f>VLOOKUP($A1749,'04.08.2025'!$A$1:$Z$65000,3,FALSE)</f>
        <v>2690</v>
      </c>
      <c r="I1749" s="432"/>
      <c r="J1749" s="432">
        <v>200</v>
      </c>
      <c r="K1749" s="435"/>
      <c r="L1749" s="435"/>
      <c r="M1749" s="435">
        <v>42802</v>
      </c>
      <c r="N1749" s="435"/>
      <c r="O1749" s="436">
        <v>9782747076425</v>
      </c>
      <c r="P1749" s="521" t="s">
        <v>2967</v>
      </c>
      <c r="Q1749" s="436">
        <v>6714247</v>
      </c>
      <c r="R1749" s="439">
        <v>12.2</v>
      </c>
      <c r="S1749" s="439">
        <f t="shared" si="211"/>
        <v>11.563981042654028</v>
      </c>
      <c r="T1749" s="522">
        <v>5.5E-2</v>
      </c>
      <c r="U1749" s="441"/>
      <c r="V1749" s="442">
        <f t="shared" si="214"/>
        <v>0</v>
      </c>
      <c r="W1749" s="442">
        <f t="shared" si="212"/>
        <v>0</v>
      </c>
      <c r="X1749" s="85"/>
      <c r="Y1749" s="85"/>
      <c r="Z1749" s="85"/>
      <c r="AA1749" s="85"/>
      <c r="AB1749" s="85"/>
      <c r="AC1749" s="86">
        <f t="shared" si="215"/>
        <v>0</v>
      </c>
      <c r="AD1749" s="87">
        <f>IF($AC$2182&lt;85,AC1749,AC1749-(AC1749*#REF!))</f>
        <v>0</v>
      </c>
      <c r="AE1749" s="88">
        <f t="shared" si="213"/>
        <v>5.5E-2</v>
      </c>
      <c r="AF1749" s="89">
        <f t="shared" si="216"/>
        <v>0</v>
      </c>
      <c r="AG1749" s="90">
        <f t="shared" si="217"/>
        <v>0</v>
      </c>
    </row>
    <row r="1750" spans="1:33" s="91" customFormat="1" ht="15" customHeight="1" x14ac:dyDescent="0.15">
      <c r="A1750" s="430">
        <v>9782747076432</v>
      </c>
      <c r="B1750" s="519"/>
      <c r="C1750" s="432" t="s">
        <v>856</v>
      </c>
      <c r="D1750" s="433" t="s">
        <v>2949</v>
      </c>
      <c r="E1750" s="433" t="s">
        <v>2849</v>
      </c>
      <c r="F1750" s="433" t="s">
        <v>2950</v>
      </c>
      <c r="G1750" s="434" t="s">
        <v>2968</v>
      </c>
      <c r="H1750" s="431">
        <f>VLOOKUP($A1750,'04.08.2025'!$A$1:$Z$65000,3,FALSE)</f>
        <v>3139</v>
      </c>
      <c r="I1750" s="432"/>
      <c r="J1750" s="432">
        <v>200</v>
      </c>
      <c r="K1750" s="435"/>
      <c r="L1750" s="435"/>
      <c r="M1750" s="435">
        <v>42802</v>
      </c>
      <c r="N1750" s="435"/>
      <c r="O1750" s="436">
        <v>9782747076432</v>
      </c>
      <c r="P1750" s="521" t="s">
        <v>2969</v>
      </c>
      <c r="Q1750" s="436">
        <v>6714124</v>
      </c>
      <c r="R1750" s="439">
        <v>12.2</v>
      </c>
      <c r="S1750" s="439">
        <f t="shared" si="211"/>
        <v>11.563981042654028</v>
      </c>
      <c r="T1750" s="522">
        <v>5.5E-2</v>
      </c>
      <c r="U1750" s="441"/>
      <c r="V1750" s="442">
        <f t="shared" si="214"/>
        <v>0</v>
      </c>
      <c r="W1750" s="442">
        <f t="shared" si="212"/>
        <v>0</v>
      </c>
      <c r="X1750" s="85"/>
      <c r="Y1750" s="85"/>
      <c r="Z1750" s="85"/>
      <c r="AA1750" s="85"/>
      <c r="AB1750" s="85"/>
      <c r="AC1750" s="86">
        <f t="shared" si="215"/>
        <v>0</v>
      </c>
      <c r="AD1750" s="87">
        <f>IF($AC$2182&lt;85,AC1750,AC1750-(AC1750*#REF!))</f>
        <v>0</v>
      </c>
      <c r="AE1750" s="88">
        <f t="shared" si="213"/>
        <v>5.5E-2</v>
      </c>
      <c r="AF1750" s="89">
        <f t="shared" si="216"/>
        <v>0</v>
      </c>
      <c r="AG1750" s="90">
        <f t="shared" si="217"/>
        <v>0</v>
      </c>
    </row>
    <row r="1751" spans="1:33" s="91" customFormat="1" ht="15" customHeight="1" x14ac:dyDescent="0.15">
      <c r="A1751" s="430">
        <v>9782747076449</v>
      </c>
      <c r="B1751" s="519"/>
      <c r="C1751" s="432" t="s">
        <v>856</v>
      </c>
      <c r="D1751" s="433" t="s">
        <v>2949</v>
      </c>
      <c r="E1751" s="433" t="s">
        <v>2849</v>
      </c>
      <c r="F1751" s="433" t="s">
        <v>2950</v>
      </c>
      <c r="G1751" s="434" t="s">
        <v>2970</v>
      </c>
      <c r="H1751" s="431">
        <f>VLOOKUP($A1751,'04.08.2025'!$A$1:$Z$65000,3,FALSE)</f>
        <v>1361</v>
      </c>
      <c r="I1751" s="432"/>
      <c r="J1751" s="432">
        <v>200</v>
      </c>
      <c r="K1751" s="435"/>
      <c r="L1751" s="435"/>
      <c r="M1751" s="435">
        <v>42802</v>
      </c>
      <c r="N1751" s="435"/>
      <c r="O1751" s="436">
        <v>9782747076449</v>
      </c>
      <c r="P1751" s="521" t="s">
        <v>2971</v>
      </c>
      <c r="Q1751" s="436">
        <v>6714001</v>
      </c>
      <c r="R1751" s="439">
        <v>12.2</v>
      </c>
      <c r="S1751" s="439">
        <f t="shared" si="211"/>
        <v>11.563981042654028</v>
      </c>
      <c r="T1751" s="522">
        <v>5.5E-2</v>
      </c>
      <c r="U1751" s="441"/>
      <c r="V1751" s="442">
        <f t="shared" si="214"/>
        <v>0</v>
      </c>
      <c r="W1751" s="442">
        <f t="shared" si="212"/>
        <v>0</v>
      </c>
      <c r="X1751" s="85"/>
      <c r="Y1751" s="85"/>
      <c r="Z1751" s="85"/>
      <c r="AA1751" s="85"/>
      <c r="AB1751" s="85"/>
      <c r="AC1751" s="86">
        <f t="shared" si="215"/>
        <v>0</v>
      </c>
      <c r="AD1751" s="87">
        <f>IF($AC$2182&lt;85,AC1751,AC1751-(AC1751*#REF!))</f>
        <v>0</v>
      </c>
      <c r="AE1751" s="88">
        <f t="shared" si="213"/>
        <v>5.5E-2</v>
      </c>
      <c r="AF1751" s="89">
        <f t="shared" si="216"/>
        <v>0</v>
      </c>
      <c r="AG1751" s="90">
        <f t="shared" si="217"/>
        <v>0</v>
      </c>
    </row>
    <row r="1752" spans="1:33" s="91" customFormat="1" ht="15" customHeight="1" x14ac:dyDescent="0.15">
      <c r="A1752" s="430">
        <v>9782747076456</v>
      </c>
      <c r="B1752" s="519"/>
      <c r="C1752" s="432" t="s">
        <v>856</v>
      </c>
      <c r="D1752" s="433" t="s">
        <v>2949</v>
      </c>
      <c r="E1752" s="433" t="s">
        <v>2849</v>
      </c>
      <c r="F1752" s="433" t="s">
        <v>2950</v>
      </c>
      <c r="G1752" s="434" t="s">
        <v>2972</v>
      </c>
      <c r="H1752" s="431">
        <f>VLOOKUP($A1752,'04.08.2025'!$A$1:$Z$65000,3,FALSE)</f>
        <v>3406</v>
      </c>
      <c r="I1752" s="432"/>
      <c r="J1752" s="432">
        <v>200</v>
      </c>
      <c r="K1752" s="435"/>
      <c r="L1752" s="435"/>
      <c r="M1752" s="435">
        <v>42802</v>
      </c>
      <c r="N1752" s="435"/>
      <c r="O1752" s="436">
        <v>9782747076456</v>
      </c>
      <c r="P1752" s="521" t="s">
        <v>2973</v>
      </c>
      <c r="Q1752" s="436">
        <v>6713878</v>
      </c>
      <c r="R1752" s="439">
        <v>12.2</v>
      </c>
      <c r="S1752" s="439">
        <f t="shared" si="211"/>
        <v>11.563981042654028</v>
      </c>
      <c r="T1752" s="522">
        <v>5.5E-2</v>
      </c>
      <c r="U1752" s="441"/>
      <c r="V1752" s="442">
        <f t="shared" si="214"/>
        <v>0</v>
      </c>
      <c r="W1752" s="442">
        <f t="shared" si="212"/>
        <v>0</v>
      </c>
      <c r="X1752" s="85"/>
      <c r="Y1752" s="85"/>
      <c r="Z1752" s="85"/>
      <c r="AA1752" s="85"/>
      <c r="AB1752" s="85"/>
      <c r="AC1752" s="86">
        <f t="shared" si="215"/>
        <v>0</v>
      </c>
      <c r="AD1752" s="87">
        <f>IF($AC$2182&lt;85,AC1752,AC1752-(AC1752*#REF!))</f>
        <v>0</v>
      </c>
      <c r="AE1752" s="88">
        <f t="shared" si="213"/>
        <v>5.5E-2</v>
      </c>
      <c r="AF1752" s="89">
        <f t="shared" si="216"/>
        <v>0</v>
      </c>
      <c r="AG1752" s="90">
        <f t="shared" si="217"/>
        <v>0</v>
      </c>
    </row>
    <row r="1753" spans="1:33" s="91" customFormat="1" ht="15" customHeight="1" x14ac:dyDescent="0.15">
      <c r="A1753" s="430">
        <v>9782747076463</v>
      </c>
      <c r="B1753" s="519"/>
      <c r="C1753" s="432" t="s">
        <v>856</v>
      </c>
      <c r="D1753" s="433" t="s">
        <v>2949</v>
      </c>
      <c r="E1753" s="433" t="s">
        <v>2849</v>
      </c>
      <c r="F1753" s="433" t="s">
        <v>2950</v>
      </c>
      <c r="G1753" s="434" t="s">
        <v>2974</v>
      </c>
      <c r="H1753" s="431">
        <f>VLOOKUP($A1753,'04.08.2025'!$A$1:$Z$65000,3,FALSE)</f>
        <v>3081</v>
      </c>
      <c r="I1753" s="432"/>
      <c r="J1753" s="432">
        <v>200</v>
      </c>
      <c r="K1753" s="435"/>
      <c r="L1753" s="435"/>
      <c r="M1753" s="435">
        <v>42802</v>
      </c>
      <c r="N1753" s="435"/>
      <c r="O1753" s="436">
        <v>9782747076463</v>
      </c>
      <c r="P1753" s="521" t="s">
        <v>2975</v>
      </c>
      <c r="Q1753" s="436">
        <v>6713755</v>
      </c>
      <c r="R1753" s="439">
        <v>12.2</v>
      </c>
      <c r="S1753" s="439">
        <f t="shared" si="211"/>
        <v>11.563981042654028</v>
      </c>
      <c r="T1753" s="522">
        <v>5.5E-2</v>
      </c>
      <c r="U1753" s="441"/>
      <c r="V1753" s="442">
        <f t="shared" si="214"/>
        <v>0</v>
      </c>
      <c r="W1753" s="442">
        <f t="shared" si="212"/>
        <v>0</v>
      </c>
      <c r="X1753" s="85"/>
      <c r="Y1753" s="85"/>
      <c r="Z1753" s="85"/>
      <c r="AA1753" s="85"/>
      <c r="AB1753" s="85"/>
      <c r="AC1753" s="86">
        <f t="shared" si="215"/>
        <v>0</v>
      </c>
      <c r="AD1753" s="87">
        <f>IF($AC$2182&lt;85,AC1753,AC1753-(AC1753*#REF!))</f>
        <v>0</v>
      </c>
      <c r="AE1753" s="88">
        <f t="shared" si="213"/>
        <v>5.5E-2</v>
      </c>
      <c r="AF1753" s="89">
        <f t="shared" si="216"/>
        <v>0</v>
      </c>
      <c r="AG1753" s="90">
        <f t="shared" si="217"/>
        <v>0</v>
      </c>
    </row>
    <row r="1754" spans="1:33" s="91" customFormat="1" ht="15" customHeight="1" x14ac:dyDescent="0.15">
      <c r="A1754" s="430">
        <v>9782747076470</v>
      </c>
      <c r="B1754" s="519"/>
      <c r="C1754" s="432" t="s">
        <v>856</v>
      </c>
      <c r="D1754" s="433" t="s">
        <v>2949</v>
      </c>
      <c r="E1754" s="433" t="s">
        <v>2849</v>
      </c>
      <c r="F1754" s="433" t="s">
        <v>2950</v>
      </c>
      <c r="G1754" s="434" t="s">
        <v>2976</v>
      </c>
      <c r="H1754" s="431">
        <f>VLOOKUP($A1754,'04.08.2025'!$A$1:$Z$65000,3,FALSE)</f>
        <v>2484</v>
      </c>
      <c r="I1754" s="432"/>
      <c r="J1754" s="432">
        <v>200</v>
      </c>
      <c r="K1754" s="435"/>
      <c r="L1754" s="435"/>
      <c r="M1754" s="435">
        <v>42802</v>
      </c>
      <c r="N1754" s="435"/>
      <c r="O1754" s="436">
        <v>9782747076470</v>
      </c>
      <c r="P1754" s="521" t="s">
        <v>2977</v>
      </c>
      <c r="Q1754" s="436">
        <v>6713631</v>
      </c>
      <c r="R1754" s="439">
        <v>12.2</v>
      </c>
      <c r="S1754" s="439">
        <f t="shared" si="211"/>
        <v>11.563981042654028</v>
      </c>
      <c r="T1754" s="522">
        <v>5.5E-2</v>
      </c>
      <c r="U1754" s="441"/>
      <c r="V1754" s="442">
        <f t="shared" si="214"/>
        <v>0</v>
      </c>
      <c r="W1754" s="442">
        <f t="shared" si="212"/>
        <v>0</v>
      </c>
      <c r="X1754" s="85"/>
      <c r="Y1754" s="85"/>
      <c r="Z1754" s="85"/>
      <c r="AA1754" s="85"/>
      <c r="AB1754" s="85"/>
      <c r="AC1754" s="86">
        <f t="shared" si="215"/>
        <v>0</v>
      </c>
      <c r="AD1754" s="87">
        <f>IF($AC$2182&lt;85,AC1754,AC1754-(AC1754*#REF!))</f>
        <v>0</v>
      </c>
      <c r="AE1754" s="88">
        <f t="shared" si="213"/>
        <v>5.5E-2</v>
      </c>
      <c r="AF1754" s="89">
        <f t="shared" si="216"/>
        <v>0</v>
      </c>
      <c r="AG1754" s="90">
        <f t="shared" si="217"/>
        <v>0</v>
      </c>
    </row>
    <row r="1755" spans="1:33" s="91" customFormat="1" ht="15" customHeight="1" x14ac:dyDescent="0.15">
      <c r="A1755" s="430">
        <v>9782747076487</v>
      </c>
      <c r="B1755" s="519"/>
      <c r="C1755" s="432" t="s">
        <v>856</v>
      </c>
      <c r="D1755" s="433" t="s">
        <v>2949</v>
      </c>
      <c r="E1755" s="433" t="s">
        <v>2849</v>
      </c>
      <c r="F1755" s="433" t="s">
        <v>2950</v>
      </c>
      <c r="G1755" s="434" t="s">
        <v>2978</v>
      </c>
      <c r="H1755" s="431">
        <f>VLOOKUP($A1755,'04.08.2025'!$A$1:$Z$65000,3,FALSE)</f>
        <v>3249</v>
      </c>
      <c r="I1755" s="432"/>
      <c r="J1755" s="432">
        <v>200</v>
      </c>
      <c r="K1755" s="435"/>
      <c r="L1755" s="435"/>
      <c r="M1755" s="435">
        <v>42802</v>
      </c>
      <c r="N1755" s="435"/>
      <c r="O1755" s="436">
        <v>9782747076487</v>
      </c>
      <c r="P1755" s="521" t="s">
        <v>2979</v>
      </c>
      <c r="Q1755" s="436">
        <v>6713508</v>
      </c>
      <c r="R1755" s="439">
        <v>12.2</v>
      </c>
      <c r="S1755" s="439">
        <f t="shared" si="211"/>
        <v>11.563981042654028</v>
      </c>
      <c r="T1755" s="522">
        <v>5.5E-2</v>
      </c>
      <c r="U1755" s="441"/>
      <c r="V1755" s="442">
        <f t="shared" si="214"/>
        <v>0</v>
      </c>
      <c r="W1755" s="442">
        <f t="shared" si="212"/>
        <v>0</v>
      </c>
      <c r="X1755" s="85"/>
      <c r="Y1755" s="85"/>
      <c r="Z1755" s="85"/>
      <c r="AA1755" s="85"/>
      <c r="AB1755" s="85"/>
      <c r="AC1755" s="86">
        <f t="shared" si="215"/>
        <v>0</v>
      </c>
      <c r="AD1755" s="87">
        <f>IF($AC$2182&lt;85,AC1755,AC1755-(AC1755*#REF!))</f>
        <v>0</v>
      </c>
      <c r="AE1755" s="88">
        <f t="shared" si="213"/>
        <v>5.5E-2</v>
      </c>
      <c r="AF1755" s="89">
        <f t="shared" si="216"/>
        <v>0</v>
      </c>
      <c r="AG1755" s="90">
        <f t="shared" si="217"/>
        <v>0</v>
      </c>
    </row>
    <row r="1756" spans="1:33" s="91" customFormat="1" ht="15" customHeight="1" x14ac:dyDescent="0.15">
      <c r="A1756" s="430">
        <v>9782747076494</v>
      </c>
      <c r="B1756" s="519"/>
      <c r="C1756" s="432" t="s">
        <v>856</v>
      </c>
      <c r="D1756" s="433" t="s">
        <v>2949</v>
      </c>
      <c r="E1756" s="433" t="s">
        <v>2849</v>
      </c>
      <c r="F1756" s="433" t="s">
        <v>2950</v>
      </c>
      <c r="G1756" s="434" t="s">
        <v>2980</v>
      </c>
      <c r="H1756" s="431">
        <f>VLOOKUP($A1756,'04.08.2025'!$A$1:$Z$65000,3,FALSE)</f>
        <v>1020</v>
      </c>
      <c r="I1756" s="432"/>
      <c r="J1756" s="432">
        <v>200</v>
      </c>
      <c r="K1756" s="435"/>
      <c r="L1756" s="435"/>
      <c r="M1756" s="435">
        <v>42802</v>
      </c>
      <c r="N1756" s="435"/>
      <c r="O1756" s="436">
        <v>9782747076494</v>
      </c>
      <c r="P1756" s="521" t="s">
        <v>2981</v>
      </c>
      <c r="Q1756" s="436">
        <v>6713385</v>
      </c>
      <c r="R1756" s="439">
        <v>12.2</v>
      </c>
      <c r="S1756" s="439">
        <f t="shared" si="211"/>
        <v>11.563981042654028</v>
      </c>
      <c r="T1756" s="522">
        <v>5.5E-2</v>
      </c>
      <c r="U1756" s="441"/>
      <c r="V1756" s="442">
        <f t="shared" si="214"/>
        <v>0</v>
      </c>
      <c r="W1756" s="442">
        <f t="shared" si="212"/>
        <v>0</v>
      </c>
      <c r="X1756" s="85"/>
      <c r="Y1756" s="85"/>
      <c r="Z1756" s="85"/>
      <c r="AA1756" s="85"/>
      <c r="AB1756" s="85"/>
      <c r="AC1756" s="86">
        <f t="shared" si="215"/>
        <v>0</v>
      </c>
      <c r="AD1756" s="87">
        <f>IF($AC$2182&lt;85,AC1756,AC1756-(AC1756*#REF!))</f>
        <v>0</v>
      </c>
      <c r="AE1756" s="88">
        <f t="shared" si="213"/>
        <v>5.5E-2</v>
      </c>
      <c r="AF1756" s="89">
        <f t="shared" si="216"/>
        <v>0</v>
      </c>
      <c r="AG1756" s="90">
        <f t="shared" si="217"/>
        <v>0</v>
      </c>
    </row>
    <row r="1757" spans="1:33" s="91" customFormat="1" ht="15" customHeight="1" x14ac:dyDescent="0.15">
      <c r="A1757" s="430">
        <v>9782747076500</v>
      </c>
      <c r="B1757" s="519"/>
      <c r="C1757" s="432" t="s">
        <v>856</v>
      </c>
      <c r="D1757" s="433" t="s">
        <v>2949</v>
      </c>
      <c r="E1757" s="433" t="s">
        <v>2849</v>
      </c>
      <c r="F1757" s="433" t="s">
        <v>2950</v>
      </c>
      <c r="G1757" s="434" t="s">
        <v>2982</v>
      </c>
      <c r="H1757" s="431">
        <f>VLOOKUP($A1757,'04.08.2025'!$A$1:$Z$65000,3,FALSE)</f>
        <v>1987</v>
      </c>
      <c r="I1757" s="432"/>
      <c r="J1757" s="432">
        <v>200</v>
      </c>
      <c r="K1757" s="435"/>
      <c r="L1757" s="435"/>
      <c r="M1757" s="435">
        <v>42802</v>
      </c>
      <c r="N1757" s="435"/>
      <c r="O1757" s="436">
        <v>9782747076500</v>
      </c>
      <c r="P1757" s="521" t="s">
        <v>2983</v>
      </c>
      <c r="Q1757" s="436">
        <v>6713262</v>
      </c>
      <c r="R1757" s="439">
        <v>12.2</v>
      </c>
      <c r="S1757" s="439">
        <f t="shared" si="211"/>
        <v>11.563981042654028</v>
      </c>
      <c r="T1757" s="522">
        <v>5.5E-2</v>
      </c>
      <c r="U1757" s="441"/>
      <c r="V1757" s="442">
        <f t="shared" si="214"/>
        <v>0</v>
      </c>
      <c r="W1757" s="442">
        <f t="shared" si="212"/>
        <v>0</v>
      </c>
      <c r="X1757" s="85"/>
      <c r="Y1757" s="85"/>
      <c r="Z1757" s="85"/>
      <c r="AA1757" s="85"/>
      <c r="AB1757" s="85"/>
      <c r="AC1757" s="86">
        <f t="shared" si="215"/>
        <v>0</v>
      </c>
      <c r="AD1757" s="87">
        <f>IF($AC$2182&lt;85,AC1757,AC1757-(AC1757*#REF!))</f>
        <v>0</v>
      </c>
      <c r="AE1757" s="88">
        <f t="shared" si="213"/>
        <v>5.5E-2</v>
      </c>
      <c r="AF1757" s="89">
        <f t="shared" si="216"/>
        <v>0</v>
      </c>
      <c r="AG1757" s="90">
        <f t="shared" si="217"/>
        <v>0</v>
      </c>
    </row>
    <row r="1758" spans="1:33" s="91" customFormat="1" ht="15" customHeight="1" x14ac:dyDescent="0.15">
      <c r="A1758" s="430">
        <v>9782747076517</v>
      </c>
      <c r="B1758" s="519"/>
      <c r="C1758" s="432" t="s">
        <v>856</v>
      </c>
      <c r="D1758" s="433" t="s">
        <v>2949</v>
      </c>
      <c r="E1758" s="433" t="s">
        <v>2849</v>
      </c>
      <c r="F1758" s="433" t="s">
        <v>2950</v>
      </c>
      <c r="G1758" s="434" t="s">
        <v>2984</v>
      </c>
      <c r="H1758" s="431">
        <f>VLOOKUP($A1758,'04.08.2025'!$A$1:$Z$65000,3,FALSE)</f>
        <v>1398</v>
      </c>
      <c r="I1758" s="432"/>
      <c r="J1758" s="432">
        <v>200</v>
      </c>
      <c r="K1758" s="435"/>
      <c r="L1758" s="435"/>
      <c r="M1758" s="435">
        <v>42802</v>
      </c>
      <c r="N1758" s="435"/>
      <c r="O1758" s="436">
        <v>9782747076517</v>
      </c>
      <c r="P1758" s="521" t="s">
        <v>2985</v>
      </c>
      <c r="Q1758" s="436">
        <v>6713139</v>
      </c>
      <c r="R1758" s="439">
        <v>12.2</v>
      </c>
      <c r="S1758" s="439">
        <f t="shared" si="211"/>
        <v>11.563981042654028</v>
      </c>
      <c r="T1758" s="522">
        <v>5.5E-2</v>
      </c>
      <c r="U1758" s="441"/>
      <c r="V1758" s="442">
        <f t="shared" si="214"/>
        <v>0</v>
      </c>
      <c r="W1758" s="442">
        <f t="shared" si="212"/>
        <v>0</v>
      </c>
      <c r="X1758" s="85"/>
      <c r="Y1758" s="85"/>
      <c r="Z1758" s="85"/>
      <c r="AA1758" s="85"/>
      <c r="AB1758" s="85"/>
      <c r="AC1758" s="86">
        <f t="shared" si="215"/>
        <v>0</v>
      </c>
      <c r="AD1758" s="87">
        <f>IF($AC$2182&lt;85,AC1758,AC1758-(AC1758*#REF!))</f>
        <v>0</v>
      </c>
      <c r="AE1758" s="88">
        <f t="shared" si="213"/>
        <v>5.5E-2</v>
      </c>
      <c r="AF1758" s="89">
        <f t="shared" si="216"/>
        <v>0</v>
      </c>
      <c r="AG1758" s="90">
        <f t="shared" si="217"/>
        <v>0</v>
      </c>
    </row>
    <row r="1759" spans="1:33" s="91" customFormat="1" ht="15" customHeight="1" x14ac:dyDescent="0.15">
      <c r="A1759" s="430">
        <v>9782747076524</v>
      </c>
      <c r="B1759" s="519"/>
      <c r="C1759" s="432" t="s">
        <v>856</v>
      </c>
      <c r="D1759" s="433" t="s">
        <v>2949</v>
      </c>
      <c r="E1759" s="433" t="s">
        <v>2849</v>
      </c>
      <c r="F1759" s="433" t="s">
        <v>2950</v>
      </c>
      <c r="G1759" s="434" t="s">
        <v>2986</v>
      </c>
      <c r="H1759" s="431">
        <f>VLOOKUP($A1759,'04.08.2025'!$A$1:$Z$65000,3,FALSE)</f>
        <v>578</v>
      </c>
      <c r="I1759" s="432"/>
      <c r="J1759" s="432">
        <v>200</v>
      </c>
      <c r="K1759" s="435"/>
      <c r="L1759" s="435"/>
      <c r="M1759" s="435">
        <v>42802</v>
      </c>
      <c r="N1759" s="435"/>
      <c r="O1759" s="436">
        <v>9782747076524</v>
      </c>
      <c r="P1759" s="521" t="s">
        <v>2987</v>
      </c>
      <c r="Q1759" s="436">
        <v>6713016</v>
      </c>
      <c r="R1759" s="439">
        <v>12.2</v>
      </c>
      <c r="S1759" s="439">
        <f t="shared" si="211"/>
        <v>11.563981042654028</v>
      </c>
      <c r="T1759" s="522">
        <v>5.5E-2</v>
      </c>
      <c r="U1759" s="441"/>
      <c r="V1759" s="442">
        <f t="shared" si="214"/>
        <v>0</v>
      </c>
      <c r="W1759" s="442">
        <f t="shared" si="212"/>
        <v>0</v>
      </c>
      <c r="X1759" s="85"/>
      <c r="Y1759" s="85"/>
      <c r="Z1759" s="85"/>
      <c r="AA1759" s="85"/>
      <c r="AB1759" s="85"/>
      <c r="AC1759" s="86">
        <f t="shared" si="215"/>
        <v>0</v>
      </c>
      <c r="AD1759" s="87">
        <f>IF($AC$2182&lt;85,AC1759,AC1759-(AC1759*#REF!))</f>
        <v>0</v>
      </c>
      <c r="AE1759" s="88">
        <f t="shared" si="213"/>
        <v>5.5E-2</v>
      </c>
      <c r="AF1759" s="89">
        <f t="shared" si="216"/>
        <v>0</v>
      </c>
      <c r="AG1759" s="90">
        <f t="shared" si="217"/>
        <v>0</v>
      </c>
    </row>
    <row r="1760" spans="1:33" s="91" customFormat="1" ht="15" customHeight="1" x14ac:dyDescent="0.15">
      <c r="A1760" s="430">
        <v>9782747076531</v>
      </c>
      <c r="B1760" s="519"/>
      <c r="C1760" s="432" t="s">
        <v>856</v>
      </c>
      <c r="D1760" s="433" t="s">
        <v>2949</v>
      </c>
      <c r="E1760" s="433" t="s">
        <v>2849</v>
      </c>
      <c r="F1760" s="433" t="s">
        <v>2950</v>
      </c>
      <c r="G1760" s="434" t="s">
        <v>2988</v>
      </c>
      <c r="H1760" s="431">
        <f>VLOOKUP($A1760,'04.08.2025'!$A$1:$Z$65000,3,FALSE)</f>
        <v>1705</v>
      </c>
      <c r="I1760" s="432"/>
      <c r="J1760" s="432">
        <v>200</v>
      </c>
      <c r="K1760" s="435"/>
      <c r="L1760" s="435"/>
      <c r="M1760" s="435">
        <v>42802</v>
      </c>
      <c r="N1760" s="435"/>
      <c r="O1760" s="436">
        <v>9782747076531</v>
      </c>
      <c r="P1760" s="521" t="s">
        <v>2989</v>
      </c>
      <c r="Q1760" s="436">
        <v>6712893</v>
      </c>
      <c r="R1760" s="439">
        <v>12.2</v>
      </c>
      <c r="S1760" s="439">
        <f t="shared" si="211"/>
        <v>11.563981042654028</v>
      </c>
      <c r="T1760" s="522">
        <v>5.5E-2</v>
      </c>
      <c r="U1760" s="441"/>
      <c r="V1760" s="442">
        <f t="shared" si="214"/>
        <v>0</v>
      </c>
      <c r="W1760" s="442">
        <f t="shared" si="212"/>
        <v>0</v>
      </c>
      <c r="X1760" s="85"/>
      <c r="Y1760" s="85"/>
      <c r="Z1760" s="85"/>
      <c r="AA1760" s="85"/>
      <c r="AB1760" s="85"/>
      <c r="AC1760" s="86">
        <f t="shared" si="215"/>
        <v>0</v>
      </c>
      <c r="AD1760" s="87">
        <f>IF($AC$2182&lt;85,AC1760,AC1760-(AC1760*#REF!))</f>
        <v>0</v>
      </c>
      <c r="AE1760" s="88">
        <f t="shared" si="213"/>
        <v>5.5E-2</v>
      </c>
      <c r="AF1760" s="89">
        <f t="shared" si="216"/>
        <v>0</v>
      </c>
      <c r="AG1760" s="90">
        <f t="shared" si="217"/>
        <v>0</v>
      </c>
    </row>
    <row r="1761" spans="1:33" s="91" customFormat="1" ht="15" customHeight="1" x14ac:dyDescent="0.15">
      <c r="A1761" s="430">
        <v>9782747076548</v>
      </c>
      <c r="B1761" s="519"/>
      <c r="C1761" s="432" t="s">
        <v>856</v>
      </c>
      <c r="D1761" s="433" t="s">
        <v>2949</v>
      </c>
      <c r="E1761" s="433" t="s">
        <v>2849</v>
      </c>
      <c r="F1761" s="433" t="s">
        <v>2950</v>
      </c>
      <c r="G1761" s="434" t="s">
        <v>2990</v>
      </c>
      <c r="H1761" s="431">
        <f>VLOOKUP($A1761,'04.08.2025'!$A$1:$Z$65000,3,FALSE)</f>
        <v>1893</v>
      </c>
      <c r="I1761" s="432"/>
      <c r="J1761" s="432">
        <v>200</v>
      </c>
      <c r="K1761" s="435"/>
      <c r="L1761" s="435"/>
      <c r="M1761" s="435">
        <v>42802</v>
      </c>
      <c r="N1761" s="435"/>
      <c r="O1761" s="436">
        <v>9782747076548</v>
      </c>
      <c r="P1761" s="521" t="s">
        <v>2991</v>
      </c>
      <c r="Q1761" s="436">
        <v>6712770</v>
      </c>
      <c r="R1761" s="439">
        <v>12.2</v>
      </c>
      <c r="S1761" s="439">
        <f t="shared" si="211"/>
        <v>11.563981042654028</v>
      </c>
      <c r="T1761" s="522">
        <v>5.5E-2</v>
      </c>
      <c r="U1761" s="441"/>
      <c r="V1761" s="442">
        <f t="shared" si="214"/>
        <v>0</v>
      </c>
      <c r="W1761" s="442">
        <f t="shared" si="212"/>
        <v>0</v>
      </c>
      <c r="X1761" s="85"/>
      <c r="Y1761" s="85"/>
      <c r="Z1761" s="85"/>
      <c r="AA1761" s="85"/>
      <c r="AB1761" s="85"/>
      <c r="AC1761" s="86">
        <f t="shared" si="215"/>
        <v>0</v>
      </c>
      <c r="AD1761" s="87">
        <f>IF($AC$2182&lt;85,AC1761,AC1761-(AC1761*#REF!))</f>
        <v>0</v>
      </c>
      <c r="AE1761" s="88">
        <f t="shared" si="213"/>
        <v>5.5E-2</v>
      </c>
      <c r="AF1761" s="89">
        <f t="shared" si="216"/>
        <v>0</v>
      </c>
      <c r="AG1761" s="90">
        <f t="shared" si="217"/>
        <v>0</v>
      </c>
    </row>
    <row r="1762" spans="1:33" s="91" customFormat="1" ht="15" customHeight="1" x14ac:dyDescent="0.15">
      <c r="A1762" s="430">
        <v>9782747076555</v>
      </c>
      <c r="B1762" s="519"/>
      <c r="C1762" s="432" t="s">
        <v>856</v>
      </c>
      <c r="D1762" s="433" t="s">
        <v>2949</v>
      </c>
      <c r="E1762" s="433" t="s">
        <v>2849</v>
      </c>
      <c r="F1762" s="433" t="s">
        <v>2950</v>
      </c>
      <c r="G1762" s="434" t="s">
        <v>2992</v>
      </c>
      <c r="H1762" s="431">
        <f>VLOOKUP($A1762,'04.08.2025'!$A$1:$Z$65000,3,FALSE)</f>
        <v>2801</v>
      </c>
      <c r="I1762" s="432"/>
      <c r="J1762" s="432">
        <v>200</v>
      </c>
      <c r="K1762" s="435"/>
      <c r="L1762" s="435"/>
      <c r="M1762" s="435">
        <v>42802</v>
      </c>
      <c r="N1762" s="435"/>
      <c r="O1762" s="436">
        <v>9782747076555</v>
      </c>
      <c r="P1762" s="521" t="s">
        <v>2993</v>
      </c>
      <c r="Q1762" s="436">
        <v>6712647</v>
      </c>
      <c r="R1762" s="439">
        <v>12.2</v>
      </c>
      <c r="S1762" s="439">
        <f t="shared" si="211"/>
        <v>11.563981042654028</v>
      </c>
      <c r="T1762" s="522">
        <v>5.5E-2</v>
      </c>
      <c r="U1762" s="441"/>
      <c r="V1762" s="442">
        <f t="shared" si="214"/>
        <v>0</v>
      </c>
      <c r="W1762" s="442">
        <f t="shared" si="212"/>
        <v>0</v>
      </c>
      <c r="X1762" s="85"/>
      <c r="Y1762" s="85"/>
      <c r="Z1762" s="85"/>
      <c r="AA1762" s="85"/>
      <c r="AB1762" s="85"/>
      <c r="AC1762" s="86">
        <f t="shared" si="215"/>
        <v>0</v>
      </c>
      <c r="AD1762" s="87">
        <f>IF($AC$2182&lt;85,AC1762,AC1762-(AC1762*#REF!))</f>
        <v>0</v>
      </c>
      <c r="AE1762" s="88">
        <f t="shared" si="213"/>
        <v>5.5E-2</v>
      </c>
      <c r="AF1762" s="89">
        <f t="shared" si="216"/>
        <v>0</v>
      </c>
      <c r="AG1762" s="90">
        <f t="shared" si="217"/>
        <v>0</v>
      </c>
    </row>
    <row r="1763" spans="1:33" s="91" customFormat="1" ht="15" customHeight="1" x14ac:dyDescent="0.15">
      <c r="A1763" s="430">
        <v>9782747076562</v>
      </c>
      <c r="B1763" s="519"/>
      <c r="C1763" s="432" t="s">
        <v>856</v>
      </c>
      <c r="D1763" s="433" t="s">
        <v>2949</v>
      </c>
      <c r="E1763" s="433" t="s">
        <v>2849</v>
      </c>
      <c r="F1763" s="433" t="s">
        <v>2950</v>
      </c>
      <c r="G1763" s="434" t="s">
        <v>4796</v>
      </c>
      <c r="H1763" s="431">
        <f>VLOOKUP($A1763,'04.08.2025'!$A$1:$Z$65000,3,FALSE)</f>
        <v>1579</v>
      </c>
      <c r="I1763" s="432"/>
      <c r="J1763" s="432">
        <v>200</v>
      </c>
      <c r="K1763" s="435"/>
      <c r="L1763" s="435"/>
      <c r="M1763" s="435">
        <v>42802</v>
      </c>
      <c r="N1763" s="435"/>
      <c r="O1763" s="436">
        <v>9782747076562</v>
      </c>
      <c r="P1763" s="521" t="s">
        <v>2994</v>
      </c>
      <c r="Q1763" s="436">
        <v>6712524</v>
      </c>
      <c r="R1763" s="439">
        <v>12.2</v>
      </c>
      <c r="S1763" s="439">
        <f t="shared" si="211"/>
        <v>11.563981042654028</v>
      </c>
      <c r="T1763" s="522">
        <v>5.5E-2</v>
      </c>
      <c r="U1763" s="441"/>
      <c r="V1763" s="442">
        <f t="shared" si="214"/>
        <v>0</v>
      </c>
      <c r="W1763" s="442">
        <f t="shared" si="212"/>
        <v>0</v>
      </c>
      <c r="X1763" s="85"/>
      <c r="Y1763" s="85"/>
      <c r="Z1763" s="85"/>
      <c r="AA1763" s="85"/>
      <c r="AB1763" s="85"/>
      <c r="AC1763" s="86">
        <f t="shared" si="215"/>
        <v>0</v>
      </c>
      <c r="AD1763" s="87">
        <f>IF($AC$2182&lt;85,AC1763,AC1763-(AC1763*#REF!))</f>
        <v>0</v>
      </c>
      <c r="AE1763" s="88">
        <f t="shared" si="213"/>
        <v>5.5E-2</v>
      </c>
      <c r="AF1763" s="89">
        <f t="shared" si="216"/>
        <v>0</v>
      </c>
      <c r="AG1763" s="90">
        <f t="shared" si="217"/>
        <v>0</v>
      </c>
    </row>
    <row r="1764" spans="1:33" s="91" customFormat="1" ht="15" customHeight="1" x14ac:dyDescent="0.15">
      <c r="A1764" s="430">
        <v>9782747076579</v>
      </c>
      <c r="B1764" s="519"/>
      <c r="C1764" s="432" t="s">
        <v>856</v>
      </c>
      <c r="D1764" s="433" t="s">
        <v>2949</v>
      </c>
      <c r="E1764" s="433" t="s">
        <v>2849</v>
      </c>
      <c r="F1764" s="433" t="s">
        <v>2950</v>
      </c>
      <c r="G1764" s="434" t="s">
        <v>2995</v>
      </c>
      <c r="H1764" s="431">
        <f>VLOOKUP($A1764,'04.08.2025'!$A$1:$Z$65000,3,FALSE)</f>
        <v>1608</v>
      </c>
      <c r="I1764" s="432"/>
      <c r="J1764" s="432">
        <v>200</v>
      </c>
      <c r="K1764" s="435"/>
      <c r="L1764" s="435"/>
      <c r="M1764" s="435">
        <v>42802</v>
      </c>
      <c r="N1764" s="435"/>
      <c r="O1764" s="436">
        <v>9782747076579</v>
      </c>
      <c r="P1764" s="521" t="s">
        <v>2996</v>
      </c>
      <c r="Q1764" s="436">
        <v>6712401</v>
      </c>
      <c r="R1764" s="439">
        <v>12.2</v>
      </c>
      <c r="S1764" s="439">
        <f t="shared" si="211"/>
        <v>11.563981042654028</v>
      </c>
      <c r="T1764" s="522">
        <v>5.5E-2</v>
      </c>
      <c r="U1764" s="441"/>
      <c r="V1764" s="442">
        <f t="shared" si="214"/>
        <v>0</v>
      </c>
      <c r="W1764" s="442">
        <f t="shared" si="212"/>
        <v>0</v>
      </c>
      <c r="X1764" s="85"/>
      <c r="Y1764" s="85"/>
      <c r="Z1764" s="85"/>
      <c r="AA1764" s="85"/>
      <c r="AB1764" s="85"/>
      <c r="AC1764" s="86">
        <f t="shared" si="215"/>
        <v>0</v>
      </c>
      <c r="AD1764" s="87">
        <f>IF($AC$2182&lt;85,AC1764,AC1764-(AC1764*#REF!))</f>
        <v>0</v>
      </c>
      <c r="AE1764" s="88">
        <f t="shared" si="213"/>
        <v>5.5E-2</v>
      </c>
      <c r="AF1764" s="89">
        <f t="shared" si="216"/>
        <v>0</v>
      </c>
      <c r="AG1764" s="90">
        <f t="shared" si="217"/>
        <v>0</v>
      </c>
    </row>
    <row r="1765" spans="1:33" s="91" customFormat="1" ht="15" customHeight="1" x14ac:dyDescent="0.15">
      <c r="A1765" s="430">
        <v>9782747076586</v>
      </c>
      <c r="B1765" s="519"/>
      <c r="C1765" s="432" t="s">
        <v>856</v>
      </c>
      <c r="D1765" s="433" t="s">
        <v>2949</v>
      </c>
      <c r="E1765" s="433" t="s">
        <v>2849</v>
      </c>
      <c r="F1765" s="433" t="s">
        <v>2950</v>
      </c>
      <c r="G1765" s="434" t="s">
        <v>2997</v>
      </c>
      <c r="H1765" s="431">
        <f>VLOOKUP($A1765,'04.08.2025'!$A$1:$Z$65000,3,FALSE)</f>
        <v>1409</v>
      </c>
      <c r="I1765" s="432"/>
      <c r="J1765" s="432">
        <v>200</v>
      </c>
      <c r="K1765" s="435"/>
      <c r="L1765" s="435"/>
      <c r="M1765" s="435">
        <v>42802</v>
      </c>
      <c r="N1765" s="435"/>
      <c r="O1765" s="436">
        <v>9782747076586</v>
      </c>
      <c r="P1765" s="521" t="s">
        <v>2998</v>
      </c>
      <c r="Q1765" s="436">
        <v>6717937</v>
      </c>
      <c r="R1765" s="439">
        <v>12.2</v>
      </c>
      <c r="S1765" s="439">
        <f t="shared" si="211"/>
        <v>11.563981042654028</v>
      </c>
      <c r="T1765" s="522">
        <v>5.5E-2</v>
      </c>
      <c r="U1765" s="441"/>
      <c r="V1765" s="442">
        <f t="shared" si="214"/>
        <v>0</v>
      </c>
      <c r="W1765" s="442">
        <f t="shared" si="212"/>
        <v>0</v>
      </c>
      <c r="X1765" s="85"/>
      <c r="Y1765" s="85"/>
      <c r="Z1765" s="85"/>
      <c r="AA1765" s="85"/>
      <c r="AB1765" s="85"/>
      <c r="AC1765" s="86">
        <f t="shared" si="215"/>
        <v>0</v>
      </c>
      <c r="AD1765" s="87">
        <f>IF($AC$2182&lt;85,AC1765,AC1765-(AC1765*#REF!))</f>
        <v>0</v>
      </c>
      <c r="AE1765" s="88">
        <f t="shared" si="213"/>
        <v>5.5E-2</v>
      </c>
      <c r="AF1765" s="89">
        <f t="shared" si="216"/>
        <v>0</v>
      </c>
      <c r="AG1765" s="90">
        <f t="shared" si="217"/>
        <v>0</v>
      </c>
    </row>
    <row r="1766" spans="1:33" s="91" customFormat="1" ht="15" customHeight="1" x14ac:dyDescent="0.15">
      <c r="A1766" s="430">
        <v>9782747076593</v>
      </c>
      <c r="B1766" s="519"/>
      <c r="C1766" s="432" t="s">
        <v>856</v>
      </c>
      <c r="D1766" s="433" t="s">
        <v>2949</v>
      </c>
      <c r="E1766" s="433" t="s">
        <v>2849</v>
      </c>
      <c r="F1766" s="433" t="s">
        <v>2950</v>
      </c>
      <c r="G1766" s="434" t="s">
        <v>2999</v>
      </c>
      <c r="H1766" s="431">
        <f>VLOOKUP($A1766,'04.08.2025'!$A$1:$Z$65000,3,FALSE)</f>
        <v>2030</v>
      </c>
      <c r="I1766" s="432"/>
      <c r="J1766" s="432">
        <v>200</v>
      </c>
      <c r="K1766" s="435"/>
      <c r="L1766" s="435"/>
      <c r="M1766" s="435">
        <v>42802</v>
      </c>
      <c r="N1766" s="435"/>
      <c r="O1766" s="436">
        <v>9782747076593</v>
      </c>
      <c r="P1766" s="521" t="s">
        <v>3000</v>
      </c>
      <c r="Q1766" s="436">
        <v>6717814</v>
      </c>
      <c r="R1766" s="439">
        <v>12.2</v>
      </c>
      <c r="S1766" s="439">
        <f t="shared" si="211"/>
        <v>11.563981042654028</v>
      </c>
      <c r="T1766" s="522">
        <v>5.5E-2</v>
      </c>
      <c r="U1766" s="441"/>
      <c r="V1766" s="442">
        <f t="shared" si="214"/>
        <v>0</v>
      </c>
      <c r="W1766" s="442">
        <f t="shared" si="212"/>
        <v>0</v>
      </c>
      <c r="X1766" s="85"/>
      <c r="Y1766" s="85"/>
      <c r="Z1766" s="85"/>
      <c r="AA1766" s="85"/>
      <c r="AB1766" s="85"/>
      <c r="AC1766" s="86">
        <f t="shared" si="215"/>
        <v>0</v>
      </c>
      <c r="AD1766" s="87">
        <f>IF($AC$2182&lt;85,AC1766,AC1766-(AC1766*#REF!))</f>
        <v>0</v>
      </c>
      <c r="AE1766" s="88">
        <f t="shared" si="213"/>
        <v>5.5E-2</v>
      </c>
      <c r="AF1766" s="89">
        <f t="shared" si="216"/>
        <v>0</v>
      </c>
      <c r="AG1766" s="90">
        <f t="shared" si="217"/>
        <v>0</v>
      </c>
    </row>
    <row r="1767" spans="1:33" s="91" customFormat="1" ht="15" customHeight="1" x14ac:dyDescent="0.15">
      <c r="A1767" s="430">
        <v>9782747076609</v>
      </c>
      <c r="B1767" s="519"/>
      <c r="C1767" s="432" t="s">
        <v>856</v>
      </c>
      <c r="D1767" s="433" t="s">
        <v>2949</v>
      </c>
      <c r="E1767" s="433" t="s">
        <v>2849</v>
      </c>
      <c r="F1767" s="433" t="s">
        <v>2950</v>
      </c>
      <c r="G1767" s="434" t="s">
        <v>3001</v>
      </c>
      <c r="H1767" s="431">
        <f>VLOOKUP($A1767,'04.08.2025'!$A$1:$Z$65000,3,FALSE)</f>
        <v>1577</v>
      </c>
      <c r="I1767" s="432"/>
      <c r="J1767" s="432">
        <v>200</v>
      </c>
      <c r="K1767" s="435"/>
      <c r="L1767" s="435"/>
      <c r="M1767" s="435">
        <v>42802</v>
      </c>
      <c r="N1767" s="435"/>
      <c r="O1767" s="436">
        <v>9782747076609</v>
      </c>
      <c r="P1767" s="521" t="s">
        <v>3002</v>
      </c>
      <c r="Q1767" s="436">
        <v>6717691</v>
      </c>
      <c r="R1767" s="439">
        <v>12.2</v>
      </c>
      <c r="S1767" s="439">
        <f t="shared" si="211"/>
        <v>11.563981042654028</v>
      </c>
      <c r="T1767" s="522">
        <v>5.5E-2</v>
      </c>
      <c r="U1767" s="441"/>
      <c r="V1767" s="442">
        <f t="shared" si="214"/>
        <v>0</v>
      </c>
      <c r="W1767" s="442">
        <f t="shared" si="212"/>
        <v>0</v>
      </c>
      <c r="X1767" s="85"/>
      <c r="Y1767" s="85"/>
      <c r="Z1767" s="85"/>
      <c r="AA1767" s="85"/>
      <c r="AB1767" s="85"/>
      <c r="AC1767" s="86">
        <f t="shared" si="215"/>
        <v>0</v>
      </c>
      <c r="AD1767" s="87">
        <f>IF($AC$2182&lt;85,AC1767,AC1767-(AC1767*#REF!))</f>
        <v>0</v>
      </c>
      <c r="AE1767" s="88">
        <f t="shared" si="213"/>
        <v>5.5E-2</v>
      </c>
      <c r="AF1767" s="89">
        <f t="shared" si="216"/>
        <v>0</v>
      </c>
      <c r="AG1767" s="90">
        <f t="shared" si="217"/>
        <v>0</v>
      </c>
    </row>
    <row r="1768" spans="1:33" s="91" customFormat="1" ht="15" customHeight="1" x14ac:dyDescent="0.15">
      <c r="A1768" s="430">
        <v>9782747076616</v>
      </c>
      <c r="B1768" s="519"/>
      <c r="C1768" s="432" t="s">
        <v>856</v>
      </c>
      <c r="D1768" s="433" t="s">
        <v>2949</v>
      </c>
      <c r="E1768" s="433" t="s">
        <v>2849</v>
      </c>
      <c r="F1768" s="433" t="s">
        <v>2950</v>
      </c>
      <c r="G1768" s="434" t="s">
        <v>3003</v>
      </c>
      <c r="H1768" s="431">
        <f>VLOOKUP($A1768,'04.08.2025'!$A$1:$Z$65000,3,FALSE)</f>
        <v>132</v>
      </c>
      <c r="I1768" s="432"/>
      <c r="J1768" s="432">
        <v>200</v>
      </c>
      <c r="K1768" s="435">
        <v>45890</v>
      </c>
      <c r="L1768" s="435"/>
      <c r="M1768" s="435">
        <v>42802</v>
      </c>
      <c r="N1768" s="435"/>
      <c r="O1768" s="436">
        <v>9782747076616</v>
      </c>
      <c r="P1768" s="521" t="s">
        <v>3004</v>
      </c>
      <c r="Q1768" s="436">
        <v>6717568</v>
      </c>
      <c r="R1768" s="439">
        <v>12.2</v>
      </c>
      <c r="S1768" s="439">
        <f t="shared" si="211"/>
        <v>11.563981042654028</v>
      </c>
      <c r="T1768" s="522">
        <v>5.5E-2</v>
      </c>
      <c r="U1768" s="441"/>
      <c r="V1768" s="442">
        <f t="shared" si="214"/>
        <v>0</v>
      </c>
      <c r="W1768" s="442">
        <f t="shared" si="212"/>
        <v>0</v>
      </c>
      <c r="X1768" s="85"/>
      <c r="Y1768" s="85"/>
      <c r="Z1768" s="85"/>
      <c r="AA1768" s="85"/>
      <c r="AB1768" s="85"/>
      <c r="AC1768" s="86">
        <f t="shared" si="215"/>
        <v>0</v>
      </c>
      <c r="AD1768" s="87">
        <f>IF($AC$2182&lt;85,AC1768,AC1768-(AC1768*#REF!))</f>
        <v>0</v>
      </c>
      <c r="AE1768" s="88">
        <f t="shared" si="213"/>
        <v>5.5E-2</v>
      </c>
      <c r="AF1768" s="89">
        <f t="shared" si="216"/>
        <v>0</v>
      </c>
      <c r="AG1768" s="90">
        <f t="shared" si="217"/>
        <v>0</v>
      </c>
    </row>
    <row r="1769" spans="1:33" s="91" customFormat="1" ht="15" customHeight="1" x14ac:dyDescent="0.15">
      <c r="A1769" s="430">
        <v>9782747076623</v>
      </c>
      <c r="B1769" s="519"/>
      <c r="C1769" s="432" t="s">
        <v>856</v>
      </c>
      <c r="D1769" s="433" t="s">
        <v>2949</v>
      </c>
      <c r="E1769" s="433" t="s">
        <v>2849</v>
      </c>
      <c r="F1769" s="433" t="s">
        <v>2950</v>
      </c>
      <c r="G1769" s="434" t="s">
        <v>3005</v>
      </c>
      <c r="H1769" s="431">
        <f>VLOOKUP($A1769,'04.08.2025'!$A$1:$Z$65000,3,FALSE)</f>
        <v>2546</v>
      </c>
      <c r="I1769" s="432"/>
      <c r="J1769" s="432">
        <v>200</v>
      </c>
      <c r="K1769" s="435"/>
      <c r="L1769" s="435"/>
      <c r="M1769" s="435">
        <v>42802</v>
      </c>
      <c r="N1769" s="435"/>
      <c r="O1769" s="436">
        <v>9782747076623</v>
      </c>
      <c r="P1769" s="521" t="s">
        <v>3006</v>
      </c>
      <c r="Q1769" s="436">
        <v>6717445</v>
      </c>
      <c r="R1769" s="439">
        <v>12.2</v>
      </c>
      <c r="S1769" s="439">
        <f t="shared" si="211"/>
        <v>11.563981042654028</v>
      </c>
      <c r="T1769" s="522">
        <v>5.5E-2</v>
      </c>
      <c r="U1769" s="441"/>
      <c r="V1769" s="442">
        <f t="shared" si="214"/>
        <v>0</v>
      </c>
      <c r="W1769" s="442">
        <f t="shared" si="212"/>
        <v>0</v>
      </c>
      <c r="X1769" s="85"/>
      <c r="Y1769" s="85"/>
      <c r="Z1769" s="85"/>
      <c r="AA1769" s="85"/>
      <c r="AB1769" s="85"/>
      <c r="AC1769" s="86">
        <f t="shared" si="215"/>
        <v>0</v>
      </c>
      <c r="AD1769" s="87">
        <f>IF($AC$2182&lt;85,AC1769,AC1769-(AC1769*#REF!))</f>
        <v>0</v>
      </c>
      <c r="AE1769" s="88">
        <f t="shared" si="213"/>
        <v>5.5E-2</v>
      </c>
      <c r="AF1769" s="89">
        <f t="shared" si="216"/>
        <v>0</v>
      </c>
      <c r="AG1769" s="90">
        <f t="shared" si="217"/>
        <v>0</v>
      </c>
    </row>
    <row r="1770" spans="1:33" s="91" customFormat="1" ht="15" customHeight="1" x14ac:dyDescent="0.15">
      <c r="A1770" s="430">
        <v>9782747076630</v>
      </c>
      <c r="B1770" s="519"/>
      <c r="C1770" s="432" t="s">
        <v>856</v>
      </c>
      <c r="D1770" s="433" t="s">
        <v>2949</v>
      </c>
      <c r="E1770" s="433" t="s">
        <v>2849</v>
      </c>
      <c r="F1770" s="433" t="s">
        <v>2950</v>
      </c>
      <c r="G1770" s="434" t="s">
        <v>3007</v>
      </c>
      <c r="H1770" s="431">
        <f>VLOOKUP($A1770,'04.08.2025'!$A$1:$Z$65000,3,FALSE)</f>
        <v>885</v>
      </c>
      <c r="I1770" s="432"/>
      <c r="J1770" s="432">
        <v>200</v>
      </c>
      <c r="K1770" s="435"/>
      <c r="L1770" s="435"/>
      <c r="M1770" s="435">
        <v>42802</v>
      </c>
      <c r="N1770" s="435"/>
      <c r="O1770" s="436">
        <v>9782747076630</v>
      </c>
      <c r="P1770" s="521" t="s">
        <v>3008</v>
      </c>
      <c r="Q1770" s="436">
        <v>6717322</v>
      </c>
      <c r="R1770" s="439">
        <v>12.2</v>
      </c>
      <c r="S1770" s="439">
        <f t="shared" si="211"/>
        <v>11.563981042654028</v>
      </c>
      <c r="T1770" s="522">
        <v>5.5E-2</v>
      </c>
      <c r="U1770" s="441"/>
      <c r="V1770" s="442">
        <f t="shared" si="214"/>
        <v>0</v>
      </c>
      <c r="W1770" s="442">
        <f t="shared" si="212"/>
        <v>0</v>
      </c>
      <c r="X1770" s="85"/>
      <c r="Y1770" s="85"/>
      <c r="Z1770" s="85"/>
      <c r="AA1770" s="85"/>
      <c r="AB1770" s="85"/>
      <c r="AC1770" s="86">
        <f t="shared" si="215"/>
        <v>0</v>
      </c>
      <c r="AD1770" s="87">
        <f>IF($AC$2182&lt;85,AC1770,AC1770-(AC1770*#REF!))</f>
        <v>0</v>
      </c>
      <c r="AE1770" s="88">
        <f t="shared" si="213"/>
        <v>5.5E-2</v>
      </c>
      <c r="AF1770" s="89">
        <f t="shared" si="216"/>
        <v>0</v>
      </c>
      <c r="AG1770" s="90">
        <f t="shared" si="217"/>
        <v>0</v>
      </c>
    </row>
    <row r="1771" spans="1:33" s="91" customFormat="1" ht="15" customHeight="1" x14ac:dyDescent="0.15">
      <c r="A1771" s="430">
        <v>9782747076647</v>
      </c>
      <c r="B1771" s="519"/>
      <c r="C1771" s="432" t="s">
        <v>856</v>
      </c>
      <c r="D1771" s="433" t="s">
        <v>2949</v>
      </c>
      <c r="E1771" s="433" t="s">
        <v>2849</v>
      </c>
      <c r="F1771" s="433" t="s">
        <v>2950</v>
      </c>
      <c r="G1771" s="434" t="s">
        <v>3009</v>
      </c>
      <c r="H1771" s="431">
        <f>VLOOKUP($A1771,'04.08.2025'!$A$1:$Z$65000,3,FALSE)</f>
        <v>2950</v>
      </c>
      <c r="I1771" s="432"/>
      <c r="J1771" s="432">
        <v>200</v>
      </c>
      <c r="K1771" s="435"/>
      <c r="L1771" s="435"/>
      <c r="M1771" s="435">
        <v>42802</v>
      </c>
      <c r="N1771" s="435"/>
      <c r="O1771" s="436">
        <v>9782747076647</v>
      </c>
      <c r="P1771" s="521" t="s">
        <v>3010</v>
      </c>
      <c r="Q1771" s="436">
        <v>6717199</v>
      </c>
      <c r="R1771" s="439">
        <v>12.2</v>
      </c>
      <c r="S1771" s="439">
        <f t="shared" si="211"/>
        <v>11.563981042654028</v>
      </c>
      <c r="T1771" s="522">
        <v>5.5E-2</v>
      </c>
      <c r="U1771" s="441"/>
      <c r="V1771" s="442">
        <f t="shared" si="214"/>
        <v>0</v>
      </c>
      <c r="W1771" s="442">
        <f t="shared" si="212"/>
        <v>0</v>
      </c>
      <c r="X1771" s="85"/>
      <c r="Y1771" s="85"/>
      <c r="Z1771" s="85"/>
      <c r="AA1771" s="85"/>
      <c r="AB1771" s="85"/>
      <c r="AC1771" s="86">
        <f t="shared" si="215"/>
        <v>0</v>
      </c>
      <c r="AD1771" s="87">
        <f>IF($AC$2182&lt;85,AC1771,AC1771-(AC1771*#REF!))</f>
        <v>0</v>
      </c>
      <c r="AE1771" s="88">
        <f t="shared" si="213"/>
        <v>5.5E-2</v>
      </c>
      <c r="AF1771" s="89">
        <f t="shared" si="216"/>
        <v>0</v>
      </c>
      <c r="AG1771" s="90">
        <f t="shared" si="217"/>
        <v>0</v>
      </c>
    </row>
    <row r="1772" spans="1:33" s="91" customFormat="1" ht="15" customHeight="1" x14ac:dyDescent="0.15">
      <c r="A1772" s="430">
        <v>9782747076654</v>
      </c>
      <c r="B1772" s="519"/>
      <c r="C1772" s="432" t="s">
        <v>856</v>
      </c>
      <c r="D1772" s="433" t="s">
        <v>2949</v>
      </c>
      <c r="E1772" s="433" t="s">
        <v>2849</v>
      </c>
      <c r="F1772" s="433" t="s">
        <v>2950</v>
      </c>
      <c r="G1772" s="434" t="s">
        <v>3011</v>
      </c>
      <c r="H1772" s="431">
        <f>VLOOKUP($A1772,'04.08.2025'!$A$1:$Z$65000,3,FALSE)</f>
        <v>3294</v>
      </c>
      <c r="I1772" s="432"/>
      <c r="J1772" s="432">
        <v>200</v>
      </c>
      <c r="K1772" s="435"/>
      <c r="L1772" s="435"/>
      <c r="M1772" s="435">
        <v>42802</v>
      </c>
      <c r="N1772" s="435"/>
      <c r="O1772" s="436">
        <v>9782747076654</v>
      </c>
      <c r="P1772" s="521" t="s">
        <v>3012</v>
      </c>
      <c r="Q1772" s="436">
        <v>6717076</v>
      </c>
      <c r="R1772" s="439">
        <v>12.2</v>
      </c>
      <c r="S1772" s="439">
        <f t="shared" si="211"/>
        <v>11.563981042654028</v>
      </c>
      <c r="T1772" s="522">
        <v>5.5E-2</v>
      </c>
      <c r="U1772" s="441"/>
      <c r="V1772" s="442">
        <f t="shared" si="214"/>
        <v>0</v>
      </c>
      <c r="W1772" s="442">
        <f t="shared" si="212"/>
        <v>0</v>
      </c>
      <c r="X1772" s="85"/>
      <c r="Y1772" s="85"/>
      <c r="Z1772" s="85"/>
      <c r="AA1772" s="85"/>
      <c r="AB1772" s="85"/>
      <c r="AC1772" s="86">
        <f t="shared" si="215"/>
        <v>0</v>
      </c>
      <c r="AD1772" s="87">
        <f>IF($AC$2182&lt;85,AC1772,AC1772-(AC1772*#REF!))</f>
        <v>0</v>
      </c>
      <c r="AE1772" s="88">
        <f t="shared" si="213"/>
        <v>5.5E-2</v>
      </c>
      <c r="AF1772" s="89">
        <f t="shared" si="216"/>
        <v>0</v>
      </c>
      <c r="AG1772" s="90">
        <f t="shared" si="217"/>
        <v>0</v>
      </c>
    </row>
    <row r="1773" spans="1:33" s="534" customFormat="1" ht="15" customHeight="1" x14ac:dyDescent="0.15">
      <c r="A1773" s="430">
        <v>9782747076661</v>
      </c>
      <c r="B1773" s="519"/>
      <c r="C1773" s="432" t="s">
        <v>856</v>
      </c>
      <c r="D1773" s="433" t="s">
        <v>2949</v>
      </c>
      <c r="E1773" s="433" t="s">
        <v>2849</v>
      </c>
      <c r="F1773" s="433" t="s">
        <v>2950</v>
      </c>
      <c r="G1773" s="434" t="s">
        <v>3013</v>
      </c>
      <c r="H1773" s="431">
        <f>VLOOKUP($A1773,'04.08.2025'!$A$1:$Z$65000,3,FALSE)</f>
        <v>1363</v>
      </c>
      <c r="I1773" s="432"/>
      <c r="J1773" s="432">
        <v>200</v>
      </c>
      <c r="K1773" s="435"/>
      <c r="L1773" s="435"/>
      <c r="M1773" s="435">
        <v>42802</v>
      </c>
      <c r="N1773" s="435"/>
      <c r="O1773" s="436">
        <v>9782747076661</v>
      </c>
      <c r="P1773" s="521" t="s">
        <v>3014</v>
      </c>
      <c r="Q1773" s="436">
        <v>6716953</v>
      </c>
      <c r="R1773" s="439">
        <v>12.2</v>
      </c>
      <c r="S1773" s="439">
        <f t="shared" si="211"/>
        <v>11.563981042654028</v>
      </c>
      <c r="T1773" s="522">
        <v>5.5E-2</v>
      </c>
      <c r="U1773" s="441"/>
      <c r="V1773" s="442">
        <f t="shared" si="214"/>
        <v>0</v>
      </c>
      <c r="W1773" s="442">
        <f t="shared" si="212"/>
        <v>0</v>
      </c>
      <c r="X1773" s="85"/>
      <c r="Y1773" s="85"/>
      <c r="Z1773" s="85"/>
      <c r="AA1773" s="85"/>
      <c r="AB1773" s="85"/>
      <c r="AC1773" s="86">
        <f t="shared" si="215"/>
        <v>0</v>
      </c>
      <c r="AD1773" s="87">
        <f>IF($AC$2182&lt;85,AC1773,AC1773-(AC1773*#REF!))</f>
        <v>0</v>
      </c>
      <c r="AE1773" s="88">
        <f t="shared" si="213"/>
        <v>5.5E-2</v>
      </c>
      <c r="AF1773" s="89">
        <f t="shared" si="216"/>
        <v>0</v>
      </c>
      <c r="AG1773" s="90">
        <f t="shared" si="217"/>
        <v>0</v>
      </c>
    </row>
    <row r="1774" spans="1:33" s="180" customFormat="1" ht="15" customHeight="1" x14ac:dyDescent="0.15">
      <c r="A1774" s="430">
        <v>9782747076678</v>
      </c>
      <c r="B1774" s="519"/>
      <c r="C1774" s="432" t="s">
        <v>856</v>
      </c>
      <c r="D1774" s="433" t="s">
        <v>2949</v>
      </c>
      <c r="E1774" s="433" t="s">
        <v>2849</v>
      </c>
      <c r="F1774" s="433" t="s">
        <v>2950</v>
      </c>
      <c r="G1774" s="434" t="s">
        <v>3015</v>
      </c>
      <c r="H1774" s="431">
        <f>VLOOKUP($A1774,'04.08.2025'!$A$1:$Z$65000,3,FALSE)</f>
        <v>2177</v>
      </c>
      <c r="I1774" s="432"/>
      <c r="J1774" s="432">
        <v>200</v>
      </c>
      <c r="K1774" s="435"/>
      <c r="L1774" s="435"/>
      <c r="M1774" s="435">
        <v>42802</v>
      </c>
      <c r="N1774" s="435"/>
      <c r="O1774" s="436">
        <v>9782747076678</v>
      </c>
      <c r="P1774" s="521" t="s">
        <v>3016</v>
      </c>
      <c r="Q1774" s="436">
        <v>6716830</v>
      </c>
      <c r="R1774" s="439">
        <v>12.2</v>
      </c>
      <c r="S1774" s="439">
        <f t="shared" si="211"/>
        <v>11.563981042654028</v>
      </c>
      <c r="T1774" s="522">
        <v>5.5E-2</v>
      </c>
      <c r="U1774" s="441"/>
      <c r="V1774" s="442">
        <f t="shared" si="214"/>
        <v>0</v>
      </c>
      <c r="W1774" s="442">
        <f t="shared" si="212"/>
        <v>0</v>
      </c>
      <c r="X1774" s="116"/>
      <c r="Y1774" s="116"/>
      <c r="Z1774" s="116"/>
      <c r="AA1774" s="116"/>
      <c r="AB1774" s="116"/>
      <c r="AC1774" s="86">
        <f t="shared" si="215"/>
        <v>0</v>
      </c>
      <c r="AD1774" s="87">
        <f>IF($AC$2182&lt;85,AC1774,AC1774-(AC1774*#REF!))</f>
        <v>0</v>
      </c>
      <c r="AE1774" s="88">
        <f t="shared" si="213"/>
        <v>5.5E-2</v>
      </c>
      <c r="AF1774" s="89">
        <f t="shared" si="216"/>
        <v>0</v>
      </c>
      <c r="AG1774" s="90">
        <f t="shared" si="217"/>
        <v>0</v>
      </c>
    </row>
    <row r="1775" spans="1:33" s="117" customFormat="1" ht="15" customHeight="1" x14ac:dyDescent="0.15">
      <c r="A1775" s="355">
        <v>9791036369797</v>
      </c>
      <c r="B1775" s="360"/>
      <c r="C1775" s="360" t="s">
        <v>856</v>
      </c>
      <c r="D1775" s="358" t="s">
        <v>2949</v>
      </c>
      <c r="E1775" s="358" t="s">
        <v>2849</v>
      </c>
      <c r="F1775" s="358" t="s">
        <v>3017</v>
      </c>
      <c r="G1775" s="358" t="s">
        <v>3018</v>
      </c>
      <c r="H1775" s="359">
        <f>VLOOKUP($A1775,'04.08.2025'!$A$1:$Z$65000,3,FALSE)</f>
        <v>0</v>
      </c>
      <c r="I1775" s="360" t="s">
        <v>97</v>
      </c>
      <c r="J1775" s="360">
        <v>300</v>
      </c>
      <c r="K1775" s="361"/>
      <c r="L1775" s="361"/>
      <c r="M1775" s="361">
        <v>45406</v>
      </c>
      <c r="N1775" s="361" t="s">
        <v>12</v>
      </c>
      <c r="O1775" s="362">
        <v>9791036369797</v>
      </c>
      <c r="P1775" s="665" t="s">
        <v>3019</v>
      </c>
      <c r="Q1775" s="666">
        <v>5953523</v>
      </c>
      <c r="R1775" s="364">
        <v>12.9</v>
      </c>
      <c r="S1775" s="364">
        <f t="shared" si="211"/>
        <v>12.227488151658768</v>
      </c>
      <c r="T1775" s="667">
        <v>5.5E-2</v>
      </c>
      <c r="U1775" s="366"/>
      <c r="V1775" s="367">
        <f t="shared" si="214"/>
        <v>0</v>
      </c>
      <c r="W1775" s="367">
        <f t="shared" si="212"/>
        <v>0</v>
      </c>
      <c r="X1775" s="116"/>
      <c r="Y1775" s="116"/>
      <c r="Z1775" s="116"/>
      <c r="AA1775" s="116"/>
      <c r="AB1775" s="116"/>
      <c r="AC1775" s="655">
        <f t="shared" si="215"/>
        <v>0</v>
      </c>
      <c r="AD1775" s="656">
        <f>IF($AC$2182&lt;85,AC1775,AC1775-(AC1775*#REF!))</f>
        <v>0</v>
      </c>
      <c r="AE1775" s="657">
        <f t="shared" si="213"/>
        <v>5.5E-2</v>
      </c>
      <c r="AF1775" s="658">
        <f t="shared" si="216"/>
        <v>0</v>
      </c>
      <c r="AG1775" s="659">
        <f t="shared" si="217"/>
        <v>0</v>
      </c>
    </row>
    <row r="1776" spans="1:33" s="91" customFormat="1" ht="15" customHeight="1" x14ac:dyDescent="0.15">
      <c r="A1776" s="369">
        <v>9791036378669</v>
      </c>
      <c r="B1776" s="370"/>
      <c r="C1776" s="370" t="s">
        <v>856</v>
      </c>
      <c r="D1776" s="371" t="s">
        <v>2949</v>
      </c>
      <c r="E1776" s="371" t="s">
        <v>2849</v>
      </c>
      <c r="F1776" s="371" t="s">
        <v>3017</v>
      </c>
      <c r="G1776" s="371" t="s">
        <v>4659</v>
      </c>
      <c r="H1776" s="368">
        <f>VLOOKUP($A1776,'04.08.2025'!$A$1:$Z$65000,3,FALSE)</f>
        <v>5039</v>
      </c>
      <c r="I1776" s="370"/>
      <c r="J1776" s="370">
        <v>200</v>
      </c>
      <c r="K1776" s="372"/>
      <c r="L1776" s="372"/>
      <c r="M1776" s="372">
        <v>45721</v>
      </c>
      <c r="N1776" s="372" t="s">
        <v>12</v>
      </c>
      <c r="O1776" s="373">
        <v>9791036378669</v>
      </c>
      <c r="P1776" s="374" t="s">
        <v>3814</v>
      </c>
      <c r="Q1776" s="375">
        <v>4029078</v>
      </c>
      <c r="R1776" s="376">
        <v>12.9</v>
      </c>
      <c r="S1776" s="376">
        <f t="shared" si="211"/>
        <v>12.227488151658768</v>
      </c>
      <c r="T1776" s="377">
        <v>5.5E-2</v>
      </c>
      <c r="U1776" s="378"/>
      <c r="V1776" s="379">
        <f t="shared" si="214"/>
        <v>0</v>
      </c>
      <c r="W1776" s="379">
        <f t="shared" si="212"/>
        <v>0</v>
      </c>
      <c r="X1776" s="85"/>
      <c r="Y1776" s="85"/>
      <c r="Z1776" s="85"/>
      <c r="AA1776" s="85"/>
      <c r="AB1776" s="85"/>
      <c r="AC1776" s="86">
        <f t="shared" si="215"/>
        <v>0</v>
      </c>
      <c r="AD1776" s="87">
        <f>IF($AC$2182&lt;85,AC1776,AC1776-(AC1776*#REF!))</f>
        <v>0</v>
      </c>
      <c r="AE1776" s="88">
        <f t="shared" si="213"/>
        <v>5.5E-2</v>
      </c>
      <c r="AF1776" s="89">
        <f t="shared" si="216"/>
        <v>0</v>
      </c>
      <c r="AG1776" s="90">
        <f t="shared" si="217"/>
        <v>0</v>
      </c>
    </row>
    <row r="1777" spans="1:33" s="91" customFormat="1" ht="15" customHeight="1" x14ac:dyDescent="0.15">
      <c r="A1777" s="477">
        <v>9791036352690</v>
      </c>
      <c r="B1777" s="540"/>
      <c r="C1777" s="479" t="s">
        <v>856</v>
      </c>
      <c r="D1777" s="468" t="s">
        <v>433</v>
      </c>
      <c r="E1777" s="468" t="s">
        <v>2849</v>
      </c>
      <c r="F1777" s="468" t="s">
        <v>3020</v>
      </c>
      <c r="G1777" s="468" t="s">
        <v>3021</v>
      </c>
      <c r="H1777" s="469">
        <f>VLOOKUP($A1777,'04.08.2025'!$A$1:$Z$65000,3,FALSE)</f>
        <v>3860</v>
      </c>
      <c r="I1777" s="466"/>
      <c r="J1777" s="479">
        <v>300</v>
      </c>
      <c r="K1777" s="470"/>
      <c r="L1777" s="470"/>
      <c r="M1777" s="470">
        <v>45028</v>
      </c>
      <c r="N1777" s="470"/>
      <c r="O1777" s="469">
        <v>9791036352690</v>
      </c>
      <c r="P1777" s="487" t="s">
        <v>3022</v>
      </c>
      <c r="Q1777" s="469">
        <v>6681582</v>
      </c>
      <c r="R1777" s="473">
        <v>7.9</v>
      </c>
      <c r="S1777" s="473">
        <f t="shared" si="211"/>
        <v>6.5833333333333339</v>
      </c>
      <c r="T1777" s="488">
        <v>0.2</v>
      </c>
      <c r="U1777" s="475"/>
      <c r="V1777" s="476">
        <f t="shared" si="214"/>
        <v>0</v>
      </c>
      <c r="W1777" s="476">
        <f t="shared" si="212"/>
        <v>0</v>
      </c>
      <c r="X1777" s="85"/>
      <c r="Y1777" s="85"/>
      <c r="Z1777" s="85"/>
      <c r="AA1777" s="85"/>
      <c r="AB1777" s="85"/>
      <c r="AC1777" s="86">
        <f t="shared" si="215"/>
        <v>0</v>
      </c>
      <c r="AD1777" s="87">
        <f>IF($AC$2182&lt;85,AC1777,AC1777-(AC1777*#REF!))</f>
        <v>0</v>
      </c>
      <c r="AE1777" s="88">
        <f t="shared" si="213"/>
        <v>0.2</v>
      </c>
      <c r="AF1777" s="89">
        <f t="shared" si="216"/>
        <v>0</v>
      </c>
      <c r="AG1777" s="90">
        <f t="shared" si="217"/>
        <v>0</v>
      </c>
    </row>
    <row r="1778" spans="1:33" s="91" customFormat="1" ht="15" customHeight="1" x14ac:dyDescent="0.15">
      <c r="A1778" s="430">
        <v>9782747059268</v>
      </c>
      <c r="B1778" s="519"/>
      <c r="C1778" s="432" t="s">
        <v>873</v>
      </c>
      <c r="D1778" s="433" t="s">
        <v>2710</v>
      </c>
      <c r="E1778" s="433" t="s">
        <v>2849</v>
      </c>
      <c r="F1778" s="433" t="s">
        <v>3023</v>
      </c>
      <c r="G1778" s="433" t="s">
        <v>3024</v>
      </c>
      <c r="H1778" s="431">
        <f>VLOOKUP($A1778,'04.08.2025'!$A$1:$Z$65000,3,FALSE)</f>
        <v>5637</v>
      </c>
      <c r="I1778" s="432"/>
      <c r="J1778" s="432">
        <v>200</v>
      </c>
      <c r="K1778" s="435"/>
      <c r="L1778" s="435"/>
      <c r="M1778" s="435">
        <v>42466</v>
      </c>
      <c r="N1778" s="435"/>
      <c r="O1778" s="436">
        <v>9782747059268</v>
      </c>
      <c r="P1778" s="521" t="s">
        <v>3025</v>
      </c>
      <c r="Q1778" s="436">
        <v>2449652</v>
      </c>
      <c r="R1778" s="439">
        <v>11</v>
      </c>
      <c r="S1778" s="439">
        <f t="shared" si="211"/>
        <v>10.42654028436019</v>
      </c>
      <c r="T1778" s="522">
        <v>5.5E-2</v>
      </c>
      <c r="U1778" s="441"/>
      <c r="V1778" s="442">
        <f t="shared" si="214"/>
        <v>0</v>
      </c>
      <c r="W1778" s="442">
        <f t="shared" si="212"/>
        <v>0</v>
      </c>
      <c r="X1778" s="85"/>
      <c r="Y1778" s="85"/>
      <c r="Z1778" s="85"/>
      <c r="AA1778" s="85"/>
      <c r="AB1778" s="85"/>
      <c r="AC1778" s="86">
        <f t="shared" si="215"/>
        <v>0</v>
      </c>
      <c r="AD1778" s="87">
        <f>IF($AC$2182&lt;85,AC1778,AC1778-(AC1778*#REF!))</f>
        <v>0</v>
      </c>
      <c r="AE1778" s="88">
        <f t="shared" si="213"/>
        <v>5.5E-2</v>
      </c>
      <c r="AF1778" s="89">
        <f t="shared" si="216"/>
        <v>0</v>
      </c>
      <c r="AG1778" s="90">
        <f t="shared" si="217"/>
        <v>0</v>
      </c>
    </row>
    <row r="1779" spans="1:33" s="91" customFormat="1" ht="15" customHeight="1" x14ac:dyDescent="0.15">
      <c r="A1779" s="430">
        <v>9782747072472</v>
      </c>
      <c r="B1779" s="519"/>
      <c r="C1779" s="432" t="s">
        <v>873</v>
      </c>
      <c r="D1779" s="433" t="s">
        <v>2710</v>
      </c>
      <c r="E1779" s="433" t="s">
        <v>2849</v>
      </c>
      <c r="F1779" s="433" t="s">
        <v>3023</v>
      </c>
      <c r="G1779" s="433" t="s">
        <v>4867</v>
      </c>
      <c r="H1779" s="431">
        <f>VLOOKUP($A1779,'04.08.2025'!$A$1:$Z$65000,3,FALSE)</f>
        <v>9862</v>
      </c>
      <c r="I1779" s="432"/>
      <c r="J1779" s="432">
        <v>200</v>
      </c>
      <c r="K1779" s="435"/>
      <c r="L1779" s="435"/>
      <c r="M1779" s="435">
        <v>42830</v>
      </c>
      <c r="N1779" s="435"/>
      <c r="O1779" s="436">
        <v>9782747072472</v>
      </c>
      <c r="P1779" s="521" t="s">
        <v>3026</v>
      </c>
      <c r="Q1779" s="436">
        <v>5408399</v>
      </c>
      <c r="R1779" s="439">
        <v>11</v>
      </c>
      <c r="S1779" s="439">
        <f t="shared" si="211"/>
        <v>10.42654028436019</v>
      </c>
      <c r="T1779" s="522">
        <v>5.5E-2</v>
      </c>
      <c r="U1779" s="441"/>
      <c r="V1779" s="442">
        <f t="shared" si="214"/>
        <v>0</v>
      </c>
      <c r="W1779" s="442">
        <f t="shared" si="212"/>
        <v>0</v>
      </c>
      <c r="X1779" s="85"/>
      <c r="Y1779" s="85"/>
      <c r="Z1779" s="85"/>
      <c r="AA1779" s="85"/>
      <c r="AB1779" s="85"/>
      <c r="AC1779" s="86">
        <f t="shared" si="215"/>
        <v>0</v>
      </c>
      <c r="AD1779" s="87">
        <f>IF($AC$2182&lt;85,AC1779,AC1779-(AC1779*#REF!))</f>
        <v>0</v>
      </c>
      <c r="AE1779" s="88">
        <f t="shared" si="213"/>
        <v>5.5E-2</v>
      </c>
      <c r="AF1779" s="89">
        <f t="shared" si="216"/>
        <v>0</v>
      </c>
      <c r="AG1779" s="90">
        <f t="shared" si="217"/>
        <v>0</v>
      </c>
    </row>
    <row r="1780" spans="1:33" s="91" customFormat="1" ht="15" customHeight="1" x14ac:dyDescent="0.15">
      <c r="A1780" s="430">
        <v>9782747085977</v>
      </c>
      <c r="B1780" s="519"/>
      <c r="C1780" s="432" t="s">
        <v>873</v>
      </c>
      <c r="D1780" s="433" t="s">
        <v>2710</v>
      </c>
      <c r="E1780" s="433" t="s">
        <v>2849</v>
      </c>
      <c r="F1780" s="433" t="s">
        <v>3023</v>
      </c>
      <c r="G1780" s="433" t="s">
        <v>3027</v>
      </c>
      <c r="H1780" s="431">
        <f>VLOOKUP($A1780,'04.08.2025'!$A$1:$Z$65000,3,FALSE)</f>
        <v>8808</v>
      </c>
      <c r="I1780" s="432"/>
      <c r="J1780" s="432">
        <v>200</v>
      </c>
      <c r="K1780" s="435"/>
      <c r="L1780" s="435"/>
      <c r="M1780" s="435">
        <v>43222</v>
      </c>
      <c r="N1780" s="435"/>
      <c r="O1780" s="436">
        <v>9782747085977</v>
      </c>
      <c r="P1780" s="437" t="s">
        <v>3028</v>
      </c>
      <c r="Q1780" s="436">
        <v>7887392</v>
      </c>
      <c r="R1780" s="439">
        <v>11</v>
      </c>
      <c r="S1780" s="439">
        <f t="shared" si="211"/>
        <v>10.42654028436019</v>
      </c>
      <c r="T1780" s="522">
        <v>5.5E-2</v>
      </c>
      <c r="U1780" s="441"/>
      <c r="V1780" s="442">
        <f t="shared" si="214"/>
        <v>0</v>
      </c>
      <c r="W1780" s="442">
        <f t="shared" si="212"/>
        <v>0</v>
      </c>
      <c r="X1780" s="85"/>
      <c r="Y1780" s="85"/>
      <c r="Z1780" s="85"/>
      <c r="AA1780" s="85"/>
      <c r="AB1780" s="85"/>
      <c r="AC1780" s="86">
        <f t="shared" si="215"/>
        <v>0</v>
      </c>
      <c r="AD1780" s="87">
        <f>IF($AC$2182&lt;85,AC1780,AC1780-(AC1780*#REF!))</f>
        <v>0</v>
      </c>
      <c r="AE1780" s="88">
        <f t="shared" si="213"/>
        <v>5.5E-2</v>
      </c>
      <c r="AF1780" s="89">
        <f t="shared" si="216"/>
        <v>0</v>
      </c>
      <c r="AG1780" s="90">
        <f t="shared" si="217"/>
        <v>0</v>
      </c>
    </row>
    <row r="1781" spans="1:33" s="91" customFormat="1" ht="15" customHeight="1" x14ac:dyDescent="0.15">
      <c r="A1781" s="430">
        <v>9791036304750</v>
      </c>
      <c r="B1781" s="519"/>
      <c r="C1781" s="432" t="s">
        <v>873</v>
      </c>
      <c r="D1781" s="433" t="s">
        <v>2710</v>
      </c>
      <c r="E1781" s="433" t="s">
        <v>2849</v>
      </c>
      <c r="F1781" s="433" t="s">
        <v>3023</v>
      </c>
      <c r="G1781" s="433" t="s">
        <v>3029</v>
      </c>
      <c r="H1781" s="431">
        <f>VLOOKUP($A1781,'04.08.2025'!$A$1:$Z$65000,3,FALSE)</f>
        <v>2369</v>
      </c>
      <c r="I1781" s="432"/>
      <c r="J1781" s="432">
        <v>200</v>
      </c>
      <c r="K1781" s="435"/>
      <c r="L1781" s="435"/>
      <c r="M1781" s="435">
        <v>43558</v>
      </c>
      <c r="N1781" s="435"/>
      <c r="O1781" s="436">
        <v>9791036304750</v>
      </c>
      <c r="P1781" s="521" t="s">
        <v>3030</v>
      </c>
      <c r="Q1781" s="436">
        <v>5685954</v>
      </c>
      <c r="R1781" s="439">
        <v>11</v>
      </c>
      <c r="S1781" s="439">
        <f t="shared" si="211"/>
        <v>10.42654028436019</v>
      </c>
      <c r="T1781" s="522">
        <v>5.5E-2</v>
      </c>
      <c r="U1781" s="441"/>
      <c r="V1781" s="442">
        <f t="shared" si="214"/>
        <v>0</v>
      </c>
      <c r="W1781" s="442">
        <f t="shared" si="212"/>
        <v>0</v>
      </c>
      <c r="X1781" s="85"/>
      <c r="Y1781" s="85"/>
      <c r="Z1781" s="85"/>
      <c r="AA1781" s="85"/>
      <c r="AB1781" s="85"/>
      <c r="AC1781" s="86">
        <f t="shared" si="215"/>
        <v>0</v>
      </c>
      <c r="AD1781" s="87">
        <f>IF($AC$2182&lt;85,AC1781,AC1781-(AC1781*#REF!))</f>
        <v>0</v>
      </c>
      <c r="AE1781" s="88">
        <f t="shared" si="213"/>
        <v>5.5E-2</v>
      </c>
      <c r="AF1781" s="89">
        <f t="shared" si="216"/>
        <v>0</v>
      </c>
      <c r="AG1781" s="90">
        <f t="shared" si="217"/>
        <v>0</v>
      </c>
    </row>
    <row r="1782" spans="1:33" s="91" customFormat="1" ht="15" customHeight="1" x14ac:dyDescent="0.15">
      <c r="A1782" s="430">
        <v>9791036314919</v>
      </c>
      <c r="B1782" s="519"/>
      <c r="C1782" s="432" t="s">
        <v>873</v>
      </c>
      <c r="D1782" s="433" t="s">
        <v>2710</v>
      </c>
      <c r="E1782" s="433" t="s">
        <v>2849</v>
      </c>
      <c r="F1782" s="433" t="s">
        <v>3023</v>
      </c>
      <c r="G1782" s="433" t="s">
        <v>4797</v>
      </c>
      <c r="H1782" s="431">
        <f>VLOOKUP($A1782,'04.08.2025'!$A$1:$Z$65000,3,FALSE)</f>
        <v>2619</v>
      </c>
      <c r="I1782" s="432"/>
      <c r="J1782" s="432">
        <v>200</v>
      </c>
      <c r="K1782" s="435"/>
      <c r="L1782" s="435"/>
      <c r="M1782" s="435">
        <v>43999</v>
      </c>
      <c r="N1782" s="435"/>
      <c r="O1782" s="436">
        <v>9791036314919</v>
      </c>
      <c r="P1782" s="521" t="s">
        <v>3031</v>
      </c>
      <c r="Q1782" s="436">
        <v>8881332</v>
      </c>
      <c r="R1782" s="439">
        <v>11</v>
      </c>
      <c r="S1782" s="439">
        <f t="shared" si="211"/>
        <v>10.42654028436019</v>
      </c>
      <c r="T1782" s="522">
        <v>5.5E-2</v>
      </c>
      <c r="U1782" s="441"/>
      <c r="V1782" s="442">
        <f t="shared" si="214"/>
        <v>0</v>
      </c>
      <c r="W1782" s="442">
        <f t="shared" si="212"/>
        <v>0</v>
      </c>
      <c r="X1782" s="85"/>
      <c r="Y1782" s="85"/>
      <c r="Z1782" s="85"/>
      <c r="AA1782" s="85"/>
      <c r="AB1782" s="85"/>
      <c r="AC1782" s="86">
        <f t="shared" si="215"/>
        <v>0</v>
      </c>
      <c r="AD1782" s="87">
        <f>IF($AC$2182&lt;85,AC1782,AC1782-(AC1782*#REF!))</f>
        <v>0</v>
      </c>
      <c r="AE1782" s="88">
        <f t="shared" si="213"/>
        <v>5.5E-2</v>
      </c>
      <c r="AF1782" s="89">
        <f t="shared" si="216"/>
        <v>0</v>
      </c>
      <c r="AG1782" s="90">
        <f t="shared" si="217"/>
        <v>0</v>
      </c>
    </row>
    <row r="1783" spans="1:33" s="91" customFormat="1" ht="15" customHeight="1" x14ac:dyDescent="0.15">
      <c r="A1783" s="430">
        <v>9791036325496</v>
      </c>
      <c r="B1783" s="519"/>
      <c r="C1783" s="432" t="s">
        <v>873</v>
      </c>
      <c r="D1783" s="433" t="s">
        <v>2710</v>
      </c>
      <c r="E1783" s="433" t="s">
        <v>2849</v>
      </c>
      <c r="F1783" s="433" t="s">
        <v>3023</v>
      </c>
      <c r="G1783" s="433" t="s">
        <v>3032</v>
      </c>
      <c r="H1783" s="431">
        <f>VLOOKUP($A1783,'04.08.2025'!$A$1:$Z$65000,3,FALSE)</f>
        <v>1878</v>
      </c>
      <c r="I1783" s="432"/>
      <c r="J1783" s="432">
        <v>200</v>
      </c>
      <c r="K1783" s="435"/>
      <c r="L1783" s="435"/>
      <c r="M1783" s="435">
        <v>44328</v>
      </c>
      <c r="N1783" s="435"/>
      <c r="O1783" s="436">
        <v>9791036325496</v>
      </c>
      <c r="P1783" s="521" t="s">
        <v>3033</v>
      </c>
      <c r="Q1783" s="436">
        <v>8325153</v>
      </c>
      <c r="R1783" s="439">
        <v>11</v>
      </c>
      <c r="S1783" s="439">
        <f t="shared" si="211"/>
        <v>10.42654028436019</v>
      </c>
      <c r="T1783" s="522">
        <v>5.5E-2</v>
      </c>
      <c r="U1783" s="441"/>
      <c r="V1783" s="442">
        <f t="shared" si="214"/>
        <v>0</v>
      </c>
      <c r="W1783" s="442">
        <f t="shared" si="212"/>
        <v>0</v>
      </c>
      <c r="X1783" s="85"/>
      <c r="Y1783" s="85"/>
      <c r="Z1783" s="85"/>
      <c r="AA1783" s="85"/>
      <c r="AB1783" s="85"/>
      <c r="AC1783" s="86">
        <f t="shared" si="215"/>
        <v>0</v>
      </c>
      <c r="AD1783" s="87">
        <f>IF($AC$2182&lt;85,AC1783,AC1783-(AC1783*#REF!))</f>
        <v>0</v>
      </c>
      <c r="AE1783" s="88">
        <f t="shared" si="213"/>
        <v>5.5E-2</v>
      </c>
      <c r="AF1783" s="89">
        <f t="shared" si="216"/>
        <v>0</v>
      </c>
      <c r="AG1783" s="90">
        <f t="shared" si="217"/>
        <v>0</v>
      </c>
    </row>
    <row r="1784" spans="1:33" s="91" customFormat="1" ht="15" customHeight="1" x14ac:dyDescent="0.15">
      <c r="A1784" s="430">
        <v>9791036333101</v>
      </c>
      <c r="B1784" s="519"/>
      <c r="C1784" s="432" t="s">
        <v>873</v>
      </c>
      <c r="D1784" s="433" t="s">
        <v>2710</v>
      </c>
      <c r="E1784" s="433" t="s">
        <v>2849</v>
      </c>
      <c r="F1784" s="433" t="s">
        <v>3023</v>
      </c>
      <c r="G1784" s="433" t="s">
        <v>3034</v>
      </c>
      <c r="H1784" s="431">
        <f>VLOOKUP($A1784,'04.08.2025'!$A$1:$Z$65000,3,FALSE)</f>
        <v>9542</v>
      </c>
      <c r="I1784" s="432"/>
      <c r="J1784" s="432">
        <v>200</v>
      </c>
      <c r="K1784" s="435"/>
      <c r="L1784" s="435"/>
      <c r="M1784" s="435">
        <v>44706</v>
      </c>
      <c r="N1784" s="435"/>
      <c r="O1784" s="436">
        <v>9791036333101</v>
      </c>
      <c r="P1784" s="521" t="s">
        <v>3035</v>
      </c>
      <c r="Q1784" s="436">
        <v>4828744</v>
      </c>
      <c r="R1784" s="439">
        <v>11</v>
      </c>
      <c r="S1784" s="439">
        <f t="shared" si="211"/>
        <v>10.42654028436019</v>
      </c>
      <c r="T1784" s="522">
        <v>5.5E-2</v>
      </c>
      <c r="U1784" s="441"/>
      <c r="V1784" s="442">
        <f t="shared" si="214"/>
        <v>0</v>
      </c>
      <c r="W1784" s="442">
        <f t="shared" si="212"/>
        <v>0</v>
      </c>
      <c r="X1784" s="85"/>
      <c r="Y1784" s="85"/>
      <c r="Z1784" s="85"/>
      <c r="AA1784" s="85"/>
      <c r="AB1784" s="85"/>
      <c r="AC1784" s="86">
        <f t="shared" si="215"/>
        <v>0</v>
      </c>
      <c r="AD1784" s="87">
        <f>IF($AC$2182&lt;85,AC1784,AC1784-(AC1784*#REF!))</f>
        <v>0</v>
      </c>
      <c r="AE1784" s="88">
        <f t="shared" si="213"/>
        <v>5.5E-2</v>
      </c>
      <c r="AF1784" s="89">
        <f t="shared" si="216"/>
        <v>0</v>
      </c>
      <c r="AG1784" s="90">
        <f t="shared" si="217"/>
        <v>0</v>
      </c>
    </row>
    <row r="1785" spans="1:33" s="91" customFormat="1" ht="15" customHeight="1" x14ac:dyDescent="0.15">
      <c r="A1785" s="430">
        <v>9791036348037</v>
      </c>
      <c r="B1785" s="519"/>
      <c r="C1785" s="432" t="s">
        <v>873</v>
      </c>
      <c r="D1785" s="433" t="s">
        <v>2710</v>
      </c>
      <c r="E1785" s="433" t="s">
        <v>2849</v>
      </c>
      <c r="F1785" s="433" t="s">
        <v>3023</v>
      </c>
      <c r="G1785" s="433" t="s">
        <v>3036</v>
      </c>
      <c r="H1785" s="431">
        <f>VLOOKUP($A1785,'04.08.2025'!$A$1:$Z$65000,3,FALSE)</f>
        <v>8232</v>
      </c>
      <c r="I1785" s="432"/>
      <c r="J1785" s="432">
        <v>200</v>
      </c>
      <c r="K1785" s="435"/>
      <c r="L1785" s="532"/>
      <c r="M1785" s="435">
        <v>45056</v>
      </c>
      <c r="N1785" s="435"/>
      <c r="O1785" s="436">
        <v>9791036348037</v>
      </c>
      <c r="P1785" s="435" t="s">
        <v>3037</v>
      </c>
      <c r="Q1785" s="436">
        <v>3913965</v>
      </c>
      <c r="R1785" s="533">
        <v>11</v>
      </c>
      <c r="S1785" s="439">
        <f t="shared" si="211"/>
        <v>10.42654028436019</v>
      </c>
      <c r="T1785" s="541">
        <v>5.5E-2</v>
      </c>
      <c r="U1785" s="441"/>
      <c r="V1785" s="442">
        <f t="shared" si="214"/>
        <v>0</v>
      </c>
      <c r="W1785" s="442">
        <f t="shared" si="212"/>
        <v>0</v>
      </c>
      <c r="X1785" s="85"/>
      <c r="Y1785" s="85"/>
      <c r="Z1785" s="85"/>
      <c r="AA1785" s="85"/>
      <c r="AB1785" s="85"/>
      <c r="AC1785" s="86">
        <f t="shared" si="215"/>
        <v>0</v>
      </c>
      <c r="AD1785" s="87">
        <f>IF($AC$2182&lt;85,AC1785,AC1785-(AC1785*#REF!))</f>
        <v>0</v>
      </c>
      <c r="AE1785" s="88">
        <f t="shared" si="213"/>
        <v>5.5E-2</v>
      </c>
      <c r="AF1785" s="89">
        <f t="shared" si="216"/>
        <v>0</v>
      </c>
      <c r="AG1785" s="90">
        <f t="shared" si="217"/>
        <v>0</v>
      </c>
    </row>
    <row r="1786" spans="1:33" s="75" customFormat="1" ht="15" customHeight="1" x14ac:dyDescent="0.15">
      <c r="A1786" s="430">
        <v>9791036363238</v>
      </c>
      <c r="B1786" s="432"/>
      <c r="C1786" s="432" t="s">
        <v>873</v>
      </c>
      <c r="D1786" s="433" t="s">
        <v>2710</v>
      </c>
      <c r="E1786" s="433" t="s">
        <v>2849</v>
      </c>
      <c r="F1786" s="433" t="s">
        <v>3023</v>
      </c>
      <c r="G1786" s="433" t="s">
        <v>3038</v>
      </c>
      <c r="H1786" s="431">
        <f>VLOOKUP($A1786,'04.08.2025'!$A$1:$Z$65000,3,FALSE)</f>
        <v>3435</v>
      </c>
      <c r="I1786" s="432"/>
      <c r="J1786" s="432">
        <v>200</v>
      </c>
      <c r="K1786" s="435"/>
      <c r="L1786" s="435"/>
      <c r="M1786" s="435">
        <v>45414</v>
      </c>
      <c r="N1786" s="435"/>
      <c r="O1786" s="436">
        <v>9791036363238</v>
      </c>
      <c r="P1786" s="437" t="s">
        <v>3039</v>
      </c>
      <c r="Q1786" s="438">
        <v>8301346</v>
      </c>
      <c r="R1786" s="439">
        <v>11</v>
      </c>
      <c r="S1786" s="439">
        <f t="shared" si="211"/>
        <v>10.42654028436019</v>
      </c>
      <c r="T1786" s="523">
        <v>5.5E-2</v>
      </c>
      <c r="U1786" s="441"/>
      <c r="V1786" s="442">
        <f t="shared" si="214"/>
        <v>0</v>
      </c>
      <c r="W1786" s="442">
        <f t="shared" si="212"/>
        <v>0</v>
      </c>
      <c r="X1786" s="74"/>
      <c r="Y1786" s="74"/>
      <c r="Z1786" s="74"/>
      <c r="AA1786" s="74"/>
      <c r="AB1786" s="74"/>
      <c r="AC1786" s="86">
        <f t="shared" si="215"/>
        <v>0</v>
      </c>
      <c r="AD1786" s="87">
        <f>IF($AC$2182&lt;85,AC1786,AC1786-(AC1786*#REF!))</f>
        <v>0</v>
      </c>
      <c r="AE1786" s="88">
        <f t="shared" si="213"/>
        <v>5.5E-2</v>
      </c>
      <c r="AF1786" s="89">
        <f t="shared" si="216"/>
        <v>0</v>
      </c>
      <c r="AG1786" s="90">
        <f t="shared" si="217"/>
        <v>0</v>
      </c>
    </row>
    <row r="1787" spans="1:33" s="75" customFormat="1" ht="15" customHeight="1" x14ac:dyDescent="0.15">
      <c r="A1787" s="369">
        <v>9791036363245</v>
      </c>
      <c r="B1787" s="370"/>
      <c r="C1787" s="370" t="s">
        <v>873</v>
      </c>
      <c r="D1787" s="371" t="s">
        <v>2710</v>
      </c>
      <c r="E1787" s="371" t="s">
        <v>2849</v>
      </c>
      <c r="F1787" s="371" t="s">
        <v>3023</v>
      </c>
      <c r="G1787" s="371" t="s">
        <v>4939</v>
      </c>
      <c r="H1787" s="368">
        <f>VLOOKUP($A1787,'04.08.2025'!$A$1:$Z$65000,3,FALSE)</f>
        <v>5185</v>
      </c>
      <c r="I1787" s="370"/>
      <c r="J1787" s="370">
        <v>200</v>
      </c>
      <c r="K1787" s="372"/>
      <c r="L1787" s="372"/>
      <c r="M1787" s="372">
        <v>45784</v>
      </c>
      <c r="N1787" s="372"/>
      <c r="O1787" s="373">
        <v>9791036363245</v>
      </c>
      <c r="P1787" s="374" t="s">
        <v>4938</v>
      </c>
      <c r="Q1787" s="375">
        <v>8301469</v>
      </c>
      <c r="R1787" s="376">
        <v>11</v>
      </c>
      <c r="S1787" s="376">
        <f t="shared" si="211"/>
        <v>10.42654028436019</v>
      </c>
      <c r="T1787" s="377">
        <v>5.5E-2</v>
      </c>
      <c r="U1787" s="378"/>
      <c r="V1787" s="379">
        <f t="shared" si="214"/>
        <v>0</v>
      </c>
      <c r="W1787" s="379">
        <f t="shared" si="212"/>
        <v>0</v>
      </c>
      <c r="X1787" s="74"/>
      <c r="Y1787" s="74"/>
      <c r="Z1787" s="74"/>
      <c r="AA1787" s="74"/>
      <c r="AB1787" s="74"/>
      <c r="AC1787" s="86">
        <f t="shared" si="215"/>
        <v>0</v>
      </c>
      <c r="AD1787" s="87">
        <f>IF($AC$2182&lt;85,AC1787,AC1787-(AC1787*#REF!))</f>
        <v>0</v>
      </c>
      <c r="AE1787" s="88">
        <f t="shared" si="213"/>
        <v>5.5E-2</v>
      </c>
      <c r="AF1787" s="89">
        <f t="shared" si="216"/>
        <v>0</v>
      </c>
      <c r="AG1787" s="90">
        <f t="shared" si="217"/>
        <v>0</v>
      </c>
    </row>
    <row r="1788" spans="1:33" s="75" customFormat="1" ht="15" customHeight="1" x14ac:dyDescent="0.15">
      <c r="A1788" s="369">
        <v>9791036378348</v>
      </c>
      <c r="B1788" s="370"/>
      <c r="C1788" s="370" t="s">
        <v>873</v>
      </c>
      <c r="D1788" s="371" t="s">
        <v>2710</v>
      </c>
      <c r="E1788" s="371" t="s">
        <v>2849</v>
      </c>
      <c r="F1788" s="371" t="s">
        <v>3023</v>
      </c>
      <c r="G1788" s="371" t="s">
        <v>4941</v>
      </c>
      <c r="H1788" s="368">
        <f>VLOOKUP($A1788,'04.08.2025'!$A$1:$Z$65000,3,FALSE)</f>
        <v>2446</v>
      </c>
      <c r="I1788" s="370"/>
      <c r="J1788" s="370">
        <v>200</v>
      </c>
      <c r="K1788" s="372"/>
      <c r="L1788" s="372"/>
      <c r="M1788" s="372">
        <v>45784</v>
      </c>
      <c r="N1788" s="372"/>
      <c r="O1788" s="373">
        <v>9791036378348</v>
      </c>
      <c r="P1788" s="374" t="s">
        <v>4940</v>
      </c>
      <c r="Q1788" s="375">
        <v>3874996</v>
      </c>
      <c r="R1788" s="376">
        <v>12.5</v>
      </c>
      <c r="S1788" s="376">
        <f t="shared" ref="S1788:S1851" si="218">R1788/(1+T1788)</f>
        <v>11.848341232227488</v>
      </c>
      <c r="T1788" s="377">
        <v>5.5E-2</v>
      </c>
      <c r="U1788" s="378"/>
      <c r="V1788" s="379">
        <f t="shared" si="214"/>
        <v>0</v>
      </c>
      <c r="W1788" s="379">
        <f t="shared" si="212"/>
        <v>0</v>
      </c>
      <c r="X1788" s="74"/>
      <c r="Y1788" s="74"/>
      <c r="Z1788" s="74"/>
      <c r="AA1788" s="74"/>
      <c r="AB1788" s="74"/>
      <c r="AC1788" s="86">
        <f t="shared" si="215"/>
        <v>0</v>
      </c>
      <c r="AD1788" s="87">
        <f>IF($AC$2182&lt;85,AC1788,AC1788-(AC1788*#REF!))</f>
        <v>0</v>
      </c>
      <c r="AE1788" s="88">
        <f t="shared" si="213"/>
        <v>5.5E-2</v>
      </c>
      <c r="AF1788" s="89">
        <f t="shared" si="216"/>
        <v>0</v>
      </c>
      <c r="AG1788" s="90">
        <f t="shared" si="217"/>
        <v>0</v>
      </c>
    </row>
    <row r="1789" spans="1:33" s="91" customFormat="1" ht="15" customHeight="1" x14ac:dyDescent="0.15">
      <c r="A1789" s="477">
        <v>9782747091381</v>
      </c>
      <c r="B1789" s="540"/>
      <c r="C1789" s="479" t="s">
        <v>856</v>
      </c>
      <c r="D1789" s="468" t="s">
        <v>433</v>
      </c>
      <c r="E1789" s="468" t="s">
        <v>2849</v>
      </c>
      <c r="F1789" s="468" t="s">
        <v>3023</v>
      </c>
      <c r="G1789" s="468" t="s">
        <v>3040</v>
      </c>
      <c r="H1789" s="469">
        <f>VLOOKUP($A1789,'04.08.2025'!$A$1:$Z$65000,3,FALSE)</f>
        <v>181</v>
      </c>
      <c r="I1789" s="466"/>
      <c r="J1789" s="479">
        <v>300</v>
      </c>
      <c r="K1789" s="470"/>
      <c r="L1789" s="470"/>
      <c r="M1789" s="470">
        <v>43201</v>
      </c>
      <c r="N1789" s="470"/>
      <c r="O1789" s="469">
        <v>9782747091381</v>
      </c>
      <c r="P1789" s="487" t="s">
        <v>3041</v>
      </c>
      <c r="Q1789" s="469">
        <v>4030989</v>
      </c>
      <c r="R1789" s="473">
        <v>11.9</v>
      </c>
      <c r="S1789" s="473">
        <f t="shared" si="218"/>
        <v>9.9166666666666679</v>
      </c>
      <c r="T1789" s="488">
        <v>0.2</v>
      </c>
      <c r="U1789" s="475"/>
      <c r="V1789" s="476">
        <f t="shared" si="214"/>
        <v>0</v>
      </c>
      <c r="W1789" s="476">
        <f t="shared" si="212"/>
        <v>0</v>
      </c>
      <c r="X1789" s="85"/>
      <c r="Y1789" s="85"/>
      <c r="Z1789" s="85"/>
      <c r="AA1789" s="85"/>
      <c r="AB1789" s="85"/>
      <c r="AC1789" s="86">
        <f t="shared" si="215"/>
        <v>0</v>
      </c>
      <c r="AD1789" s="87">
        <f>IF($AC$2182&lt;85,AC1789,AC1789-(AC1789*#REF!))</f>
        <v>0</v>
      </c>
      <c r="AE1789" s="88">
        <f t="shared" si="213"/>
        <v>0.2</v>
      </c>
      <c r="AF1789" s="89">
        <f t="shared" si="216"/>
        <v>0</v>
      </c>
      <c r="AG1789" s="90">
        <f t="shared" si="217"/>
        <v>0</v>
      </c>
    </row>
    <row r="1790" spans="1:33" s="91" customFormat="1" ht="15" customHeight="1" x14ac:dyDescent="0.15">
      <c r="A1790" s="430">
        <v>9782747035415</v>
      </c>
      <c r="B1790" s="519"/>
      <c r="C1790" s="432" t="s">
        <v>856</v>
      </c>
      <c r="D1790" s="433" t="s">
        <v>2710</v>
      </c>
      <c r="E1790" s="433" t="s">
        <v>2849</v>
      </c>
      <c r="F1790" s="433" t="s">
        <v>1016</v>
      </c>
      <c r="G1790" s="433" t="s">
        <v>3042</v>
      </c>
      <c r="H1790" s="431">
        <f>VLOOKUP($A1790,'04.08.2025'!$A$1:$Z$65000,3,FALSE)</f>
        <v>3281</v>
      </c>
      <c r="I1790" s="432"/>
      <c r="J1790" s="432">
        <v>200</v>
      </c>
      <c r="K1790" s="435"/>
      <c r="L1790" s="435"/>
      <c r="M1790" s="435">
        <v>40646</v>
      </c>
      <c r="N1790" s="435"/>
      <c r="O1790" s="436">
        <v>9782747035415</v>
      </c>
      <c r="P1790" s="521" t="s">
        <v>3043</v>
      </c>
      <c r="Q1790" s="436">
        <v>3477379</v>
      </c>
      <c r="R1790" s="439">
        <v>12.2</v>
      </c>
      <c r="S1790" s="439">
        <f t="shared" si="218"/>
        <v>11.563981042654028</v>
      </c>
      <c r="T1790" s="522">
        <v>5.5E-2</v>
      </c>
      <c r="U1790" s="441"/>
      <c r="V1790" s="442">
        <f t="shared" si="214"/>
        <v>0</v>
      </c>
      <c r="W1790" s="442">
        <f t="shared" si="212"/>
        <v>0</v>
      </c>
      <c r="X1790" s="85"/>
      <c r="Y1790" s="85"/>
      <c r="Z1790" s="85"/>
      <c r="AA1790" s="85"/>
      <c r="AB1790" s="85"/>
      <c r="AC1790" s="86">
        <f t="shared" si="215"/>
        <v>0</v>
      </c>
      <c r="AD1790" s="87">
        <f>IF($AC$2182&lt;85,AC1790,AC1790-(AC1790*#REF!))</f>
        <v>0</v>
      </c>
      <c r="AE1790" s="88">
        <f t="shared" si="213"/>
        <v>5.5E-2</v>
      </c>
      <c r="AF1790" s="89">
        <f t="shared" si="216"/>
        <v>0</v>
      </c>
      <c r="AG1790" s="90">
        <f t="shared" si="217"/>
        <v>0</v>
      </c>
    </row>
    <row r="1791" spans="1:33" s="91" customFormat="1" ht="15" customHeight="1" x14ac:dyDescent="0.15">
      <c r="A1791" s="430">
        <v>9782747039796</v>
      </c>
      <c r="B1791" s="519"/>
      <c r="C1791" s="432" t="s">
        <v>856</v>
      </c>
      <c r="D1791" s="433" t="s">
        <v>2710</v>
      </c>
      <c r="E1791" s="433" t="s">
        <v>2849</v>
      </c>
      <c r="F1791" s="433" t="s">
        <v>1016</v>
      </c>
      <c r="G1791" s="433" t="s">
        <v>3044</v>
      </c>
      <c r="H1791" s="431">
        <f>VLOOKUP($A1791,'04.08.2025'!$A$1:$Z$65000,3,FALSE)</f>
        <v>6730</v>
      </c>
      <c r="I1791" s="432"/>
      <c r="J1791" s="432">
        <v>200</v>
      </c>
      <c r="K1791" s="435"/>
      <c r="L1791" s="435"/>
      <c r="M1791" s="435">
        <v>40940</v>
      </c>
      <c r="N1791" s="435"/>
      <c r="O1791" s="436">
        <v>9782747039796</v>
      </c>
      <c r="P1791" s="521" t="s">
        <v>3045</v>
      </c>
      <c r="Q1791" s="436">
        <v>3481025</v>
      </c>
      <c r="R1791" s="439">
        <v>12.2</v>
      </c>
      <c r="S1791" s="439">
        <f t="shared" si="218"/>
        <v>11.563981042654028</v>
      </c>
      <c r="T1791" s="522">
        <v>5.5E-2</v>
      </c>
      <c r="U1791" s="441"/>
      <c r="V1791" s="442">
        <f t="shared" si="214"/>
        <v>0</v>
      </c>
      <c r="W1791" s="442">
        <f t="shared" si="212"/>
        <v>0</v>
      </c>
      <c r="X1791" s="85"/>
      <c r="Y1791" s="85"/>
      <c r="Z1791" s="85"/>
      <c r="AA1791" s="85"/>
      <c r="AB1791" s="85"/>
      <c r="AC1791" s="86">
        <f t="shared" si="215"/>
        <v>0</v>
      </c>
      <c r="AD1791" s="87">
        <f>IF($AC$2182&lt;85,AC1791,AC1791-(AC1791*#REF!))</f>
        <v>0</v>
      </c>
      <c r="AE1791" s="88">
        <f t="shared" si="213"/>
        <v>5.5E-2</v>
      </c>
      <c r="AF1791" s="89">
        <f t="shared" si="216"/>
        <v>0</v>
      </c>
      <c r="AG1791" s="90">
        <f t="shared" si="217"/>
        <v>0</v>
      </c>
    </row>
    <row r="1792" spans="1:33" s="91" customFormat="1" ht="15" customHeight="1" x14ac:dyDescent="0.15">
      <c r="A1792" s="430">
        <v>9782747046237</v>
      </c>
      <c r="B1792" s="519"/>
      <c r="C1792" s="432" t="s">
        <v>856</v>
      </c>
      <c r="D1792" s="433" t="s">
        <v>2710</v>
      </c>
      <c r="E1792" s="433" t="s">
        <v>2849</v>
      </c>
      <c r="F1792" s="433" t="s">
        <v>1016</v>
      </c>
      <c r="G1792" s="433" t="s">
        <v>3046</v>
      </c>
      <c r="H1792" s="431">
        <f>VLOOKUP($A1792,'04.08.2025'!$A$1:$Z$65000,3,FALSE)</f>
        <v>8147</v>
      </c>
      <c r="I1792" s="432"/>
      <c r="J1792" s="432">
        <v>200</v>
      </c>
      <c r="K1792" s="435"/>
      <c r="L1792" s="435"/>
      <c r="M1792" s="435">
        <v>41346</v>
      </c>
      <c r="N1792" s="435"/>
      <c r="O1792" s="436">
        <v>9782747046237</v>
      </c>
      <c r="P1792" s="521" t="s">
        <v>3047</v>
      </c>
      <c r="Q1792" s="436">
        <v>3400306</v>
      </c>
      <c r="R1792" s="439">
        <v>12.2</v>
      </c>
      <c r="S1792" s="439">
        <f t="shared" si="218"/>
        <v>11.563981042654028</v>
      </c>
      <c r="T1792" s="522">
        <v>5.5E-2</v>
      </c>
      <c r="U1792" s="441"/>
      <c r="V1792" s="442">
        <f t="shared" si="214"/>
        <v>0</v>
      </c>
      <c r="W1792" s="442">
        <f t="shared" si="212"/>
        <v>0</v>
      </c>
      <c r="X1792" s="85"/>
      <c r="Y1792" s="85"/>
      <c r="Z1792" s="85"/>
      <c r="AA1792" s="85"/>
      <c r="AB1792" s="85"/>
      <c r="AC1792" s="86">
        <f t="shared" si="215"/>
        <v>0</v>
      </c>
      <c r="AD1792" s="87">
        <f>IF($AC$2182&lt;85,AC1792,AC1792-(AC1792*#REF!))</f>
        <v>0</v>
      </c>
      <c r="AE1792" s="88">
        <f t="shared" si="213"/>
        <v>5.5E-2</v>
      </c>
      <c r="AF1792" s="89">
        <f t="shared" si="216"/>
        <v>0</v>
      </c>
      <c r="AG1792" s="90">
        <f t="shared" si="217"/>
        <v>0</v>
      </c>
    </row>
    <row r="1793" spans="1:36" s="91" customFormat="1" ht="15" customHeight="1" x14ac:dyDescent="0.15">
      <c r="A1793" s="430">
        <v>9782747049627</v>
      </c>
      <c r="B1793" s="519"/>
      <c r="C1793" s="432" t="s">
        <v>856</v>
      </c>
      <c r="D1793" s="433" t="s">
        <v>2710</v>
      </c>
      <c r="E1793" s="433" t="s">
        <v>2849</v>
      </c>
      <c r="F1793" s="433" t="s">
        <v>1016</v>
      </c>
      <c r="G1793" s="433" t="s">
        <v>3048</v>
      </c>
      <c r="H1793" s="431">
        <f>VLOOKUP($A1793,'04.08.2025'!$A$1:$Z$65000,3,FALSE)</f>
        <v>4271</v>
      </c>
      <c r="I1793" s="432"/>
      <c r="J1793" s="432">
        <v>200</v>
      </c>
      <c r="K1793" s="435"/>
      <c r="L1793" s="435"/>
      <c r="M1793" s="435">
        <v>41668</v>
      </c>
      <c r="N1793" s="435"/>
      <c r="O1793" s="436">
        <v>9782747049627</v>
      </c>
      <c r="P1793" s="521" t="s">
        <v>3049</v>
      </c>
      <c r="Q1793" s="436">
        <v>3400454</v>
      </c>
      <c r="R1793" s="439">
        <v>12.2</v>
      </c>
      <c r="S1793" s="439">
        <f t="shared" si="218"/>
        <v>11.563981042654028</v>
      </c>
      <c r="T1793" s="522">
        <v>5.5E-2</v>
      </c>
      <c r="U1793" s="441"/>
      <c r="V1793" s="442">
        <f t="shared" si="214"/>
        <v>0</v>
      </c>
      <c r="W1793" s="442">
        <f t="shared" si="212"/>
        <v>0</v>
      </c>
      <c r="X1793" s="85"/>
      <c r="Y1793" s="85"/>
      <c r="Z1793" s="85"/>
      <c r="AA1793" s="85"/>
      <c r="AB1793" s="85"/>
      <c r="AC1793" s="86">
        <f t="shared" si="215"/>
        <v>0</v>
      </c>
      <c r="AD1793" s="87">
        <f>IF($AC$2182&lt;85,AC1793,AC1793-(AC1793*#REF!))</f>
        <v>0</v>
      </c>
      <c r="AE1793" s="88">
        <f t="shared" si="213"/>
        <v>5.5E-2</v>
      </c>
      <c r="AF1793" s="89">
        <f t="shared" si="216"/>
        <v>0</v>
      </c>
      <c r="AG1793" s="90">
        <f t="shared" si="217"/>
        <v>0</v>
      </c>
    </row>
    <row r="1794" spans="1:36" s="91" customFormat="1" ht="15" customHeight="1" x14ac:dyDescent="0.15">
      <c r="A1794" s="430">
        <v>9782747055536</v>
      </c>
      <c r="B1794" s="519"/>
      <c r="C1794" s="432" t="s">
        <v>856</v>
      </c>
      <c r="D1794" s="433" t="s">
        <v>2710</v>
      </c>
      <c r="E1794" s="433" t="s">
        <v>2849</v>
      </c>
      <c r="F1794" s="433" t="s">
        <v>1016</v>
      </c>
      <c r="G1794" s="433" t="s">
        <v>3050</v>
      </c>
      <c r="H1794" s="431">
        <f>VLOOKUP($A1794,'04.08.2025'!$A$1:$Z$65000,3,FALSE)</f>
        <v>6437</v>
      </c>
      <c r="I1794" s="432"/>
      <c r="J1794" s="432">
        <v>200</v>
      </c>
      <c r="K1794" s="435"/>
      <c r="L1794" s="435"/>
      <c r="M1794" s="435">
        <v>42109</v>
      </c>
      <c r="N1794" s="435"/>
      <c r="O1794" s="436">
        <v>9782747055536</v>
      </c>
      <c r="P1794" s="521" t="s">
        <v>3051</v>
      </c>
      <c r="Q1794" s="436">
        <v>6788963</v>
      </c>
      <c r="R1794" s="439">
        <v>12.2</v>
      </c>
      <c r="S1794" s="439">
        <f t="shared" si="218"/>
        <v>11.563981042654028</v>
      </c>
      <c r="T1794" s="522">
        <v>5.5E-2</v>
      </c>
      <c r="U1794" s="441"/>
      <c r="V1794" s="442">
        <f t="shared" si="214"/>
        <v>0</v>
      </c>
      <c r="W1794" s="442">
        <f t="shared" ref="W1794:W1857" si="219">$R1794*$U1794</f>
        <v>0</v>
      </c>
      <c r="X1794" s="85"/>
      <c r="Y1794" s="85"/>
      <c r="Z1794" s="85"/>
      <c r="AA1794" s="85"/>
      <c r="AB1794" s="85"/>
      <c r="AC1794" s="86">
        <f t="shared" si="215"/>
        <v>0</v>
      </c>
      <c r="AD1794" s="87">
        <f>IF($AC$2182&lt;85,AC1794,AC1794-(AC1794*#REF!))</f>
        <v>0</v>
      </c>
      <c r="AE1794" s="88">
        <f t="shared" ref="AE1794:AE1857" si="220">IF(T1794=5.5%,0.055,IF(T1794=20%,0.2))</f>
        <v>5.5E-2</v>
      </c>
      <c r="AF1794" s="89">
        <f t="shared" si="216"/>
        <v>0</v>
      </c>
      <c r="AG1794" s="90">
        <f t="shared" si="217"/>
        <v>0</v>
      </c>
    </row>
    <row r="1795" spans="1:36" s="91" customFormat="1" ht="15" customHeight="1" x14ac:dyDescent="0.15">
      <c r="A1795" s="430">
        <v>9782747059237</v>
      </c>
      <c r="B1795" s="519"/>
      <c r="C1795" s="432" t="s">
        <v>856</v>
      </c>
      <c r="D1795" s="433" t="s">
        <v>2710</v>
      </c>
      <c r="E1795" s="433" t="s">
        <v>2849</v>
      </c>
      <c r="F1795" s="433" t="s">
        <v>1016</v>
      </c>
      <c r="G1795" s="433" t="s">
        <v>3052</v>
      </c>
      <c r="H1795" s="431">
        <f>VLOOKUP($A1795,'04.08.2025'!$A$1:$Z$65000,3,FALSE)</f>
        <v>5943</v>
      </c>
      <c r="I1795" s="432"/>
      <c r="J1795" s="432">
        <v>200</v>
      </c>
      <c r="K1795" s="435"/>
      <c r="L1795" s="435"/>
      <c r="M1795" s="435">
        <v>42403</v>
      </c>
      <c r="N1795" s="435"/>
      <c r="O1795" s="436">
        <v>9782747059237</v>
      </c>
      <c r="P1795" s="521" t="s">
        <v>3053</v>
      </c>
      <c r="Q1795" s="436">
        <v>2450268</v>
      </c>
      <c r="R1795" s="439">
        <v>12.2</v>
      </c>
      <c r="S1795" s="439">
        <f t="shared" si="218"/>
        <v>11.563981042654028</v>
      </c>
      <c r="T1795" s="522">
        <v>5.5E-2</v>
      </c>
      <c r="U1795" s="441"/>
      <c r="V1795" s="442">
        <f t="shared" si="214"/>
        <v>0</v>
      </c>
      <c r="W1795" s="442">
        <f t="shared" si="219"/>
        <v>0</v>
      </c>
      <c r="X1795" s="85"/>
      <c r="Y1795" s="85"/>
      <c r="Z1795" s="85"/>
      <c r="AA1795" s="85"/>
      <c r="AB1795" s="85"/>
      <c r="AC1795" s="86">
        <f t="shared" si="215"/>
        <v>0</v>
      </c>
      <c r="AD1795" s="87">
        <f>IF($AC$2182&lt;85,AC1795,AC1795-(AC1795*#REF!))</f>
        <v>0</v>
      </c>
      <c r="AE1795" s="88">
        <f t="shared" si="220"/>
        <v>5.5E-2</v>
      </c>
      <c r="AF1795" s="89">
        <f t="shared" si="216"/>
        <v>0</v>
      </c>
      <c r="AG1795" s="90">
        <f t="shared" si="217"/>
        <v>0</v>
      </c>
    </row>
    <row r="1796" spans="1:36" s="91" customFormat="1" ht="15" customHeight="1" x14ac:dyDescent="0.15">
      <c r="A1796" s="430">
        <v>9782747072397</v>
      </c>
      <c r="B1796" s="519"/>
      <c r="C1796" s="432" t="s">
        <v>856</v>
      </c>
      <c r="D1796" s="433" t="s">
        <v>2710</v>
      </c>
      <c r="E1796" s="433" t="s">
        <v>2849</v>
      </c>
      <c r="F1796" s="433" t="s">
        <v>1016</v>
      </c>
      <c r="G1796" s="433" t="s">
        <v>3054</v>
      </c>
      <c r="H1796" s="431">
        <f>VLOOKUP($A1796,'04.08.2025'!$A$1:$Z$65000,3,FALSE)</f>
        <v>4039</v>
      </c>
      <c r="I1796" s="432"/>
      <c r="J1796" s="432">
        <v>200</v>
      </c>
      <c r="K1796" s="435"/>
      <c r="L1796" s="435"/>
      <c r="M1796" s="435">
        <v>42781</v>
      </c>
      <c r="N1796" s="435"/>
      <c r="O1796" s="436">
        <v>9782747072397</v>
      </c>
      <c r="P1796" s="521" t="s">
        <v>3055</v>
      </c>
      <c r="Q1796" s="436">
        <v>5409383</v>
      </c>
      <c r="R1796" s="439">
        <v>12.2</v>
      </c>
      <c r="S1796" s="439">
        <f t="shared" si="218"/>
        <v>11.563981042654028</v>
      </c>
      <c r="T1796" s="522">
        <v>5.5E-2</v>
      </c>
      <c r="U1796" s="441"/>
      <c r="V1796" s="442">
        <f t="shared" si="214"/>
        <v>0</v>
      </c>
      <c r="W1796" s="442">
        <f t="shared" si="219"/>
        <v>0</v>
      </c>
      <c r="X1796" s="85"/>
      <c r="Y1796" s="85"/>
      <c r="Z1796" s="85"/>
      <c r="AA1796" s="85"/>
      <c r="AB1796" s="85"/>
      <c r="AC1796" s="86">
        <f t="shared" si="215"/>
        <v>0</v>
      </c>
      <c r="AD1796" s="87">
        <f>IF($AC$2182&lt;85,AC1796,AC1796-(AC1796*#REF!))</f>
        <v>0</v>
      </c>
      <c r="AE1796" s="88">
        <f t="shared" si="220"/>
        <v>5.5E-2</v>
      </c>
      <c r="AF1796" s="89">
        <f t="shared" si="216"/>
        <v>0</v>
      </c>
      <c r="AG1796" s="90">
        <f t="shared" si="217"/>
        <v>0</v>
      </c>
    </row>
    <row r="1797" spans="1:36" s="91" customFormat="1" ht="15" customHeight="1" x14ac:dyDescent="0.15">
      <c r="A1797" s="430">
        <v>9782747085946</v>
      </c>
      <c r="B1797" s="519"/>
      <c r="C1797" s="432" t="s">
        <v>856</v>
      </c>
      <c r="D1797" s="433" t="s">
        <v>2710</v>
      </c>
      <c r="E1797" s="433" t="s">
        <v>2849</v>
      </c>
      <c r="F1797" s="433" t="s">
        <v>1016</v>
      </c>
      <c r="G1797" s="433" t="s">
        <v>3056</v>
      </c>
      <c r="H1797" s="431">
        <f>VLOOKUP($A1797,'04.08.2025'!$A$1:$Z$65000,3,FALSE)</f>
        <v>4712</v>
      </c>
      <c r="I1797" s="432"/>
      <c r="J1797" s="432">
        <v>200</v>
      </c>
      <c r="K1797" s="435"/>
      <c r="L1797" s="435"/>
      <c r="M1797" s="435">
        <v>43138</v>
      </c>
      <c r="N1797" s="435"/>
      <c r="O1797" s="436">
        <v>9782747085946</v>
      </c>
      <c r="P1797" s="521" t="s">
        <v>3057</v>
      </c>
      <c r="Q1797" s="436">
        <v>7887761</v>
      </c>
      <c r="R1797" s="439">
        <v>12.2</v>
      </c>
      <c r="S1797" s="439">
        <f t="shared" si="218"/>
        <v>11.563981042654028</v>
      </c>
      <c r="T1797" s="522">
        <v>5.5E-2</v>
      </c>
      <c r="U1797" s="441"/>
      <c r="V1797" s="442">
        <f t="shared" si="214"/>
        <v>0</v>
      </c>
      <c r="W1797" s="442">
        <f t="shared" si="219"/>
        <v>0</v>
      </c>
      <c r="X1797" s="85"/>
      <c r="Y1797" s="85"/>
      <c r="Z1797" s="85"/>
      <c r="AA1797" s="85"/>
      <c r="AB1797" s="85"/>
      <c r="AC1797" s="86">
        <f t="shared" si="215"/>
        <v>0</v>
      </c>
      <c r="AD1797" s="87">
        <f>IF($AC$2182&lt;85,AC1797,AC1797-(AC1797*#REF!))</f>
        <v>0</v>
      </c>
      <c r="AE1797" s="88">
        <f t="shared" si="220"/>
        <v>5.5E-2</v>
      </c>
      <c r="AF1797" s="89">
        <f t="shared" si="216"/>
        <v>0</v>
      </c>
      <c r="AG1797" s="90">
        <f t="shared" si="217"/>
        <v>0</v>
      </c>
    </row>
    <row r="1798" spans="1:36" s="91" customFormat="1" ht="15" customHeight="1" x14ac:dyDescent="0.15">
      <c r="A1798" s="430">
        <v>9791036305375</v>
      </c>
      <c r="B1798" s="519"/>
      <c r="C1798" s="432" t="s">
        <v>856</v>
      </c>
      <c r="D1798" s="433" t="s">
        <v>2710</v>
      </c>
      <c r="E1798" s="433" t="s">
        <v>2849</v>
      </c>
      <c r="F1798" s="433" t="s">
        <v>1016</v>
      </c>
      <c r="G1798" s="433" t="s">
        <v>4854</v>
      </c>
      <c r="H1798" s="431">
        <f>VLOOKUP($A1798,'04.08.2025'!$A$1:$Z$65000,3,FALSE)</f>
        <v>4571</v>
      </c>
      <c r="I1798" s="432"/>
      <c r="J1798" s="432">
        <v>200</v>
      </c>
      <c r="K1798" s="435"/>
      <c r="L1798" s="435"/>
      <c r="M1798" s="435">
        <v>43502</v>
      </c>
      <c r="N1798" s="435"/>
      <c r="O1798" s="436">
        <v>9791036305375</v>
      </c>
      <c r="P1798" s="521" t="s">
        <v>3058</v>
      </c>
      <c r="Q1798" s="436">
        <v>6407250</v>
      </c>
      <c r="R1798" s="439">
        <v>12.2</v>
      </c>
      <c r="S1798" s="439">
        <f t="shared" si="218"/>
        <v>11.563981042654028</v>
      </c>
      <c r="T1798" s="522">
        <v>5.5E-2</v>
      </c>
      <c r="U1798" s="441"/>
      <c r="V1798" s="442">
        <f t="shared" si="214"/>
        <v>0</v>
      </c>
      <c r="W1798" s="442">
        <f t="shared" si="219"/>
        <v>0</v>
      </c>
      <c r="X1798" s="85"/>
      <c r="Y1798" s="85"/>
      <c r="Z1798" s="85"/>
      <c r="AA1798" s="85"/>
      <c r="AB1798" s="85"/>
      <c r="AC1798" s="86">
        <f t="shared" si="215"/>
        <v>0</v>
      </c>
      <c r="AD1798" s="87">
        <f>IF($AC$2182&lt;85,AC1798,AC1798-(AC1798*#REF!))</f>
        <v>0</v>
      </c>
      <c r="AE1798" s="88">
        <f t="shared" si="220"/>
        <v>5.5E-2</v>
      </c>
      <c r="AF1798" s="89">
        <f t="shared" si="216"/>
        <v>0</v>
      </c>
      <c r="AG1798" s="90">
        <f t="shared" si="217"/>
        <v>0</v>
      </c>
    </row>
    <row r="1799" spans="1:36" s="91" customFormat="1" ht="15" customHeight="1" x14ac:dyDescent="0.15">
      <c r="A1799" s="430">
        <v>9791036314889</v>
      </c>
      <c r="B1799" s="519"/>
      <c r="C1799" s="432" t="s">
        <v>856</v>
      </c>
      <c r="D1799" s="433" t="s">
        <v>2710</v>
      </c>
      <c r="E1799" s="433" t="s">
        <v>2849</v>
      </c>
      <c r="F1799" s="433" t="s">
        <v>1016</v>
      </c>
      <c r="G1799" s="433" t="s">
        <v>3059</v>
      </c>
      <c r="H1799" s="431">
        <f>VLOOKUP($A1799,'04.08.2025'!$A$1:$Z$65000,3,FALSE)</f>
        <v>5942</v>
      </c>
      <c r="I1799" s="432"/>
      <c r="J1799" s="432">
        <v>200</v>
      </c>
      <c r="K1799" s="435"/>
      <c r="L1799" s="435"/>
      <c r="M1799" s="435">
        <v>43992</v>
      </c>
      <c r="N1799" s="435"/>
      <c r="O1799" s="436">
        <v>9791036314889</v>
      </c>
      <c r="P1799" s="521" t="s">
        <v>3060</v>
      </c>
      <c r="Q1799" s="436">
        <v>8880963</v>
      </c>
      <c r="R1799" s="439">
        <v>11</v>
      </c>
      <c r="S1799" s="439">
        <f t="shared" si="218"/>
        <v>10.42654028436019</v>
      </c>
      <c r="T1799" s="522">
        <v>5.5E-2</v>
      </c>
      <c r="U1799" s="441"/>
      <c r="V1799" s="442">
        <f t="shared" si="214"/>
        <v>0</v>
      </c>
      <c r="W1799" s="442">
        <f t="shared" si="219"/>
        <v>0</v>
      </c>
      <c r="X1799" s="85"/>
      <c r="Y1799" s="85"/>
      <c r="Z1799" s="85"/>
      <c r="AA1799" s="85"/>
      <c r="AB1799" s="85"/>
      <c r="AC1799" s="86">
        <f t="shared" si="215"/>
        <v>0</v>
      </c>
      <c r="AD1799" s="87">
        <f>IF($AC$2182&lt;85,AC1799,AC1799-(AC1799*#REF!))</f>
        <v>0</v>
      </c>
      <c r="AE1799" s="88">
        <f t="shared" si="220"/>
        <v>5.5E-2</v>
      </c>
      <c r="AF1799" s="89">
        <f t="shared" si="216"/>
        <v>0</v>
      </c>
      <c r="AG1799" s="90">
        <f t="shared" si="217"/>
        <v>0</v>
      </c>
    </row>
    <row r="1800" spans="1:36" s="91" customFormat="1" ht="15" customHeight="1" x14ac:dyDescent="0.15">
      <c r="A1800" s="430">
        <v>9791036325489</v>
      </c>
      <c r="B1800" s="519"/>
      <c r="C1800" s="432" t="s">
        <v>856</v>
      </c>
      <c r="D1800" s="433" t="s">
        <v>2710</v>
      </c>
      <c r="E1800" s="433" t="s">
        <v>2849</v>
      </c>
      <c r="F1800" s="433" t="s">
        <v>1016</v>
      </c>
      <c r="G1800" s="433" t="s">
        <v>3061</v>
      </c>
      <c r="H1800" s="431">
        <f>VLOOKUP($A1800,'04.08.2025'!$A$1:$Z$65000,3,FALSE)</f>
        <v>4867</v>
      </c>
      <c r="I1800" s="432"/>
      <c r="J1800" s="432">
        <v>200</v>
      </c>
      <c r="K1800" s="435"/>
      <c r="L1800" s="435"/>
      <c r="M1800" s="435">
        <v>44307</v>
      </c>
      <c r="N1800" s="435"/>
      <c r="O1800" s="436">
        <v>9791036325489</v>
      </c>
      <c r="P1800" s="521" t="s">
        <v>3062</v>
      </c>
      <c r="Q1800" s="436">
        <v>8325030</v>
      </c>
      <c r="R1800" s="439">
        <v>11</v>
      </c>
      <c r="S1800" s="439">
        <f t="shared" si="218"/>
        <v>10.42654028436019</v>
      </c>
      <c r="T1800" s="522">
        <v>5.5E-2</v>
      </c>
      <c r="U1800" s="441"/>
      <c r="V1800" s="442">
        <f t="shared" si="214"/>
        <v>0</v>
      </c>
      <c r="W1800" s="442">
        <f t="shared" si="219"/>
        <v>0</v>
      </c>
      <c r="X1800" s="85"/>
      <c r="Y1800" s="85"/>
      <c r="Z1800" s="85"/>
      <c r="AA1800" s="85"/>
      <c r="AB1800" s="85"/>
      <c r="AC1800" s="86">
        <f t="shared" si="215"/>
        <v>0</v>
      </c>
      <c r="AD1800" s="87">
        <f>IF($AC$2182&lt;85,AC1800,AC1800-(AC1800*#REF!))</f>
        <v>0</v>
      </c>
      <c r="AE1800" s="88">
        <f t="shared" si="220"/>
        <v>5.5E-2</v>
      </c>
      <c r="AF1800" s="89">
        <f t="shared" si="216"/>
        <v>0</v>
      </c>
      <c r="AG1800" s="90">
        <f t="shared" si="217"/>
        <v>0</v>
      </c>
    </row>
    <row r="1801" spans="1:36" s="91" customFormat="1" ht="15" customHeight="1" x14ac:dyDescent="0.15">
      <c r="A1801" s="430">
        <v>9791036333125</v>
      </c>
      <c r="B1801" s="519"/>
      <c r="C1801" s="432" t="s">
        <v>856</v>
      </c>
      <c r="D1801" s="433" t="s">
        <v>2710</v>
      </c>
      <c r="E1801" s="433" t="s">
        <v>2849</v>
      </c>
      <c r="F1801" s="433" t="s">
        <v>1016</v>
      </c>
      <c r="G1801" s="433" t="s">
        <v>3063</v>
      </c>
      <c r="H1801" s="431">
        <f>VLOOKUP($A1801,'04.08.2025'!$A$1:$Z$65000,3,FALSE)</f>
        <v>1867</v>
      </c>
      <c r="I1801" s="432"/>
      <c r="J1801" s="432">
        <v>200</v>
      </c>
      <c r="K1801" s="435"/>
      <c r="L1801" s="435"/>
      <c r="M1801" s="435">
        <v>44727</v>
      </c>
      <c r="N1801" s="435"/>
      <c r="O1801" s="436">
        <v>9791036333125</v>
      </c>
      <c r="P1801" s="521" t="s">
        <v>3064</v>
      </c>
      <c r="Q1801" s="436">
        <v>4828990</v>
      </c>
      <c r="R1801" s="439">
        <v>11</v>
      </c>
      <c r="S1801" s="439">
        <f t="shared" si="218"/>
        <v>10.42654028436019</v>
      </c>
      <c r="T1801" s="522">
        <v>5.5E-2</v>
      </c>
      <c r="U1801" s="441"/>
      <c r="V1801" s="442">
        <f t="shared" si="214"/>
        <v>0</v>
      </c>
      <c r="W1801" s="442">
        <f t="shared" si="219"/>
        <v>0</v>
      </c>
      <c r="X1801" s="85"/>
      <c r="Y1801" s="85"/>
      <c r="Z1801" s="85"/>
      <c r="AA1801" s="85"/>
      <c r="AB1801" s="85"/>
      <c r="AC1801" s="86">
        <f t="shared" si="215"/>
        <v>0</v>
      </c>
      <c r="AD1801" s="87">
        <f>IF($AC$2182&lt;85,AC1801,AC1801-(AC1801*#REF!))</f>
        <v>0</v>
      </c>
      <c r="AE1801" s="88">
        <f t="shared" si="220"/>
        <v>5.5E-2</v>
      </c>
      <c r="AF1801" s="89">
        <f t="shared" si="216"/>
        <v>0</v>
      </c>
      <c r="AG1801" s="90">
        <f t="shared" si="217"/>
        <v>0</v>
      </c>
    </row>
    <row r="1802" spans="1:36" s="75" customFormat="1" ht="15" customHeight="1" x14ac:dyDescent="0.15">
      <c r="A1802" s="430">
        <v>9791036348020</v>
      </c>
      <c r="B1802" s="519"/>
      <c r="C1802" s="432" t="s">
        <v>856</v>
      </c>
      <c r="D1802" s="433" t="s">
        <v>2710</v>
      </c>
      <c r="E1802" s="433" t="s">
        <v>2849</v>
      </c>
      <c r="F1802" s="433" t="s">
        <v>1016</v>
      </c>
      <c r="G1802" s="433" t="s">
        <v>3065</v>
      </c>
      <c r="H1802" s="431">
        <f>VLOOKUP($A1802,'04.08.2025'!$A$1:$Z$65000,3,FALSE)</f>
        <v>2777</v>
      </c>
      <c r="I1802" s="432"/>
      <c r="J1802" s="432">
        <v>200</v>
      </c>
      <c r="K1802" s="435"/>
      <c r="L1802" s="532"/>
      <c r="M1802" s="435">
        <v>45098</v>
      </c>
      <c r="N1802" s="435"/>
      <c r="O1802" s="436">
        <v>9791036348020</v>
      </c>
      <c r="P1802" s="435" t="s">
        <v>3066</v>
      </c>
      <c r="Q1802" s="436">
        <v>3913842</v>
      </c>
      <c r="R1802" s="533">
        <v>11</v>
      </c>
      <c r="S1802" s="439">
        <f t="shared" si="218"/>
        <v>10.42654028436019</v>
      </c>
      <c r="T1802" s="541">
        <v>5.5E-2</v>
      </c>
      <c r="U1802" s="441"/>
      <c r="V1802" s="442">
        <f t="shared" si="214"/>
        <v>0</v>
      </c>
      <c r="W1802" s="442">
        <f t="shared" si="219"/>
        <v>0</v>
      </c>
      <c r="X1802" s="74"/>
      <c r="Y1802" s="74"/>
      <c r="Z1802" s="74"/>
      <c r="AA1802" s="74"/>
      <c r="AB1802" s="74"/>
      <c r="AC1802" s="86">
        <f t="shared" si="215"/>
        <v>0</v>
      </c>
      <c r="AD1802" s="87">
        <f>IF($AC$2182&lt;85,AC1802,AC1802-(AC1802*#REF!))</f>
        <v>0</v>
      </c>
      <c r="AE1802" s="88">
        <f t="shared" si="220"/>
        <v>5.5E-2</v>
      </c>
      <c r="AF1802" s="89">
        <f t="shared" si="216"/>
        <v>0</v>
      </c>
      <c r="AG1802" s="90">
        <f t="shared" si="217"/>
        <v>0</v>
      </c>
    </row>
    <row r="1803" spans="1:36" s="91" customFormat="1" ht="15" customHeight="1" x14ac:dyDescent="0.15">
      <c r="A1803" s="430">
        <v>9791036362354</v>
      </c>
      <c r="B1803" s="432"/>
      <c r="C1803" s="432" t="s">
        <v>856</v>
      </c>
      <c r="D1803" s="433" t="s">
        <v>2710</v>
      </c>
      <c r="E1803" s="433" t="s">
        <v>2849</v>
      </c>
      <c r="F1803" s="433" t="s">
        <v>1016</v>
      </c>
      <c r="G1803" s="433" t="s">
        <v>5164</v>
      </c>
      <c r="H1803" s="431">
        <f>VLOOKUP($A1803,'04.08.2025'!$A$1:$Z$65000,3,FALSE)</f>
        <v>3050</v>
      </c>
      <c r="I1803" s="432"/>
      <c r="J1803" s="432">
        <v>200</v>
      </c>
      <c r="K1803" s="435">
        <v>45887</v>
      </c>
      <c r="L1803" s="435"/>
      <c r="M1803" s="435">
        <v>45448</v>
      </c>
      <c r="N1803" s="435"/>
      <c r="O1803" s="436">
        <v>9791036362354</v>
      </c>
      <c r="P1803" s="437" t="s">
        <v>3067</v>
      </c>
      <c r="Q1803" s="438">
        <v>7752196</v>
      </c>
      <c r="R1803" s="439">
        <v>12.2</v>
      </c>
      <c r="S1803" s="439">
        <f t="shared" si="218"/>
        <v>11.563981042654028</v>
      </c>
      <c r="T1803" s="523">
        <v>5.5E-2</v>
      </c>
      <c r="U1803" s="441"/>
      <c r="V1803" s="442">
        <f t="shared" si="214"/>
        <v>0</v>
      </c>
      <c r="W1803" s="442">
        <f t="shared" si="219"/>
        <v>0</v>
      </c>
      <c r="X1803" s="85"/>
      <c r="Y1803" s="85"/>
      <c r="Z1803" s="85"/>
      <c r="AA1803" s="85"/>
      <c r="AB1803" s="85"/>
      <c r="AC1803" s="86">
        <f t="shared" si="215"/>
        <v>0</v>
      </c>
      <c r="AD1803" s="87">
        <f>IF($AC$2182&lt;85,AC1803,AC1803-(AC1803*#REF!))</f>
        <v>0</v>
      </c>
      <c r="AE1803" s="88">
        <f t="shared" si="220"/>
        <v>5.5E-2</v>
      </c>
      <c r="AF1803" s="89">
        <f t="shared" si="216"/>
        <v>0</v>
      </c>
      <c r="AG1803" s="90">
        <f t="shared" si="217"/>
        <v>0</v>
      </c>
    </row>
    <row r="1804" spans="1:36" s="75" customFormat="1" ht="15" customHeight="1" x14ac:dyDescent="0.15">
      <c r="A1804" s="369">
        <v>9791036372247</v>
      </c>
      <c r="B1804" s="370"/>
      <c r="C1804" s="370" t="s">
        <v>856</v>
      </c>
      <c r="D1804" s="371" t="s">
        <v>2710</v>
      </c>
      <c r="E1804" s="371" t="s">
        <v>2849</v>
      </c>
      <c r="F1804" s="371" t="s">
        <v>1016</v>
      </c>
      <c r="G1804" s="371" t="s">
        <v>5163</v>
      </c>
      <c r="H1804" s="368">
        <f>VLOOKUP($A1804,'04.08.2025'!$A$1:$Z$65000,3,FALSE)</f>
        <v>2414</v>
      </c>
      <c r="I1804" s="370"/>
      <c r="J1804" s="370">
        <v>200</v>
      </c>
      <c r="K1804" s="372"/>
      <c r="L1804" s="372"/>
      <c r="M1804" s="372">
        <v>45819</v>
      </c>
      <c r="N1804" s="372" t="s">
        <v>12</v>
      </c>
      <c r="O1804" s="373">
        <v>9791036372247</v>
      </c>
      <c r="P1804" s="374" t="s">
        <v>4944</v>
      </c>
      <c r="Q1804" s="375">
        <v>7222675</v>
      </c>
      <c r="R1804" s="376">
        <v>12.2</v>
      </c>
      <c r="S1804" s="376">
        <f t="shared" si="218"/>
        <v>11.563981042654028</v>
      </c>
      <c r="T1804" s="377">
        <v>5.5E-2</v>
      </c>
      <c r="U1804" s="378"/>
      <c r="V1804" s="379">
        <f t="shared" si="214"/>
        <v>0</v>
      </c>
      <c r="W1804" s="379">
        <f t="shared" si="219"/>
        <v>0</v>
      </c>
      <c r="X1804" s="74"/>
      <c r="Y1804" s="74"/>
      <c r="Z1804" s="74"/>
      <c r="AA1804" s="74"/>
      <c r="AB1804" s="74"/>
      <c r="AC1804" s="86">
        <f t="shared" si="215"/>
        <v>0</v>
      </c>
      <c r="AD1804" s="87">
        <f>IF($AC$2182&lt;85,AC1804,AC1804-(AC1804*#REF!))</f>
        <v>0</v>
      </c>
      <c r="AE1804" s="88">
        <f t="shared" si="220"/>
        <v>5.5E-2</v>
      </c>
      <c r="AF1804" s="89">
        <f t="shared" si="216"/>
        <v>0</v>
      </c>
      <c r="AG1804" s="90">
        <f t="shared" si="217"/>
        <v>0</v>
      </c>
    </row>
    <row r="1805" spans="1:36" ht="15" customHeight="1" x14ac:dyDescent="0.15">
      <c r="A1805" s="489">
        <v>9791036377358</v>
      </c>
      <c r="B1805" s="295"/>
      <c r="C1805" s="295" t="s">
        <v>438</v>
      </c>
      <c r="D1805" s="296" t="s">
        <v>433</v>
      </c>
      <c r="E1805" s="296" t="s">
        <v>5772</v>
      </c>
      <c r="F1805" s="296" t="s">
        <v>1286</v>
      </c>
      <c r="G1805" s="296" t="s">
        <v>5780</v>
      </c>
      <c r="H1805" s="291">
        <v>0</v>
      </c>
      <c r="I1805" s="295"/>
      <c r="J1805" s="295">
        <v>100</v>
      </c>
      <c r="K1805" s="293"/>
      <c r="L1805" s="293">
        <v>45931</v>
      </c>
      <c r="M1805" s="293"/>
      <c r="N1805" s="293" t="s">
        <v>12</v>
      </c>
      <c r="O1805" s="490">
        <v>9791036377358</v>
      </c>
      <c r="P1805" s="292" t="s">
        <v>5775</v>
      </c>
      <c r="Q1805" s="294">
        <v>2649428</v>
      </c>
      <c r="R1805" s="288">
        <v>11</v>
      </c>
      <c r="S1805" s="288">
        <f t="shared" si="218"/>
        <v>9.1666666666666679</v>
      </c>
      <c r="T1805" s="290">
        <v>0.2</v>
      </c>
      <c r="U1805" s="289"/>
      <c r="V1805" s="298">
        <f t="shared" si="214"/>
        <v>0</v>
      </c>
      <c r="W1805" s="298">
        <f t="shared" si="219"/>
        <v>0</v>
      </c>
      <c r="AC1805" s="86">
        <f t="shared" si="215"/>
        <v>0</v>
      </c>
      <c r="AD1805" s="87">
        <f>IF($AC$2182&lt;85,AC1805,AC1805-(AC1805*#REF!))</f>
        <v>0</v>
      </c>
      <c r="AE1805" s="88">
        <f t="shared" si="220"/>
        <v>0.2</v>
      </c>
      <c r="AF1805" s="89">
        <f t="shared" si="216"/>
        <v>0</v>
      </c>
      <c r="AG1805" s="90">
        <f t="shared" si="217"/>
        <v>0</v>
      </c>
      <c r="AH1805" s="146"/>
      <c r="AI1805" s="146"/>
      <c r="AJ1805" s="146"/>
    </row>
    <row r="1806" spans="1:36" ht="15" customHeight="1" x14ac:dyDescent="0.15">
      <c r="A1806" s="489">
        <v>9791036378546</v>
      </c>
      <c r="B1806" s="295"/>
      <c r="C1806" s="295" t="s">
        <v>328</v>
      </c>
      <c r="D1806" s="296" t="s">
        <v>433</v>
      </c>
      <c r="E1806" s="296" t="s">
        <v>5773</v>
      </c>
      <c r="F1806" s="296" t="s">
        <v>5785</v>
      </c>
      <c r="G1806" s="296" t="s">
        <v>5784</v>
      </c>
      <c r="H1806" s="291">
        <v>0</v>
      </c>
      <c r="I1806" s="295"/>
      <c r="J1806" s="295">
        <v>100</v>
      </c>
      <c r="K1806" s="293"/>
      <c r="L1806" s="293">
        <v>45931</v>
      </c>
      <c r="M1806" s="293"/>
      <c r="N1806" s="293" t="s">
        <v>12</v>
      </c>
      <c r="O1806" s="490">
        <v>9791036378546</v>
      </c>
      <c r="P1806" s="292" t="s">
        <v>5776</v>
      </c>
      <c r="Q1806" s="294">
        <v>3941000</v>
      </c>
      <c r="R1806" s="288">
        <v>11</v>
      </c>
      <c r="S1806" s="288">
        <f t="shared" si="218"/>
        <v>9.1666666666666679</v>
      </c>
      <c r="T1806" s="290">
        <v>0.2</v>
      </c>
      <c r="U1806" s="289"/>
      <c r="V1806" s="298">
        <f t="shared" ref="V1806:V1858" si="221">AC1806</f>
        <v>0</v>
      </c>
      <c r="W1806" s="298">
        <f t="shared" si="219"/>
        <v>0</v>
      </c>
      <c r="AC1806" s="86">
        <f t="shared" ref="AC1806:AC1858" si="222">W1806/(1+AE1806)</f>
        <v>0</v>
      </c>
      <c r="AD1806" s="87">
        <f>IF($AC$2182&lt;85,AC1806,AC1806-(AC1806*#REF!))</f>
        <v>0</v>
      </c>
      <c r="AE1806" s="88">
        <f t="shared" si="220"/>
        <v>0.2</v>
      </c>
      <c r="AF1806" s="89">
        <f t="shared" ref="AF1806:AF1858" si="223">+AD1806*AE1806</f>
        <v>0</v>
      </c>
      <c r="AG1806" s="90">
        <f t="shared" ref="AG1806:AG1858" si="224">+AD1806+AF1806</f>
        <v>0</v>
      </c>
      <c r="AH1806" s="146"/>
      <c r="AI1806" s="146"/>
      <c r="AJ1806" s="146"/>
    </row>
    <row r="1807" spans="1:36" ht="15" customHeight="1" x14ac:dyDescent="0.15">
      <c r="A1807" s="489">
        <v>9791036380181</v>
      </c>
      <c r="B1807" s="295"/>
      <c r="C1807" s="295" t="s">
        <v>328</v>
      </c>
      <c r="D1807" s="296" t="s">
        <v>433</v>
      </c>
      <c r="E1807" s="296" t="s">
        <v>5773</v>
      </c>
      <c r="F1807" s="296" t="s">
        <v>5785</v>
      </c>
      <c r="G1807" s="296" t="s">
        <v>5781</v>
      </c>
      <c r="H1807" s="291">
        <v>0</v>
      </c>
      <c r="I1807" s="295"/>
      <c r="J1807" s="295">
        <v>100</v>
      </c>
      <c r="K1807" s="293"/>
      <c r="L1807" s="293">
        <v>45931</v>
      </c>
      <c r="M1807" s="293"/>
      <c r="N1807" s="293" t="s">
        <v>12</v>
      </c>
      <c r="O1807" s="490">
        <v>9791036380181</v>
      </c>
      <c r="P1807" s="292" t="s">
        <v>5777</v>
      </c>
      <c r="Q1807" s="294">
        <v>5018160</v>
      </c>
      <c r="R1807" s="288">
        <v>11</v>
      </c>
      <c r="S1807" s="288">
        <f t="shared" si="218"/>
        <v>9.1666666666666679</v>
      </c>
      <c r="T1807" s="290">
        <v>0.2</v>
      </c>
      <c r="U1807" s="289"/>
      <c r="V1807" s="298">
        <f t="shared" si="221"/>
        <v>0</v>
      </c>
      <c r="W1807" s="298">
        <f t="shared" si="219"/>
        <v>0</v>
      </c>
      <c r="AC1807" s="86">
        <f t="shared" si="222"/>
        <v>0</v>
      </c>
      <c r="AD1807" s="87">
        <f>IF($AC$2182&lt;85,AC1807,AC1807-(AC1807*#REF!))</f>
        <v>0</v>
      </c>
      <c r="AE1807" s="88">
        <f t="shared" si="220"/>
        <v>0.2</v>
      </c>
      <c r="AF1807" s="89">
        <f t="shared" si="223"/>
        <v>0</v>
      </c>
      <c r="AG1807" s="90">
        <f t="shared" si="224"/>
        <v>0</v>
      </c>
      <c r="AH1807" s="146"/>
      <c r="AI1807" s="146"/>
      <c r="AJ1807" s="146"/>
    </row>
    <row r="1808" spans="1:36" ht="15" customHeight="1" x14ac:dyDescent="0.15">
      <c r="A1808" s="489">
        <v>9791036379703</v>
      </c>
      <c r="B1808" s="295"/>
      <c r="C1808" s="295" t="s">
        <v>873</v>
      </c>
      <c r="D1808" s="296" t="s">
        <v>433</v>
      </c>
      <c r="E1808" s="296" t="s">
        <v>5773</v>
      </c>
      <c r="F1808" s="296" t="s">
        <v>5786</v>
      </c>
      <c r="G1808" s="296" t="s">
        <v>5783</v>
      </c>
      <c r="H1808" s="291">
        <v>0</v>
      </c>
      <c r="I1808" s="295"/>
      <c r="J1808" s="295">
        <v>100</v>
      </c>
      <c r="K1808" s="293"/>
      <c r="L1808" s="293">
        <v>45931</v>
      </c>
      <c r="M1808" s="293"/>
      <c r="N1808" s="293" t="s">
        <v>12</v>
      </c>
      <c r="O1808" s="490">
        <v>9791036379703</v>
      </c>
      <c r="P1808" s="292" t="s">
        <v>5778</v>
      </c>
      <c r="Q1808" s="294">
        <v>8501413</v>
      </c>
      <c r="R1808" s="288">
        <v>11</v>
      </c>
      <c r="S1808" s="288">
        <f t="shared" si="218"/>
        <v>9.1666666666666679</v>
      </c>
      <c r="T1808" s="290">
        <v>0.2</v>
      </c>
      <c r="U1808" s="289"/>
      <c r="V1808" s="298">
        <f t="shared" si="221"/>
        <v>0</v>
      </c>
      <c r="W1808" s="298">
        <f t="shared" si="219"/>
        <v>0</v>
      </c>
      <c r="AC1808" s="86">
        <f t="shared" si="222"/>
        <v>0</v>
      </c>
      <c r="AD1808" s="87">
        <f>IF($AC$2182&lt;85,AC1808,AC1808-(AC1808*#REF!))</f>
        <v>0</v>
      </c>
      <c r="AE1808" s="88">
        <f t="shared" si="220"/>
        <v>0.2</v>
      </c>
      <c r="AF1808" s="89">
        <f t="shared" si="223"/>
        <v>0</v>
      </c>
      <c r="AG1808" s="90">
        <f t="shared" si="224"/>
        <v>0</v>
      </c>
      <c r="AH1808" s="146"/>
      <c r="AI1808" s="146"/>
      <c r="AJ1808" s="146"/>
    </row>
    <row r="1809" spans="1:36" s="75" customFormat="1" ht="15" customHeight="1" x14ac:dyDescent="0.15">
      <c r="A1809" s="489">
        <v>9791036385308</v>
      </c>
      <c r="B1809" s="295"/>
      <c r="C1809" s="295" t="s">
        <v>873</v>
      </c>
      <c r="D1809" s="296" t="s">
        <v>433</v>
      </c>
      <c r="E1809" s="296" t="s">
        <v>5774</v>
      </c>
      <c r="F1809" s="296" t="s">
        <v>5787</v>
      </c>
      <c r="G1809" s="296" t="s">
        <v>5782</v>
      </c>
      <c r="H1809" s="291">
        <v>0</v>
      </c>
      <c r="I1809" s="295"/>
      <c r="J1809" s="295">
        <v>100</v>
      </c>
      <c r="K1809" s="293"/>
      <c r="L1809" s="293">
        <v>45931</v>
      </c>
      <c r="M1809" s="293"/>
      <c r="N1809" s="293" t="s">
        <v>12</v>
      </c>
      <c r="O1809" s="490">
        <v>9791036385308</v>
      </c>
      <c r="P1809" s="292" t="s">
        <v>5779</v>
      </c>
      <c r="Q1809" s="294">
        <v>8722234</v>
      </c>
      <c r="R1809" s="288">
        <v>11</v>
      </c>
      <c r="S1809" s="288">
        <f t="shared" si="218"/>
        <v>9.1666666666666679</v>
      </c>
      <c r="T1809" s="290">
        <v>0.2</v>
      </c>
      <c r="U1809" s="289"/>
      <c r="V1809" s="298">
        <f t="shared" si="221"/>
        <v>0</v>
      </c>
      <c r="W1809" s="298">
        <f t="shared" si="219"/>
        <v>0</v>
      </c>
      <c r="X1809" s="74"/>
      <c r="Y1809" s="74"/>
      <c r="Z1809" s="74"/>
      <c r="AA1809" s="74"/>
      <c r="AB1809" s="74"/>
      <c r="AC1809" s="86">
        <f t="shared" si="222"/>
        <v>0</v>
      </c>
      <c r="AD1809" s="87">
        <f>IF($AC$2182&lt;85,AC1809,AC1809-(AC1809*#REF!))</f>
        <v>0</v>
      </c>
      <c r="AE1809" s="88">
        <f t="shared" si="220"/>
        <v>0.2</v>
      </c>
      <c r="AF1809" s="89">
        <f t="shared" si="223"/>
        <v>0</v>
      </c>
      <c r="AG1809" s="90">
        <f t="shared" si="224"/>
        <v>0</v>
      </c>
    </row>
    <row r="1810" spans="1:36" s="91" customFormat="1" ht="15" customHeight="1" x14ac:dyDescent="0.15">
      <c r="A1810" s="477">
        <v>9791036366796</v>
      </c>
      <c r="B1810" s="540"/>
      <c r="C1810" s="479" t="s">
        <v>856</v>
      </c>
      <c r="D1810" s="468" t="s">
        <v>433</v>
      </c>
      <c r="E1810" s="468" t="s">
        <v>2849</v>
      </c>
      <c r="F1810" s="468" t="s">
        <v>1016</v>
      </c>
      <c r="G1810" s="468" t="s">
        <v>3021</v>
      </c>
      <c r="H1810" s="469">
        <f>VLOOKUP($A1810,'04.08.2025'!$A$1:$Z$65000,3,FALSE)</f>
        <v>3665</v>
      </c>
      <c r="I1810" s="466"/>
      <c r="J1810" s="479">
        <v>200</v>
      </c>
      <c r="K1810" s="470"/>
      <c r="L1810" s="470"/>
      <c r="M1810" s="470">
        <v>45448</v>
      </c>
      <c r="N1810" s="470"/>
      <c r="O1810" s="469">
        <v>9791036366796</v>
      </c>
      <c r="P1810" s="487" t="s">
        <v>3068</v>
      </c>
      <c r="Q1810" s="469">
        <v>5997104</v>
      </c>
      <c r="R1810" s="473">
        <v>8.9</v>
      </c>
      <c r="S1810" s="473">
        <f t="shared" si="218"/>
        <v>7.416666666666667</v>
      </c>
      <c r="T1810" s="488">
        <v>0.2</v>
      </c>
      <c r="U1810" s="475"/>
      <c r="V1810" s="476">
        <f t="shared" si="221"/>
        <v>0</v>
      </c>
      <c r="W1810" s="476">
        <f t="shared" si="219"/>
        <v>0</v>
      </c>
      <c r="X1810" s="85"/>
      <c r="Y1810" s="85"/>
      <c r="Z1810" s="85"/>
      <c r="AA1810" s="85"/>
      <c r="AB1810" s="85"/>
      <c r="AC1810" s="86">
        <f t="shared" si="222"/>
        <v>0</v>
      </c>
      <c r="AD1810" s="87">
        <f>IF($AC$2182&lt;85,AC1810,AC1810-(AC1810*#REF!))</f>
        <v>0</v>
      </c>
      <c r="AE1810" s="88">
        <f t="shared" si="220"/>
        <v>0.2</v>
      </c>
      <c r="AF1810" s="89">
        <f t="shared" si="223"/>
        <v>0</v>
      </c>
      <c r="AG1810" s="90">
        <f t="shared" si="224"/>
        <v>0</v>
      </c>
    </row>
    <row r="1811" spans="1:36" ht="15" customHeight="1" x14ac:dyDescent="0.15">
      <c r="A1811" s="430">
        <v>9782408038038</v>
      </c>
      <c r="B1811" s="519"/>
      <c r="C1811" s="432" t="s">
        <v>856</v>
      </c>
      <c r="D1811" s="433" t="s">
        <v>2710</v>
      </c>
      <c r="E1811" s="433" t="s">
        <v>2710</v>
      </c>
      <c r="F1811" s="433" t="s">
        <v>3069</v>
      </c>
      <c r="G1811" s="433" t="s">
        <v>4660</v>
      </c>
      <c r="H1811" s="431">
        <f>VLOOKUP($A1811,'04.08.2025'!$A$1:$Z$65000,3,FALSE)</f>
        <v>881</v>
      </c>
      <c r="I1811" s="432"/>
      <c r="J1811" s="432">
        <v>200</v>
      </c>
      <c r="K1811" s="435"/>
      <c r="L1811" s="532"/>
      <c r="M1811" s="435">
        <v>45091</v>
      </c>
      <c r="N1811" s="435"/>
      <c r="O1811" s="436">
        <v>9782408038038</v>
      </c>
      <c r="P1811" s="435" t="s">
        <v>3070</v>
      </c>
      <c r="Q1811" s="436">
        <v>2930258</v>
      </c>
      <c r="R1811" s="533">
        <v>11</v>
      </c>
      <c r="S1811" s="439">
        <f t="shared" si="218"/>
        <v>10.42654028436019</v>
      </c>
      <c r="T1811" s="541">
        <v>5.5E-2</v>
      </c>
      <c r="U1811" s="441"/>
      <c r="V1811" s="442">
        <f t="shared" si="221"/>
        <v>0</v>
      </c>
      <c r="W1811" s="442">
        <f t="shared" si="219"/>
        <v>0</v>
      </c>
      <c r="AC1811" s="86">
        <f t="shared" si="222"/>
        <v>0</v>
      </c>
      <c r="AD1811" s="87">
        <f>IF($AC$2182&lt;85,AC1811,AC1811-(AC1811*#REF!))</f>
        <v>0</v>
      </c>
      <c r="AE1811" s="88">
        <f t="shared" si="220"/>
        <v>5.5E-2</v>
      </c>
      <c r="AF1811" s="89">
        <f t="shared" si="223"/>
        <v>0</v>
      </c>
      <c r="AG1811" s="90">
        <f t="shared" si="224"/>
        <v>0</v>
      </c>
      <c r="AH1811" s="146"/>
      <c r="AI1811" s="146"/>
      <c r="AJ1811" s="146"/>
    </row>
    <row r="1812" spans="1:36" s="91" customFormat="1" ht="15" customHeight="1" x14ac:dyDescent="0.15">
      <c r="A1812" s="525">
        <v>9791036366116</v>
      </c>
      <c r="B1812" s="526"/>
      <c r="C1812" s="526" t="s">
        <v>856</v>
      </c>
      <c r="D1812" s="527" t="s">
        <v>2710</v>
      </c>
      <c r="E1812" s="527" t="s">
        <v>2710</v>
      </c>
      <c r="F1812" s="527" t="s">
        <v>3069</v>
      </c>
      <c r="G1812" s="527" t="s">
        <v>4948</v>
      </c>
      <c r="H1812" s="380">
        <f>VLOOKUP($A1812,'04.08.2025'!$A$1:$Z$65000,3,FALSE)</f>
        <v>0</v>
      </c>
      <c r="I1812" s="526"/>
      <c r="J1812" s="526">
        <v>100</v>
      </c>
      <c r="K1812" s="528"/>
      <c r="L1812" s="528">
        <v>46023</v>
      </c>
      <c r="M1812" s="528"/>
      <c r="N1812" s="528" t="s">
        <v>12</v>
      </c>
      <c r="O1812" s="529">
        <v>9791036366116</v>
      </c>
      <c r="P1812" s="530" t="s">
        <v>4947</v>
      </c>
      <c r="Q1812" s="531">
        <v>4303526</v>
      </c>
      <c r="R1812" s="381">
        <v>11</v>
      </c>
      <c r="S1812" s="381">
        <f t="shared" si="218"/>
        <v>10.42654028436019</v>
      </c>
      <c r="T1812" s="426">
        <v>5.5E-2</v>
      </c>
      <c r="U1812" s="427"/>
      <c r="V1812" s="382">
        <f t="shared" si="221"/>
        <v>0</v>
      </c>
      <c r="W1812" s="382">
        <f t="shared" si="219"/>
        <v>0</v>
      </c>
      <c r="X1812" s="85"/>
      <c r="Y1812" s="85"/>
      <c r="Z1812" s="85"/>
      <c r="AA1812" s="85"/>
      <c r="AB1812" s="85"/>
      <c r="AC1812" s="86">
        <f t="shared" si="222"/>
        <v>0</v>
      </c>
      <c r="AD1812" s="87">
        <f>IF($AC$2182&lt;85,AC1812,AC1812-(AC1812*#REF!))</f>
        <v>0</v>
      </c>
      <c r="AE1812" s="88">
        <f t="shared" si="220"/>
        <v>5.5E-2</v>
      </c>
      <c r="AF1812" s="89">
        <f t="shared" si="223"/>
        <v>0</v>
      </c>
      <c r="AG1812" s="90">
        <f t="shared" si="224"/>
        <v>0</v>
      </c>
    </row>
    <row r="1813" spans="1:36" s="117" customFormat="1" ht="15" customHeight="1" x14ac:dyDescent="0.15">
      <c r="A1813" s="430">
        <v>9791036368325</v>
      </c>
      <c r="B1813" s="519"/>
      <c r="C1813" s="432" t="s">
        <v>856</v>
      </c>
      <c r="D1813" s="433" t="s">
        <v>2710</v>
      </c>
      <c r="E1813" s="433" t="s">
        <v>2710</v>
      </c>
      <c r="F1813" s="433" t="s">
        <v>3071</v>
      </c>
      <c r="G1813" s="433" t="s">
        <v>3072</v>
      </c>
      <c r="H1813" s="431">
        <f>VLOOKUP($A1813,'04.08.2025'!$A$1:$Z$65000,3,FALSE)</f>
        <v>1085</v>
      </c>
      <c r="I1813" s="432"/>
      <c r="J1813" s="432">
        <v>200</v>
      </c>
      <c r="K1813" s="535"/>
      <c r="L1813" s="532"/>
      <c r="M1813" s="435">
        <v>43495</v>
      </c>
      <c r="N1813" s="435"/>
      <c r="O1813" s="436">
        <v>9791036368325</v>
      </c>
      <c r="P1813" s="435" t="s">
        <v>3073</v>
      </c>
      <c r="Q1813" s="436">
        <v>5141880</v>
      </c>
      <c r="R1813" s="533">
        <v>11</v>
      </c>
      <c r="S1813" s="439">
        <f t="shared" si="218"/>
        <v>10.42654028436019</v>
      </c>
      <c r="T1813" s="541">
        <v>5.5E-2</v>
      </c>
      <c r="U1813" s="441"/>
      <c r="V1813" s="442">
        <f t="shared" si="221"/>
        <v>0</v>
      </c>
      <c r="W1813" s="442">
        <f t="shared" si="219"/>
        <v>0</v>
      </c>
      <c r="X1813" s="116"/>
      <c r="Y1813" s="116"/>
      <c r="Z1813" s="116"/>
      <c r="AA1813" s="116"/>
      <c r="AB1813" s="116"/>
      <c r="AC1813" s="86">
        <f t="shared" si="222"/>
        <v>0</v>
      </c>
      <c r="AD1813" s="87">
        <f>IF($AC$2182&lt;85,AC1813,AC1813-(AC1813*#REF!))</f>
        <v>0</v>
      </c>
      <c r="AE1813" s="88">
        <f t="shared" si="220"/>
        <v>5.5E-2</v>
      </c>
      <c r="AF1813" s="89">
        <f t="shared" si="223"/>
        <v>0</v>
      </c>
      <c r="AG1813" s="90">
        <f t="shared" si="224"/>
        <v>0</v>
      </c>
    </row>
    <row r="1814" spans="1:36" s="91" customFormat="1" ht="15" customHeight="1" x14ac:dyDescent="0.15">
      <c r="A1814" s="430">
        <v>9782408032708</v>
      </c>
      <c r="B1814" s="519"/>
      <c r="C1814" s="432" t="s">
        <v>856</v>
      </c>
      <c r="D1814" s="433" t="s">
        <v>2710</v>
      </c>
      <c r="E1814" s="433" t="s">
        <v>2710</v>
      </c>
      <c r="F1814" s="433" t="s">
        <v>3071</v>
      </c>
      <c r="G1814" s="433" t="s">
        <v>4855</v>
      </c>
      <c r="H1814" s="431">
        <f>VLOOKUP($A1814,'04.08.2025'!$A$1:$Z$65000,3,FALSE)</f>
        <v>919</v>
      </c>
      <c r="I1814" s="432"/>
      <c r="J1814" s="432">
        <v>200</v>
      </c>
      <c r="K1814" s="435"/>
      <c r="L1814" s="532"/>
      <c r="M1814" s="435">
        <v>44482</v>
      </c>
      <c r="N1814" s="435"/>
      <c r="O1814" s="436">
        <v>9782408032708</v>
      </c>
      <c r="P1814" s="435" t="s">
        <v>3074</v>
      </c>
      <c r="Q1814" s="436">
        <v>6578903</v>
      </c>
      <c r="R1814" s="533">
        <v>11</v>
      </c>
      <c r="S1814" s="439">
        <f t="shared" si="218"/>
        <v>10.42654028436019</v>
      </c>
      <c r="T1814" s="541">
        <v>5.5E-2</v>
      </c>
      <c r="U1814" s="441"/>
      <c r="V1814" s="442">
        <f t="shared" si="221"/>
        <v>0</v>
      </c>
      <c r="W1814" s="442">
        <f t="shared" si="219"/>
        <v>0</v>
      </c>
      <c r="X1814" s="85"/>
      <c r="Y1814" s="85"/>
      <c r="Z1814" s="85"/>
      <c r="AA1814" s="85"/>
      <c r="AB1814" s="85"/>
      <c r="AC1814" s="86">
        <f t="shared" si="222"/>
        <v>0</v>
      </c>
      <c r="AD1814" s="87">
        <f>IF($AC$2182&lt;85,AC1814,AC1814-(AC1814*#REF!))</f>
        <v>0</v>
      </c>
      <c r="AE1814" s="88">
        <f t="shared" si="220"/>
        <v>5.5E-2</v>
      </c>
      <c r="AF1814" s="89">
        <f t="shared" si="223"/>
        <v>0</v>
      </c>
      <c r="AG1814" s="90">
        <f t="shared" si="224"/>
        <v>0</v>
      </c>
    </row>
    <row r="1815" spans="1:36" s="91" customFormat="1" ht="15" customHeight="1" x14ac:dyDescent="0.15">
      <c r="A1815" s="430">
        <v>9782408036805</v>
      </c>
      <c r="B1815" s="519"/>
      <c r="C1815" s="432" t="s">
        <v>856</v>
      </c>
      <c r="D1815" s="433" t="s">
        <v>2710</v>
      </c>
      <c r="E1815" s="433" t="s">
        <v>2710</v>
      </c>
      <c r="F1815" s="433" t="s">
        <v>3071</v>
      </c>
      <c r="G1815" s="433" t="s">
        <v>4661</v>
      </c>
      <c r="H1815" s="431">
        <f>VLOOKUP($A1815,'04.08.2025'!$A$1:$Z$65000,3,FALSE)</f>
        <v>915</v>
      </c>
      <c r="I1815" s="432"/>
      <c r="J1815" s="432">
        <v>200</v>
      </c>
      <c r="K1815" s="435"/>
      <c r="L1815" s="532"/>
      <c r="M1815" s="435">
        <v>44797</v>
      </c>
      <c r="N1815" s="435"/>
      <c r="O1815" s="436">
        <v>9782408036805</v>
      </c>
      <c r="P1815" s="435" t="s">
        <v>3075</v>
      </c>
      <c r="Q1815" s="436">
        <v>1967897</v>
      </c>
      <c r="R1815" s="533">
        <v>11</v>
      </c>
      <c r="S1815" s="439">
        <f t="shared" si="218"/>
        <v>10.42654028436019</v>
      </c>
      <c r="T1815" s="541">
        <v>5.5E-2</v>
      </c>
      <c r="U1815" s="441"/>
      <c r="V1815" s="442">
        <f t="shared" si="221"/>
        <v>0</v>
      </c>
      <c r="W1815" s="442">
        <f t="shared" si="219"/>
        <v>0</v>
      </c>
      <c r="X1815" s="85"/>
      <c r="Y1815" s="85"/>
      <c r="Z1815" s="85"/>
      <c r="AA1815" s="85"/>
      <c r="AB1815" s="85"/>
      <c r="AC1815" s="86">
        <f t="shared" si="222"/>
        <v>0</v>
      </c>
      <c r="AD1815" s="87">
        <f>IF($AC$2182&lt;85,AC1815,AC1815-(AC1815*#REF!))</f>
        <v>0</v>
      </c>
      <c r="AE1815" s="88">
        <f t="shared" si="220"/>
        <v>5.5E-2</v>
      </c>
      <c r="AF1815" s="89">
        <f t="shared" si="223"/>
        <v>0</v>
      </c>
      <c r="AG1815" s="90">
        <f t="shared" si="224"/>
        <v>0</v>
      </c>
    </row>
    <row r="1816" spans="1:36" s="91" customFormat="1" ht="15" customHeight="1" x14ac:dyDescent="0.15">
      <c r="A1816" s="430">
        <v>9782408045104</v>
      </c>
      <c r="B1816" s="519"/>
      <c r="C1816" s="432" t="s">
        <v>856</v>
      </c>
      <c r="D1816" s="433" t="s">
        <v>2710</v>
      </c>
      <c r="E1816" s="433" t="s">
        <v>2710</v>
      </c>
      <c r="F1816" s="433" t="s">
        <v>3071</v>
      </c>
      <c r="G1816" s="433" t="s">
        <v>4856</v>
      </c>
      <c r="H1816" s="431">
        <f>VLOOKUP($A1816,'04.08.2025'!$A$1:$Z$65000,3,FALSE)</f>
        <v>922</v>
      </c>
      <c r="I1816" s="432"/>
      <c r="J1816" s="432">
        <v>200</v>
      </c>
      <c r="K1816" s="435"/>
      <c r="L1816" s="532"/>
      <c r="M1816" s="435">
        <v>45084</v>
      </c>
      <c r="N1816" s="435"/>
      <c r="O1816" s="436">
        <v>9782408045104</v>
      </c>
      <c r="P1816" s="435" t="s">
        <v>3076</v>
      </c>
      <c r="Q1816" s="436">
        <v>2418388</v>
      </c>
      <c r="R1816" s="533">
        <v>11</v>
      </c>
      <c r="S1816" s="439">
        <f t="shared" si="218"/>
        <v>10.42654028436019</v>
      </c>
      <c r="T1816" s="541">
        <v>5.5E-2</v>
      </c>
      <c r="U1816" s="441"/>
      <c r="V1816" s="442">
        <f t="shared" si="221"/>
        <v>0</v>
      </c>
      <c r="W1816" s="442">
        <f t="shared" si="219"/>
        <v>0</v>
      </c>
      <c r="X1816" s="85"/>
      <c r="Y1816" s="85"/>
      <c r="Z1816" s="85"/>
      <c r="AA1816" s="85"/>
      <c r="AB1816" s="85"/>
      <c r="AC1816" s="86">
        <f t="shared" si="222"/>
        <v>0</v>
      </c>
      <c r="AD1816" s="87">
        <f>IF($AC$2182&lt;85,AC1816,AC1816-(AC1816*#REF!))</f>
        <v>0</v>
      </c>
      <c r="AE1816" s="88">
        <f t="shared" si="220"/>
        <v>5.5E-2</v>
      </c>
      <c r="AF1816" s="89">
        <f t="shared" si="223"/>
        <v>0</v>
      </c>
      <c r="AG1816" s="90">
        <f t="shared" si="224"/>
        <v>0</v>
      </c>
    </row>
    <row r="1817" spans="1:36" s="75" customFormat="1" ht="15" customHeight="1" x14ac:dyDescent="0.15">
      <c r="A1817" s="430">
        <v>9791036366079</v>
      </c>
      <c r="B1817" s="432"/>
      <c r="C1817" s="432" t="s">
        <v>856</v>
      </c>
      <c r="D1817" s="433" t="s">
        <v>2710</v>
      </c>
      <c r="E1817" s="433" t="s">
        <v>2710</v>
      </c>
      <c r="F1817" s="433" t="s">
        <v>3071</v>
      </c>
      <c r="G1817" s="433" t="s">
        <v>3077</v>
      </c>
      <c r="H1817" s="431">
        <f>VLOOKUP($A1817,'04.08.2025'!$A$1:$Z$65000,3,FALSE)</f>
        <v>1302</v>
      </c>
      <c r="I1817" s="432"/>
      <c r="J1817" s="432">
        <v>200</v>
      </c>
      <c r="K1817" s="435"/>
      <c r="L1817" s="435"/>
      <c r="M1817" s="435">
        <v>45357</v>
      </c>
      <c r="N1817" s="435"/>
      <c r="O1817" s="436">
        <v>9791036366079</v>
      </c>
      <c r="P1817" s="437" t="s">
        <v>3078</v>
      </c>
      <c r="Q1817" s="438">
        <v>4433253</v>
      </c>
      <c r="R1817" s="439">
        <v>11</v>
      </c>
      <c r="S1817" s="439">
        <f t="shared" si="218"/>
        <v>10.42654028436019</v>
      </c>
      <c r="T1817" s="523">
        <v>5.5E-2</v>
      </c>
      <c r="U1817" s="441"/>
      <c r="V1817" s="442">
        <f t="shared" si="221"/>
        <v>0</v>
      </c>
      <c r="W1817" s="442">
        <f t="shared" si="219"/>
        <v>0</v>
      </c>
      <c r="X1817" s="74"/>
      <c r="Y1817" s="74"/>
      <c r="Z1817" s="74"/>
      <c r="AA1817" s="74"/>
      <c r="AB1817" s="74"/>
      <c r="AC1817" s="86">
        <f t="shared" si="222"/>
        <v>0</v>
      </c>
      <c r="AD1817" s="87">
        <f>IF($AC$2182&lt;85,AC1817,AC1817-(AC1817*#REF!))</f>
        <v>0</v>
      </c>
      <c r="AE1817" s="88">
        <f t="shared" si="220"/>
        <v>5.5E-2</v>
      </c>
      <c r="AF1817" s="89">
        <f t="shared" si="223"/>
        <v>0</v>
      </c>
      <c r="AG1817" s="90">
        <f t="shared" si="224"/>
        <v>0</v>
      </c>
    </row>
    <row r="1818" spans="1:36" s="91" customFormat="1" ht="15" customHeight="1" x14ac:dyDescent="0.15">
      <c r="A1818" s="369">
        <v>9791036375224</v>
      </c>
      <c r="B1818" s="370"/>
      <c r="C1818" s="370" t="s">
        <v>856</v>
      </c>
      <c r="D1818" s="371" t="s">
        <v>2710</v>
      </c>
      <c r="E1818" s="371" t="s">
        <v>2710</v>
      </c>
      <c r="F1818" s="371" t="s">
        <v>3071</v>
      </c>
      <c r="G1818" s="371" t="s">
        <v>3079</v>
      </c>
      <c r="H1818" s="368">
        <f>VLOOKUP($A1818,'04.08.2025'!$A$1:$Z$65000,3,FALSE)</f>
        <v>1175</v>
      </c>
      <c r="I1818" s="370"/>
      <c r="J1818" s="370">
        <v>200</v>
      </c>
      <c r="K1818" s="372"/>
      <c r="L1818" s="372"/>
      <c r="M1818" s="372">
        <v>45595</v>
      </c>
      <c r="N1818" s="372" t="s">
        <v>12</v>
      </c>
      <c r="O1818" s="373">
        <v>9791036375224</v>
      </c>
      <c r="P1818" s="374" t="s">
        <v>3080</v>
      </c>
      <c r="Q1818" s="375">
        <v>1606863</v>
      </c>
      <c r="R1818" s="376">
        <v>11</v>
      </c>
      <c r="S1818" s="376">
        <f t="shared" si="218"/>
        <v>10.42654028436019</v>
      </c>
      <c r="T1818" s="377">
        <v>5.5E-2</v>
      </c>
      <c r="U1818" s="378"/>
      <c r="V1818" s="379">
        <f t="shared" si="221"/>
        <v>0</v>
      </c>
      <c r="W1818" s="379">
        <f t="shared" si="219"/>
        <v>0</v>
      </c>
      <c r="X1818" s="85"/>
      <c r="Y1818" s="85"/>
      <c r="Z1818" s="85"/>
      <c r="AA1818" s="85"/>
      <c r="AB1818" s="85"/>
      <c r="AC1818" s="86">
        <f t="shared" si="222"/>
        <v>0</v>
      </c>
      <c r="AD1818" s="87">
        <f>IF($AC$2182&lt;85,AC1818,AC1818-(AC1818*#REF!))</f>
        <v>0</v>
      </c>
      <c r="AE1818" s="88">
        <f t="shared" si="220"/>
        <v>5.5E-2</v>
      </c>
      <c r="AF1818" s="89">
        <f t="shared" si="223"/>
        <v>0</v>
      </c>
      <c r="AG1818" s="90">
        <f t="shared" si="224"/>
        <v>0</v>
      </c>
    </row>
    <row r="1819" spans="1:36" s="91" customFormat="1" ht="15" customHeight="1" x14ac:dyDescent="0.15">
      <c r="A1819" s="430">
        <v>9791036367045</v>
      </c>
      <c r="B1819" s="519"/>
      <c r="C1819" s="432" t="s">
        <v>856</v>
      </c>
      <c r="D1819" s="433" t="s">
        <v>2710</v>
      </c>
      <c r="E1819" s="433" t="s">
        <v>2710</v>
      </c>
      <c r="F1819" s="433" t="s">
        <v>3081</v>
      </c>
      <c r="G1819" s="433" t="s">
        <v>4662</v>
      </c>
      <c r="H1819" s="431">
        <f>VLOOKUP($A1819,'04.08.2025'!$A$1:$Z$65000,3,FALSE)</f>
        <v>2984</v>
      </c>
      <c r="I1819" s="432"/>
      <c r="J1819" s="432">
        <v>200</v>
      </c>
      <c r="K1819" s="435"/>
      <c r="L1819" s="532"/>
      <c r="M1819" s="435">
        <v>44930</v>
      </c>
      <c r="N1819" s="435"/>
      <c r="O1819" s="436">
        <v>9791036367045</v>
      </c>
      <c r="P1819" s="435" t="s">
        <v>3082</v>
      </c>
      <c r="Q1819" s="436">
        <v>4449774</v>
      </c>
      <c r="R1819" s="533">
        <v>9.9</v>
      </c>
      <c r="S1819" s="439">
        <f t="shared" si="218"/>
        <v>9.3838862559241711</v>
      </c>
      <c r="T1819" s="541">
        <v>5.5E-2</v>
      </c>
      <c r="U1819" s="441"/>
      <c r="V1819" s="442">
        <f t="shared" si="221"/>
        <v>0</v>
      </c>
      <c r="W1819" s="442">
        <f t="shared" si="219"/>
        <v>0</v>
      </c>
      <c r="X1819" s="85"/>
      <c r="Y1819" s="85"/>
      <c r="Z1819" s="85"/>
      <c r="AA1819" s="85"/>
      <c r="AB1819" s="85"/>
      <c r="AC1819" s="86">
        <f t="shared" si="222"/>
        <v>0</v>
      </c>
      <c r="AD1819" s="87">
        <f>IF($AC$2182&lt;85,AC1819,AC1819-(AC1819*#REF!))</f>
        <v>0</v>
      </c>
      <c r="AE1819" s="88">
        <f t="shared" si="220"/>
        <v>5.5E-2</v>
      </c>
      <c r="AF1819" s="89">
        <f t="shared" si="223"/>
        <v>0</v>
      </c>
      <c r="AG1819" s="90">
        <f t="shared" si="224"/>
        <v>0</v>
      </c>
    </row>
    <row r="1820" spans="1:36" s="75" customFormat="1" ht="15" customHeight="1" x14ac:dyDescent="0.15">
      <c r="A1820" s="430">
        <v>9791036366055</v>
      </c>
      <c r="B1820" s="432"/>
      <c r="C1820" s="432" t="s">
        <v>856</v>
      </c>
      <c r="D1820" s="433" t="s">
        <v>2710</v>
      </c>
      <c r="E1820" s="433" t="s">
        <v>2710</v>
      </c>
      <c r="F1820" s="433" t="s">
        <v>3081</v>
      </c>
      <c r="G1820" s="433" t="s">
        <v>4857</v>
      </c>
      <c r="H1820" s="431">
        <f>VLOOKUP($A1820,'04.08.2025'!$A$1:$Z$65000,3,FALSE)</f>
        <v>2688</v>
      </c>
      <c r="I1820" s="432"/>
      <c r="J1820" s="432">
        <v>200</v>
      </c>
      <c r="K1820" s="435"/>
      <c r="L1820" s="435"/>
      <c r="M1820" s="435">
        <v>45308</v>
      </c>
      <c r="N1820" s="435"/>
      <c r="O1820" s="436">
        <v>9791036366055</v>
      </c>
      <c r="P1820" s="437" t="s">
        <v>3083</v>
      </c>
      <c r="Q1820" s="438">
        <v>4303156</v>
      </c>
      <c r="R1820" s="439">
        <v>9.9</v>
      </c>
      <c r="S1820" s="439">
        <f t="shared" si="218"/>
        <v>9.3838862559241711</v>
      </c>
      <c r="T1820" s="523">
        <v>5.5E-2</v>
      </c>
      <c r="U1820" s="441"/>
      <c r="V1820" s="442">
        <f t="shared" si="221"/>
        <v>0</v>
      </c>
      <c r="W1820" s="442">
        <f t="shared" si="219"/>
        <v>0</v>
      </c>
      <c r="X1820" s="74"/>
      <c r="Y1820" s="74"/>
      <c r="Z1820" s="74"/>
      <c r="AA1820" s="74"/>
      <c r="AB1820" s="74"/>
      <c r="AC1820" s="86">
        <f t="shared" si="222"/>
        <v>0</v>
      </c>
      <c r="AD1820" s="87">
        <f>IF($AC$2182&lt;85,AC1820,AC1820-(AC1820*#REF!))</f>
        <v>0</v>
      </c>
      <c r="AE1820" s="88">
        <f t="shared" si="220"/>
        <v>5.5E-2</v>
      </c>
      <c r="AF1820" s="89">
        <f t="shared" si="223"/>
        <v>0</v>
      </c>
      <c r="AG1820" s="90">
        <f t="shared" si="224"/>
        <v>0</v>
      </c>
    </row>
    <row r="1821" spans="1:36" s="91" customFormat="1" ht="15" customHeight="1" x14ac:dyDescent="0.15">
      <c r="A1821" s="369">
        <v>9791036371011</v>
      </c>
      <c r="B1821" s="370"/>
      <c r="C1821" s="370" t="s">
        <v>856</v>
      </c>
      <c r="D1821" s="371" t="s">
        <v>2710</v>
      </c>
      <c r="E1821" s="371" t="s">
        <v>2710</v>
      </c>
      <c r="F1821" s="371" t="s">
        <v>3081</v>
      </c>
      <c r="G1821" s="371" t="s">
        <v>3820</v>
      </c>
      <c r="H1821" s="368">
        <f>VLOOKUP($A1821,'04.08.2025'!$A$1:$Z$65000,3,FALSE)</f>
        <v>1335</v>
      </c>
      <c r="I1821" s="370"/>
      <c r="J1821" s="370">
        <v>200</v>
      </c>
      <c r="K1821" s="372"/>
      <c r="L1821" s="372"/>
      <c r="M1821" s="372">
        <v>45693</v>
      </c>
      <c r="N1821" s="372" t="s">
        <v>12</v>
      </c>
      <c r="O1821" s="373">
        <v>9791036371011</v>
      </c>
      <c r="P1821" s="374" t="s">
        <v>3819</v>
      </c>
      <c r="Q1821" s="375">
        <v>6817526</v>
      </c>
      <c r="R1821" s="376">
        <v>9.9</v>
      </c>
      <c r="S1821" s="376">
        <f t="shared" si="218"/>
        <v>9.3838862559241711</v>
      </c>
      <c r="T1821" s="377">
        <v>5.5E-2</v>
      </c>
      <c r="U1821" s="378"/>
      <c r="V1821" s="379">
        <f t="shared" si="221"/>
        <v>0</v>
      </c>
      <c r="W1821" s="379">
        <f t="shared" si="219"/>
        <v>0</v>
      </c>
      <c r="X1821" s="85"/>
      <c r="Y1821" s="85"/>
      <c r="Z1821" s="85"/>
      <c r="AA1821" s="85"/>
      <c r="AB1821" s="85"/>
      <c r="AC1821" s="86">
        <f t="shared" si="222"/>
        <v>0</v>
      </c>
      <c r="AD1821" s="87">
        <f>IF($AC$2182&lt;85,AC1821,AC1821-(AC1821*#REF!))</f>
        <v>0</v>
      </c>
      <c r="AE1821" s="88">
        <f t="shared" si="220"/>
        <v>5.5E-2</v>
      </c>
      <c r="AF1821" s="89">
        <f t="shared" si="223"/>
        <v>0</v>
      </c>
      <c r="AG1821" s="90">
        <f t="shared" si="224"/>
        <v>0</v>
      </c>
    </row>
    <row r="1822" spans="1:36" s="117" customFormat="1" ht="15" customHeight="1" x14ac:dyDescent="0.15">
      <c r="A1822" s="430">
        <v>9791036370540</v>
      </c>
      <c r="B1822" s="432"/>
      <c r="C1822" s="432" t="s">
        <v>856</v>
      </c>
      <c r="D1822" s="433" t="s">
        <v>2710</v>
      </c>
      <c r="E1822" s="433" t="s">
        <v>2710</v>
      </c>
      <c r="F1822" s="433" t="s">
        <v>3084</v>
      </c>
      <c r="G1822" s="433" t="s">
        <v>4735</v>
      </c>
      <c r="H1822" s="431">
        <f>VLOOKUP($A1822,'04.08.2025'!$A$1:$Z$65000,3,FALSE)</f>
        <v>1238</v>
      </c>
      <c r="I1822" s="432"/>
      <c r="J1822" s="432">
        <v>200</v>
      </c>
      <c r="K1822" s="435"/>
      <c r="L1822" s="435"/>
      <c r="M1822" s="435">
        <v>45308</v>
      </c>
      <c r="N1822" s="435"/>
      <c r="O1822" s="436">
        <v>9791036370540</v>
      </c>
      <c r="P1822" s="437" t="s">
        <v>3085</v>
      </c>
      <c r="Q1822" s="438">
        <v>6274285</v>
      </c>
      <c r="R1822" s="439">
        <v>11</v>
      </c>
      <c r="S1822" s="439">
        <f t="shared" si="218"/>
        <v>10.42654028436019</v>
      </c>
      <c r="T1822" s="523">
        <v>5.5E-2</v>
      </c>
      <c r="U1822" s="441"/>
      <c r="V1822" s="442">
        <f t="shared" si="221"/>
        <v>0</v>
      </c>
      <c r="W1822" s="442">
        <f t="shared" si="219"/>
        <v>0</v>
      </c>
      <c r="X1822" s="116"/>
      <c r="Y1822" s="116"/>
      <c r="Z1822" s="116"/>
      <c r="AA1822" s="116"/>
      <c r="AB1822" s="116"/>
      <c r="AC1822" s="86">
        <f t="shared" si="222"/>
        <v>0</v>
      </c>
      <c r="AD1822" s="87">
        <f>IF($AC$2182&lt;85,AC1822,AC1822-(AC1822*#REF!))</f>
        <v>0</v>
      </c>
      <c r="AE1822" s="88">
        <f t="shared" si="220"/>
        <v>5.5E-2</v>
      </c>
      <c r="AF1822" s="89">
        <f t="shared" si="223"/>
        <v>0</v>
      </c>
      <c r="AG1822" s="90">
        <f t="shared" si="224"/>
        <v>0</v>
      </c>
    </row>
    <row r="1823" spans="1:36" s="91" customFormat="1" ht="15" customHeight="1" x14ac:dyDescent="0.15">
      <c r="A1823" s="369">
        <v>9791036379017</v>
      </c>
      <c r="B1823" s="385"/>
      <c r="C1823" s="370" t="s">
        <v>856</v>
      </c>
      <c r="D1823" s="371" t="s">
        <v>2710</v>
      </c>
      <c r="E1823" s="371" t="s">
        <v>2710</v>
      </c>
      <c r="F1823" s="371" t="s">
        <v>3084</v>
      </c>
      <c r="G1823" s="371" t="s">
        <v>3086</v>
      </c>
      <c r="H1823" s="368">
        <f>VLOOKUP($A1823,'04.08.2025'!$A$1:$Z$65000,3,FALSE)</f>
        <v>1024</v>
      </c>
      <c r="I1823" s="370"/>
      <c r="J1823" s="370">
        <v>200</v>
      </c>
      <c r="K1823" s="372"/>
      <c r="L1823" s="386"/>
      <c r="M1823" s="372">
        <v>45574</v>
      </c>
      <c r="N1823" s="372" t="s">
        <v>12</v>
      </c>
      <c r="O1823" s="373">
        <v>9791036379017</v>
      </c>
      <c r="P1823" s="372" t="s">
        <v>3087</v>
      </c>
      <c r="Q1823" s="373">
        <v>4353031</v>
      </c>
      <c r="R1823" s="383">
        <v>11</v>
      </c>
      <c r="S1823" s="376">
        <f t="shared" si="218"/>
        <v>10.42654028436019</v>
      </c>
      <c r="T1823" s="387">
        <v>5.5E-2</v>
      </c>
      <c r="U1823" s="378"/>
      <c r="V1823" s="379">
        <f t="shared" si="221"/>
        <v>0</v>
      </c>
      <c r="W1823" s="379">
        <f t="shared" si="219"/>
        <v>0</v>
      </c>
      <c r="X1823" s="85"/>
      <c r="Y1823" s="85"/>
      <c r="Z1823" s="85"/>
      <c r="AA1823" s="85"/>
      <c r="AB1823" s="85"/>
      <c r="AC1823" s="86">
        <f t="shared" si="222"/>
        <v>0</v>
      </c>
      <c r="AD1823" s="87">
        <f>IF($AC$2182&lt;85,AC1823,AC1823-(AC1823*#REF!))</f>
        <v>0</v>
      </c>
      <c r="AE1823" s="88">
        <f t="shared" si="220"/>
        <v>5.5E-2</v>
      </c>
      <c r="AF1823" s="89">
        <f t="shared" si="223"/>
        <v>0</v>
      </c>
      <c r="AG1823" s="90">
        <f t="shared" si="224"/>
        <v>0</v>
      </c>
    </row>
    <row r="1824" spans="1:36" s="91" customFormat="1" ht="15" customHeight="1" x14ac:dyDescent="0.15">
      <c r="A1824" s="430">
        <v>9782408035051</v>
      </c>
      <c r="B1824" s="519"/>
      <c r="C1824" s="432" t="s">
        <v>856</v>
      </c>
      <c r="D1824" s="433" t="s">
        <v>2710</v>
      </c>
      <c r="E1824" s="433" t="s">
        <v>2710</v>
      </c>
      <c r="F1824" s="433" t="s">
        <v>3084</v>
      </c>
      <c r="G1824" s="433" t="s">
        <v>4736</v>
      </c>
      <c r="H1824" s="431">
        <f>VLOOKUP($A1824,'04.08.2025'!$A$1:$Z$65000,3,FALSE)</f>
        <v>131</v>
      </c>
      <c r="I1824" s="432"/>
      <c r="J1824" s="432">
        <v>300</v>
      </c>
      <c r="K1824" s="435"/>
      <c r="L1824" s="532"/>
      <c r="M1824" s="435">
        <v>44636</v>
      </c>
      <c r="N1824" s="435"/>
      <c r="O1824" s="436">
        <v>9782408035051</v>
      </c>
      <c r="P1824" s="435" t="s">
        <v>3088</v>
      </c>
      <c r="Q1824" s="436">
        <v>8661129</v>
      </c>
      <c r="R1824" s="533">
        <v>11</v>
      </c>
      <c r="S1824" s="439">
        <f t="shared" si="218"/>
        <v>10.42654028436019</v>
      </c>
      <c r="T1824" s="541">
        <v>5.5E-2</v>
      </c>
      <c r="U1824" s="441"/>
      <c r="V1824" s="442">
        <f t="shared" si="221"/>
        <v>0</v>
      </c>
      <c r="W1824" s="442">
        <f t="shared" si="219"/>
        <v>0</v>
      </c>
      <c r="X1824" s="85"/>
      <c r="Y1824" s="85"/>
      <c r="Z1824" s="85"/>
      <c r="AA1824" s="85"/>
      <c r="AB1824" s="85"/>
      <c r="AC1824" s="86">
        <f t="shared" si="222"/>
        <v>0</v>
      </c>
      <c r="AD1824" s="87">
        <f>IF($AC$2182&lt;85,AC1824,AC1824-(AC1824*#REF!))</f>
        <v>0</v>
      </c>
      <c r="AE1824" s="88">
        <f t="shared" si="220"/>
        <v>5.5E-2</v>
      </c>
      <c r="AF1824" s="89">
        <f t="shared" si="223"/>
        <v>0</v>
      </c>
      <c r="AG1824" s="90">
        <f t="shared" si="224"/>
        <v>0</v>
      </c>
    </row>
    <row r="1825" spans="1:36" s="91" customFormat="1" ht="15" customHeight="1" x14ac:dyDescent="0.15">
      <c r="A1825" s="430">
        <v>9791036369636</v>
      </c>
      <c r="B1825" s="519"/>
      <c r="C1825" s="432" t="s">
        <v>856</v>
      </c>
      <c r="D1825" s="433" t="s">
        <v>2710</v>
      </c>
      <c r="E1825" s="433" t="s">
        <v>2710</v>
      </c>
      <c r="F1825" s="433" t="s">
        <v>3084</v>
      </c>
      <c r="G1825" s="433" t="s">
        <v>3089</v>
      </c>
      <c r="H1825" s="431">
        <f>VLOOKUP($A1825,'04.08.2025'!$A$1:$Z$65000,3,FALSE)</f>
        <v>988</v>
      </c>
      <c r="I1825" s="432"/>
      <c r="J1825" s="438">
        <v>200</v>
      </c>
      <c r="K1825" s="435"/>
      <c r="L1825" s="532"/>
      <c r="M1825" s="435">
        <v>45287</v>
      </c>
      <c r="N1825" s="435"/>
      <c r="O1825" s="436">
        <v>9791036369636</v>
      </c>
      <c r="P1825" s="435" t="s">
        <v>3090</v>
      </c>
      <c r="Q1825" s="436">
        <v>5803206</v>
      </c>
      <c r="R1825" s="533">
        <v>11</v>
      </c>
      <c r="S1825" s="439">
        <f t="shared" si="218"/>
        <v>10.42654028436019</v>
      </c>
      <c r="T1825" s="541">
        <v>5.5E-2</v>
      </c>
      <c r="U1825" s="441"/>
      <c r="V1825" s="442">
        <f t="shared" si="221"/>
        <v>0</v>
      </c>
      <c r="W1825" s="442">
        <f t="shared" si="219"/>
        <v>0</v>
      </c>
      <c r="X1825" s="85"/>
      <c r="Y1825" s="85"/>
      <c r="Z1825" s="85"/>
      <c r="AA1825" s="85"/>
      <c r="AB1825" s="85"/>
      <c r="AC1825" s="86">
        <f t="shared" si="222"/>
        <v>0</v>
      </c>
      <c r="AD1825" s="87">
        <f>IF($AC$2182&lt;85,AC1825,AC1825-(AC1825*#REF!))</f>
        <v>0</v>
      </c>
      <c r="AE1825" s="88">
        <f t="shared" si="220"/>
        <v>5.5E-2</v>
      </c>
      <c r="AF1825" s="89">
        <f t="shared" si="223"/>
        <v>0</v>
      </c>
      <c r="AG1825" s="90">
        <f t="shared" si="224"/>
        <v>0</v>
      </c>
    </row>
    <row r="1826" spans="1:36" s="91" customFormat="1" ht="15" customHeight="1" x14ac:dyDescent="0.15">
      <c r="A1826" s="430">
        <v>9782408048600</v>
      </c>
      <c r="B1826" s="519"/>
      <c r="C1826" s="432" t="s">
        <v>856</v>
      </c>
      <c r="D1826" s="433" t="s">
        <v>2710</v>
      </c>
      <c r="E1826" s="433" t="s">
        <v>2710</v>
      </c>
      <c r="F1826" s="433" t="s">
        <v>3084</v>
      </c>
      <c r="G1826" s="433" t="s">
        <v>3091</v>
      </c>
      <c r="H1826" s="431">
        <f>VLOOKUP($A1826,'04.08.2025'!$A$1:$Z$65000,3,FALSE)</f>
        <v>548</v>
      </c>
      <c r="I1826" s="432"/>
      <c r="J1826" s="432">
        <v>200</v>
      </c>
      <c r="K1826" s="435"/>
      <c r="L1826" s="532"/>
      <c r="M1826" s="435">
        <v>45161</v>
      </c>
      <c r="N1826" s="435"/>
      <c r="O1826" s="436">
        <v>9782408048600</v>
      </c>
      <c r="P1826" s="435" t="s">
        <v>3092</v>
      </c>
      <c r="Q1826" s="436">
        <v>6604900</v>
      </c>
      <c r="R1826" s="533">
        <v>11</v>
      </c>
      <c r="S1826" s="439">
        <f t="shared" si="218"/>
        <v>10.42654028436019</v>
      </c>
      <c r="T1826" s="541">
        <v>5.5E-2</v>
      </c>
      <c r="U1826" s="441"/>
      <c r="V1826" s="442">
        <f t="shared" si="221"/>
        <v>0</v>
      </c>
      <c r="W1826" s="442">
        <f t="shared" si="219"/>
        <v>0</v>
      </c>
      <c r="X1826" s="85"/>
      <c r="Y1826" s="85"/>
      <c r="Z1826" s="85"/>
      <c r="AA1826" s="85"/>
      <c r="AB1826" s="85"/>
      <c r="AC1826" s="86">
        <f t="shared" si="222"/>
        <v>0</v>
      </c>
      <c r="AD1826" s="87">
        <f>IF($AC$2182&lt;85,AC1826,AC1826-(AC1826*#REF!))</f>
        <v>0</v>
      </c>
      <c r="AE1826" s="88">
        <f t="shared" si="220"/>
        <v>5.5E-2</v>
      </c>
      <c r="AF1826" s="89">
        <f t="shared" si="223"/>
        <v>0</v>
      </c>
      <c r="AG1826" s="90">
        <f t="shared" si="224"/>
        <v>0</v>
      </c>
    </row>
    <row r="1827" spans="1:36" s="75" customFormat="1" ht="15" customHeight="1" x14ac:dyDescent="0.15">
      <c r="A1827" s="430">
        <v>9791036367076</v>
      </c>
      <c r="B1827" s="432"/>
      <c r="C1827" s="432" t="s">
        <v>856</v>
      </c>
      <c r="D1827" s="433" t="s">
        <v>2710</v>
      </c>
      <c r="E1827" s="433" t="s">
        <v>2710</v>
      </c>
      <c r="F1827" s="433" t="s">
        <v>3084</v>
      </c>
      <c r="G1827" s="433" t="s">
        <v>3093</v>
      </c>
      <c r="H1827" s="431">
        <f>VLOOKUP($A1827,'04.08.2025'!$A$1:$Z$65000,3,FALSE)</f>
        <v>402</v>
      </c>
      <c r="I1827" s="432"/>
      <c r="J1827" s="432">
        <v>200</v>
      </c>
      <c r="K1827" s="435"/>
      <c r="L1827" s="435"/>
      <c r="M1827" s="435">
        <v>45364</v>
      </c>
      <c r="N1827" s="435"/>
      <c r="O1827" s="436">
        <v>9791036367076</v>
      </c>
      <c r="P1827" s="437" t="s">
        <v>3094</v>
      </c>
      <c r="Q1827" s="438">
        <v>4219348</v>
      </c>
      <c r="R1827" s="439">
        <v>11</v>
      </c>
      <c r="S1827" s="439">
        <f t="shared" si="218"/>
        <v>10.42654028436019</v>
      </c>
      <c r="T1827" s="523">
        <v>5.5E-2</v>
      </c>
      <c r="U1827" s="441"/>
      <c r="V1827" s="442">
        <f t="shared" si="221"/>
        <v>0</v>
      </c>
      <c r="W1827" s="442">
        <f t="shared" si="219"/>
        <v>0</v>
      </c>
      <c r="X1827" s="74"/>
      <c r="Y1827" s="74"/>
      <c r="Z1827" s="74"/>
      <c r="AA1827" s="74"/>
      <c r="AB1827" s="74"/>
      <c r="AC1827" s="86">
        <f t="shared" si="222"/>
        <v>0</v>
      </c>
      <c r="AD1827" s="87">
        <f>IF($AC$2182&lt;85,AC1827,AC1827-(AC1827*#REF!))</f>
        <v>0</v>
      </c>
      <c r="AE1827" s="88">
        <f t="shared" si="220"/>
        <v>5.5E-2</v>
      </c>
      <c r="AF1827" s="89">
        <f t="shared" si="223"/>
        <v>0</v>
      </c>
      <c r="AG1827" s="90">
        <f t="shared" si="224"/>
        <v>0</v>
      </c>
    </row>
    <row r="1828" spans="1:36" ht="15" customHeight="1" x14ac:dyDescent="0.15">
      <c r="A1828" s="369">
        <v>9791036372896</v>
      </c>
      <c r="B1828" s="370"/>
      <c r="C1828" s="370" t="s">
        <v>856</v>
      </c>
      <c r="D1828" s="371" t="s">
        <v>2710</v>
      </c>
      <c r="E1828" s="371" t="s">
        <v>2710</v>
      </c>
      <c r="F1828" s="371" t="s">
        <v>3084</v>
      </c>
      <c r="G1828" s="371" t="s">
        <v>3095</v>
      </c>
      <c r="H1828" s="368">
        <f>VLOOKUP($A1828,'04.08.2025'!$A$1:$Z$65000,3,FALSE)</f>
        <v>602</v>
      </c>
      <c r="I1828" s="370"/>
      <c r="J1828" s="370">
        <v>200</v>
      </c>
      <c r="K1828" s="372"/>
      <c r="L1828" s="372"/>
      <c r="M1828" s="372">
        <v>45574</v>
      </c>
      <c r="N1828" s="372" t="s">
        <v>12</v>
      </c>
      <c r="O1828" s="373">
        <v>9791036372896</v>
      </c>
      <c r="P1828" s="374" t="s">
        <v>3096</v>
      </c>
      <c r="Q1828" s="375">
        <v>7909536</v>
      </c>
      <c r="R1828" s="376">
        <v>11</v>
      </c>
      <c r="S1828" s="376">
        <f t="shared" si="218"/>
        <v>10.42654028436019</v>
      </c>
      <c r="T1828" s="377">
        <v>5.5E-2</v>
      </c>
      <c r="U1828" s="378"/>
      <c r="V1828" s="379">
        <f t="shared" si="221"/>
        <v>0</v>
      </c>
      <c r="W1828" s="379">
        <f t="shared" si="219"/>
        <v>0</v>
      </c>
      <c r="AC1828" s="86">
        <f t="shared" si="222"/>
        <v>0</v>
      </c>
      <c r="AD1828" s="87">
        <f>IF($AC$2182&lt;85,AC1828,AC1828-(AC1828*#REF!))</f>
        <v>0</v>
      </c>
      <c r="AE1828" s="88">
        <f t="shared" si="220"/>
        <v>5.5E-2</v>
      </c>
      <c r="AF1828" s="89">
        <f t="shared" si="223"/>
        <v>0</v>
      </c>
      <c r="AG1828" s="90">
        <f t="shared" si="224"/>
        <v>0</v>
      </c>
      <c r="AH1828" s="146"/>
      <c r="AI1828" s="146"/>
      <c r="AJ1828" s="146"/>
    </row>
    <row r="1829" spans="1:36" s="91" customFormat="1" ht="15" customHeight="1" x14ac:dyDescent="0.15">
      <c r="A1829" s="525">
        <v>9791036378539</v>
      </c>
      <c r="B1829" s="526"/>
      <c r="C1829" s="526" t="s">
        <v>856</v>
      </c>
      <c r="D1829" s="527" t="s">
        <v>2710</v>
      </c>
      <c r="E1829" s="527" t="s">
        <v>2710</v>
      </c>
      <c r="F1829" s="527" t="s">
        <v>3084</v>
      </c>
      <c r="G1829" s="527" t="s">
        <v>5174</v>
      </c>
      <c r="H1829" s="380">
        <f>VLOOKUP($A1829,'04.08.2025'!$A$1:$Z$65000,3,FALSE)</f>
        <v>0</v>
      </c>
      <c r="I1829" s="526"/>
      <c r="J1829" s="526">
        <v>100</v>
      </c>
      <c r="K1829" s="528"/>
      <c r="L1829" s="528">
        <v>45924</v>
      </c>
      <c r="M1829" s="528"/>
      <c r="N1829" s="528" t="s">
        <v>12</v>
      </c>
      <c r="O1829" s="529">
        <v>9791036378539</v>
      </c>
      <c r="P1829" s="530" t="s">
        <v>5173</v>
      </c>
      <c r="Q1829" s="531">
        <v>3940877</v>
      </c>
      <c r="R1829" s="381">
        <v>11</v>
      </c>
      <c r="S1829" s="381">
        <f t="shared" si="218"/>
        <v>10.42654028436019</v>
      </c>
      <c r="T1829" s="426">
        <v>5.5E-2</v>
      </c>
      <c r="U1829" s="427"/>
      <c r="V1829" s="382">
        <f t="shared" si="221"/>
        <v>0</v>
      </c>
      <c r="W1829" s="382">
        <f t="shared" si="219"/>
        <v>0</v>
      </c>
      <c r="X1829" s="85"/>
      <c r="Y1829" s="85"/>
      <c r="Z1829" s="85"/>
      <c r="AA1829" s="85"/>
      <c r="AB1829" s="85"/>
      <c r="AC1829" s="86">
        <f t="shared" si="222"/>
        <v>0</v>
      </c>
      <c r="AD1829" s="87">
        <f>IF($AC$2182&lt;85,AC1829,AC1829-(AC1829*#REF!))</f>
        <v>0</v>
      </c>
      <c r="AE1829" s="88">
        <f t="shared" si="220"/>
        <v>5.5E-2</v>
      </c>
      <c r="AF1829" s="89">
        <f t="shared" si="223"/>
        <v>0</v>
      </c>
      <c r="AG1829" s="90">
        <f t="shared" si="224"/>
        <v>0</v>
      </c>
    </row>
    <row r="1830" spans="1:36" s="91" customFormat="1" ht="15" customHeight="1" x14ac:dyDescent="0.15">
      <c r="A1830" s="430">
        <v>9791036367052</v>
      </c>
      <c r="B1830" s="519"/>
      <c r="C1830" s="432" t="s">
        <v>856</v>
      </c>
      <c r="D1830" s="433" t="s">
        <v>2710</v>
      </c>
      <c r="E1830" s="433" t="s">
        <v>2710</v>
      </c>
      <c r="F1830" s="433" t="s">
        <v>3097</v>
      </c>
      <c r="G1830" s="433" t="s">
        <v>3098</v>
      </c>
      <c r="H1830" s="431">
        <f>VLOOKUP($A1830,'04.08.2025'!$A$1:$Z$65000,3,FALSE)</f>
        <v>1452</v>
      </c>
      <c r="I1830" s="432"/>
      <c r="J1830" s="432">
        <v>200</v>
      </c>
      <c r="K1830" s="435"/>
      <c r="L1830" s="532"/>
      <c r="M1830" s="435">
        <v>44237</v>
      </c>
      <c r="N1830" s="435"/>
      <c r="O1830" s="436">
        <v>9791036367052</v>
      </c>
      <c r="P1830" s="435" t="s">
        <v>3099</v>
      </c>
      <c r="Q1830" s="436">
        <v>4449897</v>
      </c>
      <c r="R1830" s="533">
        <v>11</v>
      </c>
      <c r="S1830" s="439">
        <f t="shared" si="218"/>
        <v>10.42654028436019</v>
      </c>
      <c r="T1830" s="541">
        <v>5.5E-2</v>
      </c>
      <c r="U1830" s="441"/>
      <c r="V1830" s="442">
        <f t="shared" si="221"/>
        <v>0</v>
      </c>
      <c r="W1830" s="442">
        <f t="shared" si="219"/>
        <v>0</v>
      </c>
      <c r="X1830" s="85"/>
      <c r="Y1830" s="85"/>
      <c r="Z1830" s="85"/>
      <c r="AA1830" s="85"/>
      <c r="AB1830" s="85"/>
      <c r="AC1830" s="86">
        <f t="shared" si="222"/>
        <v>0</v>
      </c>
      <c r="AD1830" s="87">
        <f>IF($AC$2182&lt;85,AC1830,AC1830-(AC1830*#REF!))</f>
        <v>0</v>
      </c>
      <c r="AE1830" s="88">
        <f t="shared" si="220"/>
        <v>5.5E-2</v>
      </c>
      <c r="AF1830" s="89">
        <f t="shared" si="223"/>
        <v>0</v>
      </c>
      <c r="AG1830" s="90">
        <f t="shared" si="224"/>
        <v>0</v>
      </c>
    </row>
    <row r="1831" spans="1:36" s="91" customFormat="1" ht="15" customHeight="1" x14ac:dyDescent="0.15">
      <c r="A1831" s="430">
        <v>9791036370557</v>
      </c>
      <c r="B1831" s="432"/>
      <c r="C1831" s="432" t="s">
        <v>856</v>
      </c>
      <c r="D1831" s="433" t="s">
        <v>2710</v>
      </c>
      <c r="E1831" s="433" t="s">
        <v>2710</v>
      </c>
      <c r="F1831" s="433" t="s">
        <v>3097</v>
      </c>
      <c r="G1831" s="433" t="s">
        <v>3100</v>
      </c>
      <c r="H1831" s="431">
        <f>VLOOKUP($A1831,'04.08.2025'!$A$1:$Z$65000,3,FALSE)</f>
        <v>1289</v>
      </c>
      <c r="I1831" s="432"/>
      <c r="J1831" s="432">
        <v>200</v>
      </c>
      <c r="K1831" s="435"/>
      <c r="L1831" s="435"/>
      <c r="M1831" s="435">
        <v>45308</v>
      </c>
      <c r="N1831" s="435"/>
      <c r="O1831" s="436">
        <v>9791036370557</v>
      </c>
      <c r="P1831" s="437" t="s">
        <v>3101</v>
      </c>
      <c r="Q1831" s="438">
        <v>6275146</v>
      </c>
      <c r="R1831" s="439">
        <v>11</v>
      </c>
      <c r="S1831" s="439">
        <f t="shared" si="218"/>
        <v>10.42654028436019</v>
      </c>
      <c r="T1831" s="523">
        <v>5.5E-2</v>
      </c>
      <c r="U1831" s="441"/>
      <c r="V1831" s="442">
        <f t="shared" si="221"/>
        <v>0</v>
      </c>
      <c r="W1831" s="442">
        <f t="shared" si="219"/>
        <v>0</v>
      </c>
      <c r="X1831" s="85"/>
      <c r="Y1831" s="85"/>
      <c r="Z1831" s="85"/>
      <c r="AA1831" s="85"/>
      <c r="AB1831" s="85"/>
      <c r="AC1831" s="86">
        <f t="shared" si="222"/>
        <v>0</v>
      </c>
      <c r="AD1831" s="87">
        <f>IF($AC$2182&lt;85,AC1831,AC1831-(AC1831*#REF!))</f>
        <v>0</v>
      </c>
      <c r="AE1831" s="88">
        <f t="shared" si="220"/>
        <v>5.5E-2</v>
      </c>
      <c r="AF1831" s="89">
        <f t="shared" si="223"/>
        <v>0</v>
      </c>
      <c r="AG1831" s="90">
        <f t="shared" si="224"/>
        <v>0</v>
      </c>
    </row>
    <row r="1832" spans="1:36" s="91" customFormat="1" ht="15" customHeight="1" x14ac:dyDescent="0.15">
      <c r="A1832" s="430">
        <v>9782408042820</v>
      </c>
      <c r="B1832" s="519"/>
      <c r="C1832" s="432" t="s">
        <v>856</v>
      </c>
      <c r="D1832" s="433" t="s">
        <v>2710</v>
      </c>
      <c r="E1832" s="433" t="s">
        <v>2710</v>
      </c>
      <c r="F1832" s="433" t="s">
        <v>3097</v>
      </c>
      <c r="G1832" s="433" t="s">
        <v>3102</v>
      </c>
      <c r="H1832" s="431">
        <f>VLOOKUP($A1832,'04.08.2025'!$A$1:$Z$65000,3,FALSE)</f>
        <v>87</v>
      </c>
      <c r="I1832" s="432"/>
      <c r="J1832" s="432">
        <v>200</v>
      </c>
      <c r="K1832" s="435"/>
      <c r="L1832" s="532"/>
      <c r="M1832" s="435">
        <v>44965</v>
      </c>
      <c r="N1832" s="435"/>
      <c r="O1832" s="436">
        <v>9782408042820</v>
      </c>
      <c r="P1832" s="435" t="s">
        <v>3103</v>
      </c>
      <c r="Q1832" s="436">
        <v>7542677</v>
      </c>
      <c r="R1832" s="533">
        <v>11</v>
      </c>
      <c r="S1832" s="439">
        <f t="shared" si="218"/>
        <v>10.42654028436019</v>
      </c>
      <c r="T1832" s="541">
        <v>5.5E-2</v>
      </c>
      <c r="U1832" s="441"/>
      <c r="V1832" s="442">
        <f t="shared" si="221"/>
        <v>0</v>
      </c>
      <c r="W1832" s="442">
        <f t="shared" si="219"/>
        <v>0</v>
      </c>
      <c r="X1832" s="85"/>
      <c r="Y1832" s="85"/>
      <c r="Z1832" s="85"/>
      <c r="AA1832" s="85"/>
      <c r="AB1832" s="85"/>
      <c r="AC1832" s="86">
        <f t="shared" si="222"/>
        <v>0</v>
      </c>
      <c r="AD1832" s="87">
        <f>IF($AC$2182&lt;85,AC1832,AC1832-(AC1832*#REF!))</f>
        <v>0</v>
      </c>
      <c r="AE1832" s="88">
        <f t="shared" si="220"/>
        <v>5.5E-2</v>
      </c>
      <c r="AF1832" s="89">
        <f t="shared" si="223"/>
        <v>0</v>
      </c>
      <c r="AG1832" s="90">
        <f t="shared" si="224"/>
        <v>0</v>
      </c>
    </row>
    <row r="1833" spans="1:36" s="75" customFormat="1" ht="15" customHeight="1" x14ac:dyDescent="0.15">
      <c r="A1833" s="430">
        <v>9791036366093</v>
      </c>
      <c r="B1833" s="432"/>
      <c r="C1833" s="432" t="s">
        <v>856</v>
      </c>
      <c r="D1833" s="433" t="s">
        <v>2710</v>
      </c>
      <c r="E1833" s="433" t="s">
        <v>2710</v>
      </c>
      <c r="F1833" s="433" t="s">
        <v>3097</v>
      </c>
      <c r="G1833" s="433" t="s">
        <v>4538</v>
      </c>
      <c r="H1833" s="431">
        <f>VLOOKUP($A1833,'04.08.2025'!$A$1:$Z$65000,3,FALSE)</f>
        <v>1050</v>
      </c>
      <c r="I1833" s="432"/>
      <c r="J1833" s="432">
        <v>200</v>
      </c>
      <c r="K1833" s="435"/>
      <c r="L1833" s="435"/>
      <c r="M1833" s="435">
        <v>45336</v>
      </c>
      <c r="N1833" s="435"/>
      <c r="O1833" s="436">
        <v>9791036366093</v>
      </c>
      <c r="P1833" s="437" t="s">
        <v>3104</v>
      </c>
      <c r="Q1833" s="438">
        <v>4303402</v>
      </c>
      <c r="R1833" s="439">
        <v>11</v>
      </c>
      <c r="S1833" s="439">
        <f t="shared" si="218"/>
        <v>10.42654028436019</v>
      </c>
      <c r="T1833" s="523">
        <v>5.5E-2</v>
      </c>
      <c r="U1833" s="441"/>
      <c r="V1833" s="442">
        <f t="shared" si="221"/>
        <v>0</v>
      </c>
      <c r="W1833" s="442">
        <f t="shared" si="219"/>
        <v>0</v>
      </c>
      <c r="X1833" s="74"/>
      <c r="Y1833" s="74"/>
      <c r="Z1833" s="74"/>
      <c r="AA1833" s="74"/>
      <c r="AB1833" s="74"/>
      <c r="AC1833" s="86">
        <f t="shared" si="222"/>
        <v>0</v>
      </c>
      <c r="AD1833" s="87">
        <f>IF($AC$2182&lt;85,AC1833,AC1833-(AC1833*#REF!))</f>
        <v>0</v>
      </c>
      <c r="AE1833" s="88">
        <f t="shared" si="220"/>
        <v>5.5E-2</v>
      </c>
      <c r="AF1833" s="89">
        <f t="shared" si="223"/>
        <v>0</v>
      </c>
      <c r="AG1833" s="90">
        <f t="shared" si="224"/>
        <v>0</v>
      </c>
    </row>
    <row r="1834" spans="1:36" s="91" customFormat="1" ht="15" customHeight="1" x14ac:dyDescent="0.15">
      <c r="A1834" s="369">
        <v>9791036378522</v>
      </c>
      <c r="B1834" s="370"/>
      <c r="C1834" s="370" t="s">
        <v>856</v>
      </c>
      <c r="D1834" s="371" t="s">
        <v>2710</v>
      </c>
      <c r="E1834" s="371" t="s">
        <v>2710</v>
      </c>
      <c r="F1834" s="371" t="s">
        <v>3097</v>
      </c>
      <c r="G1834" s="371" t="s">
        <v>3818</v>
      </c>
      <c r="H1834" s="368">
        <f>VLOOKUP($A1834,'04.08.2025'!$A$1:$Z$65000,3,FALSE)</f>
        <v>980</v>
      </c>
      <c r="I1834" s="370"/>
      <c r="J1834" s="370">
        <v>200</v>
      </c>
      <c r="K1834" s="372"/>
      <c r="L1834" s="372"/>
      <c r="M1834" s="372">
        <v>45700</v>
      </c>
      <c r="N1834" s="372" t="s">
        <v>12</v>
      </c>
      <c r="O1834" s="373">
        <v>9791036378522</v>
      </c>
      <c r="P1834" s="374" t="s">
        <v>3817</v>
      </c>
      <c r="Q1834" s="375">
        <v>3940754</v>
      </c>
      <c r="R1834" s="376">
        <v>11</v>
      </c>
      <c r="S1834" s="376">
        <f t="shared" si="218"/>
        <v>10.42654028436019</v>
      </c>
      <c r="T1834" s="377">
        <v>5.5E-2</v>
      </c>
      <c r="U1834" s="378"/>
      <c r="V1834" s="379">
        <f t="shared" si="221"/>
        <v>0</v>
      </c>
      <c r="W1834" s="379">
        <f t="shared" si="219"/>
        <v>0</v>
      </c>
      <c r="X1834" s="85"/>
      <c r="Y1834" s="85"/>
      <c r="Z1834" s="85"/>
      <c r="AA1834" s="85"/>
      <c r="AB1834" s="85"/>
      <c r="AC1834" s="86">
        <f t="shared" si="222"/>
        <v>0</v>
      </c>
      <c r="AD1834" s="87">
        <f>IF($AC$2182&lt;85,AC1834,AC1834-(AC1834*#REF!))</f>
        <v>0</v>
      </c>
      <c r="AE1834" s="88">
        <f t="shared" si="220"/>
        <v>5.5E-2</v>
      </c>
      <c r="AF1834" s="89">
        <f t="shared" si="223"/>
        <v>0</v>
      </c>
      <c r="AG1834" s="90">
        <f t="shared" si="224"/>
        <v>0</v>
      </c>
    </row>
    <row r="1835" spans="1:36" s="117" customFormat="1" ht="15" customHeight="1" x14ac:dyDescent="0.15">
      <c r="A1835" s="430">
        <v>9791036372018</v>
      </c>
      <c r="B1835" s="432"/>
      <c r="C1835" s="432" t="s">
        <v>856</v>
      </c>
      <c r="D1835" s="433" t="s">
        <v>2710</v>
      </c>
      <c r="E1835" s="433" t="s">
        <v>2710</v>
      </c>
      <c r="F1835" s="433" t="s">
        <v>1286</v>
      </c>
      <c r="G1835" s="433" t="s">
        <v>4663</v>
      </c>
      <c r="H1835" s="431">
        <f>VLOOKUP($A1835,'04.08.2025'!$A$1:$Z$65000,3,FALSE)</f>
        <v>2691</v>
      </c>
      <c r="I1835" s="432"/>
      <c r="J1835" s="432">
        <v>200</v>
      </c>
      <c r="K1835" s="435"/>
      <c r="L1835" s="435"/>
      <c r="M1835" s="435">
        <v>45322</v>
      </c>
      <c r="N1835" s="435"/>
      <c r="O1835" s="436">
        <v>9791036372018</v>
      </c>
      <c r="P1835" s="437" t="s">
        <v>3105</v>
      </c>
      <c r="Q1835" s="438">
        <v>7108669</v>
      </c>
      <c r="R1835" s="439">
        <v>11</v>
      </c>
      <c r="S1835" s="439">
        <f t="shared" si="218"/>
        <v>10.42654028436019</v>
      </c>
      <c r="T1835" s="523">
        <v>5.5E-2</v>
      </c>
      <c r="U1835" s="441"/>
      <c r="V1835" s="442">
        <f t="shared" si="221"/>
        <v>0</v>
      </c>
      <c r="W1835" s="442">
        <f t="shared" si="219"/>
        <v>0</v>
      </c>
      <c r="X1835" s="116"/>
      <c r="Y1835" s="116"/>
      <c r="Z1835" s="116"/>
      <c r="AA1835" s="116"/>
      <c r="AB1835" s="116"/>
      <c r="AC1835" s="86">
        <f t="shared" si="222"/>
        <v>0</v>
      </c>
      <c r="AD1835" s="87">
        <f>IF($AC$2182&lt;85,AC1835,AC1835-(AC1835*#REF!))</f>
        <v>0</v>
      </c>
      <c r="AE1835" s="88">
        <f t="shared" si="220"/>
        <v>5.5E-2</v>
      </c>
      <c r="AF1835" s="89">
        <f t="shared" si="223"/>
        <v>0</v>
      </c>
      <c r="AG1835" s="90">
        <f t="shared" si="224"/>
        <v>0</v>
      </c>
    </row>
    <row r="1836" spans="1:36" s="91" customFormat="1" ht="15" customHeight="1" x14ac:dyDescent="0.15">
      <c r="A1836" s="430">
        <v>9791036367021</v>
      </c>
      <c r="B1836" s="519"/>
      <c r="C1836" s="432" t="s">
        <v>856</v>
      </c>
      <c r="D1836" s="433" t="s">
        <v>2710</v>
      </c>
      <c r="E1836" s="433" t="s">
        <v>2710</v>
      </c>
      <c r="F1836" s="433" t="s">
        <v>1286</v>
      </c>
      <c r="G1836" s="433" t="s">
        <v>4858</v>
      </c>
      <c r="H1836" s="431">
        <f>VLOOKUP($A1836,'04.08.2025'!$A$1:$Z$65000,3,FALSE)</f>
        <v>1962</v>
      </c>
      <c r="I1836" s="432"/>
      <c r="J1836" s="432">
        <v>200</v>
      </c>
      <c r="K1836" s="435"/>
      <c r="L1836" s="532"/>
      <c r="M1836" s="435">
        <v>43033</v>
      </c>
      <c r="N1836" s="435"/>
      <c r="O1836" s="436">
        <v>9791036367021</v>
      </c>
      <c r="P1836" s="435" t="s">
        <v>3106</v>
      </c>
      <c r="Q1836" s="436">
        <v>4449527</v>
      </c>
      <c r="R1836" s="533">
        <v>11</v>
      </c>
      <c r="S1836" s="439">
        <f t="shared" si="218"/>
        <v>10.42654028436019</v>
      </c>
      <c r="T1836" s="541">
        <v>5.5E-2</v>
      </c>
      <c r="U1836" s="441"/>
      <c r="V1836" s="442">
        <f t="shared" si="221"/>
        <v>0</v>
      </c>
      <c r="W1836" s="442">
        <f t="shared" si="219"/>
        <v>0</v>
      </c>
      <c r="X1836" s="85"/>
      <c r="Y1836" s="85"/>
      <c r="Z1836" s="85"/>
      <c r="AA1836" s="85"/>
      <c r="AB1836" s="85"/>
      <c r="AC1836" s="86">
        <f t="shared" si="222"/>
        <v>0</v>
      </c>
      <c r="AD1836" s="87">
        <f>IF($AC$2182&lt;85,AC1836,AC1836-(AC1836*#REF!))</f>
        <v>0</v>
      </c>
      <c r="AE1836" s="88">
        <f t="shared" si="220"/>
        <v>5.5E-2</v>
      </c>
      <c r="AF1836" s="89">
        <f t="shared" si="223"/>
        <v>0</v>
      </c>
      <c r="AG1836" s="90">
        <f t="shared" si="224"/>
        <v>0</v>
      </c>
    </row>
    <row r="1837" spans="1:36" s="91" customFormat="1" ht="15" customHeight="1" x14ac:dyDescent="0.15">
      <c r="A1837" s="430">
        <v>9791036370106</v>
      </c>
      <c r="B1837" s="519"/>
      <c r="C1837" s="432" t="s">
        <v>856</v>
      </c>
      <c r="D1837" s="433" t="s">
        <v>2710</v>
      </c>
      <c r="E1837" s="433" t="s">
        <v>2710</v>
      </c>
      <c r="F1837" s="433" t="s">
        <v>1286</v>
      </c>
      <c r="G1837" s="433" t="s">
        <v>3107</v>
      </c>
      <c r="H1837" s="431">
        <f>VLOOKUP($A1837,'04.08.2025'!$A$1:$Z$65000,3,FALSE)</f>
        <v>6472</v>
      </c>
      <c r="I1837" s="432"/>
      <c r="J1837" s="438">
        <v>200</v>
      </c>
      <c r="K1837" s="535"/>
      <c r="L1837" s="532"/>
      <c r="M1837" s="435">
        <v>43383</v>
      </c>
      <c r="N1837" s="435"/>
      <c r="O1837" s="436">
        <v>9791036370106</v>
      </c>
      <c r="P1837" s="435" t="s">
        <v>3108</v>
      </c>
      <c r="Q1837" s="436">
        <v>6064092</v>
      </c>
      <c r="R1837" s="533">
        <v>11</v>
      </c>
      <c r="S1837" s="439">
        <f t="shared" si="218"/>
        <v>10.42654028436019</v>
      </c>
      <c r="T1837" s="541">
        <v>5.5E-2</v>
      </c>
      <c r="U1837" s="441"/>
      <c r="V1837" s="442">
        <f t="shared" si="221"/>
        <v>0</v>
      </c>
      <c r="W1837" s="442">
        <f t="shared" si="219"/>
        <v>0</v>
      </c>
      <c r="X1837" s="85"/>
      <c r="Y1837" s="85"/>
      <c r="Z1837" s="85"/>
      <c r="AA1837" s="85"/>
      <c r="AB1837" s="85"/>
      <c r="AC1837" s="86">
        <f t="shared" si="222"/>
        <v>0</v>
      </c>
      <c r="AD1837" s="87">
        <f>IF($AC$2182&lt;85,AC1837,AC1837-(AC1837*#REF!))</f>
        <v>0</v>
      </c>
      <c r="AE1837" s="88">
        <f t="shared" si="220"/>
        <v>5.5E-2</v>
      </c>
      <c r="AF1837" s="89">
        <f t="shared" si="223"/>
        <v>0</v>
      </c>
      <c r="AG1837" s="90">
        <f t="shared" si="224"/>
        <v>0</v>
      </c>
    </row>
    <row r="1838" spans="1:36" s="91" customFormat="1" ht="15" customHeight="1" x14ac:dyDescent="0.15">
      <c r="A1838" s="430">
        <v>9791036367038</v>
      </c>
      <c r="B1838" s="519"/>
      <c r="C1838" s="432" t="s">
        <v>856</v>
      </c>
      <c r="D1838" s="433" t="s">
        <v>2710</v>
      </c>
      <c r="E1838" s="433" t="s">
        <v>2710</v>
      </c>
      <c r="F1838" s="433" t="s">
        <v>1286</v>
      </c>
      <c r="G1838" s="433" t="s">
        <v>3109</v>
      </c>
      <c r="H1838" s="431">
        <f>VLOOKUP($A1838,'04.08.2025'!$A$1:$Z$65000,3,FALSE)</f>
        <v>3687</v>
      </c>
      <c r="I1838" s="432"/>
      <c r="J1838" s="432">
        <v>200</v>
      </c>
      <c r="K1838" s="435"/>
      <c r="L1838" s="532"/>
      <c r="M1838" s="435">
        <v>43719</v>
      </c>
      <c r="N1838" s="435"/>
      <c r="O1838" s="436">
        <v>9791036367038</v>
      </c>
      <c r="P1838" s="435" t="s">
        <v>3110</v>
      </c>
      <c r="Q1838" s="436">
        <v>4449650</v>
      </c>
      <c r="R1838" s="533">
        <v>11</v>
      </c>
      <c r="S1838" s="439">
        <f t="shared" si="218"/>
        <v>10.42654028436019</v>
      </c>
      <c r="T1838" s="541">
        <v>5.5E-2</v>
      </c>
      <c r="U1838" s="441"/>
      <c r="V1838" s="442">
        <f t="shared" si="221"/>
        <v>0</v>
      </c>
      <c r="W1838" s="442">
        <f t="shared" si="219"/>
        <v>0</v>
      </c>
      <c r="X1838" s="85"/>
      <c r="Y1838" s="85"/>
      <c r="Z1838" s="85"/>
      <c r="AA1838" s="85"/>
      <c r="AB1838" s="85"/>
      <c r="AC1838" s="86">
        <f t="shared" si="222"/>
        <v>0</v>
      </c>
      <c r="AD1838" s="87">
        <f>IF($AC$2182&lt;85,AC1838,AC1838-(AC1838*#REF!))</f>
        <v>0</v>
      </c>
      <c r="AE1838" s="88">
        <f t="shared" si="220"/>
        <v>5.5E-2</v>
      </c>
      <c r="AF1838" s="89">
        <f t="shared" si="223"/>
        <v>0</v>
      </c>
      <c r="AG1838" s="90">
        <f t="shared" si="224"/>
        <v>0</v>
      </c>
    </row>
    <row r="1839" spans="1:36" s="117" customFormat="1" ht="15" customHeight="1" x14ac:dyDescent="0.15">
      <c r="A1839" s="430">
        <v>9791036370113</v>
      </c>
      <c r="B1839" s="519"/>
      <c r="C1839" s="432" t="s">
        <v>856</v>
      </c>
      <c r="D1839" s="433" t="s">
        <v>2710</v>
      </c>
      <c r="E1839" s="433" t="s">
        <v>2710</v>
      </c>
      <c r="F1839" s="433" t="s">
        <v>1286</v>
      </c>
      <c r="G1839" s="433" t="s">
        <v>4777</v>
      </c>
      <c r="H1839" s="431">
        <f>VLOOKUP($A1839,'04.08.2025'!$A$1:$Z$65000,3,FALSE)</f>
        <v>671</v>
      </c>
      <c r="I1839" s="432"/>
      <c r="J1839" s="438">
        <v>200</v>
      </c>
      <c r="K1839" s="435"/>
      <c r="L1839" s="532"/>
      <c r="M1839" s="435">
        <v>44083</v>
      </c>
      <c r="N1839" s="435"/>
      <c r="O1839" s="436">
        <v>9791036370113</v>
      </c>
      <c r="P1839" s="435" t="s">
        <v>3111</v>
      </c>
      <c r="Q1839" s="436">
        <v>6064215</v>
      </c>
      <c r="R1839" s="533">
        <v>11</v>
      </c>
      <c r="S1839" s="439">
        <f t="shared" si="218"/>
        <v>10.42654028436019</v>
      </c>
      <c r="T1839" s="541">
        <v>5.5E-2</v>
      </c>
      <c r="U1839" s="441"/>
      <c r="V1839" s="442">
        <f t="shared" si="221"/>
        <v>0</v>
      </c>
      <c r="W1839" s="442">
        <f t="shared" si="219"/>
        <v>0</v>
      </c>
      <c r="X1839" s="116"/>
      <c r="Y1839" s="116"/>
      <c r="Z1839" s="116"/>
      <c r="AA1839" s="116"/>
      <c r="AB1839" s="116"/>
      <c r="AC1839" s="86">
        <f t="shared" si="222"/>
        <v>0</v>
      </c>
      <c r="AD1839" s="87">
        <f>IF($AC$2182&lt;85,AC1839,AC1839-(AC1839*#REF!))</f>
        <v>0</v>
      </c>
      <c r="AE1839" s="88">
        <f t="shared" si="220"/>
        <v>5.5E-2</v>
      </c>
      <c r="AF1839" s="89">
        <f t="shared" si="223"/>
        <v>0</v>
      </c>
      <c r="AG1839" s="90">
        <f t="shared" si="224"/>
        <v>0</v>
      </c>
    </row>
    <row r="1840" spans="1:36" ht="15" customHeight="1" x14ac:dyDescent="0.15">
      <c r="A1840" s="369">
        <v>9791036370991</v>
      </c>
      <c r="B1840" s="385"/>
      <c r="C1840" s="370" t="s">
        <v>856</v>
      </c>
      <c r="D1840" s="371" t="s">
        <v>2710</v>
      </c>
      <c r="E1840" s="371" t="s">
        <v>2710</v>
      </c>
      <c r="F1840" s="371" t="s">
        <v>1286</v>
      </c>
      <c r="G1840" s="371" t="s">
        <v>3112</v>
      </c>
      <c r="H1840" s="368">
        <f>VLOOKUP($A1840,'04.08.2025'!$A$1:$Z$65000,3,FALSE)</f>
        <v>4681</v>
      </c>
      <c r="I1840" s="370"/>
      <c r="J1840" s="370">
        <v>200</v>
      </c>
      <c r="K1840" s="372"/>
      <c r="L1840" s="384"/>
      <c r="M1840" s="372">
        <v>45553</v>
      </c>
      <c r="N1840" s="372" t="s">
        <v>12</v>
      </c>
      <c r="O1840" s="373">
        <v>9791036370991</v>
      </c>
      <c r="P1840" s="372" t="s">
        <v>3113</v>
      </c>
      <c r="Q1840" s="373">
        <v>6611561</v>
      </c>
      <c r="R1840" s="383">
        <v>11</v>
      </c>
      <c r="S1840" s="376">
        <f t="shared" si="218"/>
        <v>10.42654028436019</v>
      </c>
      <c r="T1840" s="387">
        <v>5.5E-2</v>
      </c>
      <c r="U1840" s="378"/>
      <c r="V1840" s="379">
        <f t="shared" si="221"/>
        <v>0</v>
      </c>
      <c r="W1840" s="379">
        <f t="shared" si="219"/>
        <v>0</v>
      </c>
      <c r="AC1840" s="86">
        <f t="shared" si="222"/>
        <v>0</v>
      </c>
      <c r="AD1840" s="87">
        <f>IF($AC$2182&lt;85,AC1840,AC1840-(AC1840*#REF!))</f>
        <v>0</v>
      </c>
      <c r="AE1840" s="88">
        <f t="shared" si="220"/>
        <v>5.5E-2</v>
      </c>
      <c r="AF1840" s="89">
        <f t="shared" si="223"/>
        <v>0</v>
      </c>
      <c r="AG1840" s="90">
        <f t="shared" si="224"/>
        <v>0</v>
      </c>
      <c r="AH1840" s="146"/>
      <c r="AI1840" s="146"/>
      <c r="AJ1840" s="146"/>
    </row>
    <row r="1841" spans="1:33" s="91" customFormat="1" ht="15" customHeight="1" x14ac:dyDescent="0.15">
      <c r="A1841" s="525">
        <v>9791036385155</v>
      </c>
      <c r="B1841" s="637"/>
      <c r="C1841" s="526" t="s">
        <v>856</v>
      </c>
      <c r="D1841" s="527" t="s">
        <v>2710</v>
      </c>
      <c r="E1841" s="527" t="s">
        <v>2710</v>
      </c>
      <c r="F1841" s="527" t="s">
        <v>1286</v>
      </c>
      <c r="G1841" s="527" t="s">
        <v>5738</v>
      </c>
      <c r="H1841" s="380">
        <v>0</v>
      </c>
      <c r="I1841" s="526"/>
      <c r="J1841" s="526">
        <v>100</v>
      </c>
      <c r="K1841" s="528"/>
      <c r="L1841" s="638">
        <v>45931</v>
      </c>
      <c r="M1841" s="528"/>
      <c r="N1841" s="528" t="s">
        <v>12</v>
      </c>
      <c r="O1841" s="529">
        <v>9791036385155</v>
      </c>
      <c r="P1841" s="528" t="s">
        <v>5737</v>
      </c>
      <c r="Q1841" s="529">
        <v>8326846</v>
      </c>
      <c r="R1841" s="639">
        <v>11</v>
      </c>
      <c r="S1841" s="381">
        <f t="shared" si="218"/>
        <v>10.42654028436019</v>
      </c>
      <c r="T1841" s="428">
        <v>5.5E-2</v>
      </c>
      <c r="U1841" s="427"/>
      <c r="V1841" s="382">
        <f t="shared" si="221"/>
        <v>0</v>
      </c>
      <c r="W1841" s="382">
        <f t="shared" si="219"/>
        <v>0</v>
      </c>
      <c r="X1841" s="85"/>
      <c r="Y1841" s="85"/>
      <c r="Z1841" s="85"/>
      <c r="AA1841" s="85"/>
      <c r="AB1841" s="85"/>
      <c r="AC1841" s="86">
        <f t="shared" si="222"/>
        <v>0</v>
      </c>
      <c r="AD1841" s="87">
        <f>IF($AC$2182&lt;85,AC1841,AC1841-(AC1841*#REF!))</f>
        <v>0</v>
      </c>
      <c r="AE1841" s="88">
        <f t="shared" si="220"/>
        <v>5.5E-2</v>
      </c>
      <c r="AF1841" s="89">
        <f t="shared" si="223"/>
        <v>0</v>
      </c>
      <c r="AG1841" s="90">
        <f t="shared" si="224"/>
        <v>0</v>
      </c>
    </row>
    <row r="1842" spans="1:33" s="91" customFormat="1" ht="15" customHeight="1" x14ac:dyDescent="0.15">
      <c r="A1842" s="430">
        <v>9782747085878</v>
      </c>
      <c r="B1842" s="519"/>
      <c r="C1842" s="432" t="s">
        <v>873</v>
      </c>
      <c r="D1842" s="433" t="s">
        <v>2710</v>
      </c>
      <c r="E1842" s="433" t="s">
        <v>2710</v>
      </c>
      <c r="F1842" s="433" t="s">
        <v>3114</v>
      </c>
      <c r="G1842" s="433" t="s">
        <v>3115</v>
      </c>
      <c r="H1842" s="431">
        <f>VLOOKUP($A1842,'04.08.2025'!$A$1:$Z$65000,3,FALSE)</f>
        <v>2599</v>
      </c>
      <c r="I1842" s="432"/>
      <c r="J1842" s="432">
        <v>200</v>
      </c>
      <c r="K1842" s="435"/>
      <c r="L1842" s="435"/>
      <c r="M1842" s="435">
        <v>43012</v>
      </c>
      <c r="N1842" s="435"/>
      <c r="O1842" s="436">
        <v>9782747085878</v>
      </c>
      <c r="P1842" s="437" t="s">
        <v>3116</v>
      </c>
      <c r="Q1842" s="436">
        <v>7888622</v>
      </c>
      <c r="R1842" s="439">
        <v>11</v>
      </c>
      <c r="S1842" s="439">
        <f t="shared" si="218"/>
        <v>10.42654028436019</v>
      </c>
      <c r="T1842" s="522">
        <v>5.5E-2</v>
      </c>
      <c r="U1842" s="441"/>
      <c r="V1842" s="442">
        <f t="shared" si="221"/>
        <v>0</v>
      </c>
      <c r="W1842" s="442">
        <f t="shared" si="219"/>
        <v>0</v>
      </c>
      <c r="X1842" s="85"/>
      <c r="Y1842" s="85"/>
      <c r="Z1842" s="85"/>
      <c r="AA1842" s="85"/>
      <c r="AB1842" s="85"/>
      <c r="AC1842" s="86">
        <f t="shared" si="222"/>
        <v>0</v>
      </c>
      <c r="AD1842" s="87">
        <f>IF($AC$2182&lt;85,AC1842,AC1842-(AC1842*#REF!))</f>
        <v>0</v>
      </c>
      <c r="AE1842" s="88">
        <f t="shared" si="220"/>
        <v>5.5E-2</v>
      </c>
      <c r="AF1842" s="89">
        <f t="shared" si="223"/>
        <v>0</v>
      </c>
      <c r="AG1842" s="90">
        <f t="shared" si="224"/>
        <v>0</v>
      </c>
    </row>
    <row r="1843" spans="1:33" s="91" customFormat="1" ht="15" customHeight="1" x14ac:dyDescent="0.15">
      <c r="A1843" s="430">
        <v>9782747085885</v>
      </c>
      <c r="B1843" s="519"/>
      <c r="C1843" s="432" t="s">
        <v>873</v>
      </c>
      <c r="D1843" s="433" t="s">
        <v>2710</v>
      </c>
      <c r="E1843" s="433" t="s">
        <v>2710</v>
      </c>
      <c r="F1843" s="433" t="s">
        <v>3114</v>
      </c>
      <c r="G1843" s="433" t="s">
        <v>3117</v>
      </c>
      <c r="H1843" s="431">
        <f>VLOOKUP($A1843,'04.08.2025'!$A$1:$Z$65000,3,FALSE)</f>
        <v>583</v>
      </c>
      <c r="I1843" s="432"/>
      <c r="J1843" s="432">
        <v>200</v>
      </c>
      <c r="K1843" s="435"/>
      <c r="L1843" s="435"/>
      <c r="M1843" s="435">
        <v>43194</v>
      </c>
      <c r="N1843" s="435"/>
      <c r="O1843" s="436">
        <v>9782747085885</v>
      </c>
      <c r="P1843" s="437" t="s">
        <v>3118</v>
      </c>
      <c r="Q1843" s="438">
        <v>7888499</v>
      </c>
      <c r="R1843" s="439">
        <v>11</v>
      </c>
      <c r="S1843" s="439">
        <f t="shared" si="218"/>
        <v>10.42654028436019</v>
      </c>
      <c r="T1843" s="522">
        <v>5.5E-2</v>
      </c>
      <c r="U1843" s="441"/>
      <c r="V1843" s="442">
        <f t="shared" si="221"/>
        <v>0</v>
      </c>
      <c r="W1843" s="442">
        <f t="shared" si="219"/>
        <v>0</v>
      </c>
      <c r="X1843" s="85"/>
      <c r="Y1843" s="85"/>
      <c r="Z1843" s="85"/>
      <c r="AA1843" s="85"/>
      <c r="AB1843" s="85"/>
      <c r="AC1843" s="86">
        <f t="shared" si="222"/>
        <v>0</v>
      </c>
      <c r="AD1843" s="87">
        <f>IF($AC$2182&lt;85,AC1843,AC1843-(AC1843*#REF!))</f>
        <v>0</v>
      </c>
      <c r="AE1843" s="88">
        <f t="shared" si="220"/>
        <v>5.5E-2</v>
      </c>
      <c r="AF1843" s="89">
        <f t="shared" si="223"/>
        <v>0</v>
      </c>
      <c r="AG1843" s="90">
        <f t="shared" si="224"/>
        <v>0</v>
      </c>
    </row>
    <row r="1844" spans="1:33" s="91" customFormat="1" ht="15" customHeight="1" x14ac:dyDescent="0.15">
      <c r="A1844" s="430">
        <v>9791036303418</v>
      </c>
      <c r="B1844" s="519"/>
      <c r="C1844" s="432" t="s">
        <v>873</v>
      </c>
      <c r="D1844" s="433" t="s">
        <v>2710</v>
      </c>
      <c r="E1844" s="433" t="s">
        <v>2710</v>
      </c>
      <c r="F1844" s="433" t="s">
        <v>3114</v>
      </c>
      <c r="G1844" s="433" t="s">
        <v>3119</v>
      </c>
      <c r="H1844" s="431">
        <f>VLOOKUP($A1844,'04.08.2025'!$A$1:$Z$65000,3,FALSE)</f>
        <v>1793</v>
      </c>
      <c r="I1844" s="432"/>
      <c r="J1844" s="438">
        <v>200</v>
      </c>
      <c r="K1844" s="435"/>
      <c r="L1844" s="435"/>
      <c r="M1844" s="435">
        <v>43376</v>
      </c>
      <c r="N1844" s="435"/>
      <c r="O1844" s="436">
        <v>9791036303418</v>
      </c>
      <c r="P1844" s="521" t="s">
        <v>3120</v>
      </c>
      <c r="Q1844" s="436">
        <v>4061765</v>
      </c>
      <c r="R1844" s="439">
        <v>11</v>
      </c>
      <c r="S1844" s="439">
        <f t="shared" si="218"/>
        <v>10.42654028436019</v>
      </c>
      <c r="T1844" s="522">
        <v>5.5E-2</v>
      </c>
      <c r="U1844" s="441"/>
      <c r="V1844" s="442">
        <f t="shared" si="221"/>
        <v>0</v>
      </c>
      <c r="W1844" s="442">
        <f t="shared" si="219"/>
        <v>0</v>
      </c>
      <c r="X1844" s="85"/>
      <c r="Y1844" s="85"/>
      <c r="Z1844" s="85"/>
      <c r="AA1844" s="85"/>
      <c r="AB1844" s="85"/>
      <c r="AC1844" s="86">
        <f t="shared" si="222"/>
        <v>0</v>
      </c>
      <c r="AD1844" s="87">
        <f>IF($AC$2182&lt;85,AC1844,AC1844-(AC1844*#REF!))</f>
        <v>0</v>
      </c>
      <c r="AE1844" s="88">
        <f t="shared" si="220"/>
        <v>5.5E-2</v>
      </c>
      <c r="AF1844" s="89">
        <f t="shared" si="223"/>
        <v>0</v>
      </c>
      <c r="AG1844" s="90">
        <f t="shared" si="224"/>
        <v>0</v>
      </c>
    </row>
    <row r="1845" spans="1:33" s="91" customFormat="1" ht="15" customHeight="1" x14ac:dyDescent="0.15">
      <c r="A1845" s="430">
        <v>9791036312755</v>
      </c>
      <c r="B1845" s="519"/>
      <c r="C1845" s="432" t="s">
        <v>873</v>
      </c>
      <c r="D1845" s="433" t="s">
        <v>2710</v>
      </c>
      <c r="E1845" s="433" t="s">
        <v>2710</v>
      </c>
      <c r="F1845" s="433" t="s">
        <v>3114</v>
      </c>
      <c r="G1845" s="433" t="s">
        <v>3121</v>
      </c>
      <c r="H1845" s="431">
        <f>VLOOKUP($A1845,'04.08.2025'!$A$1:$Z$65000,3,FALSE)</f>
        <v>1098</v>
      </c>
      <c r="I1845" s="432"/>
      <c r="J1845" s="432">
        <v>200</v>
      </c>
      <c r="K1845" s="435"/>
      <c r="L1845" s="435"/>
      <c r="M1845" s="435">
        <v>44013</v>
      </c>
      <c r="N1845" s="435"/>
      <c r="O1845" s="436">
        <v>9791036312755</v>
      </c>
      <c r="P1845" s="437" t="s">
        <v>3122</v>
      </c>
      <c r="Q1845" s="438">
        <v>6412432</v>
      </c>
      <c r="R1845" s="439">
        <v>11</v>
      </c>
      <c r="S1845" s="439">
        <f t="shared" si="218"/>
        <v>10.42654028436019</v>
      </c>
      <c r="T1845" s="522">
        <v>5.5E-2</v>
      </c>
      <c r="U1845" s="441"/>
      <c r="V1845" s="442">
        <f t="shared" si="221"/>
        <v>0</v>
      </c>
      <c r="W1845" s="442">
        <f t="shared" si="219"/>
        <v>0</v>
      </c>
      <c r="X1845" s="85"/>
      <c r="Y1845" s="85"/>
      <c r="Z1845" s="85"/>
      <c r="AA1845" s="85"/>
      <c r="AB1845" s="85"/>
      <c r="AC1845" s="86">
        <f t="shared" si="222"/>
        <v>0</v>
      </c>
      <c r="AD1845" s="87">
        <f>IF($AC$2182&lt;85,AC1845,AC1845-(AC1845*#REF!))</f>
        <v>0</v>
      </c>
      <c r="AE1845" s="88">
        <f t="shared" si="220"/>
        <v>5.5E-2</v>
      </c>
      <c r="AF1845" s="89">
        <f t="shared" si="223"/>
        <v>0</v>
      </c>
      <c r="AG1845" s="90">
        <f t="shared" si="224"/>
        <v>0</v>
      </c>
    </row>
    <row r="1846" spans="1:33" s="91" customFormat="1" ht="15" customHeight="1" x14ac:dyDescent="0.15">
      <c r="A1846" s="430">
        <v>9791036325427</v>
      </c>
      <c r="B1846" s="519"/>
      <c r="C1846" s="432" t="s">
        <v>873</v>
      </c>
      <c r="D1846" s="433" t="s">
        <v>2710</v>
      </c>
      <c r="E1846" s="433" t="s">
        <v>2710</v>
      </c>
      <c r="F1846" s="433" t="s">
        <v>3114</v>
      </c>
      <c r="G1846" s="433" t="s">
        <v>3123</v>
      </c>
      <c r="H1846" s="431">
        <f>VLOOKUP($A1846,'04.08.2025'!$A$1:$Z$65000,3,FALSE)</f>
        <v>907</v>
      </c>
      <c r="I1846" s="432"/>
      <c r="J1846" s="432">
        <v>200</v>
      </c>
      <c r="K1846" s="435"/>
      <c r="L1846" s="435"/>
      <c r="M1846" s="435">
        <v>44356</v>
      </c>
      <c r="N1846" s="435"/>
      <c r="O1846" s="436">
        <v>9791036325427</v>
      </c>
      <c r="P1846" s="437" t="s">
        <v>3124</v>
      </c>
      <c r="Q1846" s="438">
        <v>8323431</v>
      </c>
      <c r="R1846" s="439">
        <v>11</v>
      </c>
      <c r="S1846" s="439">
        <f t="shared" si="218"/>
        <v>10.42654028436019</v>
      </c>
      <c r="T1846" s="522">
        <v>5.5E-2</v>
      </c>
      <c r="U1846" s="441"/>
      <c r="V1846" s="442">
        <f t="shared" si="221"/>
        <v>0</v>
      </c>
      <c r="W1846" s="442">
        <f t="shared" si="219"/>
        <v>0</v>
      </c>
      <c r="X1846" s="85"/>
      <c r="Y1846" s="85"/>
      <c r="Z1846" s="85"/>
      <c r="AA1846" s="85"/>
      <c r="AB1846" s="85"/>
      <c r="AC1846" s="86">
        <f t="shared" si="222"/>
        <v>0</v>
      </c>
      <c r="AD1846" s="87">
        <f>IF($AC$2182&lt;85,AC1846,AC1846-(AC1846*#REF!))</f>
        <v>0</v>
      </c>
      <c r="AE1846" s="88">
        <f t="shared" si="220"/>
        <v>5.5E-2</v>
      </c>
      <c r="AF1846" s="89">
        <f t="shared" si="223"/>
        <v>0</v>
      </c>
      <c r="AG1846" s="90">
        <f t="shared" si="224"/>
        <v>0</v>
      </c>
    </row>
    <row r="1847" spans="1:33" s="91" customFormat="1" ht="15" customHeight="1" x14ac:dyDescent="0.15">
      <c r="A1847" s="430">
        <v>9791036348006</v>
      </c>
      <c r="B1847" s="519"/>
      <c r="C1847" s="432" t="s">
        <v>873</v>
      </c>
      <c r="D1847" s="433" t="s">
        <v>2710</v>
      </c>
      <c r="E1847" s="433" t="s">
        <v>2710</v>
      </c>
      <c r="F1847" s="433" t="s">
        <v>3114</v>
      </c>
      <c r="G1847" s="433" t="s">
        <v>3125</v>
      </c>
      <c r="H1847" s="431">
        <f>VLOOKUP($A1847,'04.08.2025'!$A$1:$Z$65000,3,FALSE)</f>
        <v>427</v>
      </c>
      <c r="I1847" s="432"/>
      <c r="J1847" s="432">
        <v>200</v>
      </c>
      <c r="K1847" s="435"/>
      <c r="L1847" s="435"/>
      <c r="M1847" s="435">
        <v>45189</v>
      </c>
      <c r="N1847" s="435"/>
      <c r="O1847" s="436">
        <v>9791036348006</v>
      </c>
      <c r="P1847" s="437" t="s">
        <v>3126</v>
      </c>
      <c r="Q1847" s="438">
        <v>4064032</v>
      </c>
      <c r="R1847" s="439">
        <v>11</v>
      </c>
      <c r="S1847" s="439">
        <f t="shared" si="218"/>
        <v>10.42654028436019</v>
      </c>
      <c r="T1847" s="522">
        <v>5.5E-2</v>
      </c>
      <c r="U1847" s="441"/>
      <c r="V1847" s="442">
        <f t="shared" si="221"/>
        <v>0</v>
      </c>
      <c r="W1847" s="442">
        <f t="shared" si="219"/>
        <v>0</v>
      </c>
      <c r="X1847" s="85"/>
      <c r="Y1847" s="85"/>
      <c r="Z1847" s="85"/>
      <c r="AA1847" s="85"/>
      <c r="AB1847" s="85"/>
      <c r="AC1847" s="86">
        <f t="shared" si="222"/>
        <v>0</v>
      </c>
      <c r="AD1847" s="87">
        <f>IF($AC$2182&lt;85,AC1847,AC1847-(AC1847*#REF!))</f>
        <v>0</v>
      </c>
      <c r="AE1847" s="88">
        <f t="shared" si="220"/>
        <v>5.5E-2</v>
      </c>
      <c r="AF1847" s="89">
        <f t="shared" si="223"/>
        <v>0</v>
      </c>
      <c r="AG1847" s="90">
        <f t="shared" si="224"/>
        <v>0</v>
      </c>
    </row>
    <row r="1848" spans="1:33" s="75" customFormat="1" ht="15" customHeight="1" x14ac:dyDescent="0.15">
      <c r="A1848" s="430">
        <v>9791036325380</v>
      </c>
      <c r="B1848" s="519"/>
      <c r="C1848" s="436" t="s">
        <v>873</v>
      </c>
      <c r="D1848" s="433" t="s">
        <v>2710</v>
      </c>
      <c r="E1848" s="433" t="s">
        <v>2710</v>
      </c>
      <c r="F1848" s="433" t="s">
        <v>3127</v>
      </c>
      <c r="G1848" s="433" t="s">
        <v>4798</v>
      </c>
      <c r="H1848" s="431">
        <f>VLOOKUP($A1848,'04.08.2025'!$A$1:$Z$65000,3,FALSE)</f>
        <v>822</v>
      </c>
      <c r="I1848" s="432"/>
      <c r="J1848" s="432">
        <v>300</v>
      </c>
      <c r="K1848" s="435"/>
      <c r="L1848" s="435"/>
      <c r="M1848" s="435">
        <v>44489</v>
      </c>
      <c r="N1848" s="435"/>
      <c r="O1848" s="436">
        <v>9791036325380</v>
      </c>
      <c r="P1848" s="521" t="s">
        <v>3128</v>
      </c>
      <c r="Q1848" s="436">
        <v>8323923</v>
      </c>
      <c r="R1848" s="439">
        <v>5.4</v>
      </c>
      <c r="S1848" s="439">
        <f t="shared" si="218"/>
        <v>5.1184834123222753</v>
      </c>
      <c r="T1848" s="522">
        <v>5.5E-2</v>
      </c>
      <c r="U1848" s="441"/>
      <c r="V1848" s="442">
        <f t="shared" si="221"/>
        <v>0</v>
      </c>
      <c r="W1848" s="442">
        <f t="shared" si="219"/>
        <v>0</v>
      </c>
      <c r="X1848" s="74"/>
      <c r="Y1848" s="74"/>
      <c r="Z1848" s="74"/>
      <c r="AA1848" s="74"/>
      <c r="AB1848" s="74"/>
      <c r="AC1848" s="86">
        <f t="shared" si="222"/>
        <v>0</v>
      </c>
      <c r="AD1848" s="87">
        <f>IF($AC$2182&lt;85,AC1848,AC1848-(AC1848*#REF!))</f>
        <v>0</v>
      </c>
      <c r="AE1848" s="88">
        <f t="shared" si="220"/>
        <v>5.5E-2</v>
      </c>
      <c r="AF1848" s="89">
        <f t="shared" si="223"/>
        <v>0</v>
      </c>
      <c r="AG1848" s="90">
        <f t="shared" si="224"/>
        <v>0</v>
      </c>
    </row>
    <row r="1849" spans="1:33" s="91" customFormat="1" ht="15" customHeight="1" x14ac:dyDescent="0.15">
      <c r="A1849" s="430">
        <v>9791036343292</v>
      </c>
      <c r="B1849" s="432"/>
      <c r="C1849" s="432" t="s">
        <v>873</v>
      </c>
      <c r="D1849" s="433" t="s">
        <v>2710</v>
      </c>
      <c r="E1849" s="433" t="s">
        <v>2710</v>
      </c>
      <c r="F1849" s="433" t="s">
        <v>3129</v>
      </c>
      <c r="G1849" s="433" t="s">
        <v>3130</v>
      </c>
      <c r="H1849" s="431">
        <f>VLOOKUP($A1849,'04.08.2025'!$A$1:$Z$65000,3,FALSE)</f>
        <v>299</v>
      </c>
      <c r="I1849" s="432"/>
      <c r="J1849" s="432">
        <v>200</v>
      </c>
      <c r="K1849" s="435"/>
      <c r="L1849" s="435"/>
      <c r="M1849" s="435">
        <v>45427</v>
      </c>
      <c r="N1849" s="435"/>
      <c r="O1849" s="436">
        <v>9791036343292</v>
      </c>
      <c r="P1849" s="437" t="s">
        <v>3131</v>
      </c>
      <c r="Q1849" s="438">
        <v>1356936</v>
      </c>
      <c r="R1849" s="439">
        <v>11</v>
      </c>
      <c r="S1849" s="439">
        <f t="shared" si="218"/>
        <v>10.42654028436019</v>
      </c>
      <c r="T1849" s="523">
        <v>5.5E-2</v>
      </c>
      <c r="U1849" s="441"/>
      <c r="V1849" s="442">
        <f t="shared" si="221"/>
        <v>0</v>
      </c>
      <c r="W1849" s="442">
        <f t="shared" si="219"/>
        <v>0</v>
      </c>
      <c r="X1849" s="85"/>
      <c r="Y1849" s="85"/>
      <c r="Z1849" s="85"/>
      <c r="AA1849" s="85"/>
      <c r="AB1849" s="85"/>
      <c r="AC1849" s="86">
        <f t="shared" si="222"/>
        <v>0</v>
      </c>
      <c r="AD1849" s="87">
        <f>IF($AC$2182&lt;85,AC1849,AC1849-(AC1849*#REF!))</f>
        <v>0</v>
      </c>
      <c r="AE1849" s="88">
        <f t="shared" si="220"/>
        <v>5.5E-2</v>
      </c>
      <c r="AF1849" s="89">
        <f t="shared" si="223"/>
        <v>0</v>
      </c>
      <c r="AG1849" s="90">
        <f t="shared" si="224"/>
        <v>0</v>
      </c>
    </row>
    <row r="1850" spans="1:33" s="91" customFormat="1" ht="15" customHeight="1" x14ac:dyDescent="0.15">
      <c r="A1850" s="430">
        <v>9791036371950</v>
      </c>
      <c r="B1850" s="432"/>
      <c r="C1850" s="432" t="s">
        <v>873</v>
      </c>
      <c r="D1850" s="433" t="s">
        <v>2710</v>
      </c>
      <c r="E1850" s="433" t="s">
        <v>2710</v>
      </c>
      <c r="F1850" s="433" t="s">
        <v>3127</v>
      </c>
      <c r="G1850" s="433" t="s">
        <v>4664</v>
      </c>
      <c r="H1850" s="431">
        <f>VLOOKUP($A1850,'04.08.2025'!$A$1:$Z$65000,3,FALSE)</f>
        <v>242</v>
      </c>
      <c r="I1850" s="432"/>
      <c r="J1850" s="432">
        <v>200</v>
      </c>
      <c r="K1850" s="435"/>
      <c r="L1850" s="435"/>
      <c r="M1850" s="435">
        <v>45427</v>
      </c>
      <c r="N1850" s="435"/>
      <c r="O1850" s="436">
        <v>9791036371950</v>
      </c>
      <c r="P1850" s="437" t="s">
        <v>3132</v>
      </c>
      <c r="Q1850" s="438">
        <v>7221688</v>
      </c>
      <c r="R1850" s="439">
        <v>15.9</v>
      </c>
      <c r="S1850" s="439">
        <f t="shared" si="218"/>
        <v>15.071090047393366</v>
      </c>
      <c r="T1850" s="523">
        <v>5.5E-2</v>
      </c>
      <c r="U1850" s="441"/>
      <c r="V1850" s="442">
        <f t="shared" si="221"/>
        <v>0</v>
      </c>
      <c r="W1850" s="442">
        <f t="shared" si="219"/>
        <v>0</v>
      </c>
      <c r="X1850" s="85"/>
      <c r="Y1850" s="85"/>
      <c r="Z1850" s="85"/>
      <c r="AA1850" s="85"/>
      <c r="AB1850" s="85"/>
      <c r="AC1850" s="86">
        <f t="shared" si="222"/>
        <v>0</v>
      </c>
      <c r="AD1850" s="87">
        <f>IF($AC$2182&lt;85,AC1850,AC1850-(AC1850*#REF!))</f>
        <v>0</v>
      </c>
      <c r="AE1850" s="88">
        <f t="shared" si="220"/>
        <v>5.5E-2</v>
      </c>
      <c r="AF1850" s="89">
        <f t="shared" si="223"/>
        <v>0</v>
      </c>
      <c r="AG1850" s="90">
        <f t="shared" si="224"/>
        <v>0</v>
      </c>
    </row>
    <row r="1851" spans="1:33" s="117" customFormat="1" ht="15" customHeight="1" x14ac:dyDescent="0.15">
      <c r="A1851" s="430">
        <v>9791036312724</v>
      </c>
      <c r="B1851" s="519"/>
      <c r="C1851" s="436" t="s">
        <v>873</v>
      </c>
      <c r="D1851" s="433" t="s">
        <v>2710</v>
      </c>
      <c r="E1851" s="433" t="s">
        <v>2710</v>
      </c>
      <c r="F1851" s="433" t="s">
        <v>3133</v>
      </c>
      <c r="G1851" s="433" t="s">
        <v>4665</v>
      </c>
      <c r="H1851" s="431">
        <f>VLOOKUP($A1851,'04.08.2025'!$A$1:$Z$65000,3,FALSE)</f>
        <v>552</v>
      </c>
      <c r="I1851" s="432"/>
      <c r="J1851" s="432">
        <v>200</v>
      </c>
      <c r="K1851" s="435"/>
      <c r="L1851" s="435"/>
      <c r="M1851" s="435">
        <v>43712</v>
      </c>
      <c r="N1851" s="435"/>
      <c r="O1851" s="436">
        <v>9791036312724</v>
      </c>
      <c r="P1851" s="521" t="s">
        <v>3134</v>
      </c>
      <c r="Q1851" s="436">
        <v>6516325</v>
      </c>
      <c r="R1851" s="439">
        <v>11</v>
      </c>
      <c r="S1851" s="439">
        <f t="shared" si="218"/>
        <v>10.42654028436019</v>
      </c>
      <c r="T1851" s="522">
        <v>5.5E-2</v>
      </c>
      <c r="U1851" s="441"/>
      <c r="V1851" s="442">
        <f t="shared" si="221"/>
        <v>0</v>
      </c>
      <c r="W1851" s="442">
        <f t="shared" si="219"/>
        <v>0</v>
      </c>
      <c r="X1851" s="116"/>
      <c r="Y1851" s="116"/>
      <c r="Z1851" s="116"/>
      <c r="AA1851" s="116"/>
      <c r="AB1851" s="116"/>
      <c r="AC1851" s="86">
        <f t="shared" si="222"/>
        <v>0</v>
      </c>
      <c r="AD1851" s="87">
        <f>IF($AC$2182&lt;85,AC1851,AC1851-(AC1851*#REF!))</f>
        <v>0</v>
      </c>
      <c r="AE1851" s="88">
        <f t="shared" si="220"/>
        <v>5.5E-2</v>
      </c>
      <c r="AF1851" s="89">
        <f t="shared" si="223"/>
        <v>0</v>
      </c>
      <c r="AG1851" s="90">
        <f t="shared" si="224"/>
        <v>0</v>
      </c>
    </row>
    <row r="1852" spans="1:33" s="91" customFormat="1" ht="15" customHeight="1" x14ac:dyDescent="0.15">
      <c r="A1852" s="430">
        <v>9791036357299</v>
      </c>
      <c r="B1852" s="432"/>
      <c r="C1852" s="432" t="s">
        <v>873</v>
      </c>
      <c r="D1852" s="433" t="s">
        <v>2710</v>
      </c>
      <c r="E1852" s="433" t="s">
        <v>2710</v>
      </c>
      <c r="F1852" s="433" t="s">
        <v>3133</v>
      </c>
      <c r="G1852" s="433" t="s">
        <v>3135</v>
      </c>
      <c r="H1852" s="431">
        <f>VLOOKUP($A1852,'04.08.2025'!$A$1:$Z$65000,3,FALSE)</f>
        <v>132</v>
      </c>
      <c r="I1852" s="432"/>
      <c r="J1852" s="432">
        <v>200</v>
      </c>
      <c r="K1852" s="435"/>
      <c r="L1852" s="435"/>
      <c r="M1852" s="435">
        <v>45343</v>
      </c>
      <c r="N1852" s="435"/>
      <c r="O1852" s="436">
        <v>9791036357299</v>
      </c>
      <c r="P1852" s="437" t="s">
        <v>3136</v>
      </c>
      <c r="Q1852" s="438">
        <v>2731135</v>
      </c>
      <c r="R1852" s="439">
        <v>11</v>
      </c>
      <c r="S1852" s="439">
        <f t="shared" ref="S1852:S1915" si="225">R1852/(1+T1852)</f>
        <v>10.42654028436019</v>
      </c>
      <c r="T1852" s="523">
        <v>5.5E-2</v>
      </c>
      <c r="U1852" s="441"/>
      <c r="V1852" s="442">
        <f t="shared" si="221"/>
        <v>0</v>
      </c>
      <c r="W1852" s="442">
        <f t="shared" si="219"/>
        <v>0</v>
      </c>
      <c r="X1852" s="85"/>
      <c r="Y1852" s="85"/>
      <c r="Z1852" s="85"/>
      <c r="AA1852" s="85"/>
      <c r="AB1852" s="85"/>
      <c r="AC1852" s="86">
        <f t="shared" si="222"/>
        <v>0</v>
      </c>
      <c r="AD1852" s="87">
        <f>IF($AC$2182&lt;85,AC1852,AC1852-(AC1852*#REF!))</f>
        <v>0</v>
      </c>
      <c r="AE1852" s="88">
        <f t="shared" si="220"/>
        <v>5.5E-2</v>
      </c>
      <c r="AF1852" s="89">
        <f t="shared" si="223"/>
        <v>0</v>
      </c>
      <c r="AG1852" s="90">
        <f t="shared" si="224"/>
        <v>0</v>
      </c>
    </row>
    <row r="1853" spans="1:33" s="91" customFormat="1" ht="15" customHeight="1" x14ac:dyDescent="0.15">
      <c r="A1853" s="430">
        <v>9791036303401</v>
      </c>
      <c r="B1853" s="519"/>
      <c r="C1853" s="432" t="s">
        <v>873</v>
      </c>
      <c r="D1853" s="433" t="s">
        <v>2710</v>
      </c>
      <c r="E1853" s="433" t="s">
        <v>2710</v>
      </c>
      <c r="F1853" s="433" t="s">
        <v>3137</v>
      </c>
      <c r="G1853" s="433" t="s">
        <v>3138</v>
      </c>
      <c r="H1853" s="431">
        <f>VLOOKUP($A1853,'04.08.2025'!$A$1:$Z$65000,3,FALSE)</f>
        <v>195</v>
      </c>
      <c r="I1853" s="432"/>
      <c r="J1853" s="432">
        <v>200</v>
      </c>
      <c r="K1853" s="435"/>
      <c r="L1853" s="435"/>
      <c r="M1853" s="435">
        <v>43376</v>
      </c>
      <c r="N1853" s="435"/>
      <c r="O1853" s="436">
        <v>9791036303401</v>
      </c>
      <c r="P1853" s="521" t="s">
        <v>3139</v>
      </c>
      <c r="Q1853" s="436">
        <v>4061642</v>
      </c>
      <c r="R1853" s="439">
        <v>12.5</v>
      </c>
      <c r="S1853" s="439">
        <f t="shared" si="225"/>
        <v>11.848341232227488</v>
      </c>
      <c r="T1853" s="522">
        <v>5.5E-2</v>
      </c>
      <c r="U1853" s="441"/>
      <c r="V1853" s="442">
        <f t="shared" si="221"/>
        <v>0</v>
      </c>
      <c r="W1853" s="442">
        <f t="shared" si="219"/>
        <v>0</v>
      </c>
      <c r="X1853" s="85"/>
      <c r="Y1853" s="85"/>
      <c r="Z1853" s="85"/>
      <c r="AA1853" s="85"/>
      <c r="AB1853" s="85"/>
      <c r="AC1853" s="86">
        <f t="shared" si="222"/>
        <v>0</v>
      </c>
      <c r="AD1853" s="87">
        <f>IF($AC$2182&lt;85,AC1853,AC1853-(AC1853*#REF!))</f>
        <v>0</v>
      </c>
      <c r="AE1853" s="88">
        <f t="shared" si="220"/>
        <v>5.5E-2</v>
      </c>
      <c r="AF1853" s="89">
        <f t="shared" si="223"/>
        <v>0</v>
      </c>
      <c r="AG1853" s="90">
        <f t="shared" si="224"/>
        <v>0</v>
      </c>
    </row>
    <row r="1854" spans="1:33" s="91" customFormat="1" ht="15" customHeight="1" x14ac:dyDescent="0.15">
      <c r="A1854" s="430">
        <v>9791036342127</v>
      </c>
      <c r="B1854" s="519"/>
      <c r="C1854" s="432" t="s">
        <v>856</v>
      </c>
      <c r="D1854" s="433" t="s">
        <v>2710</v>
      </c>
      <c r="E1854" s="433" t="s">
        <v>2710</v>
      </c>
      <c r="F1854" s="433" t="s">
        <v>3140</v>
      </c>
      <c r="G1854" s="433" t="s">
        <v>3141</v>
      </c>
      <c r="H1854" s="431">
        <f>VLOOKUP($A1854,'04.08.2025'!$A$1:$Z$65000,3,FALSE)</f>
        <v>262</v>
      </c>
      <c r="I1854" s="432"/>
      <c r="J1854" s="432">
        <v>300</v>
      </c>
      <c r="K1854" s="435"/>
      <c r="L1854" s="435"/>
      <c r="M1854" s="435">
        <v>44594</v>
      </c>
      <c r="N1854" s="435"/>
      <c r="O1854" s="436">
        <v>9791036342127</v>
      </c>
      <c r="P1854" s="521" t="s">
        <v>3142</v>
      </c>
      <c r="Q1854" s="436">
        <v>8581284</v>
      </c>
      <c r="R1854" s="439">
        <v>17.899999999999999</v>
      </c>
      <c r="S1854" s="439">
        <f t="shared" si="225"/>
        <v>16.966824644549764</v>
      </c>
      <c r="T1854" s="522">
        <v>5.5E-2</v>
      </c>
      <c r="U1854" s="441"/>
      <c r="V1854" s="442">
        <f t="shared" si="221"/>
        <v>0</v>
      </c>
      <c r="W1854" s="442">
        <f t="shared" si="219"/>
        <v>0</v>
      </c>
      <c r="X1854" s="85"/>
      <c r="Y1854" s="85"/>
      <c r="Z1854" s="85"/>
      <c r="AA1854" s="85"/>
      <c r="AB1854" s="85"/>
      <c r="AC1854" s="86">
        <f t="shared" si="222"/>
        <v>0</v>
      </c>
      <c r="AD1854" s="87">
        <f>IF($AC$2182&lt;85,AC1854,AC1854-(AC1854*#REF!))</f>
        <v>0</v>
      </c>
      <c r="AE1854" s="88">
        <f t="shared" si="220"/>
        <v>5.5E-2</v>
      </c>
      <c r="AF1854" s="89">
        <f t="shared" si="223"/>
        <v>0</v>
      </c>
      <c r="AG1854" s="90">
        <f t="shared" si="224"/>
        <v>0</v>
      </c>
    </row>
    <row r="1855" spans="1:33" s="91" customFormat="1" ht="15" customHeight="1" x14ac:dyDescent="0.15">
      <c r="A1855" s="430">
        <v>9791036325397</v>
      </c>
      <c r="B1855" s="519"/>
      <c r="C1855" s="432" t="s">
        <v>1345</v>
      </c>
      <c r="D1855" s="433" t="s">
        <v>2710</v>
      </c>
      <c r="E1855" s="433" t="s">
        <v>2710</v>
      </c>
      <c r="F1855" s="433" t="s">
        <v>3143</v>
      </c>
      <c r="G1855" s="433" t="s">
        <v>3144</v>
      </c>
      <c r="H1855" s="431">
        <f>VLOOKUP($A1855,'04.08.2025'!$A$1:$Z$65000,3,FALSE)</f>
        <v>1484</v>
      </c>
      <c r="I1855" s="432"/>
      <c r="J1855" s="432">
        <v>200</v>
      </c>
      <c r="K1855" s="435"/>
      <c r="L1855" s="435"/>
      <c r="M1855" s="435">
        <v>44244</v>
      </c>
      <c r="N1855" s="435"/>
      <c r="O1855" s="436">
        <v>9791036325397</v>
      </c>
      <c r="P1855" s="521" t="s">
        <v>3145</v>
      </c>
      <c r="Q1855" s="436">
        <v>8324046</v>
      </c>
      <c r="R1855" s="439">
        <v>11</v>
      </c>
      <c r="S1855" s="439">
        <f t="shared" si="225"/>
        <v>10.42654028436019</v>
      </c>
      <c r="T1855" s="522">
        <v>5.5E-2</v>
      </c>
      <c r="U1855" s="441"/>
      <c r="V1855" s="442">
        <f t="shared" si="221"/>
        <v>0</v>
      </c>
      <c r="W1855" s="442">
        <f t="shared" si="219"/>
        <v>0</v>
      </c>
      <c r="X1855" s="85"/>
      <c r="Y1855" s="85"/>
      <c r="Z1855" s="85"/>
      <c r="AA1855" s="85"/>
      <c r="AB1855" s="85"/>
      <c r="AC1855" s="86">
        <f t="shared" si="222"/>
        <v>0</v>
      </c>
      <c r="AD1855" s="87">
        <f>IF($AC$2182&lt;85,AC1855,AC1855-(AC1855*#REF!))</f>
        <v>0</v>
      </c>
      <c r="AE1855" s="88">
        <f t="shared" si="220"/>
        <v>5.5E-2</v>
      </c>
      <c r="AF1855" s="89">
        <f t="shared" si="223"/>
        <v>0</v>
      </c>
      <c r="AG1855" s="90">
        <f t="shared" si="224"/>
        <v>0</v>
      </c>
    </row>
    <row r="1856" spans="1:33" s="91" customFormat="1" ht="15" customHeight="1" x14ac:dyDescent="0.15">
      <c r="A1856" s="430">
        <v>9791036332111</v>
      </c>
      <c r="B1856" s="519"/>
      <c r="C1856" s="432" t="s">
        <v>1345</v>
      </c>
      <c r="D1856" s="433" t="s">
        <v>2710</v>
      </c>
      <c r="E1856" s="433" t="s">
        <v>2710</v>
      </c>
      <c r="F1856" s="433" t="s">
        <v>3143</v>
      </c>
      <c r="G1856" s="433" t="s">
        <v>3146</v>
      </c>
      <c r="H1856" s="431">
        <f>VLOOKUP($A1856,'04.08.2025'!$A$1:$Z$65000,3,FALSE)</f>
        <v>206</v>
      </c>
      <c r="I1856" s="432"/>
      <c r="J1856" s="432">
        <v>200</v>
      </c>
      <c r="K1856" s="435"/>
      <c r="L1856" s="435"/>
      <c r="M1856" s="435">
        <v>44601</v>
      </c>
      <c r="N1856" s="435"/>
      <c r="O1856" s="436">
        <v>9791036332111</v>
      </c>
      <c r="P1856" s="521" t="s">
        <v>3147</v>
      </c>
      <c r="Q1856" s="436">
        <v>4367994</v>
      </c>
      <c r="R1856" s="439">
        <v>11</v>
      </c>
      <c r="S1856" s="439">
        <f t="shared" si="225"/>
        <v>10.42654028436019</v>
      </c>
      <c r="T1856" s="522">
        <v>5.5E-2</v>
      </c>
      <c r="U1856" s="441"/>
      <c r="V1856" s="442">
        <f t="shared" si="221"/>
        <v>0</v>
      </c>
      <c r="W1856" s="442">
        <f t="shared" si="219"/>
        <v>0</v>
      </c>
      <c r="X1856" s="85"/>
      <c r="Y1856" s="85"/>
      <c r="Z1856" s="85"/>
      <c r="AA1856" s="85"/>
      <c r="AB1856" s="85"/>
      <c r="AC1856" s="86">
        <f t="shared" si="222"/>
        <v>0</v>
      </c>
      <c r="AD1856" s="87">
        <f>IF($AC$2182&lt;85,AC1856,AC1856-(AC1856*#REF!))</f>
        <v>0</v>
      </c>
      <c r="AE1856" s="88">
        <f t="shared" si="220"/>
        <v>5.5E-2</v>
      </c>
      <c r="AF1856" s="89">
        <f t="shared" si="223"/>
        <v>0</v>
      </c>
      <c r="AG1856" s="90">
        <f t="shared" si="224"/>
        <v>0</v>
      </c>
    </row>
    <row r="1857" spans="1:36" s="91" customFormat="1" ht="15" customHeight="1" x14ac:dyDescent="0.15">
      <c r="A1857" s="430">
        <v>9791036353116</v>
      </c>
      <c r="B1857" s="519"/>
      <c r="C1857" s="432" t="s">
        <v>1345</v>
      </c>
      <c r="D1857" s="433" t="s">
        <v>2710</v>
      </c>
      <c r="E1857" s="433" t="s">
        <v>2710</v>
      </c>
      <c r="F1857" s="433" t="s">
        <v>3143</v>
      </c>
      <c r="G1857" s="433" t="s">
        <v>3148</v>
      </c>
      <c r="H1857" s="431">
        <f>VLOOKUP($A1857,'04.08.2025'!$A$1:$Z$65000,3,FALSE)</f>
        <v>2058</v>
      </c>
      <c r="I1857" s="432"/>
      <c r="J1857" s="432">
        <v>300</v>
      </c>
      <c r="K1857" s="435"/>
      <c r="L1857" s="435"/>
      <c r="M1857" s="435">
        <v>44965</v>
      </c>
      <c r="N1857" s="435"/>
      <c r="O1857" s="436">
        <v>9791036353116</v>
      </c>
      <c r="P1857" s="437" t="s">
        <v>3149</v>
      </c>
      <c r="Q1857" s="438">
        <v>6870431</v>
      </c>
      <c r="R1857" s="439">
        <v>11</v>
      </c>
      <c r="S1857" s="439">
        <f t="shared" si="225"/>
        <v>10.42654028436019</v>
      </c>
      <c r="T1857" s="522">
        <v>5.5E-2</v>
      </c>
      <c r="U1857" s="441"/>
      <c r="V1857" s="442">
        <f t="shared" si="221"/>
        <v>0</v>
      </c>
      <c r="W1857" s="442">
        <f t="shared" si="219"/>
        <v>0</v>
      </c>
      <c r="X1857" s="85"/>
      <c r="Y1857" s="85"/>
      <c r="Z1857" s="85"/>
      <c r="AA1857" s="85"/>
      <c r="AB1857" s="85"/>
      <c r="AC1857" s="86">
        <f t="shared" si="222"/>
        <v>0</v>
      </c>
      <c r="AD1857" s="87">
        <f>IF($AC$2182&lt;85,AC1857,AC1857-(AC1857*#REF!))</f>
        <v>0</v>
      </c>
      <c r="AE1857" s="88">
        <f t="shared" si="220"/>
        <v>5.5E-2</v>
      </c>
      <c r="AF1857" s="89">
        <f t="shared" si="223"/>
        <v>0</v>
      </c>
      <c r="AG1857" s="90">
        <f t="shared" si="224"/>
        <v>0</v>
      </c>
    </row>
    <row r="1858" spans="1:36" s="91" customFormat="1" ht="15" customHeight="1" x14ac:dyDescent="0.15">
      <c r="A1858" s="430">
        <v>9791036362712</v>
      </c>
      <c r="B1858" s="432"/>
      <c r="C1858" s="432" t="s">
        <v>1345</v>
      </c>
      <c r="D1858" s="433" t="s">
        <v>2710</v>
      </c>
      <c r="E1858" s="433" t="s">
        <v>2710</v>
      </c>
      <c r="F1858" s="433" t="s">
        <v>3143</v>
      </c>
      <c r="G1858" s="433" t="s">
        <v>4666</v>
      </c>
      <c r="H1858" s="431">
        <f>VLOOKUP($A1858,'04.08.2025'!$A$1:$Z$65000,3,FALSE)</f>
        <v>823</v>
      </c>
      <c r="I1858" s="432"/>
      <c r="J1858" s="432">
        <v>200</v>
      </c>
      <c r="K1858" s="435"/>
      <c r="L1858" s="435"/>
      <c r="M1858" s="435">
        <v>45357</v>
      </c>
      <c r="N1858" s="435"/>
      <c r="O1858" s="436">
        <v>9791036362712</v>
      </c>
      <c r="P1858" s="437" t="s">
        <v>3150</v>
      </c>
      <c r="Q1858" s="438">
        <v>8056540</v>
      </c>
      <c r="R1858" s="439">
        <v>12.2</v>
      </c>
      <c r="S1858" s="439">
        <f t="shared" si="225"/>
        <v>11.563981042654028</v>
      </c>
      <c r="T1858" s="522">
        <v>5.5E-2</v>
      </c>
      <c r="U1858" s="441"/>
      <c r="V1858" s="442">
        <f t="shared" si="221"/>
        <v>0</v>
      </c>
      <c r="W1858" s="442">
        <f t="shared" ref="W1858:W1921" si="226">$R1858*$U1858</f>
        <v>0</v>
      </c>
      <c r="X1858" s="85"/>
      <c r="Y1858" s="85"/>
      <c r="Z1858" s="85"/>
      <c r="AA1858" s="85"/>
      <c r="AB1858" s="85"/>
      <c r="AC1858" s="86">
        <f t="shared" si="222"/>
        <v>0</v>
      </c>
      <c r="AD1858" s="87">
        <f>IF($AC$2182&lt;85,AC1858,AC1858-(AC1858*#REF!))</f>
        <v>0</v>
      </c>
      <c r="AE1858" s="88">
        <f t="shared" ref="AE1858:AE1921" si="227">IF(T1858=5.5%,0.055,IF(T1858=20%,0.2))</f>
        <v>5.5E-2</v>
      </c>
      <c r="AF1858" s="89">
        <f t="shared" si="223"/>
        <v>0</v>
      </c>
      <c r="AG1858" s="90">
        <f t="shared" si="224"/>
        <v>0</v>
      </c>
    </row>
    <row r="1859" spans="1:36" s="91" customFormat="1" ht="15" customHeight="1" x14ac:dyDescent="0.15">
      <c r="A1859" s="430">
        <v>9791036325779</v>
      </c>
      <c r="B1859" s="519"/>
      <c r="C1859" s="432" t="s">
        <v>873</v>
      </c>
      <c r="D1859" s="433" t="s">
        <v>2710</v>
      </c>
      <c r="E1859" s="433" t="s">
        <v>2710</v>
      </c>
      <c r="F1859" s="433" t="s">
        <v>3151</v>
      </c>
      <c r="G1859" s="433" t="s">
        <v>3152</v>
      </c>
      <c r="H1859" s="431">
        <f>VLOOKUP($A1859,'04.08.2025'!$A$1:$Z$65000,3,FALSE)</f>
        <v>1456</v>
      </c>
      <c r="I1859" s="432"/>
      <c r="J1859" s="432">
        <v>200</v>
      </c>
      <c r="K1859" s="435"/>
      <c r="L1859" s="435"/>
      <c r="M1859" s="435">
        <v>44363</v>
      </c>
      <c r="N1859" s="435"/>
      <c r="O1859" s="436">
        <v>9791036325779</v>
      </c>
      <c r="P1859" s="521" t="s">
        <v>3153</v>
      </c>
      <c r="Q1859" s="436">
        <v>8496031</v>
      </c>
      <c r="R1859" s="439">
        <v>11</v>
      </c>
      <c r="S1859" s="439">
        <f t="shared" si="225"/>
        <v>10.42654028436019</v>
      </c>
      <c r="T1859" s="522">
        <v>5.5E-2</v>
      </c>
      <c r="U1859" s="441"/>
      <c r="V1859" s="442">
        <f t="shared" ref="V1859:V1915" si="228">AC1859</f>
        <v>0</v>
      </c>
      <c r="W1859" s="442">
        <f t="shared" si="226"/>
        <v>0</v>
      </c>
      <c r="X1859" s="85"/>
      <c r="Y1859" s="85"/>
      <c r="Z1859" s="85"/>
      <c r="AA1859" s="85"/>
      <c r="AB1859" s="85"/>
      <c r="AC1859" s="86">
        <f t="shared" ref="AC1859:AC1915" si="229">W1859/(1+AE1859)</f>
        <v>0</v>
      </c>
      <c r="AD1859" s="87">
        <f>IF($AC$2182&lt;85,AC1859,AC1859-(AC1859*#REF!))</f>
        <v>0</v>
      </c>
      <c r="AE1859" s="88">
        <f t="shared" si="227"/>
        <v>5.5E-2</v>
      </c>
      <c r="AF1859" s="89">
        <f t="shared" ref="AF1859:AF1915" si="230">+AD1859*AE1859</f>
        <v>0</v>
      </c>
      <c r="AG1859" s="90">
        <f t="shared" ref="AG1859:AG1915" si="231">+AD1859+AF1859</f>
        <v>0</v>
      </c>
    </row>
    <row r="1860" spans="1:36" s="91" customFormat="1" ht="15" customHeight="1" x14ac:dyDescent="0.15">
      <c r="A1860" s="430">
        <v>9791036333187</v>
      </c>
      <c r="B1860" s="519"/>
      <c r="C1860" s="432" t="s">
        <v>873</v>
      </c>
      <c r="D1860" s="433" t="s">
        <v>2710</v>
      </c>
      <c r="E1860" s="433" t="s">
        <v>2710</v>
      </c>
      <c r="F1860" s="433" t="s">
        <v>3151</v>
      </c>
      <c r="G1860" s="433" t="s">
        <v>3154</v>
      </c>
      <c r="H1860" s="431">
        <f>VLOOKUP($A1860,'04.08.2025'!$A$1:$Z$65000,3,FALSE)</f>
        <v>966</v>
      </c>
      <c r="I1860" s="432"/>
      <c r="J1860" s="432">
        <v>200</v>
      </c>
      <c r="K1860" s="435"/>
      <c r="L1860" s="435"/>
      <c r="M1860" s="435">
        <v>44748</v>
      </c>
      <c r="N1860" s="435"/>
      <c r="O1860" s="436">
        <v>9791036333187</v>
      </c>
      <c r="P1860" s="521" t="s">
        <v>3155</v>
      </c>
      <c r="Q1860" s="436">
        <v>4846845</v>
      </c>
      <c r="R1860" s="439">
        <v>11</v>
      </c>
      <c r="S1860" s="439">
        <f t="shared" si="225"/>
        <v>10.42654028436019</v>
      </c>
      <c r="T1860" s="522">
        <v>5.5E-2</v>
      </c>
      <c r="U1860" s="441"/>
      <c r="V1860" s="442">
        <f t="shared" si="228"/>
        <v>0</v>
      </c>
      <c r="W1860" s="442">
        <f t="shared" si="226"/>
        <v>0</v>
      </c>
      <c r="X1860" s="85"/>
      <c r="Y1860" s="85"/>
      <c r="Z1860" s="85"/>
      <c r="AA1860" s="85"/>
      <c r="AB1860" s="85"/>
      <c r="AC1860" s="86">
        <f t="shared" si="229"/>
        <v>0</v>
      </c>
      <c r="AD1860" s="87">
        <f>IF($AC$2182&lt;85,AC1860,AC1860-(AC1860*#REF!))</f>
        <v>0</v>
      </c>
      <c r="AE1860" s="88">
        <f t="shared" si="227"/>
        <v>5.5E-2</v>
      </c>
      <c r="AF1860" s="89">
        <f t="shared" si="230"/>
        <v>0</v>
      </c>
      <c r="AG1860" s="90">
        <f t="shared" si="231"/>
        <v>0</v>
      </c>
    </row>
    <row r="1861" spans="1:36" ht="15" customHeight="1" x14ac:dyDescent="0.15">
      <c r="A1861" s="430">
        <v>9791036353178</v>
      </c>
      <c r="B1861" s="432"/>
      <c r="C1861" s="432" t="s">
        <v>873</v>
      </c>
      <c r="D1861" s="433" t="s">
        <v>2710</v>
      </c>
      <c r="E1861" s="433" t="s">
        <v>2710</v>
      </c>
      <c r="F1861" s="433" t="s">
        <v>3151</v>
      </c>
      <c r="G1861" s="433" t="s">
        <v>3156</v>
      </c>
      <c r="H1861" s="431">
        <f>VLOOKUP($A1861,'04.08.2025'!$A$1:$Z$65000,3,FALSE)</f>
        <v>829</v>
      </c>
      <c r="I1861" s="432"/>
      <c r="J1861" s="432">
        <v>200</v>
      </c>
      <c r="K1861" s="435"/>
      <c r="L1861" s="435"/>
      <c r="M1861" s="435">
        <v>45308</v>
      </c>
      <c r="N1861" s="435"/>
      <c r="O1861" s="436">
        <v>9791036353178</v>
      </c>
      <c r="P1861" s="437" t="s">
        <v>3157</v>
      </c>
      <c r="Q1861" s="438">
        <v>6903650</v>
      </c>
      <c r="R1861" s="439">
        <v>11</v>
      </c>
      <c r="S1861" s="439">
        <f t="shared" si="225"/>
        <v>10.42654028436019</v>
      </c>
      <c r="T1861" s="523">
        <v>5.5E-2</v>
      </c>
      <c r="U1861" s="441"/>
      <c r="V1861" s="442">
        <f t="shared" si="228"/>
        <v>0</v>
      </c>
      <c r="W1861" s="442">
        <f t="shared" si="226"/>
        <v>0</v>
      </c>
      <c r="AC1861" s="86">
        <f t="shared" si="229"/>
        <v>0</v>
      </c>
      <c r="AD1861" s="87">
        <f>IF($AC$2182&lt;85,AC1861,AC1861-(AC1861*#REF!))</f>
        <v>0</v>
      </c>
      <c r="AE1861" s="88">
        <f t="shared" si="227"/>
        <v>5.5E-2</v>
      </c>
      <c r="AF1861" s="89">
        <f t="shared" si="230"/>
        <v>0</v>
      </c>
      <c r="AG1861" s="90">
        <f t="shared" si="231"/>
        <v>0</v>
      </c>
      <c r="AH1861" s="146"/>
      <c r="AI1861" s="146"/>
      <c r="AJ1861" s="146"/>
    </row>
    <row r="1862" spans="1:36" s="75" customFormat="1" ht="15" customHeight="1" x14ac:dyDescent="0.15">
      <c r="A1862" s="369">
        <v>9791036378508</v>
      </c>
      <c r="B1862" s="370"/>
      <c r="C1862" s="370" t="s">
        <v>873</v>
      </c>
      <c r="D1862" s="371" t="s">
        <v>2710</v>
      </c>
      <c r="E1862" s="371" t="s">
        <v>2710</v>
      </c>
      <c r="F1862" s="371" t="s">
        <v>3151</v>
      </c>
      <c r="G1862" s="371" t="s">
        <v>5165</v>
      </c>
      <c r="H1862" s="368">
        <f>VLOOKUP($A1862,'04.08.2025'!$A$1:$Z$65000,3,FALSE)</f>
        <v>1487</v>
      </c>
      <c r="I1862" s="370"/>
      <c r="J1862" s="370">
        <v>200</v>
      </c>
      <c r="K1862" s="372"/>
      <c r="L1862" s="372"/>
      <c r="M1862" s="372">
        <v>45819</v>
      </c>
      <c r="N1862" s="372" t="s">
        <v>12</v>
      </c>
      <c r="O1862" s="373">
        <v>9791036378508</v>
      </c>
      <c r="P1862" s="374" t="s">
        <v>4949</v>
      </c>
      <c r="Q1862" s="375">
        <v>3940631</v>
      </c>
      <c r="R1862" s="376">
        <v>11</v>
      </c>
      <c r="S1862" s="376">
        <f t="shared" si="225"/>
        <v>10.42654028436019</v>
      </c>
      <c r="T1862" s="377">
        <v>5.5E-2</v>
      </c>
      <c r="U1862" s="378"/>
      <c r="V1862" s="379">
        <f t="shared" si="228"/>
        <v>0</v>
      </c>
      <c r="W1862" s="379">
        <f t="shared" si="226"/>
        <v>0</v>
      </c>
      <c r="X1862" s="74"/>
      <c r="Y1862" s="74"/>
      <c r="Z1862" s="74"/>
      <c r="AA1862" s="74"/>
      <c r="AB1862" s="74"/>
      <c r="AC1862" s="86">
        <f t="shared" si="229"/>
        <v>0</v>
      </c>
      <c r="AD1862" s="87">
        <f>IF($AC$2182&lt;85,AC1862,AC1862-(AC1862*#REF!))</f>
        <v>0</v>
      </c>
      <c r="AE1862" s="88">
        <f t="shared" si="227"/>
        <v>5.5E-2</v>
      </c>
      <c r="AF1862" s="89">
        <f t="shared" si="230"/>
        <v>0</v>
      </c>
      <c r="AG1862" s="90">
        <f t="shared" si="231"/>
        <v>0</v>
      </c>
    </row>
    <row r="1863" spans="1:36" s="91" customFormat="1" ht="15" customHeight="1" x14ac:dyDescent="0.15">
      <c r="A1863" s="430">
        <v>9791036317200</v>
      </c>
      <c r="B1863" s="519"/>
      <c r="C1863" s="432" t="s">
        <v>873</v>
      </c>
      <c r="D1863" s="433" t="s">
        <v>2710</v>
      </c>
      <c r="E1863" s="433" t="s">
        <v>2710</v>
      </c>
      <c r="F1863" s="433" t="s">
        <v>3158</v>
      </c>
      <c r="G1863" s="433" t="s">
        <v>3159</v>
      </c>
      <c r="H1863" s="431">
        <f>VLOOKUP($A1863,'04.08.2025'!$A$1:$Z$65000,3,FALSE)</f>
        <v>807</v>
      </c>
      <c r="I1863" s="432"/>
      <c r="J1863" s="432">
        <v>200</v>
      </c>
      <c r="K1863" s="435"/>
      <c r="L1863" s="435"/>
      <c r="M1863" s="435">
        <v>44293</v>
      </c>
      <c r="N1863" s="435"/>
      <c r="O1863" s="436">
        <v>9791036317200</v>
      </c>
      <c r="P1863" s="521" t="s">
        <v>3160</v>
      </c>
      <c r="Q1863" s="436">
        <v>3359570</v>
      </c>
      <c r="R1863" s="439">
        <v>11</v>
      </c>
      <c r="S1863" s="439">
        <f t="shared" si="225"/>
        <v>10.42654028436019</v>
      </c>
      <c r="T1863" s="522">
        <v>5.5E-2</v>
      </c>
      <c r="U1863" s="441"/>
      <c r="V1863" s="442">
        <f t="shared" si="228"/>
        <v>0</v>
      </c>
      <c r="W1863" s="442">
        <f t="shared" si="226"/>
        <v>0</v>
      </c>
      <c r="X1863" s="85"/>
      <c r="Y1863" s="85"/>
      <c r="Z1863" s="85"/>
      <c r="AA1863" s="85"/>
      <c r="AB1863" s="85"/>
      <c r="AC1863" s="86">
        <f t="shared" si="229"/>
        <v>0</v>
      </c>
      <c r="AD1863" s="87">
        <f>IF($AC$2182&lt;85,AC1863,AC1863-(AC1863*#REF!))</f>
        <v>0</v>
      </c>
      <c r="AE1863" s="88">
        <f t="shared" si="227"/>
        <v>5.5E-2</v>
      </c>
      <c r="AF1863" s="89">
        <f t="shared" si="230"/>
        <v>0</v>
      </c>
      <c r="AG1863" s="90">
        <f t="shared" si="231"/>
        <v>0</v>
      </c>
    </row>
    <row r="1864" spans="1:36" s="91" customFormat="1" ht="15" customHeight="1" x14ac:dyDescent="0.15">
      <c r="A1864" s="430">
        <v>9791036332975</v>
      </c>
      <c r="B1864" s="519"/>
      <c r="C1864" s="432" t="s">
        <v>873</v>
      </c>
      <c r="D1864" s="433" t="s">
        <v>2710</v>
      </c>
      <c r="E1864" s="433" t="s">
        <v>2710</v>
      </c>
      <c r="F1864" s="433" t="s">
        <v>3158</v>
      </c>
      <c r="G1864" s="433" t="s">
        <v>3161</v>
      </c>
      <c r="H1864" s="431">
        <f>VLOOKUP($A1864,'04.08.2025'!$A$1:$Z$65000,3,FALSE)</f>
        <v>660</v>
      </c>
      <c r="I1864" s="432"/>
      <c r="J1864" s="432">
        <v>300</v>
      </c>
      <c r="K1864" s="435"/>
      <c r="L1864" s="435"/>
      <c r="M1864" s="435">
        <v>44678</v>
      </c>
      <c r="N1864" s="435"/>
      <c r="O1864" s="436">
        <v>9791036332975</v>
      </c>
      <c r="P1864" s="521" t="s">
        <v>3162</v>
      </c>
      <c r="Q1864" s="436">
        <v>4544750</v>
      </c>
      <c r="R1864" s="439">
        <v>11</v>
      </c>
      <c r="S1864" s="439">
        <f t="shared" si="225"/>
        <v>10.42654028436019</v>
      </c>
      <c r="T1864" s="522">
        <v>5.5E-2</v>
      </c>
      <c r="U1864" s="441"/>
      <c r="V1864" s="442">
        <f t="shared" si="228"/>
        <v>0</v>
      </c>
      <c r="W1864" s="442">
        <f t="shared" si="226"/>
        <v>0</v>
      </c>
      <c r="X1864" s="85"/>
      <c r="Y1864" s="85"/>
      <c r="Z1864" s="85"/>
      <c r="AA1864" s="85"/>
      <c r="AB1864" s="85"/>
      <c r="AC1864" s="86">
        <f t="shared" si="229"/>
        <v>0</v>
      </c>
      <c r="AD1864" s="87">
        <f>IF($AC$2182&lt;85,AC1864,AC1864-(AC1864*#REF!))</f>
        <v>0</v>
      </c>
      <c r="AE1864" s="88">
        <f t="shared" si="227"/>
        <v>5.5E-2</v>
      </c>
      <c r="AF1864" s="89">
        <f t="shared" si="230"/>
        <v>0</v>
      </c>
      <c r="AG1864" s="90">
        <f t="shared" si="231"/>
        <v>0</v>
      </c>
    </row>
    <row r="1865" spans="1:36" s="75" customFormat="1" ht="15" customHeight="1" x14ac:dyDescent="0.15">
      <c r="A1865" s="430">
        <v>9791036347979</v>
      </c>
      <c r="B1865" s="519"/>
      <c r="C1865" s="432" t="s">
        <v>873</v>
      </c>
      <c r="D1865" s="433" t="s">
        <v>2710</v>
      </c>
      <c r="E1865" s="433" t="s">
        <v>2710</v>
      </c>
      <c r="F1865" s="433" t="s">
        <v>3158</v>
      </c>
      <c r="G1865" s="433" t="s">
        <v>3163</v>
      </c>
      <c r="H1865" s="431">
        <f>VLOOKUP($A1865,'04.08.2025'!$A$1:$Z$65000,3,FALSE)</f>
        <v>2042</v>
      </c>
      <c r="I1865" s="432"/>
      <c r="J1865" s="432">
        <v>200</v>
      </c>
      <c r="K1865" s="435"/>
      <c r="L1865" s="435"/>
      <c r="M1865" s="435">
        <v>45189</v>
      </c>
      <c r="N1865" s="435"/>
      <c r="O1865" s="436">
        <v>9791036347979</v>
      </c>
      <c r="P1865" s="437" t="s">
        <v>3164</v>
      </c>
      <c r="Q1865" s="438">
        <v>4021302</v>
      </c>
      <c r="R1865" s="439">
        <v>11</v>
      </c>
      <c r="S1865" s="439">
        <f t="shared" si="225"/>
        <v>10.42654028436019</v>
      </c>
      <c r="T1865" s="522">
        <v>5.5E-2</v>
      </c>
      <c r="U1865" s="441"/>
      <c r="V1865" s="442">
        <f t="shared" si="228"/>
        <v>0</v>
      </c>
      <c r="W1865" s="442">
        <f t="shared" si="226"/>
        <v>0</v>
      </c>
      <c r="X1865" s="74"/>
      <c r="Y1865" s="74"/>
      <c r="Z1865" s="74"/>
      <c r="AA1865" s="74"/>
      <c r="AB1865" s="74"/>
      <c r="AC1865" s="86">
        <f t="shared" si="229"/>
        <v>0</v>
      </c>
      <c r="AD1865" s="87">
        <f>IF($AC$2182&lt;85,AC1865,AC1865-(AC1865*#REF!))</f>
        <v>0</v>
      </c>
      <c r="AE1865" s="88">
        <f t="shared" si="227"/>
        <v>5.5E-2</v>
      </c>
      <c r="AF1865" s="89">
        <f t="shared" si="230"/>
        <v>0</v>
      </c>
      <c r="AG1865" s="90">
        <f t="shared" si="231"/>
        <v>0</v>
      </c>
    </row>
    <row r="1866" spans="1:36" ht="15" customHeight="1" x14ac:dyDescent="0.15">
      <c r="A1866" s="369">
        <v>9791036363221</v>
      </c>
      <c r="B1866" s="370"/>
      <c r="C1866" s="370" t="s">
        <v>873</v>
      </c>
      <c r="D1866" s="371" t="s">
        <v>2710</v>
      </c>
      <c r="E1866" s="371" t="s">
        <v>2710</v>
      </c>
      <c r="F1866" s="371" t="s">
        <v>3158</v>
      </c>
      <c r="G1866" s="371" t="s">
        <v>3165</v>
      </c>
      <c r="H1866" s="368">
        <f>VLOOKUP($A1866,'04.08.2025'!$A$1:$Z$65000,3,FALSE)</f>
        <v>972</v>
      </c>
      <c r="I1866" s="370"/>
      <c r="J1866" s="370">
        <v>200</v>
      </c>
      <c r="K1866" s="372"/>
      <c r="L1866" s="372"/>
      <c r="M1866" s="372">
        <v>45539</v>
      </c>
      <c r="N1866" s="372" t="s">
        <v>12</v>
      </c>
      <c r="O1866" s="373">
        <v>9791036363221</v>
      </c>
      <c r="P1866" s="374" t="s">
        <v>3166</v>
      </c>
      <c r="Q1866" s="375">
        <v>8301223</v>
      </c>
      <c r="R1866" s="376">
        <v>11</v>
      </c>
      <c r="S1866" s="376">
        <f t="shared" si="225"/>
        <v>10.42654028436019</v>
      </c>
      <c r="T1866" s="377">
        <v>5.5E-2</v>
      </c>
      <c r="U1866" s="378"/>
      <c r="V1866" s="379">
        <f t="shared" si="228"/>
        <v>0</v>
      </c>
      <c r="W1866" s="379">
        <f t="shared" si="226"/>
        <v>0</v>
      </c>
      <c r="AC1866" s="86">
        <f t="shared" si="229"/>
        <v>0</v>
      </c>
      <c r="AD1866" s="87">
        <f>IF($AC$2182&lt;85,AC1866,AC1866-(AC1866*#REF!))</f>
        <v>0</v>
      </c>
      <c r="AE1866" s="88">
        <f t="shared" si="227"/>
        <v>5.5E-2</v>
      </c>
      <c r="AF1866" s="89">
        <f t="shared" si="230"/>
        <v>0</v>
      </c>
      <c r="AG1866" s="90">
        <f t="shared" si="231"/>
        <v>0</v>
      </c>
      <c r="AH1866" s="146"/>
      <c r="AI1866" s="146"/>
      <c r="AJ1866" s="146"/>
    </row>
    <row r="1867" spans="1:36" s="91" customFormat="1" ht="15" customHeight="1" x14ac:dyDescent="0.15">
      <c r="A1867" s="525">
        <v>9791036380563</v>
      </c>
      <c r="B1867" s="526"/>
      <c r="C1867" s="526" t="s">
        <v>873</v>
      </c>
      <c r="D1867" s="527" t="s">
        <v>2710</v>
      </c>
      <c r="E1867" s="527" t="s">
        <v>2710</v>
      </c>
      <c r="F1867" s="527" t="s">
        <v>3158</v>
      </c>
      <c r="G1867" s="527" t="s">
        <v>5175</v>
      </c>
      <c r="H1867" s="380">
        <f>VLOOKUP($A1867,'04.08.2025'!$A$1:$Z$65000,3,FALSE)</f>
        <v>0</v>
      </c>
      <c r="I1867" s="526"/>
      <c r="J1867" s="526">
        <v>100</v>
      </c>
      <c r="K1867" s="528"/>
      <c r="L1867" s="528">
        <v>45903</v>
      </c>
      <c r="M1867" s="528"/>
      <c r="N1867" s="528" t="s">
        <v>12</v>
      </c>
      <c r="O1867" s="529">
        <v>9791036380563</v>
      </c>
      <c r="P1867" s="530" t="s">
        <v>5176</v>
      </c>
      <c r="Q1867" s="531">
        <v>5109633</v>
      </c>
      <c r="R1867" s="381">
        <v>11</v>
      </c>
      <c r="S1867" s="381">
        <f t="shared" si="225"/>
        <v>10.42654028436019</v>
      </c>
      <c r="T1867" s="542">
        <v>5.5E-2</v>
      </c>
      <c r="U1867" s="427"/>
      <c r="V1867" s="382">
        <f t="shared" si="228"/>
        <v>0</v>
      </c>
      <c r="W1867" s="382">
        <f t="shared" si="226"/>
        <v>0</v>
      </c>
      <c r="X1867" s="85"/>
      <c r="Y1867" s="85"/>
      <c r="Z1867" s="85"/>
      <c r="AA1867" s="85"/>
      <c r="AB1867" s="85"/>
      <c r="AC1867" s="86">
        <f t="shared" si="229"/>
        <v>0</v>
      </c>
      <c r="AD1867" s="87">
        <f>IF($AC$2182&lt;85,AC1867,AC1867-(AC1867*#REF!))</f>
        <v>0</v>
      </c>
      <c r="AE1867" s="88">
        <f t="shared" si="227"/>
        <v>5.5E-2</v>
      </c>
      <c r="AF1867" s="89">
        <f t="shared" si="230"/>
        <v>0</v>
      </c>
      <c r="AG1867" s="90">
        <f t="shared" si="231"/>
        <v>0</v>
      </c>
    </row>
    <row r="1868" spans="1:36" s="91" customFormat="1" ht="15" customHeight="1" x14ac:dyDescent="0.15">
      <c r="A1868" s="430">
        <v>9782747049603</v>
      </c>
      <c r="B1868" s="519"/>
      <c r="C1868" s="432" t="s">
        <v>856</v>
      </c>
      <c r="D1868" s="433" t="s">
        <v>2710</v>
      </c>
      <c r="E1868" s="433" t="s">
        <v>2710</v>
      </c>
      <c r="F1868" s="433" t="s">
        <v>3167</v>
      </c>
      <c r="G1868" s="433" t="s">
        <v>3168</v>
      </c>
      <c r="H1868" s="431">
        <f>VLOOKUP($A1868,'04.08.2025'!$A$1:$Z$65000,3,FALSE)</f>
        <v>613</v>
      </c>
      <c r="I1868" s="432"/>
      <c r="J1868" s="432">
        <v>200</v>
      </c>
      <c r="K1868" s="435"/>
      <c r="L1868" s="435"/>
      <c r="M1868" s="435">
        <v>41668</v>
      </c>
      <c r="N1868" s="435"/>
      <c r="O1868" s="436">
        <v>9782747049603</v>
      </c>
      <c r="P1868" s="521" t="s">
        <v>3169</v>
      </c>
      <c r="Q1868" s="436">
        <v>3400363</v>
      </c>
      <c r="R1868" s="439">
        <v>11</v>
      </c>
      <c r="S1868" s="439">
        <f t="shared" si="225"/>
        <v>10.42654028436019</v>
      </c>
      <c r="T1868" s="522">
        <v>5.5E-2</v>
      </c>
      <c r="U1868" s="441"/>
      <c r="V1868" s="442">
        <f t="shared" si="228"/>
        <v>0</v>
      </c>
      <c r="W1868" s="442">
        <f t="shared" si="226"/>
        <v>0</v>
      </c>
      <c r="X1868" s="85"/>
      <c r="Y1868" s="85"/>
      <c r="Z1868" s="85"/>
      <c r="AA1868" s="85"/>
      <c r="AB1868" s="85"/>
      <c r="AC1868" s="86">
        <f t="shared" si="229"/>
        <v>0</v>
      </c>
      <c r="AD1868" s="87">
        <f>IF($AC$2182&lt;85,AC1868,AC1868-(AC1868*#REF!))</f>
        <v>0</v>
      </c>
      <c r="AE1868" s="88">
        <f t="shared" si="227"/>
        <v>5.5E-2</v>
      </c>
      <c r="AF1868" s="89">
        <f t="shared" si="230"/>
        <v>0</v>
      </c>
      <c r="AG1868" s="90">
        <f t="shared" si="231"/>
        <v>0</v>
      </c>
    </row>
    <row r="1869" spans="1:36" s="91" customFormat="1" ht="15" customHeight="1" x14ac:dyDescent="0.15">
      <c r="A1869" s="430">
        <v>9782747052986</v>
      </c>
      <c r="B1869" s="519"/>
      <c r="C1869" s="432" t="s">
        <v>856</v>
      </c>
      <c r="D1869" s="433" t="s">
        <v>2710</v>
      </c>
      <c r="E1869" s="433" t="s">
        <v>2710</v>
      </c>
      <c r="F1869" s="433" t="s">
        <v>3167</v>
      </c>
      <c r="G1869" s="433" t="s">
        <v>3170</v>
      </c>
      <c r="H1869" s="431">
        <f>VLOOKUP($A1869,'04.08.2025'!$A$1:$Z$65000,3,FALSE)</f>
        <v>879</v>
      </c>
      <c r="I1869" s="432"/>
      <c r="J1869" s="432">
        <v>200</v>
      </c>
      <c r="K1869" s="435"/>
      <c r="L1869" s="435"/>
      <c r="M1869" s="435">
        <v>42011</v>
      </c>
      <c r="N1869" s="435"/>
      <c r="O1869" s="436">
        <v>9782747052986</v>
      </c>
      <c r="P1869" s="521" t="s">
        <v>3171</v>
      </c>
      <c r="Q1869" s="436">
        <v>6844520</v>
      </c>
      <c r="R1869" s="439">
        <v>11</v>
      </c>
      <c r="S1869" s="439">
        <f t="shared" si="225"/>
        <v>10.42654028436019</v>
      </c>
      <c r="T1869" s="522">
        <v>5.5E-2</v>
      </c>
      <c r="U1869" s="441"/>
      <c r="V1869" s="442">
        <f t="shared" si="228"/>
        <v>0</v>
      </c>
      <c r="W1869" s="442">
        <f t="shared" si="226"/>
        <v>0</v>
      </c>
      <c r="X1869" s="85"/>
      <c r="Y1869" s="85"/>
      <c r="Z1869" s="85"/>
      <c r="AA1869" s="85"/>
      <c r="AB1869" s="85"/>
      <c r="AC1869" s="86">
        <f t="shared" si="229"/>
        <v>0</v>
      </c>
      <c r="AD1869" s="87">
        <f>IF($AC$2182&lt;85,AC1869,AC1869-(AC1869*#REF!))</f>
        <v>0</v>
      </c>
      <c r="AE1869" s="88">
        <f t="shared" si="227"/>
        <v>5.5E-2</v>
      </c>
      <c r="AF1869" s="89">
        <f t="shared" si="230"/>
        <v>0</v>
      </c>
      <c r="AG1869" s="90">
        <f t="shared" si="231"/>
        <v>0</v>
      </c>
    </row>
    <row r="1870" spans="1:36" s="91" customFormat="1" ht="15" customHeight="1" x14ac:dyDescent="0.15">
      <c r="A1870" s="430">
        <v>9782747059220</v>
      </c>
      <c r="B1870" s="519"/>
      <c r="C1870" s="432" t="s">
        <v>856</v>
      </c>
      <c r="D1870" s="433" t="s">
        <v>2710</v>
      </c>
      <c r="E1870" s="433" t="s">
        <v>2710</v>
      </c>
      <c r="F1870" s="433" t="s">
        <v>3167</v>
      </c>
      <c r="G1870" s="433" t="s">
        <v>3172</v>
      </c>
      <c r="H1870" s="431">
        <f>VLOOKUP($A1870,'04.08.2025'!$A$1:$Z$65000,3,FALSE)</f>
        <v>711</v>
      </c>
      <c r="I1870" s="432"/>
      <c r="J1870" s="432">
        <v>200</v>
      </c>
      <c r="K1870" s="435"/>
      <c r="L1870" s="435"/>
      <c r="M1870" s="435">
        <v>42431</v>
      </c>
      <c r="N1870" s="435"/>
      <c r="O1870" s="436">
        <v>9782747059220</v>
      </c>
      <c r="P1870" s="521" t="s">
        <v>3173</v>
      </c>
      <c r="Q1870" s="436">
        <v>2449160</v>
      </c>
      <c r="R1870" s="439">
        <v>11</v>
      </c>
      <c r="S1870" s="439">
        <f t="shared" si="225"/>
        <v>10.42654028436019</v>
      </c>
      <c r="T1870" s="522">
        <v>5.5E-2</v>
      </c>
      <c r="U1870" s="441"/>
      <c r="V1870" s="442">
        <f t="shared" si="228"/>
        <v>0</v>
      </c>
      <c r="W1870" s="442">
        <f t="shared" si="226"/>
        <v>0</v>
      </c>
      <c r="X1870" s="85"/>
      <c r="Y1870" s="85"/>
      <c r="Z1870" s="85"/>
      <c r="AA1870" s="85"/>
      <c r="AB1870" s="85"/>
      <c r="AC1870" s="86">
        <f t="shared" si="229"/>
        <v>0</v>
      </c>
      <c r="AD1870" s="87">
        <f>IF($AC$2182&lt;85,AC1870,AC1870-(AC1870*#REF!))</f>
        <v>0</v>
      </c>
      <c r="AE1870" s="88">
        <f t="shared" si="227"/>
        <v>5.5E-2</v>
      </c>
      <c r="AF1870" s="89">
        <f t="shared" si="230"/>
        <v>0</v>
      </c>
      <c r="AG1870" s="90">
        <f t="shared" si="231"/>
        <v>0</v>
      </c>
    </row>
    <row r="1871" spans="1:36" s="91" customFormat="1" ht="15" customHeight="1" x14ac:dyDescent="0.15">
      <c r="A1871" s="430">
        <v>9782747072465</v>
      </c>
      <c r="B1871" s="519"/>
      <c r="C1871" s="432" t="s">
        <v>856</v>
      </c>
      <c r="D1871" s="433" t="s">
        <v>2710</v>
      </c>
      <c r="E1871" s="433" t="s">
        <v>2710</v>
      </c>
      <c r="F1871" s="433" t="s">
        <v>3167</v>
      </c>
      <c r="G1871" s="433" t="s">
        <v>3174</v>
      </c>
      <c r="H1871" s="431">
        <f>VLOOKUP($A1871,'04.08.2025'!$A$1:$Z$65000,3,FALSE)</f>
        <v>56</v>
      </c>
      <c r="I1871" s="432"/>
      <c r="J1871" s="432">
        <v>200</v>
      </c>
      <c r="K1871" s="435"/>
      <c r="L1871" s="435"/>
      <c r="M1871" s="435">
        <v>42802</v>
      </c>
      <c r="N1871" s="435"/>
      <c r="O1871" s="436">
        <v>9782747072465</v>
      </c>
      <c r="P1871" s="521" t="s">
        <v>3175</v>
      </c>
      <c r="Q1871" s="436">
        <v>5408522</v>
      </c>
      <c r="R1871" s="439">
        <v>11</v>
      </c>
      <c r="S1871" s="439">
        <f t="shared" si="225"/>
        <v>10.42654028436019</v>
      </c>
      <c r="T1871" s="522">
        <v>5.5E-2</v>
      </c>
      <c r="U1871" s="441"/>
      <c r="V1871" s="442">
        <f t="shared" si="228"/>
        <v>0</v>
      </c>
      <c r="W1871" s="442">
        <f t="shared" si="226"/>
        <v>0</v>
      </c>
      <c r="X1871" s="85"/>
      <c r="Y1871" s="85"/>
      <c r="Z1871" s="85"/>
      <c r="AA1871" s="85"/>
      <c r="AB1871" s="85"/>
      <c r="AC1871" s="86">
        <f t="shared" si="229"/>
        <v>0</v>
      </c>
      <c r="AD1871" s="87">
        <f>IF($AC$2182&lt;85,AC1871,AC1871-(AC1871*#REF!))</f>
        <v>0</v>
      </c>
      <c r="AE1871" s="88">
        <f t="shared" si="227"/>
        <v>5.5E-2</v>
      </c>
      <c r="AF1871" s="89">
        <f t="shared" si="230"/>
        <v>0</v>
      </c>
      <c r="AG1871" s="90">
        <f t="shared" si="231"/>
        <v>0</v>
      </c>
    </row>
    <row r="1872" spans="1:36" s="117" customFormat="1" ht="15" customHeight="1" x14ac:dyDescent="0.15">
      <c r="A1872" s="430">
        <v>9782747085984</v>
      </c>
      <c r="B1872" s="519"/>
      <c r="C1872" s="432" t="s">
        <v>856</v>
      </c>
      <c r="D1872" s="433" t="s">
        <v>2710</v>
      </c>
      <c r="E1872" s="433" t="s">
        <v>2710</v>
      </c>
      <c r="F1872" s="433" t="s">
        <v>3167</v>
      </c>
      <c r="G1872" s="433" t="s">
        <v>3176</v>
      </c>
      <c r="H1872" s="431">
        <f>VLOOKUP($A1872,'04.08.2025'!$A$1:$Z$65000,3,FALSE)</f>
        <v>579</v>
      </c>
      <c r="I1872" s="432"/>
      <c r="J1872" s="432">
        <v>200</v>
      </c>
      <c r="K1872" s="435"/>
      <c r="L1872" s="435"/>
      <c r="M1872" s="435">
        <v>43173</v>
      </c>
      <c r="N1872" s="435"/>
      <c r="O1872" s="436">
        <v>9782747085984</v>
      </c>
      <c r="P1872" s="437" t="s">
        <v>3177</v>
      </c>
      <c r="Q1872" s="436">
        <v>7887269</v>
      </c>
      <c r="R1872" s="439">
        <v>11</v>
      </c>
      <c r="S1872" s="439">
        <f t="shared" si="225"/>
        <v>10.42654028436019</v>
      </c>
      <c r="T1872" s="522">
        <v>5.5E-2</v>
      </c>
      <c r="U1872" s="441"/>
      <c r="V1872" s="442">
        <f t="shared" si="228"/>
        <v>0</v>
      </c>
      <c r="W1872" s="442">
        <f t="shared" si="226"/>
        <v>0</v>
      </c>
      <c r="X1872" s="116"/>
      <c r="Y1872" s="116"/>
      <c r="Z1872" s="116"/>
      <c r="AA1872" s="116"/>
      <c r="AB1872" s="116"/>
      <c r="AC1872" s="86">
        <f t="shared" si="229"/>
        <v>0</v>
      </c>
      <c r="AD1872" s="87">
        <f>IF($AC$2182&lt;85,AC1872,AC1872-(AC1872*#REF!))</f>
        <v>0</v>
      </c>
      <c r="AE1872" s="88">
        <f t="shared" si="227"/>
        <v>5.5E-2</v>
      </c>
      <c r="AF1872" s="89">
        <f t="shared" si="230"/>
        <v>0</v>
      </c>
      <c r="AG1872" s="90">
        <f t="shared" si="231"/>
        <v>0</v>
      </c>
    </row>
    <row r="1873" spans="1:33" s="91" customFormat="1" ht="15" customHeight="1" x14ac:dyDescent="0.15">
      <c r="A1873" s="355">
        <v>9791036304767</v>
      </c>
      <c r="B1873" s="356"/>
      <c r="C1873" s="360" t="s">
        <v>856</v>
      </c>
      <c r="D1873" s="358" t="s">
        <v>2710</v>
      </c>
      <c r="E1873" s="358" t="s">
        <v>2710</v>
      </c>
      <c r="F1873" s="358" t="s">
        <v>3167</v>
      </c>
      <c r="G1873" s="358" t="s">
        <v>3178</v>
      </c>
      <c r="H1873" s="359">
        <f>VLOOKUP($A1873,'04.08.2025'!$A$1:$Z$65000,3,FALSE)</f>
        <v>0</v>
      </c>
      <c r="I1873" s="360" t="s">
        <v>171</v>
      </c>
      <c r="J1873" s="360">
        <v>200</v>
      </c>
      <c r="K1873" s="361"/>
      <c r="L1873" s="361"/>
      <c r="M1873" s="361">
        <v>43594</v>
      </c>
      <c r="N1873" s="361"/>
      <c r="O1873" s="362">
        <v>9791036304767</v>
      </c>
      <c r="P1873" s="363" t="s">
        <v>3179</v>
      </c>
      <c r="Q1873" s="362">
        <v>5686077</v>
      </c>
      <c r="R1873" s="364">
        <v>11</v>
      </c>
      <c r="S1873" s="364">
        <f t="shared" si="225"/>
        <v>10.42654028436019</v>
      </c>
      <c r="T1873" s="365">
        <v>5.5E-2</v>
      </c>
      <c r="U1873" s="366"/>
      <c r="V1873" s="367">
        <f t="shared" si="228"/>
        <v>0</v>
      </c>
      <c r="W1873" s="367">
        <f t="shared" si="226"/>
        <v>0</v>
      </c>
      <c r="X1873" s="85"/>
      <c r="Y1873" s="85"/>
      <c r="Z1873" s="85"/>
      <c r="AA1873" s="85"/>
      <c r="AB1873" s="85"/>
      <c r="AC1873" s="86">
        <f t="shared" si="229"/>
        <v>0</v>
      </c>
      <c r="AD1873" s="87">
        <f>IF($AC$2182&lt;85,AC1873,AC1873-(AC1873*#REF!))</f>
        <v>0</v>
      </c>
      <c r="AE1873" s="88">
        <f t="shared" si="227"/>
        <v>5.5E-2</v>
      </c>
      <c r="AF1873" s="89">
        <f t="shared" si="230"/>
        <v>0</v>
      </c>
      <c r="AG1873" s="90">
        <f t="shared" si="231"/>
        <v>0</v>
      </c>
    </row>
    <row r="1874" spans="1:33" s="91" customFormat="1" ht="15" customHeight="1" x14ac:dyDescent="0.15">
      <c r="A1874" s="430">
        <v>9791036314933</v>
      </c>
      <c r="B1874" s="519"/>
      <c r="C1874" s="432" t="s">
        <v>856</v>
      </c>
      <c r="D1874" s="433" t="s">
        <v>2710</v>
      </c>
      <c r="E1874" s="433" t="s">
        <v>2710</v>
      </c>
      <c r="F1874" s="433" t="s">
        <v>3167</v>
      </c>
      <c r="G1874" s="433" t="s">
        <v>3180</v>
      </c>
      <c r="H1874" s="431">
        <f>VLOOKUP($A1874,'04.08.2025'!$A$1:$Z$65000,3,FALSE)</f>
        <v>833</v>
      </c>
      <c r="I1874" s="432"/>
      <c r="J1874" s="432">
        <v>200</v>
      </c>
      <c r="K1874" s="435"/>
      <c r="L1874" s="435"/>
      <c r="M1874" s="435">
        <v>44069</v>
      </c>
      <c r="N1874" s="435"/>
      <c r="O1874" s="436">
        <v>9791036314933</v>
      </c>
      <c r="P1874" s="437" t="s">
        <v>3181</v>
      </c>
      <c r="Q1874" s="438">
        <v>8881578</v>
      </c>
      <c r="R1874" s="439">
        <v>11</v>
      </c>
      <c r="S1874" s="439">
        <f t="shared" si="225"/>
        <v>10.42654028436019</v>
      </c>
      <c r="T1874" s="522">
        <v>5.5E-2</v>
      </c>
      <c r="U1874" s="441"/>
      <c r="V1874" s="442">
        <f t="shared" si="228"/>
        <v>0</v>
      </c>
      <c r="W1874" s="442">
        <f t="shared" si="226"/>
        <v>0</v>
      </c>
      <c r="X1874" s="85"/>
      <c r="Y1874" s="85"/>
      <c r="Z1874" s="85"/>
      <c r="AA1874" s="85"/>
      <c r="AB1874" s="85"/>
      <c r="AC1874" s="86">
        <f t="shared" si="229"/>
        <v>0</v>
      </c>
      <c r="AD1874" s="87">
        <f>IF($AC$2182&lt;85,AC1874,AC1874-(AC1874*#REF!))</f>
        <v>0</v>
      </c>
      <c r="AE1874" s="88">
        <f t="shared" si="227"/>
        <v>5.5E-2</v>
      </c>
      <c r="AF1874" s="89">
        <f t="shared" si="230"/>
        <v>0</v>
      </c>
      <c r="AG1874" s="90">
        <f t="shared" si="231"/>
        <v>0</v>
      </c>
    </row>
    <row r="1875" spans="1:33" s="91" customFormat="1" ht="15" customHeight="1" x14ac:dyDescent="0.15">
      <c r="A1875" s="430">
        <v>9791036325434</v>
      </c>
      <c r="B1875" s="519"/>
      <c r="C1875" s="432" t="s">
        <v>856</v>
      </c>
      <c r="D1875" s="433" t="s">
        <v>2710</v>
      </c>
      <c r="E1875" s="433" t="s">
        <v>2710</v>
      </c>
      <c r="F1875" s="433" t="s">
        <v>3167</v>
      </c>
      <c r="G1875" s="433" t="s">
        <v>3182</v>
      </c>
      <c r="H1875" s="431">
        <f>VLOOKUP($A1875,'04.08.2025'!$A$1:$Z$65000,3,FALSE)</f>
        <v>341</v>
      </c>
      <c r="I1875" s="432"/>
      <c r="J1875" s="432">
        <v>200</v>
      </c>
      <c r="K1875" s="435"/>
      <c r="L1875" s="435"/>
      <c r="M1875" s="435">
        <v>44699</v>
      </c>
      <c r="N1875" s="435"/>
      <c r="O1875" s="436">
        <v>9791036325434</v>
      </c>
      <c r="P1875" s="437" t="s">
        <v>3183</v>
      </c>
      <c r="Q1875" s="438">
        <v>8324415</v>
      </c>
      <c r="R1875" s="439">
        <v>11</v>
      </c>
      <c r="S1875" s="439">
        <f t="shared" si="225"/>
        <v>10.42654028436019</v>
      </c>
      <c r="T1875" s="522">
        <v>5.5E-2</v>
      </c>
      <c r="U1875" s="441"/>
      <c r="V1875" s="442">
        <f t="shared" si="228"/>
        <v>0</v>
      </c>
      <c r="W1875" s="442">
        <f t="shared" si="226"/>
        <v>0</v>
      </c>
      <c r="X1875" s="85"/>
      <c r="Y1875" s="85"/>
      <c r="Z1875" s="85"/>
      <c r="AA1875" s="85"/>
      <c r="AB1875" s="85"/>
      <c r="AC1875" s="86">
        <f t="shared" si="229"/>
        <v>0</v>
      </c>
      <c r="AD1875" s="87">
        <f>IF($AC$2182&lt;85,AC1875,AC1875-(AC1875*#REF!))</f>
        <v>0</v>
      </c>
      <c r="AE1875" s="88">
        <f t="shared" si="227"/>
        <v>5.5E-2</v>
      </c>
      <c r="AF1875" s="89">
        <f t="shared" si="230"/>
        <v>0</v>
      </c>
      <c r="AG1875" s="90">
        <f t="shared" si="231"/>
        <v>0</v>
      </c>
    </row>
    <row r="1876" spans="1:33" s="91" customFormat="1" ht="15" customHeight="1" x14ac:dyDescent="0.15">
      <c r="A1876" s="430">
        <v>9791036363184</v>
      </c>
      <c r="B1876" s="432"/>
      <c r="C1876" s="432" t="s">
        <v>856</v>
      </c>
      <c r="D1876" s="433" t="s">
        <v>2710</v>
      </c>
      <c r="E1876" s="433" t="s">
        <v>2710</v>
      </c>
      <c r="F1876" s="433" t="s">
        <v>3167</v>
      </c>
      <c r="G1876" s="433" t="s">
        <v>3184</v>
      </c>
      <c r="H1876" s="431">
        <f>VLOOKUP($A1876,'04.08.2025'!$A$1:$Z$65000,3,FALSE)</f>
        <v>577</v>
      </c>
      <c r="I1876" s="432"/>
      <c r="J1876" s="432">
        <v>200</v>
      </c>
      <c r="K1876" s="435"/>
      <c r="L1876" s="435"/>
      <c r="M1876" s="435">
        <v>45414</v>
      </c>
      <c r="N1876" s="435"/>
      <c r="O1876" s="436">
        <v>9791036363184</v>
      </c>
      <c r="P1876" s="437" t="s">
        <v>3185</v>
      </c>
      <c r="Q1876" s="438">
        <v>8300977</v>
      </c>
      <c r="R1876" s="439">
        <v>11</v>
      </c>
      <c r="S1876" s="439">
        <f t="shared" si="225"/>
        <v>10.42654028436019</v>
      </c>
      <c r="T1876" s="523">
        <v>5.5E-2</v>
      </c>
      <c r="U1876" s="441"/>
      <c r="V1876" s="442">
        <f t="shared" si="228"/>
        <v>0</v>
      </c>
      <c r="W1876" s="442">
        <f t="shared" si="226"/>
        <v>0</v>
      </c>
      <c r="X1876" s="85"/>
      <c r="Y1876" s="85"/>
      <c r="Z1876" s="85"/>
      <c r="AA1876" s="85"/>
      <c r="AB1876" s="85"/>
      <c r="AC1876" s="86">
        <f t="shared" si="229"/>
        <v>0</v>
      </c>
      <c r="AD1876" s="87">
        <f>IF($AC$2182&lt;85,AC1876,AC1876-(AC1876*#REF!))</f>
        <v>0</v>
      </c>
      <c r="AE1876" s="88">
        <f t="shared" si="227"/>
        <v>5.5E-2</v>
      </c>
      <c r="AF1876" s="89">
        <f t="shared" si="230"/>
        <v>0</v>
      </c>
      <c r="AG1876" s="90">
        <f t="shared" si="231"/>
        <v>0</v>
      </c>
    </row>
    <row r="1877" spans="1:33" s="91" customFormat="1" ht="15" customHeight="1" x14ac:dyDescent="0.15">
      <c r="A1877" s="430">
        <v>9791027607488</v>
      </c>
      <c r="B1877" s="519"/>
      <c r="C1877" s="432" t="s">
        <v>873</v>
      </c>
      <c r="D1877" s="434" t="s">
        <v>2710</v>
      </c>
      <c r="E1877" s="543" t="s">
        <v>2710</v>
      </c>
      <c r="F1877" s="433" t="s">
        <v>3186</v>
      </c>
      <c r="G1877" s="433" t="s">
        <v>3187</v>
      </c>
      <c r="H1877" s="431">
        <f>VLOOKUP($A1877,'04.08.2025'!$A$1:$Z$65000,3,FALSE)</f>
        <v>481</v>
      </c>
      <c r="I1877" s="432"/>
      <c r="J1877" s="438">
        <v>300</v>
      </c>
      <c r="K1877" s="435"/>
      <c r="L1877" s="435"/>
      <c r="M1877" s="435">
        <v>43621</v>
      </c>
      <c r="N1877" s="435"/>
      <c r="O1877" s="436">
        <v>9791027607488</v>
      </c>
      <c r="P1877" s="521" t="s">
        <v>3188</v>
      </c>
      <c r="Q1877" s="436">
        <v>5806243</v>
      </c>
      <c r="R1877" s="439">
        <v>9.9499999999999993</v>
      </c>
      <c r="S1877" s="439">
        <f t="shared" si="225"/>
        <v>9.4312796208530809</v>
      </c>
      <c r="T1877" s="522">
        <v>5.5E-2</v>
      </c>
      <c r="U1877" s="441"/>
      <c r="V1877" s="442">
        <f t="shared" si="228"/>
        <v>0</v>
      </c>
      <c r="W1877" s="442">
        <f t="shared" si="226"/>
        <v>0</v>
      </c>
      <c r="X1877" s="85"/>
      <c r="Y1877" s="85"/>
      <c r="Z1877" s="85"/>
      <c r="AA1877" s="85"/>
      <c r="AB1877" s="85"/>
      <c r="AC1877" s="86">
        <f t="shared" si="229"/>
        <v>0</v>
      </c>
      <c r="AD1877" s="87">
        <f>IF($AC$2182&lt;85,AC1877,AC1877-(AC1877*#REF!))</f>
        <v>0</v>
      </c>
      <c r="AE1877" s="88">
        <f t="shared" si="227"/>
        <v>5.5E-2</v>
      </c>
      <c r="AF1877" s="89">
        <f t="shared" si="230"/>
        <v>0</v>
      </c>
      <c r="AG1877" s="90">
        <f t="shared" si="231"/>
        <v>0</v>
      </c>
    </row>
    <row r="1878" spans="1:33" s="91" customFormat="1" ht="15" customHeight="1" x14ac:dyDescent="0.15">
      <c r="A1878" s="430">
        <v>9791027607754</v>
      </c>
      <c r="B1878" s="519"/>
      <c r="C1878" s="520" t="s">
        <v>873</v>
      </c>
      <c r="D1878" s="434" t="s">
        <v>2710</v>
      </c>
      <c r="E1878" s="543" t="s">
        <v>2710</v>
      </c>
      <c r="F1878" s="433" t="s">
        <v>3186</v>
      </c>
      <c r="G1878" s="433" t="s">
        <v>4737</v>
      </c>
      <c r="H1878" s="431">
        <f>VLOOKUP($A1878,'04.08.2025'!$A$1:$Z$65000,3,FALSE)</f>
        <v>237</v>
      </c>
      <c r="I1878" s="432"/>
      <c r="J1878" s="438">
        <v>300</v>
      </c>
      <c r="K1878" s="435"/>
      <c r="L1878" s="435"/>
      <c r="M1878" s="435">
        <v>43740</v>
      </c>
      <c r="N1878" s="435"/>
      <c r="O1878" s="436">
        <v>9791027607754</v>
      </c>
      <c r="P1878" s="521" t="s">
        <v>3189</v>
      </c>
      <c r="Q1878" s="436">
        <v>6608631</v>
      </c>
      <c r="R1878" s="439">
        <v>9.9499999999999993</v>
      </c>
      <c r="S1878" s="439">
        <f t="shared" si="225"/>
        <v>9.4312796208530809</v>
      </c>
      <c r="T1878" s="522">
        <v>5.5E-2</v>
      </c>
      <c r="U1878" s="441"/>
      <c r="V1878" s="442">
        <f t="shared" si="228"/>
        <v>0</v>
      </c>
      <c r="W1878" s="442">
        <f t="shared" si="226"/>
        <v>0</v>
      </c>
      <c r="X1878" s="85"/>
      <c r="Y1878" s="85"/>
      <c r="Z1878" s="85"/>
      <c r="AA1878" s="85"/>
      <c r="AB1878" s="85"/>
      <c r="AC1878" s="86">
        <f t="shared" si="229"/>
        <v>0</v>
      </c>
      <c r="AD1878" s="87">
        <f>IF($AC$2182&lt;85,AC1878,AC1878-(AC1878*#REF!))</f>
        <v>0</v>
      </c>
      <c r="AE1878" s="88">
        <f t="shared" si="227"/>
        <v>5.5E-2</v>
      </c>
      <c r="AF1878" s="89">
        <f t="shared" si="230"/>
        <v>0</v>
      </c>
      <c r="AG1878" s="90">
        <f t="shared" si="231"/>
        <v>0</v>
      </c>
    </row>
    <row r="1879" spans="1:33" s="91" customFormat="1" ht="15" customHeight="1" x14ac:dyDescent="0.15">
      <c r="A1879" s="430">
        <v>9791036313677</v>
      </c>
      <c r="B1879" s="519"/>
      <c r="C1879" s="436" t="s">
        <v>873</v>
      </c>
      <c r="D1879" s="433" t="s">
        <v>2710</v>
      </c>
      <c r="E1879" s="433" t="s">
        <v>2710</v>
      </c>
      <c r="F1879" s="433" t="s">
        <v>3190</v>
      </c>
      <c r="G1879" s="433" t="s">
        <v>3191</v>
      </c>
      <c r="H1879" s="431">
        <f>VLOOKUP($A1879,'04.08.2025'!$A$1:$Z$65000,3,FALSE)</f>
        <v>590</v>
      </c>
      <c r="I1879" s="432"/>
      <c r="J1879" s="432">
        <v>200</v>
      </c>
      <c r="K1879" s="435"/>
      <c r="L1879" s="435"/>
      <c r="M1879" s="435">
        <v>43726</v>
      </c>
      <c r="N1879" s="435"/>
      <c r="O1879" s="436">
        <v>9791036313677</v>
      </c>
      <c r="P1879" s="521" t="s">
        <v>3192</v>
      </c>
      <c r="Q1879" s="436">
        <v>7746241</v>
      </c>
      <c r="R1879" s="439">
        <v>13.2</v>
      </c>
      <c r="S1879" s="439">
        <f t="shared" si="225"/>
        <v>12.511848341232227</v>
      </c>
      <c r="T1879" s="522">
        <v>5.5E-2</v>
      </c>
      <c r="U1879" s="441"/>
      <c r="V1879" s="442">
        <f t="shared" si="228"/>
        <v>0</v>
      </c>
      <c r="W1879" s="442">
        <f t="shared" si="226"/>
        <v>0</v>
      </c>
      <c r="X1879" s="85"/>
      <c r="Y1879" s="85"/>
      <c r="Z1879" s="85"/>
      <c r="AA1879" s="85"/>
      <c r="AB1879" s="85"/>
      <c r="AC1879" s="86">
        <f t="shared" si="229"/>
        <v>0</v>
      </c>
      <c r="AD1879" s="87">
        <f>IF($AC$2182&lt;85,AC1879,AC1879-(AC1879*#REF!))</f>
        <v>0</v>
      </c>
      <c r="AE1879" s="88">
        <f t="shared" si="227"/>
        <v>5.5E-2</v>
      </c>
      <c r="AF1879" s="89">
        <f t="shared" si="230"/>
        <v>0</v>
      </c>
      <c r="AG1879" s="90">
        <f t="shared" si="231"/>
        <v>0</v>
      </c>
    </row>
    <row r="1880" spans="1:33" s="41" customFormat="1" ht="15" customHeight="1" x14ac:dyDescent="0.15">
      <c r="A1880" s="430">
        <v>9791036324208</v>
      </c>
      <c r="B1880" s="519"/>
      <c r="C1880" s="436" t="s">
        <v>873</v>
      </c>
      <c r="D1880" s="433" t="s">
        <v>2710</v>
      </c>
      <c r="E1880" s="433" t="s">
        <v>2710</v>
      </c>
      <c r="F1880" s="433" t="s">
        <v>3190</v>
      </c>
      <c r="G1880" s="433" t="s">
        <v>3193</v>
      </c>
      <c r="H1880" s="431">
        <f>VLOOKUP($A1880,'04.08.2025'!$A$1:$Z$65000,3,FALSE)</f>
        <v>36</v>
      </c>
      <c r="I1880" s="432"/>
      <c r="J1880" s="432">
        <v>200</v>
      </c>
      <c r="K1880" s="435"/>
      <c r="L1880" s="435"/>
      <c r="M1880" s="435">
        <v>44153</v>
      </c>
      <c r="N1880" s="435"/>
      <c r="O1880" s="436">
        <v>9791036324208</v>
      </c>
      <c r="P1880" s="521" t="s">
        <v>3194</v>
      </c>
      <c r="Q1880" s="436">
        <v>6584155</v>
      </c>
      <c r="R1880" s="439">
        <v>11</v>
      </c>
      <c r="S1880" s="439">
        <f t="shared" si="225"/>
        <v>10.42654028436019</v>
      </c>
      <c r="T1880" s="522">
        <v>5.5E-2</v>
      </c>
      <c r="U1880" s="441"/>
      <c r="V1880" s="442">
        <f t="shared" si="228"/>
        <v>0</v>
      </c>
      <c r="W1880" s="442">
        <f t="shared" si="226"/>
        <v>0</v>
      </c>
      <c r="AC1880" s="86">
        <f t="shared" si="229"/>
        <v>0</v>
      </c>
      <c r="AD1880" s="87">
        <f>IF($AC$2182&lt;85,AC1880,AC1880-(AC1880*#REF!))</f>
        <v>0</v>
      </c>
      <c r="AE1880" s="88">
        <f t="shared" si="227"/>
        <v>5.5E-2</v>
      </c>
      <c r="AF1880" s="89">
        <f t="shared" si="230"/>
        <v>0</v>
      </c>
      <c r="AG1880" s="90">
        <f t="shared" si="231"/>
        <v>0</v>
      </c>
    </row>
    <row r="1881" spans="1:33" s="91" customFormat="1" ht="15" customHeight="1" x14ac:dyDescent="0.15">
      <c r="A1881" s="430">
        <v>9791036332968</v>
      </c>
      <c r="B1881" s="519"/>
      <c r="C1881" s="432" t="s">
        <v>873</v>
      </c>
      <c r="D1881" s="433" t="s">
        <v>2710</v>
      </c>
      <c r="E1881" s="433" t="s">
        <v>2710</v>
      </c>
      <c r="F1881" s="433" t="s">
        <v>3195</v>
      </c>
      <c r="G1881" s="433" t="s">
        <v>3196</v>
      </c>
      <c r="H1881" s="431">
        <f>VLOOKUP($A1881,'04.08.2025'!$A$1:$Z$65000,3,FALSE)</f>
        <v>1727</v>
      </c>
      <c r="I1881" s="432"/>
      <c r="J1881" s="432">
        <v>200</v>
      </c>
      <c r="K1881" s="435"/>
      <c r="L1881" s="435"/>
      <c r="M1881" s="435">
        <v>44468</v>
      </c>
      <c r="N1881" s="435"/>
      <c r="O1881" s="436">
        <v>9791036332968</v>
      </c>
      <c r="P1881" s="437" t="s">
        <v>3197</v>
      </c>
      <c r="Q1881" s="438">
        <v>4544627</v>
      </c>
      <c r="R1881" s="439">
        <v>11</v>
      </c>
      <c r="S1881" s="439">
        <f t="shared" si="225"/>
        <v>10.42654028436019</v>
      </c>
      <c r="T1881" s="522">
        <v>5.5E-2</v>
      </c>
      <c r="U1881" s="441"/>
      <c r="V1881" s="442">
        <f t="shared" si="228"/>
        <v>0</v>
      </c>
      <c r="W1881" s="442">
        <f t="shared" si="226"/>
        <v>0</v>
      </c>
      <c r="X1881" s="85"/>
      <c r="Y1881" s="85"/>
      <c r="Z1881" s="85"/>
      <c r="AA1881" s="85"/>
      <c r="AB1881" s="85"/>
      <c r="AC1881" s="86">
        <f t="shared" si="229"/>
        <v>0</v>
      </c>
      <c r="AD1881" s="87">
        <f>IF($AC$2182&lt;85,AC1881,AC1881-(AC1881*#REF!))</f>
        <v>0</v>
      </c>
      <c r="AE1881" s="88">
        <f t="shared" si="227"/>
        <v>5.5E-2</v>
      </c>
      <c r="AF1881" s="89">
        <f t="shared" si="230"/>
        <v>0</v>
      </c>
      <c r="AG1881" s="90">
        <f t="shared" si="231"/>
        <v>0</v>
      </c>
    </row>
    <row r="1882" spans="1:33" s="75" customFormat="1" ht="15" customHeight="1" x14ac:dyDescent="0.15">
      <c r="A1882" s="430">
        <v>9791036343285</v>
      </c>
      <c r="B1882" s="519"/>
      <c r="C1882" s="432" t="s">
        <v>873</v>
      </c>
      <c r="D1882" s="433" t="s">
        <v>2710</v>
      </c>
      <c r="E1882" s="433" t="s">
        <v>2710</v>
      </c>
      <c r="F1882" s="433" t="s">
        <v>3195</v>
      </c>
      <c r="G1882" s="433" t="s">
        <v>3198</v>
      </c>
      <c r="H1882" s="431">
        <f>VLOOKUP($A1882,'04.08.2025'!$A$1:$Z$65000,3,FALSE)</f>
        <v>1174</v>
      </c>
      <c r="I1882" s="432"/>
      <c r="J1882" s="432">
        <v>200</v>
      </c>
      <c r="K1882" s="435"/>
      <c r="L1882" s="435"/>
      <c r="M1882" s="435">
        <v>44818</v>
      </c>
      <c r="N1882" s="435"/>
      <c r="O1882" s="436">
        <v>9791036343285</v>
      </c>
      <c r="P1882" s="521" t="s">
        <v>3199</v>
      </c>
      <c r="Q1882" s="436">
        <v>1354009</v>
      </c>
      <c r="R1882" s="439">
        <v>11</v>
      </c>
      <c r="S1882" s="439">
        <f t="shared" si="225"/>
        <v>10.42654028436019</v>
      </c>
      <c r="T1882" s="522">
        <v>5.5E-2</v>
      </c>
      <c r="U1882" s="441"/>
      <c r="V1882" s="442">
        <f t="shared" si="228"/>
        <v>0</v>
      </c>
      <c r="W1882" s="442">
        <f t="shared" si="226"/>
        <v>0</v>
      </c>
      <c r="X1882" s="74"/>
      <c r="Y1882" s="74"/>
      <c r="Z1882" s="74"/>
      <c r="AA1882" s="74"/>
      <c r="AB1882" s="74"/>
      <c r="AC1882" s="86">
        <f t="shared" si="229"/>
        <v>0</v>
      </c>
      <c r="AD1882" s="87">
        <f>IF($AC$2182&lt;85,AC1882,AC1882-(AC1882*#REF!))</f>
        <v>0</v>
      </c>
      <c r="AE1882" s="88">
        <f t="shared" si="227"/>
        <v>5.5E-2</v>
      </c>
      <c r="AF1882" s="89">
        <f t="shared" si="230"/>
        <v>0</v>
      </c>
      <c r="AG1882" s="90">
        <f t="shared" si="231"/>
        <v>0</v>
      </c>
    </row>
    <row r="1883" spans="1:33" s="91" customFormat="1" ht="15" customHeight="1" x14ac:dyDescent="0.15">
      <c r="A1883" s="369">
        <v>9791036357282</v>
      </c>
      <c r="B1883" s="370"/>
      <c r="C1883" s="370" t="s">
        <v>873</v>
      </c>
      <c r="D1883" s="371" t="s">
        <v>2710</v>
      </c>
      <c r="E1883" s="371" t="s">
        <v>2710</v>
      </c>
      <c r="F1883" s="371" t="s">
        <v>3195</v>
      </c>
      <c r="G1883" s="371" t="s">
        <v>3200</v>
      </c>
      <c r="H1883" s="368">
        <f>VLOOKUP($A1883,'04.08.2025'!$A$1:$Z$65000,3,FALSE)</f>
        <v>1625</v>
      </c>
      <c r="I1883" s="370"/>
      <c r="J1883" s="370">
        <v>200</v>
      </c>
      <c r="K1883" s="372"/>
      <c r="L1883" s="372"/>
      <c r="M1883" s="372">
        <v>45707</v>
      </c>
      <c r="N1883" s="372" t="s">
        <v>12</v>
      </c>
      <c r="O1883" s="373">
        <v>9791036357282</v>
      </c>
      <c r="P1883" s="374" t="s">
        <v>3201</v>
      </c>
      <c r="Q1883" s="375">
        <v>2731012</v>
      </c>
      <c r="R1883" s="376">
        <v>11</v>
      </c>
      <c r="S1883" s="376">
        <f t="shared" si="225"/>
        <v>10.42654028436019</v>
      </c>
      <c r="T1883" s="377">
        <v>5.5E-2</v>
      </c>
      <c r="U1883" s="378"/>
      <c r="V1883" s="379">
        <f t="shared" si="228"/>
        <v>0</v>
      </c>
      <c r="W1883" s="379">
        <f t="shared" si="226"/>
        <v>0</v>
      </c>
      <c r="X1883" s="85"/>
      <c r="Y1883" s="85"/>
      <c r="Z1883" s="85"/>
      <c r="AA1883" s="85"/>
      <c r="AB1883" s="85"/>
      <c r="AC1883" s="86">
        <f t="shared" si="229"/>
        <v>0</v>
      </c>
      <c r="AD1883" s="87">
        <f>IF($AC$2182&lt;85,AC1883,AC1883-(AC1883*#REF!))</f>
        <v>0</v>
      </c>
      <c r="AE1883" s="88">
        <f t="shared" si="227"/>
        <v>5.5E-2</v>
      </c>
      <c r="AF1883" s="89">
        <f t="shared" si="230"/>
        <v>0</v>
      </c>
      <c r="AG1883" s="90">
        <f t="shared" si="231"/>
        <v>0</v>
      </c>
    </row>
    <row r="1884" spans="1:33" s="91" customFormat="1" ht="15" customHeight="1" x14ac:dyDescent="0.15">
      <c r="A1884" s="430">
        <v>9791036316456</v>
      </c>
      <c r="B1884" s="519"/>
      <c r="C1884" s="432" t="s">
        <v>873</v>
      </c>
      <c r="D1884" s="433" t="s">
        <v>2710</v>
      </c>
      <c r="E1884" s="433" t="s">
        <v>2710</v>
      </c>
      <c r="F1884" s="433" t="s">
        <v>3202</v>
      </c>
      <c r="G1884" s="433" t="s">
        <v>4859</v>
      </c>
      <c r="H1884" s="431">
        <f>VLOOKUP($A1884,'04.08.2025'!$A$1:$Z$65000,3,FALSE)</f>
        <v>2389</v>
      </c>
      <c r="I1884" s="432"/>
      <c r="J1884" s="432">
        <v>200</v>
      </c>
      <c r="K1884" s="435"/>
      <c r="L1884" s="435"/>
      <c r="M1884" s="435">
        <v>44062</v>
      </c>
      <c r="N1884" s="435"/>
      <c r="O1884" s="436">
        <v>9791036316456</v>
      </c>
      <c r="P1884" s="437" t="s">
        <v>3203</v>
      </c>
      <c r="Q1884" s="438">
        <v>2092868</v>
      </c>
      <c r="R1884" s="439">
        <v>11</v>
      </c>
      <c r="S1884" s="439">
        <f t="shared" si="225"/>
        <v>10.42654028436019</v>
      </c>
      <c r="T1884" s="522">
        <v>5.5E-2</v>
      </c>
      <c r="U1884" s="441"/>
      <c r="V1884" s="442">
        <f t="shared" si="228"/>
        <v>0</v>
      </c>
      <c r="W1884" s="442">
        <f t="shared" si="226"/>
        <v>0</v>
      </c>
      <c r="X1884" s="85"/>
      <c r="Y1884" s="85"/>
      <c r="Z1884" s="85"/>
      <c r="AA1884" s="85"/>
      <c r="AB1884" s="85"/>
      <c r="AC1884" s="86">
        <f t="shared" si="229"/>
        <v>0</v>
      </c>
      <c r="AD1884" s="87">
        <f>IF($AC$2182&lt;85,AC1884,AC1884-(AC1884*#REF!))</f>
        <v>0</v>
      </c>
      <c r="AE1884" s="88">
        <f t="shared" si="227"/>
        <v>5.5E-2</v>
      </c>
      <c r="AF1884" s="89">
        <f t="shared" si="230"/>
        <v>0</v>
      </c>
      <c r="AG1884" s="90">
        <f t="shared" si="231"/>
        <v>0</v>
      </c>
    </row>
    <row r="1885" spans="1:33" s="91" customFormat="1" ht="15" customHeight="1" x14ac:dyDescent="0.15">
      <c r="A1885" s="430">
        <v>9791036349683</v>
      </c>
      <c r="B1885" s="519"/>
      <c r="C1885" s="432" t="s">
        <v>873</v>
      </c>
      <c r="D1885" s="433" t="s">
        <v>2710</v>
      </c>
      <c r="E1885" s="433" t="s">
        <v>2710</v>
      </c>
      <c r="F1885" s="433" t="s">
        <v>3202</v>
      </c>
      <c r="G1885" s="433" t="s">
        <v>3204</v>
      </c>
      <c r="H1885" s="431">
        <f>VLOOKUP($A1885,'04.08.2025'!$A$1:$Z$65000,3,FALSE)</f>
        <v>342</v>
      </c>
      <c r="I1885" s="432"/>
      <c r="J1885" s="432">
        <v>200</v>
      </c>
      <c r="K1885" s="435"/>
      <c r="L1885" s="435"/>
      <c r="M1885" s="435">
        <v>44713</v>
      </c>
      <c r="N1885" s="435"/>
      <c r="O1885" s="436">
        <v>9791036349683</v>
      </c>
      <c r="P1885" s="521" t="s">
        <v>3205</v>
      </c>
      <c r="Q1885" s="436">
        <v>4820128</v>
      </c>
      <c r="R1885" s="439">
        <v>11</v>
      </c>
      <c r="S1885" s="439">
        <f t="shared" si="225"/>
        <v>10.42654028436019</v>
      </c>
      <c r="T1885" s="522">
        <v>5.5E-2</v>
      </c>
      <c r="U1885" s="441"/>
      <c r="V1885" s="442">
        <f t="shared" si="228"/>
        <v>0</v>
      </c>
      <c r="W1885" s="442">
        <f t="shared" si="226"/>
        <v>0</v>
      </c>
      <c r="X1885" s="85"/>
      <c r="Y1885" s="85"/>
      <c r="Z1885" s="85"/>
      <c r="AA1885" s="85"/>
      <c r="AB1885" s="85"/>
      <c r="AC1885" s="86">
        <f t="shared" si="229"/>
        <v>0</v>
      </c>
      <c r="AD1885" s="87">
        <f>IF($AC$2182&lt;85,AC1885,AC1885-(AC1885*#REF!))</f>
        <v>0</v>
      </c>
      <c r="AE1885" s="88">
        <f t="shared" si="227"/>
        <v>5.5E-2</v>
      </c>
      <c r="AF1885" s="89">
        <f t="shared" si="230"/>
        <v>0</v>
      </c>
      <c r="AG1885" s="90">
        <f t="shared" si="231"/>
        <v>0</v>
      </c>
    </row>
    <row r="1886" spans="1:33" s="91" customFormat="1" ht="15" customHeight="1" x14ac:dyDescent="0.15">
      <c r="A1886" s="430">
        <v>9791036344251</v>
      </c>
      <c r="B1886" s="519"/>
      <c r="C1886" s="432" t="s">
        <v>873</v>
      </c>
      <c r="D1886" s="433" t="s">
        <v>2710</v>
      </c>
      <c r="E1886" s="433" t="s">
        <v>2710</v>
      </c>
      <c r="F1886" s="433" t="s">
        <v>3202</v>
      </c>
      <c r="G1886" s="433" t="s">
        <v>3206</v>
      </c>
      <c r="H1886" s="431">
        <f>VLOOKUP($A1886,'04.08.2025'!$A$1:$Z$65000,3,FALSE)</f>
        <v>491</v>
      </c>
      <c r="I1886" s="432"/>
      <c r="J1886" s="432">
        <v>200</v>
      </c>
      <c r="K1886" s="435"/>
      <c r="L1886" s="435"/>
      <c r="M1886" s="435">
        <v>44685</v>
      </c>
      <c r="N1886" s="435"/>
      <c r="O1886" s="436">
        <v>9791036344251</v>
      </c>
      <c r="P1886" s="437" t="s">
        <v>3207</v>
      </c>
      <c r="Q1886" s="438">
        <v>1938931</v>
      </c>
      <c r="R1886" s="439">
        <v>11</v>
      </c>
      <c r="S1886" s="439">
        <f t="shared" si="225"/>
        <v>10.42654028436019</v>
      </c>
      <c r="T1886" s="522">
        <v>5.5E-2</v>
      </c>
      <c r="U1886" s="441"/>
      <c r="V1886" s="442">
        <f t="shared" si="228"/>
        <v>0</v>
      </c>
      <c r="W1886" s="442">
        <f t="shared" si="226"/>
        <v>0</v>
      </c>
      <c r="X1886" s="85"/>
      <c r="Y1886" s="85"/>
      <c r="Z1886" s="85"/>
      <c r="AA1886" s="85"/>
      <c r="AB1886" s="85"/>
      <c r="AC1886" s="86">
        <f t="shared" si="229"/>
        <v>0</v>
      </c>
      <c r="AD1886" s="87">
        <f>IF($AC$2182&lt;85,AC1886,AC1886-(AC1886*#REF!))</f>
        <v>0</v>
      </c>
      <c r="AE1886" s="88">
        <f t="shared" si="227"/>
        <v>5.5E-2</v>
      </c>
      <c r="AF1886" s="89">
        <f t="shared" si="230"/>
        <v>0</v>
      </c>
      <c r="AG1886" s="90">
        <f t="shared" si="231"/>
        <v>0</v>
      </c>
    </row>
    <row r="1887" spans="1:33" s="91" customFormat="1" ht="15" customHeight="1" x14ac:dyDescent="0.15">
      <c r="A1887" s="430">
        <v>9791036316029</v>
      </c>
      <c r="B1887" s="519"/>
      <c r="C1887" s="432" t="s">
        <v>873</v>
      </c>
      <c r="D1887" s="433" t="s">
        <v>2710</v>
      </c>
      <c r="E1887" s="433" t="s">
        <v>2710</v>
      </c>
      <c r="F1887" s="433" t="s">
        <v>3202</v>
      </c>
      <c r="G1887" s="433" t="s">
        <v>3208</v>
      </c>
      <c r="H1887" s="431">
        <f>VLOOKUP($A1887,'04.08.2025'!$A$1:$Z$65000,3,FALSE)</f>
        <v>113</v>
      </c>
      <c r="I1887" s="432"/>
      <c r="J1887" s="432">
        <v>200</v>
      </c>
      <c r="K1887" s="435"/>
      <c r="L1887" s="435"/>
      <c r="M1887" s="435">
        <v>44062</v>
      </c>
      <c r="N1887" s="435"/>
      <c r="O1887" s="436">
        <v>9791036316029</v>
      </c>
      <c r="P1887" s="437" t="s">
        <v>3209</v>
      </c>
      <c r="Q1887" s="438">
        <v>1491894</v>
      </c>
      <c r="R1887" s="439">
        <v>11</v>
      </c>
      <c r="S1887" s="439">
        <f t="shared" si="225"/>
        <v>10.42654028436019</v>
      </c>
      <c r="T1887" s="522">
        <v>5.5E-2</v>
      </c>
      <c r="U1887" s="441"/>
      <c r="V1887" s="442">
        <f t="shared" si="228"/>
        <v>0</v>
      </c>
      <c r="W1887" s="442">
        <f t="shared" si="226"/>
        <v>0</v>
      </c>
      <c r="X1887" s="85"/>
      <c r="Y1887" s="85"/>
      <c r="Z1887" s="85"/>
      <c r="AA1887" s="85"/>
      <c r="AB1887" s="85"/>
      <c r="AC1887" s="86">
        <f t="shared" si="229"/>
        <v>0</v>
      </c>
      <c r="AD1887" s="87">
        <f>IF($AC$2182&lt;85,AC1887,AC1887-(AC1887*#REF!))</f>
        <v>0</v>
      </c>
      <c r="AE1887" s="88">
        <f t="shared" si="227"/>
        <v>5.5E-2</v>
      </c>
      <c r="AF1887" s="89">
        <f t="shared" si="230"/>
        <v>0</v>
      </c>
      <c r="AG1887" s="90">
        <f t="shared" si="231"/>
        <v>0</v>
      </c>
    </row>
    <row r="1888" spans="1:33" s="91" customFormat="1" ht="15" customHeight="1" x14ac:dyDescent="0.15">
      <c r="A1888" s="430">
        <v>9791036325472</v>
      </c>
      <c r="B1888" s="519"/>
      <c r="C1888" s="432" t="s">
        <v>873</v>
      </c>
      <c r="D1888" s="433" t="s">
        <v>2710</v>
      </c>
      <c r="E1888" s="433" t="s">
        <v>2710</v>
      </c>
      <c r="F1888" s="433" t="s">
        <v>3202</v>
      </c>
      <c r="G1888" s="433" t="s">
        <v>3210</v>
      </c>
      <c r="H1888" s="431">
        <f>VLOOKUP($A1888,'04.08.2025'!$A$1:$Z$65000,3,FALSE)</f>
        <v>547</v>
      </c>
      <c r="I1888" s="432"/>
      <c r="J1888" s="432">
        <v>200</v>
      </c>
      <c r="K1888" s="435"/>
      <c r="L1888" s="435"/>
      <c r="M1888" s="435">
        <v>44573</v>
      </c>
      <c r="N1888" s="435"/>
      <c r="O1888" s="436">
        <v>9791036325472</v>
      </c>
      <c r="P1888" s="437" t="s">
        <v>3211</v>
      </c>
      <c r="Q1888" s="438">
        <v>8324907</v>
      </c>
      <c r="R1888" s="439">
        <v>11</v>
      </c>
      <c r="S1888" s="439">
        <f t="shared" si="225"/>
        <v>10.42654028436019</v>
      </c>
      <c r="T1888" s="522">
        <v>5.5E-2</v>
      </c>
      <c r="U1888" s="441"/>
      <c r="V1888" s="442">
        <f t="shared" si="228"/>
        <v>0</v>
      </c>
      <c r="W1888" s="442">
        <f t="shared" si="226"/>
        <v>0</v>
      </c>
      <c r="X1888" s="85"/>
      <c r="Y1888" s="85"/>
      <c r="Z1888" s="85"/>
      <c r="AA1888" s="85"/>
      <c r="AB1888" s="85"/>
      <c r="AC1888" s="86">
        <f t="shared" si="229"/>
        <v>0</v>
      </c>
      <c r="AD1888" s="87">
        <f>IF($AC$2182&lt;85,AC1888,AC1888-(AC1888*#REF!))</f>
        <v>0</v>
      </c>
      <c r="AE1888" s="88">
        <f t="shared" si="227"/>
        <v>5.5E-2</v>
      </c>
      <c r="AF1888" s="89">
        <f t="shared" si="230"/>
        <v>0</v>
      </c>
      <c r="AG1888" s="90">
        <f t="shared" si="231"/>
        <v>0</v>
      </c>
    </row>
    <row r="1889" spans="1:33" s="91" customFormat="1" ht="15" customHeight="1" x14ac:dyDescent="0.15">
      <c r="A1889" s="430">
        <v>9791036347986</v>
      </c>
      <c r="B1889" s="519"/>
      <c r="C1889" s="432" t="s">
        <v>873</v>
      </c>
      <c r="D1889" s="433" t="s">
        <v>2710</v>
      </c>
      <c r="E1889" s="433" t="s">
        <v>2710</v>
      </c>
      <c r="F1889" s="433" t="s">
        <v>3202</v>
      </c>
      <c r="G1889" s="433" t="s">
        <v>3212</v>
      </c>
      <c r="H1889" s="431">
        <f>VLOOKUP($A1889,'04.08.2025'!$A$1:$Z$65000,3,FALSE)</f>
        <v>46</v>
      </c>
      <c r="I1889" s="432"/>
      <c r="J1889" s="432">
        <v>200</v>
      </c>
      <c r="K1889" s="435"/>
      <c r="L1889" s="435"/>
      <c r="M1889" s="435">
        <v>44951</v>
      </c>
      <c r="N1889" s="435"/>
      <c r="O1889" s="436">
        <v>9791036347986</v>
      </c>
      <c r="P1889" s="437" t="s">
        <v>3213</v>
      </c>
      <c r="Q1889" s="438">
        <v>4052958</v>
      </c>
      <c r="R1889" s="439">
        <v>11</v>
      </c>
      <c r="S1889" s="439">
        <f t="shared" si="225"/>
        <v>10.42654028436019</v>
      </c>
      <c r="T1889" s="522">
        <v>5.5E-2</v>
      </c>
      <c r="U1889" s="441"/>
      <c r="V1889" s="442">
        <f t="shared" si="228"/>
        <v>0</v>
      </c>
      <c r="W1889" s="442">
        <f t="shared" si="226"/>
        <v>0</v>
      </c>
      <c r="X1889" s="85"/>
      <c r="Y1889" s="85"/>
      <c r="Z1889" s="85"/>
      <c r="AA1889" s="85"/>
      <c r="AB1889" s="85"/>
      <c r="AC1889" s="86">
        <f t="shared" si="229"/>
        <v>0</v>
      </c>
      <c r="AD1889" s="87">
        <f>IF($AC$2182&lt;85,AC1889,AC1889-(AC1889*#REF!))</f>
        <v>0</v>
      </c>
      <c r="AE1889" s="88">
        <f t="shared" si="227"/>
        <v>5.5E-2</v>
      </c>
      <c r="AF1889" s="89">
        <f t="shared" si="230"/>
        <v>0</v>
      </c>
      <c r="AG1889" s="90">
        <f t="shared" si="231"/>
        <v>0</v>
      </c>
    </row>
    <row r="1890" spans="1:33" s="91" customFormat="1" ht="15" customHeight="1" x14ac:dyDescent="0.15">
      <c r="A1890" s="430">
        <v>9791036344060</v>
      </c>
      <c r="B1890" s="519"/>
      <c r="C1890" s="432" t="s">
        <v>1345</v>
      </c>
      <c r="D1890" s="433" t="s">
        <v>2710</v>
      </c>
      <c r="E1890" s="433" t="s">
        <v>2710</v>
      </c>
      <c r="F1890" s="433" t="s">
        <v>1374</v>
      </c>
      <c r="G1890" s="433" t="s">
        <v>4536</v>
      </c>
      <c r="H1890" s="431">
        <f>VLOOKUP($A1890,'04.08.2025'!$A$1:$Z$65000,3,FALSE)</f>
        <v>949</v>
      </c>
      <c r="I1890" s="432"/>
      <c r="J1890" s="432">
        <v>200</v>
      </c>
      <c r="K1890" s="435"/>
      <c r="L1890" s="435"/>
      <c r="M1890" s="435">
        <v>44573</v>
      </c>
      <c r="N1890" s="435"/>
      <c r="O1890" s="436">
        <v>9791036344060</v>
      </c>
      <c r="P1890" s="521" t="s">
        <v>3214</v>
      </c>
      <c r="Q1890" s="436">
        <v>1797910</v>
      </c>
      <c r="R1890" s="439">
        <v>11</v>
      </c>
      <c r="S1890" s="439">
        <f t="shared" si="225"/>
        <v>10.42654028436019</v>
      </c>
      <c r="T1890" s="522">
        <v>5.5E-2</v>
      </c>
      <c r="U1890" s="441"/>
      <c r="V1890" s="442">
        <f t="shared" si="228"/>
        <v>0</v>
      </c>
      <c r="W1890" s="442">
        <f t="shared" si="226"/>
        <v>0</v>
      </c>
      <c r="X1890" s="85"/>
      <c r="Y1890" s="85"/>
      <c r="Z1890" s="85"/>
      <c r="AA1890" s="85"/>
      <c r="AB1890" s="85"/>
      <c r="AC1890" s="86">
        <f t="shared" si="229"/>
        <v>0</v>
      </c>
      <c r="AD1890" s="87">
        <f>IF($AC$2182&lt;85,AC1890,AC1890-(AC1890*#REF!))</f>
        <v>0</v>
      </c>
      <c r="AE1890" s="88">
        <f t="shared" si="227"/>
        <v>5.5E-2</v>
      </c>
      <c r="AF1890" s="89">
        <f t="shared" si="230"/>
        <v>0</v>
      </c>
      <c r="AG1890" s="90">
        <f t="shared" si="231"/>
        <v>0</v>
      </c>
    </row>
    <row r="1891" spans="1:33" s="91" customFormat="1" ht="15" customHeight="1" x14ac:dyDescent="0.15">
      <c r="A1891" s="430">
        <v>9791036340277</v>
      </c>
      <c r="B1891" s="519"/>
      <c r="C1891" s="432" t="s">
        <v>1345</v>
      </c>
      <c r="D1891" s="433" t="s">
        <v>2710</v>
      </c>
      <c r="E1891" s="433" t="s">
        <v>2710</v>
      </c>
      <c r="F1891" s="433" t="s">
        <v>1374</v>
      </c>
      <c r="G1891" s="433" t="s">
        <v>3215</v>
      </c>
      <c r="H1891" s="431">
        <f>VLOOKUP($A1891,'04.08.2025'!$A$1:$Z$65000,3,FALSE)</f>
        <v>848</v>
      </c>
      <c r="I1891" s="432"/>
      <c r="J1891" s="432">
        <v>200</v>
      </c>
      <c r="K1891" s="435"/>
      <c r="L1891" s="435"/>
      <c r="M1891" s="435">
        <v>44449</v>
      </c>
      <c r="N1891" s="435"/>
      <c r="O1891" s="436">
        <v>9791036340277</v>
      </c>
      <c r="P1891" s="521" t="s">
        <v>3216</v>
      </c>
      <c r="Q1891" s="436">
        <v>8088094</v>
      </c>
      <c r="R1891" s="439">
        <v>11</v>
      </c>
      <c r="S1891" s="439">
        <f t="shared" si="225"/>
        <v>10.42654028436019</v>
      </c>
      <c r="T1891" s="522">
        <v>5.5E-2</v>
      </c>
      <c r="U1891" s="441"/>
      <c r="V1891" s="442">
        <f t="shared" si="228"/>
        <v>0</v>
      </c>
      <c r="W1891" s="442">
        <f t="shared" si="226"/>
        <v>0</v>
      </c>
      <c r="X1891" s="85"/>
      <c r="Y1891" s="85"/>
      <c r="Z1891" s="85"/>
      <c r="AA1891" s="85"/>
      <c r="AB1891" s="85"/>
      <c r="AC1891" s="86">
        <f t="shared" si="229"/>
        <v>0</v>
      </c>
      <c r="AD1891" s="87">
        <f>IF($AC$2182&lt;85,AC1891,AC1891-(AC1891*#REF!))</f>
        <v>0</v>
      </c>
      <c r="AE1891" s="88">
        <f t="shared" si="227"/>
        <v>5.5E-2</v>
      </c>
      <c r="AF1891" s="89">
        <f t="shared" si="230"/>
        <v>0</v>
      </c>
      <c r="AG1891" s="90">
        <f t="shared" si="231"/>
        <v>0</v>
      </c>
    </row>
    <row r="1892" spans="1:33" s="91" customFormat="1" ht="15" customHeight="1" x14ac:dyDescent="0.15">
      <c r="A1892" s="430">
        <v>9791036344992</v>
      </c>
      <c r="B1892" s="519"/>
      <c r="C1892" s="432" t="s">
        <v>1345</v>
      </c>
      <c r="D1892" s="433" t="s">
        <v>2710</v>
      </c>
      <c r="E1892" s="433" t="s">
        <v>2710</v>
      </c>
      <c r="F1892" s="433" t="s">
        <v>1374</v>
      </c>
      <c r="G1892" s="433" t="s">
        <v>3217</v>
      </c>
      <c r="H1892" s="431">
        <f>VLOOKUP($A1892,'04.08.2025'!$A$1:$Z$65000,3,FALSE)</f>
        <v>77</v>
      </c>
      <c r="I1892" s="432"/>
      <c r="J1892" s="432">
        <v>200</v>
      </c>
      <c r="K1892" s="435">
        <v>45876</v>
      </c>
      <c r="L1892" s="435"/>
      <c r="M1892" s="435">
        <v>44664</v>
      </c>
      <c r="N1892" s="435"/>
      <c r="O1892" s="436">
        <v>9791036344992</v>
      </c>
      <c r="P1892" s="521" t="s">
        <v>3218</v>
      </c>
      <c r="Q1892" s="436">
        <v>2247691</v>
      </c>
      <c r="R1892" s="439">
        <v>11</v>
      </c>
      <c r="S1892" s="439">
        <f t="shared" si="225"/>
        <v>10.42654028436019</v>
      </c>
      <c r="T1892" s="522">
        <v>5.5E-2</v>
      </c>
      <c r="U1892" s="441"/>
      <c r="V1892" s="442">
        <f t="shared" si="228"/>
        <v>0</v>
      </c>
      <c r="W1892" s="442">
        <f t="shared" si="226"/>
        <v>0</v>
      </c>
      <c r="X1892" s="85"/>
      <c r="Y1892" s="85"/>
      <c r="Z1892" s="85"/>
      <c r="AA1892" s="85"/>
      <c r="AB1892" s="85"/>
      <c r="AC1892" s="86">
        <f t="shared" si="229"/>
        <v>0</v>
      </c>
      <c r="AD1892" s="87">
        <f>IF($AC$2182&lt;85,AC1892,AC1892-(AC1892*#REF!))</f>
        <v>0</v>
      </c>
      <c r="AE1892" s="88">
        <f t="shared" si="227"/>
        <v>5.5E-2</v>
      </c>
      <c r="AF1892" s="89">
        <f t="shared" si="230"/>
        <v>0</v>
      </c>
      <c r="AG1892" s="90">
        <f t="shared" si="231"/>
        <v>0</v>
      </c>
    </row>
    <row r="1893" spans="1:33" s="91" customFormat="1" ht="15" customHeight="1" x14ac:dyDescent="0.15">
      <c r="A1893" s="430">
        <v>9791036341328</v>
      </c>
      <c r="B1893" s="519"/>
      <c r="C1893" s="432" t="s">
        <v>1345</v>
      </c>
      <c r="D1893" s="433" t="s">
        <v>2710</v>
      </c>
      <c r="E1893" s="433" t="s">
        <v>2710</v>
      </c>
      <c r="F1893" s="433" t="s">
        <v>1374</v>
      </c>
      <c r="G1893" s="433" t="s">
        <v>3219</v>
      </c>
      <c r="H1893" s="431">
        <f>VLOOKUP($A1893,'04.08.2025'!$A$1:$Z$65000,3,FALSE)</f>
        <v>187</v>
      </c>
      <c r="I1893" s="432"/>
      <c r="J1893" s="432">
        <v>200</v>
      </c>
      <c r="K1893" s="435"/>
      <c r="L1893" s="435"/>
      <c r="M1893" s="435">
        <v>44419</v>
      </c>
      <c r="N1893" s="435"/>
      <c r="O1893" s="436">
        <v>9791036341328</v>
      </c>
      <c r="P1893" s="521" t="s">
        <v>3220</v>
      </c>
      <c r="Q1893" s="436">
        <v>8414842</v>
      </c>
      <c r="R1893" s="439">
        <v>11</v>
      </c>
      <c r="S1893" s="439">
        <f t="shared" si="225"/>
        <v>10.42654028436019</v>
      </c>
      <c r="T1893" s="522">
        <v>5.5E-2</v>
      </c>
      <c r="U1893" s="441"/>
      <c r="V1893" s="442">
        <f t="shared" si="228"/>
        <v>0</v>
      </c>
      <c r="W1893" s="442">
        <f t="shared" si="226"/>
        <v>0</v>
      </c>
      <c r="X1893" s="85"/>
      <c r="Y1893" s="85"/>
      <c r="Z1893" s="85"/>
      <c r="AA1893" s="85"/>
      <c r="AB1893" s="85"/>
      <c r="AC1893" s="86">
        <f t="shared" si="229"/>
        <v>0</v>
      </c>
      <c r="AD1893" s="87">
        <f>IF($AC$2182&lt;85,AC1893,AC1893-(AC1893*#REF!))</f>
        <v>0</v>
      </c>
      <c r="AE1893" s="88">
        <f t="shared" si="227"/>
        <v>5.5E-2</v>
      </c>
      <c r="AF1893" s="89">
        <f t="shared" si="230"/>
        <v>0</v>
      </c>
      <c r="AG1893" s="90">
        <f t="shared" si="231"/>
        <v>0</v>
      </c>
    </row>
    <row r="1894" spans="1:33" s="91" customFormat="1" ht="15" customHeight="1" x14ac:dyDescent="0.15">
      <c r="A1894" s="430">
        <v>9791036333170</v>
      </c>
      <c r="B1894" s="519"/>
      <c r="C1894" s="432" t="s">
        <v>1345</v>
      </c>
      <c r="D1894" s="433" t="s">
        <v>2710</v>
      </c>
      <c r="E1894" s="433" t="s">
        <v>2710</v>
      </c>
      <c r="F1894" s="433" t="s">
        <v>1374</v>
      </c>
      <c r="G1894" s="433" t="s">
        <v>3221</v>
      </c>
      <c r="H1894" s="431">
        <f>VLOOKUP($A1894,'04.08.2025'!$A$1:$Z$65000,3,FALSE)</f>
        <v>144</v>
      </c>
      <c r="I1894" s="432"/>
      <c r="J1894" s="432">
        <v>200</v>
      </c>
      <c r="K1894" s="435"/>
      <c r="L1894" s="435"/>
      <c r="M1894" s="435">
        <v>44461</v>
      </c>
      <c r="N1894" s="435"/>
      <c r="O1894" s="436">
        <v>9791036333170</v>
      </c>
      <c r="P1894" s="521" t="s">
        <v>3222</v>
      </c>
      <c r="Q1894" s="436">
        <v>4846722</v>
      </c>
      <c r="R1894" s="439">
        <v>11</v>
      </c>
      <c r="S1894" s="439">
        <f t="shared" si="225"/>
        <v>10.42654028436019</v>
      </c>
      <c r="T1894" s="522">
        <v>5.5E-2</v>
      </c>
      <c r="U1894" s="441"/>
      <c r="V1894" s="442">
        <f t="shared" si="228"/>
        <v>0</v>
      </c>
      <c r="W1894" s="442">
        <f t="shared" si="226"/>
        <v>0</v>
      </c>
      <c r="X1894" s="85"/>
      <c r="Y1894" s="85"/>
      <c r="Z1894" s="85"/>
      <c r="AA1894" s="85"/>
      <c r="AB1894" s="85"/>
      <c r="AC1894" s="86">
        <f t="shared" si="229"/>
        <v>0</v>
      </c>
      <c r="AD1894" s="87">
        <f>IF($AC$2182&lt;85,AC1894,AC1894-(AC1894*#REF!))</f>
        <v>0</v>
      </c>
      <c r="AE1894" s="88">
        <f t="shared" si="227"/>
        <v>5.5E-2</v>
      </c>
      <c r="AF1894" s="89">
        <f t="shared" si="230"/>
        <v>0</v>
      </c>
      <c r="AG1894" s="90">
        <f t="shared" si="231"/>
        <v>0</v>
      </c>
    </row>
    <row r="1895" spans="1:33" s="91" customFormat="1" ht="15" customHeight="1" x14ac:dyDescent="0.15">
      <c r="A1895" s="430">
        <v>9791036346088</v>
      </c>
      <c r="B1895" s="519"/>
      <c r="C1895" s="432" t="s">
        <v>1345</v>
      </c>
      <c r="D1895" s="433" t="s">
        <v>2710</v>
      </c>
      <c r="E1895" s="433" t="s">
        <v>2710</v>
      </c>
      <c r="F1895" s="433" t="s">
        <v>1374</v>
      </c>
      <c r="G1895" s="433" t="s">
        <v>3223</v>
      </c>
      <c r="H1895" s="431">
        <f>VLOOKUP($A1895,'04.08.2025'!$A$1:$Z$65000,3,FALSE)</f>
        <v>815</v>
      </c>
      <c r="I1895" s="432"/>
      <c r="J1895" s="432">
        <v>200</v>
      </c>
      <c r="K1895" s="535"/>
      <c r="L1895" s="435"/>
      <c r="M1895" s="435">
        <v>44818</v>
      </c>
      <c r="N1895" s="435"/>
      <c r="O1895" s="436">
        <v>9791036346088</v>
      </c>
      <c r="P1895" s="437" t="s">
        <v>3224</v>
      </c>
      <c r="Q1895" s="438">
        <v>3284736</v>
      </c>
      <c r="R1895" s="439">
        <v>11</v>
      </c>
      <c r="S1895" s="439">
        <f t="shared" si="225"/>
        <v>10.42654028436019</v>
      </c>
      <c r="T1895" s="522">
        <v>5.5E-2</v>
      </c>
      <c r="U1895" s="441"/>
      <c r="V1895" s="442">
        <f t="shared" si="228"/>
        <v>0</v>
      </c>
      <c r="W1895" s="442">
        <f t="shared" si="226"/>
        <v>0</v>
      </c>
      <c r="X1895" s="85"/>
      <c r="Y1895" s="85"/>
      <c r="Z1895" s="85"/>
      <c r="AA1895" s="85"/>
      <c r="AB1895" s="85"/>
      <c r="AC1895" s="86">
        <f t="shared" si="229"/>
        <v>0</v>
      </c>
      <c r="AD1895" s="87">
        <f>IF($AC$2182&lt;85,AC1895,AC1895-(AC1895*#REF!))</f>
        <v>0</v>
      </c>
      <c r="AE1895" s="88">
        <f t="shared" si="227"/>
        <v>5.5E-2</v>
      </c>
      <c r="AF1895" s="89">
        <f t="shared" si="230"/>
        <v>0</v>
      </c>
      <c r="AG1895" s="90">
        <f t="shared" si="231"/>
        <v>0</v>
      </c>
    </row>
    <row r="1896" spans="1:33" s="91" customFormat="1" ht="15" customHeight="1" x14ac:dyDescent="0.15">
      <c r="A1896" s="430">
        <v>9791036325441</v>
      </c>
      <c r="B1896" s="519"/>
      <c r="C1896" s="432" t="s">
        <v>1345</v>
      </c>
      <c r="D1896" s="433" t="s">
        <v>2710</v>
      </c>
      <c r="E1896" s="433" t="s">
        <v>2710</v>
      </c>
      <c r="F1896" s="433" t="s">
        <v>1379</v>
      </c>
      <c r="G1896" s="433" t="s">
        <v>3225</v>
      </c>
      <c r="H1896" s="431">
        <f>VLOOKUP($A1896,'04.08.2025'!$A$1:$Z$65000,3,FALSE)</f>
        <v>5753</v>
      </c>
      <c r="I1896" s="432"/>
      <c r="J1896" s="432">
        <v>200</v>
      </c>
      <c r="K1896" s="435"/>
      <c r="L1896" s="435"/>
      <c r="M1896" s="435">
        <v>44237</v>
      </c>
      <c r="N1896" s="435"/>
      <c r="O1896" s="436">
        <v>9791036325441</v>
      </c>
      <c r="P1896" s="437" t="s">
        <v>3226</v>
      </c>
      <c r="Q1896" s="438">
        <v>8324538</v>
      </c>
      <c r="R1896" s="439">
        <v>11</v>
      </c>
      <c r="S1896" s="439">
        <f t="shared" si="225"/>
        <v>10.42654028436019</v>
      </c>
      <c r="T1896" s="522">
        <v>5.5E-2</v>
      </c>
      <c r="U1896" s="441"/>
      <c r="V1896" s="442">
        <f t="shared" si="228"/>
        <v>0</v>
      </c>
      <c r="W1896" s="442">
        <f t="shared" si="226"/>
        <v>0</v>
      </c>
      <c r="X1896" s="85"/>
      <c r="Y1896" s="85"/>
      <c r="Z1896" s="85"/>
      <c r="AA1896" s="85"/>
      <c r="AB1896" s="85"/>
      <c r="AC1896" s="86">
        <f t="shared" si="229"/>
        <v>0</v>
      </c>
      <c r="AD1896" s="87">
        <f>IF($AC$2182&lt;85,AC1896,AC1896-(AC1896*#REF!))</f>
        <v>0</v>
      </c>
      <c r="AE1896" s="88">
        <f t="shared" si="227"/>
        <v>5.5E-2</v>
      </c>
      <c r="AF1896" s="89">
        <f t="shared" si="230"/>
        <v>0</v>
      </c>
      <c r="AG1896" s="90">
        <f t="shared" si="231"/>
        <v>0</v>
      </c>
    </row>
    <row r="1897" spans="1:33" s="91" customFormat="1" ht="15" customHeight="1" x14ac:dyDescent="0.15">
      <c r="A1897" s="430">
        <v>9791036325502</v>
      </c>
      <c r="B1897" s="519"/>
      <c r="C1897" s="432" t="s">
        <v>1345</v>
      </c>
      <c r="D1897" s="433" t="s">
        <v>2710</v>
      </c>
      <c r="E1897" s="433" t="s">
        <v>2710</v>
      </c>
      <c r="F1897" s="433" t="s">
        <v>1379</v>
      </c>
      <c r="G1897" s="433" t="s">
        <v>3227</v>
      </c>
      <c r="H1897" s="431">
        <f>VLOOKUP($A1897,'04.08.2025'!$A$1:$Z$65000,3,FALSE)</f>
        <v>756</v>
      </c>
      <c r="I1897" s="432"/>
      <c r="J1897" s="432">
        <v>200</v>
      </c>
      <c r="K1897" s="435"/>
      <c r="L1897" s="435"/>
      <c r="M1897" s="435">
        <v>44237</v>
      </c>
      <c r="N1897" s="435"/>
      <c r="O1897" s="436">
        <v>9791036325502</v>
      </c>
      <c r="P1897" s="437" t="s">
        <v>3228</v>
      </c>
      <c r="Q1897" s="438">
        <v>8325276</v>
      </c>
      <c r="R1897" s="439">
        <v>11</v>
      </c>
      <c r="S1897" s="439">
        <f t="shared" si="225"/>
        <v>10.42654028436019</v>
      </c>
      <c r="T1897" s="522">
        <v>5.5E-2</v>
      </c>
      <c r="U1897" s="441"/>
      <c r="V1897" s="442">
        <f t="shared" si="228"/>
        <v>0</v>
      </c>
      <c r="W1897" s="442">
        <f t="shared" si="226"/>
        <v>0</v>
      </c>
      <c r="X1897" s="85"/>
      <c r="Y1897" s="85"/>
      <c r="Z1897" s="85"/>
      <c r="AA1897" s="85"/>
      <c r="AB1897" s="85"/>
      <c r="AC1897" s="86">
        <f t="shared" si="229"/>
        <v>0</v>
      </c>
      <c r="AD1897" s="87">
        <f>IF($AC$2182&lt;85,AC1897,AC1897-(AC1897*#REF!))</f>
        <v>0</v>
      </c>
      <c r="AE1897" s="88">
        <f t="shared" si="227"/>
        <v>5.5E-2</v>
      </c>
      <c r="AF1897" s="89">
        <f t="shared" si="230"/>
        <v>0</v>
      </c>
      <c r="AG1897" s="90">
        <f t="shared" si="231"/>
        <v>0</v>
      </c>
    </row>
    <row r="1898" spans="1:33" s="91" customFormat="1" ht="15" customHeight="1" x14ac:dyDescent="0.15">
      <c r="A1898" s="430">
        <v>9791036314872</v>
      </c>
      <c r="B1898" s="519"/>
      <c r="C1898" s="432" t="s">
        <v>1345</v>
      </c>
      <c r="D1898" s="433" t="s">
        <v>2710</v>
      </c>
      <c r="E1898" s="433" t="s">
        <v>2710</v>
      </c>
      <c r="F1898" s="433" t="s">
        <v>1379</v>
      </c>
      <c r="G1898" s="433" t="s">
        <v>3229</v>
      </c>
      <c r="H1898" s="431">
        <f>VLOOKUP($A1898,'04.08.2025'!$A$1:$Z$65000,3,FALSE)</f>
        <v>3450</v>
      </c>
      <c r="I1898" s="432"/>
      <c r="J1898" s="432">
        <v>200</v>
      </c>
      <c r="K1898" s="435"/>
      <c r="L1898" s="435"/>
      <c r="M1898" s="435">
        <v>44237</v>
      </c>
      <c r="N1898" s="435"/>
      <c r="O1898" s="436">
        <v>9791036314872</v>
      </c>
      <c r="P1898" s="437" t="s">
        <v>3230</v>
      </c>
      <c r="Q1898" s="438">
        <v>8880840</v>
      </c>
      <c r="R1898" s="439">
        <v>11</v>
      </c>
      <c r="S1898" s="439">
        <f t="shared" si="225"/>
        <v>10.42654028436019</v>
      </c>
      <c r="T1898" s="522">
        <v>5.5E-2</v>
      </c>
      <c r="U1898" s="441"/>
      <c r="V1898" s="442">
        <f t="shared" si="228"/>
        <v>0</v>
      </c>
      <c r="W1898" s="442">
        <f t="shared" si="226"/>
        <v>0</v>
      </c>
      <c r="X1898" s="85"/>
      <c r="Y1898" s="85"/>
      <c r="Z1898" s="85"/>
      <c r="AA1898" s="85"/>
      <c r="AB1898" s="85"/>
      <c r="AC1898" s="86">
        <f t="shared" si="229"/>
        <v>0</v>
      </c>
      <c r="AD1898" s="87">
        <f>IF($AC$2182&lt;85,AC1898,AC1898-(AC1898*#REF!))</f>
        <v>0</v>
      </c>
      <c r="AE1898" s="88">
        <f t="shared" si="227"/>
        <v>5.5E-2</v>
      </c>
      <c r="AF1898" s="89">
        <f t="shared" si="230"/>
        <v>0</v>
      </c>
      <c r="AG1898" s="90">
        <f t="shared" si="231"/>
        <v>0</v>
      </c>
    </row>
    <row r="1899" spans="1:33" s="91" customFormat="1" ht="15" customHeight="1" x14ac:dyDescent="0.15">
      <c r="A1899" s="430">
        <v>9791036326738</v>
      </c>
      <c r="B1899" s="519"/>
      <c r="C1899" s="432" t="s">
        <v>1345</v>
      </c>
      <c r="D1899" s="433" t="s">
        <v>2710</v>
      </c>
      <c r="E1899" s="433" t="s">
        <v>2710</v>
      </c>
      <c r="F1899" s="433" t="s">
        <v>1379</v>
      </c>
      <c r="G1899" s="433" t="s">
        <v>3231</v>
      </c>
      <c r="H1899" s="431">
        <f>VLOOKUP($A1899,'04.08.2025'!$A$1:$Z$65000,3,FALSE)</f>
        <v>2006</v>
      </c>
      <c r="I1899" s="432"/>
      <c r="J1899" s="432">
        <v>200</v>
      </c>
      <c r="K1899" s="435"/>
      <c r="L1899" s="435"/>
      <c r="M1899" s="435">
        <v>44363</v>
      </c>
      <c r="N1899" s="435"/>
      <c r="O1899" s="436">
        <v>9791036326738</v>
      </c>
      <c r="P1899" s="437" t="s">
        <v>3232</v>
      </c>
      <c r="Q1899" s="438">
        <v>1144701</v>
      </c>
      <c r="R1899" s="439">
        <v>11</v>
      </c>
      <c r="S1899" s="439">
        <f t="shared" si="225"/>
        <v>10.42654028436019</v>
      </c>
      <c r="T1899" s="522">
        <v>5.5E-2</v>
      </c>
      <c r="U1899" s="441"/>
      <c r="V1899" s="442">
        <f t="shared" si="228"/>
        <v>0</v>
      </c>
      <c r="W1899" s="442">
        <f t="shared" si="226"/>
        <v>0</v>
      </c>
      <c r="X1899" s="85"/>
      <c r="Y1899" s="85"/>
      <c r="Z1899" s="85"/>
      <c r="AA1899" s="85"/>
      <c r="AB1899" s="85"/>
      <c r="AC1899" s="86">
        <f t="shared" si="229"/>
        <v>0</v>
      </c>
      <c r="AD1899" s="87">
        <f>IF($AC$2182&lt;85,AC1899,AC1899-(AC1899*#REF!))</f>
        <v>0</v>
      </c>
      <c r="AE1899" s="88">
        <f t="shared" si="227"/>
        <v>5.5E-2</v>
      </c>
      <c r="AF1899" s="89">
        <f t="shared" si="230"/>
        <v>0</v>
      </c>
      <c r="AG1899" s="90">
        <f t="shared" si="231"/>
        <v>0</v>
      </c>
    </row>
    <row r="1900" spans="1:33" s="75" customFormat="1" ht="15" customHeight="1" x14ac:dyDescent="0.15">
      <c r="A1900" s="430">
        <v>9791036333095</v>
      </c>
      <c r="B1900" s="519"/>
      <c r="C1900" s="432" t="s">
        <v>1345</v>
      </c>
      <c r="D1900" s="433" t="s">
        <v>2710</v>
      </c>
      <c r="E1900" s="433" t="s">
        <v>2710</v>
      </c>
      <c r="F1900" s="433" t="s">
        <v>1379</v>
      </c>
      <c r="G1900" s="433" t="s">
        <v>3233</v>
      </c>
      <c r="H1900" s="431">
        <f>VLOOKUP($A1900,'04.08.2025'!$A$1:$Z$65000,3,FALSE)</f>
        <v>1674</v>
      </c>
      <c r="I1900" s="432"/>
      <c r="J1900" s="432">
        <v>200</v>
      </c>
      <c r="K1900" s="435"/>
      <c r="L1900" s="435"/>
      <c r="M1900" s="435">
        <v>44720</v>
      </c>
      <c r="N1900" s="435"/>
      <c r="O1900" s="436">
        <v>9791036333095</v>
      </c>
      <c r="P1900" s="437" t="s">
        <v>3234</v>
      </c>
      <c r="Q1900" s="438">
        <v>4828621</v>
      </c>
      <c r="R1900" s="439">
        <v>11</v>
      </c>
      <c r="S1900" s="439">
        <f t="shared" si="225"/>
        <v>10.42654028436019</v>
      </c>
      <c r="T1900" s="522">
        <v>5.5E-2</v>
      </c>
      <c r="U1900" s="441"/>
      <c r="V1900" s="442">
        <f t="shared" si="228"/>
        <v>0</v>
      </c>
      <c r="W1900" s="442">
        <f t="shared" si="226"/>
        <v>0</v>
      </c>
      <c r="X1900" s="74"/>
      <c r="Y1900" s="74"/>
      <c r="Z1900" s="74"/>
      <c r="AA1900" s="74"/>
      <c r="AB1900" s="74"/>
      <c r="AC1900" s="86">
        <f t="shared" si="229"/>
        <v>0</v>
      </c>
      <c r="AD1900" s="87">
        <f>IF($AC$2182&lt;85,AC1900,AC1900-(AC1900*#REF!))</f>
        <v>0</v>
      </c>
      <c r="AE1900" s="88">
        <f t="shared" si="227"/>
        <v>5.5E-2</v>
      </c>
      <c r="AF1900" s="89">
        <f t="shared" si="230"/>
        <v>0</v>
      </c>
      <c r="AG1900" s="90">
        <f t="shared" si="231"/>
        <v>0</v>
      </c>
    </row>
    <row r="1901" spans="1:33" s="91" customFormat="1" ht="15" customHeight="1" x14ac:dyDescent="0.15">
      <c r="A1901" s="369">
        <v>9791036343308</v>
      </c>
      <c r="B1901" s="370"/>
      <c r="C1901" s="370" t="s">
        <v>1345</v>
      </c>
      <c r="D1901" s="371" t="s">
        <v>2710</v>
      </c>
      <c r="E1901" s="371" t="s">
        <v>2710</v>
      </c>
      <c r="F1901" s="371" t="s">
        <v>1379</v>
      </c>
      <c r="G1901" s="371" t="s">
        <v>4951</v>
      </c>
      <c r="H1901" s="368">
        <f>VLOOKUP($A1901,'04.08.2025'!$A$1:$Z$65000,3,FALSE)</f>
        <v>4946</v>
      </c>
      <c r="I1901" s="370"/>
      <c r="J1901" s="370">
        <v>200</v>
      </c>
      <c r="K1901" s="372"/>
      <c r="L1901" s="372"/>
      <c r="M1901" s="372">
        <v>45763</v>
      </c>
      <c r="N1901" s="372" t="s">
        <v>12</v>
      </c>
      <c r="O1901" s="373">
        <v>9791036343308</v>
      </c>
      <c r="P1901" s="374" t="s">
        <v>4950</v>
      </c>
      <c r="Q1901" s="375">
        <v>1354132</v>
      </c>
      <c r="R1901" s="376">
        <v>19.899999999999999</v>
      </c>
      <c r="S1901" s="376">
        <f t="shared" si="225"/>
        <v>18.862559241706162</v>
      </c>
      <c r="T1901" s="377">
        <v>5.5E-2</v>
      </c>
      <c r="U1901" s="378"/>
      <c r="V1901" s="379">
        <f t="shared" si="228"/>
        <v>0</v>
      </c>
      <c r="W1901" s="379">
        <f t="shared" si="226"/>
        <v>0</v>
      </c>
      <c r="X1901" s="85"/>
      <c r="Y1901" s="85"/>
      <c r="Z1901" s="85"/>
      <c r="AA1901" s="85"/>
      <c r="AB1901" s="85"/>
      <c r="AC1901" s="86">
        <f t="shared" si="229"/>
        <v>0</v>
      </c>
      <c r="AD1901" s="87">
        <f>IF($AC$2182&lt;85,AC1901,AC1901-(AC1901*#REF!))</f>
        <v>0</v>
      </c>
      <c r="AE1901" s="88">
        <f t="shared" si="227"/>
        <v>5.5E-2</v>
      </c>
      <c r="AF1901" s="89">
        <f t="shared" si="230"/>
        <v>0</v>
      </c>
      <c r="AG1901" s="90">
        <f t="shared" si="231"/>
        <v>0</v>
      </c>
    </row>
    <row r="1902" spans="1:33" s="91" customFormat="1" ht="15" customHeight="1" x14ac:dyDescent="0.15">
      <c r="A1902" s="430">
        <v>9782747053006</v>
      </c>
      <c r="B1902" s="519"/>
      <c r="C1902" s="432" t="s">
        <v>1345</v>
      </c>
      <c r="D1902" s="433" t="s">
        <v>2710</v>
      </c>
      <c r="E1902" s="433" t="s">
        <v>2710</v>
      </c>
      <c r="F1902" s="433" t="s">
        <v>3235</v>
      </c>
      <c r="G1902" s="433" t="s">
        <v>3236</v>
      </c>
      <c r="H1902" s="431">
        <f>VLOOKUP($A1902,'04.08.2025'!$A$1:$Z$65000,3,FALSE)</f>
        <v>1102</v>
      </c>
      <c r="I1902" s="432"/>
      <c r="J1902" s="432">
        <v>200</v>
      </c>
      <c r="K1902" s="435"/>
      <c r="L1902" s="435"/>
      <c r="M1902" s="435">
        <v>41871</v>
      </c>
      <c r="N1902" s="435"/>
      <c r="O1902" s="436">
        <v>9782747053006</v>
      </c>
      <c r="P1902" s="521" t="s">
        <v>3237</v>
      </c>
      <c r="Q1902" s="436">
        <v>8900023</v>
      </c>
      <c r="R1902" s="439">
        <v>11</v>
      </c>
      <c r="S1902" s="439">
        <f t="shared" si="225"/>
        <v>10.42654028436019</v>
      </c>
      <c r="T1902" s="522">
        <v>5.5E-2</v>
      </c>
      <c r="U1902" s="441"/>
      <c r="V1902" s="442">
        <f t="shared" si="228"/>
        <v>0</v>
      </c>
      <c r="W1902" s="442">
        <f t="shared" si="226"/>
        <v>0</v>
      </c>
      <c r="X1902" s="85"/>
      <c r="Y1902" s="85"/>
      <c r="Z1902" s="85"/>
      <c r="AA1902" s="85"/>
      <c r="AB1902" s="85"/>
      <c r="AC1902" s="86">
        <f t="shared" si="229"/>
        <v>0</v>
      </c>
      <c r="AD1902" s="87">
        <f>IF($AC$2182&lt;85,AC1902,AC1902-(AC1902*#REF!))</f>
        <v>0</v>
      </c>
      <c r="AE1902" s="88">
        <f t="shared" si="227"/>
        <v>5.5E-2</v>
      </c>
      <c r="AF1902" s="89">
        <f t="shared" si="230"/>
        <v>0</v>
      </c>
      <c r="AG1902" s="90">
        <f t="shared" si="231"/>
        <v>0</v>
      </c>
    </row>
    <row r="1903" spans="1:33" s="91" customFormat="1" ht="15" customHeight="1" x14ac:dyDescent="0.15">
      <c r="A1903" s="430">
        <v>9782747053013</v>
      </c>
      <c r="B1903" s="519"/>
      <c r="C1903" s="432" t="s">
        <v>1345</v>
      </c>
      <c r="D1903" s="433" t="s">
        <v>2710</v>
      </c>
      <c r="E1903" s="433" t="s">
        <v>2710</v>
      </c>
      <c r="F1903" s="433" t="s">
        <v>3235</v>
      </c>
      <c r="G1903" s="433" t="s">
        <v>3238</v>
      </c>
      <c r="H1903" s="431">
        <f>VLOOKUP($A1903,'04.08.2025'!$A$1:$Z$65000,3,FALSE)</f>
        <v>160</v>
      </c>
      <c r="I1903" s="432"/>
      <c r="J1903" s="432">
        <v>200</v>
      </c>
      <c r="K1903" s="435"/>
      <c r="L1903" s="435"/>
      <c r="M1903" s="435">
        <v>41871</v>
      </c>
      <c r="N1903" s="435"/>
      <c r="O1903" s="436">
        <v>9782747053013</v>
      </c>
      <c r="P1903" s="521" t="s">
        <v>3239</v>
      </c>
      <c r="Q1903" s="436">
        <v>8911134</v>
      </c>
      <c r="R1903" s="439">
        <v>11</v>
      </c>
      <c r="S1903" s="439">
        <f t="shared" si="225"/>
        <v>10.42654028436019</v>
      </c>
      <c r="T1903" s="522">
        <v>5.5E-2</v>
      </c>
      <c r="U1903" s="441"/>
      <c r="V1903" s="442">
        <f t="shared" si="228"/>
        <v>0</v>
      </c>
      <c r="W1903" s="442">
        <f t="shared" si="226"/>
        <v>0</v>
      </c>
      <c r="X1903" s="85"/>
      <c r="Y1903" s="85"/>
      <c r="Z1903" s="85"/>
      <c r="AA1903" s="85"/>
      <c r="AB1903" s="85"/>
      <c r="AC1903" s="86">
        <f t="shared" si="229"/>
        <v>0</v>
      </c>
      <c r="AD1903" s="87">
        <f>IF($AC$2182&lt;85,AC1903,AC1903-(AC1903*#REF!))</f>
        <v>0</v>
      </c>
      <c r="AE1903" s="88">
        <f t="shared" si="227"/>
        <v>5.5E-2</v>
      </c>
      <c r="AF1903" s="89">
        <f t="shared" si="230"/>
        <v>0</v>
      </c>
      <c r="AG1903" s="90">
        <f t="shared" si="231"/>
        <v>0</v>
      </c>
    </row>
    <row r="1904" spans="1:33" s="117" customFormat="1" ht="15" customHeight="1" x14ac:dyDescent="0.15">
      <c r="A1904" s="430">
        <v>9782747055529</v>
      </c>
      <c r="B1904" s="519"/>
      <c r="C1904" s="432" t="s">
        <v>1345</v>
      </c>
      <c r="D1904" s="433" t="s">
        <v>2710</v>
      </c>
      <c r="E1904" s="433" t="s">
        <v>2710</v>
      </c>
      <c r="F1904" s="433" t="s">
        <v>3235</v>
      </c>
      <c r="G1904" s="433" t="s">
        <v>3240</v>
      </c>
      <c r="H1904" s="431">
        <f>VLOOKUP($A1904,'04.08.2025'!$A$1:$Z$65000,3,FALSE)</f>
        <v>648</v>
      </c>
      <c r="I1904" s="432"/>
      <c r="J1904" s="432">
        <v>200</v>
      </c>
      <c r="K1904" s="435"/>
      <c r="L1904" s="435"/>
      <c r="M1904" s="435">
        <v>42109</v>
      </c>
      <c r="N1904" s="435"/>
      <c r="O1904" s="436">
        <v>9782747055529</v>
      </c>
      <c r="P1904" s="521" t="s">
        <v>3241</v>
      </c>
      <c r="Q1904" s="436">
        <v>6811185</v>
      </c>
      <c r="R1904" s="439">
        <v>11</v>
      </c>
      <c r="S1904" s="439">
        <f t="shared" si="225"/>
        <v>10.42654028436019</v>
      </c>
      <c r="T1904" s="522">
        <v>5.5E-2</v>
      </c>
      <c r="U1904" s="441"/>
      <c r="V1904" s="442">
        <f t="shared" si="228"/>
        <v>0</v>
      </c>
      <c r="W1904" s="442">
        <f t="shared" si="226"/>
        <v>0</v>
      </c>
      <c r="X1904" s="116"/>
      <c r="Y1904" s="116"/>
      <c r="Z1904" s="116"/>
      <c r="AA1904" s="116"/>
      <c r="AB1904" s="116"/>
      <c r="AC1904" s="86">
        <f t="shared" si="229"/>
        <v>0</v>
      </c>
      <c r="AD1904" s="87">
        <f>IF($AC$2182&lt;85,AC1904,AC1904-(AC1904*#REF!))</f>
        <v>0</v>
      </c>
      <c r="AE1904" s="88">
        <f t="shared" si="227"/>
        <v>5.5E-2</v>
      </c>
      <c r="AF1904" s="89">
        <f t="shared" si="230"/>
        <v>0</v>
      </c>
      <c r="AG1904" s="90">
        <f t="shared" si="231"/>
        <v>0</v>
      </c>
    </row>
    <row r="1905" spans="1:36" s="117" customFormat="1" ht="15" customHeight="1" x14ac:dyDescent="0.15">
      <c r="A1905" s="355">
        <v>9782747059213</v>
      </c>
      <c r="B1905" s="356"/>
      <c r="C1905" s="360" t="s">
        <v>1345</v>
      </c>
      <c r="D1905" s="358" t="s">
        <v>2710</v>
      </c>
      <c r="E1905" s="358" t="s">
        <v>2710</v>
      </c>
      <c r="F1905" s="358" t="s">
        <v>3235</v>
      </c>
      <c r="G1905" s="358" t="s">
        <v>3242</v>
      </c>
      <c r="H1905" s="359">
        <f>VLOOKUP($A1905,'04.08.2025'!$A$1:$Z$65000,3,FALSE)</f>
        <v>0</v>
      </c>
      <c r="I1905" s="360" t="s">
        <v>171</v>
      </c>
      <c r="J1905" s="360">
        <v>200</v>
      </c>
      <c r="K1905" s="361"/>
      <c r="L1905" s="361"/>
      <c r="M1905" s="361">
        <v>42312</v>
      </c>
      <c r="N1905" s="361"/>
      <c r="O1905" s="362">
        <v>9782747059213</v>
      </c>
      <c r="P1905" s="363" t="s">
        <v>3243</v>
      </c>
      <c r="Q1905" s="362">
        <v>1416929</v>
      </c>
      <c r="R1905" s="364">
        <v>11</v>
      </c>
      <c r="S1905" s="364">
        <f t="shared" si="225"/>
        <v>10.42654028436019</v>
      </c>
      <c r="T1905" s="365">
        <v>5.5E-2</v>
      </c>
      <c r="U1905" s="366"/>
      <c r="V1905" s="367">
        <f t="shared" si="228"/>
        <v>0</v>
      </c>
      <c r="W1905" s="367">
        <f t="shared" si="226"/>
        <v>0</v>
      </c>
      <c r="X1905" s="116"/>
      <c r="Y1905" s="116"/>
      <c r="Z1905" s="116"/>
      <c r="AA1905" s="116"/>
      <c r="AB1905" s="116"/>
      <c r="AC1905" s="86">
        <f t="shared" si="229"/>
        <v>0</v>
      </c>
      <c r="AD1905" s="87">
        <f>IF($AC$2182&lt;85,AC1905,AC1905-(AC1905*#REF!))</f>
        <v>0</v>
      </c>
      <c r="AE1905" s="88">
        <f t="shared" si="227"/>
        <v>5.5E-2</v>
      </c>
      <c r="AF1905" s="89">
        <f t="shared" si="230"/>
        <v>0</v>
      </c>
      <c r="AG1905" s="90">
        <f t="shared" si="231"/>
        <v>0</v>
      </c>
    </row>
    <row r="1906" spans="1:36" s="91" customFormat="1" ht="15" customHeight="1" x14ac:dyDescent="0.15">
      <c r="A1906" s="355">
        <v>9782747085892</v>
      </c>
      <c r="B1906" s="356"/>
      <c r="C1906" s="360" t="s">
        <v>1345</v>
      </c>
      <c r="D1906" s="358" t="s">
        <v>2710</v>
      </c>
      <c r="E1906" s="358" t="s">
        <v>2710</v>
      </c>
      <c r="F1906" s="358" t="s">
        <v>3235</v>
      </c>
      <c r="G1906" s="358" t="s">
        <v>3244</v>
      </c>
      <c r="H1906" s="359">
        <f>VLOOKUP($A1906,'04.08.2025'!$A$1:$Z$65000,3,FALSE)</f>
        <v>0</v>
      </c>
      <c r="I1906" s="360" t="s">
        <v>171</v>
      </c>
      <c r="J1906" s="360">
        <v>200</v>
      </c>
      <c r="K1906" s="361"/>
      <c r="L1906" s="361"/>
      <c r="M1906" s="361">
        <v>43012</v>
      </c>
      <c r="N1906" s="361"/>
      <c r="O1906" s="362">
        <v>9782747085892</v>
      </c>
      <c r="P1906" s="363" t="s">
        <v>3245</v>
      </c>
      <c r="Q1906" s="362">
        <v>7888376</v>
      </c>
      <c r="R1906" s="364">
        <v>11</v>
      </c>
      <c r="S1906" s="364">
        <f t="shared" si="225"/>
        <v>10.42654028436019</v>
      </c>
      <c r="T1906" s="365">
        <v>5.5E-2</v>
      </c>
      <c r="U1906" s="366"/>
      <c r="V1906" s="367">
        <f t="shared" si="228"/>
        <v>0</v>
      </c>
      <c r="W1906" s="367">
        <f t="shared" si="226"/>
        <v>0</v>
      </c>
      <c r="X1906" s="85"/>
      <c r="Y1906" s="85"/>
      <c r="Z1906" s="85"/>
      <c r="AA1906" s="85"/>
      <c r="AB1906" s="85"/>
      <c r="AC1906" s="86">
        <f t="shared" si="229"/>
        <v>0</v>
      </c>
      <c r="AD1906" s="87">
        <f>IF($AC$2182&lt;85,AC1906,AC1906-(AC1906*#REF!))</f>
        <v>0</v>
      </c>
      <c r="AE1906" s="88">
        <f t="shared" si="227"/>
        <v>5.5E-2</v>
      </c>
      <c r="AF1906" s="89">
        <f t="shared" si="230"/>
        <v>0</v>
      </c>
      <c r="AG1906" s="90">
        <f t="shared" si="231"/>
        <v>0</v>
      </c>
    </row>
    <row r="1907" spans="1:36" s="91" customFormat="1" ht="15" customHeight="1" x14ac:dyDescent="0.15">
      <c r="A1907" s="430">
        <v>9791036303425</v>
      </c>
      <c r="B1907" s="519"/>
      <c r="C1907" s="432" t="s">
        <v>1345</v>
      </c>
      <c r="D1907" s="433" t="s">
        <v>2710</v>
      </c>
      <c r="E1907" s="433" t="s">
        <v>2710</v>
      </c>
      <c r="F1907" s="433" t="s">
        <v>3235</v>
      </c>
      <c r="G1907" s="433" t="s">
        <v>3246</v>
      </c>
      <c r="H1907" s="431">
        <f>VLOOKUP($A1907,'04.08.2025'!$A$1:$Z$65000,3,FALSE)</f>
        <v>445</v>
      </c>
      <c r="I1907" s="432"/>
      <c r="J1907" s="432">
        <v>200</v>
      </c>
      <c r="K1907" s="435"/>
      <c r="L1907" s="435"/>
      <c r="M1907" s="435">
        <v>43411</v>
      </c>
      <c r="N1907" s="435"/>
      <c r="O1907" s="436">
        <v>9791036303425</v>
      </c>
      <c r="P1907" s="521" t="s">
        <v>3247</v>
      </c>
      <c r="Q1907" s="436">
        <v>4091557</v>
      </c>
      <c r="R1907" s="439">
        <v>11</v>
      </c>
      <c r="S1907" s="439">
        <f t="shared" si="225"/>
        <v>10.42654028436019</v>
      </c>
      <c r="T1907" s="522">
        <v>5.5E-2</v>
      </c>
      <c r="U1907" s="441"/>
      <c r="V1907" s="442">
        <f t="shared" si="228"/>
        <v>0</v>
      </c>
      <c r="W1907" s="442">
        <f t="shared" si="226"/>
        <v>0</v>
      </c>
      <c r="X1907" s="85"/>
      <c r="Y1907" s="85"/>
      <c r="Z1907" s="85"/>
      <c r="AA1907" s="85"/>
      <c r="AB1907" s="85"/>
      <c r="AC1907" s="86">
        <f t="shared" si="229"/>
        <v>0</v>
      </c>
      <c r="AD1907" s="87">
        <f>IF($AC$2182&lt;85,AC1907,AC1907-(AC1907*#REF!))</f>
        <v>0</v>
      </c>
      <c r="AE1907" s="88">
        <f t="shared" si="227"/>
        <v>5.5E-2</v>
      </c>
      <c r="AF1907" s="89">
        <f t="shared" si="230"/>
        <v>0</v>
      </c>
      <c r="AG1907" s="90">
        <f t="shared" si="231"/>
        <v>0</v>
      </c>
    </row>
    <row r="1908" spans="1:36" s="91" customFormat="1" ht="15" customHeight="1" x14ac:dyDescent="0.15">
      <c r="A1908" s="430">
        <v>9791036312731</v>
      </c>
      <c r="B1908" s="519"/>
      <c r="C1908" s="436" t="s">
        <v>1345</v>
      </c>
      <c r="D1908" s="433" t="s">
        <v>2710</v>
      </c>
      <c r="E1908" s="433" t="s">
        <v>2710</v>
      </c>
      <c r="F1908" s="433" t="s">
        <v>3235</v>
      </c>
      <c r="G1908" s="433" t="s">
        <v>3248</v>
      </c>
      <c r="H1908" s="431">
        <f>VLOOKUP($A1908,'04.08.2025'!$A$1:$Z$65000,3,FALSE)</f>
        <v>433</v>
      </c>
      <c r="I1908" s="432"/>
      <c r="J1908" s="432">
        <v>200</v>
      </c>
      <c r="K1908" s="435"/>
      <c r="L1908" s="435"/>
      <c r="M1908" s="435">
        <v>43782</v>
      </c>
      <c r="N1908" s="435"/>
      <c r="O1908" s="436">
        <v>9791036312731</v>
      </c>
      <c r="P1908" s="521" t="s">
        <v>3249</v>
      </c>
      <c r="Q1908" s="436">
        <v>6412185</v>
      </c>
      <c r="R1908" s="439">
        <v>11</v>
      </c>
      <c r="S1908" s="439">
        <f t="shared" si="225"/>
        <v>10.42654028436019</v>
      </c>
      <c r="T1908" s="522">
        <v>5.5E-2</v>
      </c>
      <c r="U1908" s="441"/>
      <c r="V1908" s="442">
        <f t="shared" si="228"/>
        <v>0</v>
      </c>
      <c r="W1908" s="442">
        <f t="shared" si="226"/>
        <v>0</v>
      </c>
      <c r="X1908" s="85"/>
      <c r="Y1908" s="85"/>
      <c r="Z1908" s="85"/>
      <c r="AA1908" s="85"/>
      <c r="AB1908" s="85"/>
      <c r="AC1908" s="86">
        <f t="shared" si="229"/>
        <v>0</v>
      </c>
      <c r="AD1908" s="87">
        <f>IF($AC$2182&lt;85,AC1908,AC1908-(AC1908*#REF!))</f>
        <v>0</v>
      </c>
      <c r="AE1908" s="88">
        <f t="shared" si="227"/>
        <v>5.5E-2</v>
      </c>
      <c r="AF1908" s="89">
        <f t="shared" si="230"/>
        <v>0</v>
      </c>
      <c r="AG1908" s="90">
        <f t="shared" si="231"/>
        <v>0</v>
      </c>
    </row>
    <row r="1909" spans="1:36" s="91" customFormat="1" ht="15" customHeight="1" x14ac:dyDescent="0.15">
      <c r="A1909" s="430">
        <v>9791036325465</v>
      </c>
      <c r="B1909" s="519"/>
      <c r="C1909" s="436" t="s">
        <v>1345</v>
      </c>
      <c r="D1909" s="433" t="s">
        <v>2710</v>
      </c>
      <c r="E1909" s="433" t="s">
        <v>2710</v>
      </c>
      <c r="F1909" s="433" t="s">
        <v>3235</v>
      </c>
      <c r="G1909" s="433" t="s">
        <v>3250</v>
      </c>
      <c r="H1909" s="431">
        <f>VLOOKUP($A1909,'04.08.2025'!$A$1:$Z$65000,3,FALSE)</f>
        <v>370</v>
      </c>
      <c r="I1909" s="432"/>
      <c r="J1909" s="432">
        <v>200</v>
      </c>
      <c r="K1909" s="435"/>
      <c r="L1909" s="435"/>
      <c r="M1909" s="435">
        <v>44251</v>
      </c>
      <c r="N1909" s="435"/>
      <c r="O1909" s="436">
        <v>9791036325465</v>
      </c>
      <c r="P1909" s="521" t="s">
        <v>3251</v>
      </c>
      <c r="Q1909" s="436">
        <v>8324784</v>
      </c>
      <c r="R1909" s="439">
        <v>11</v>
      </c>
      <c r="S1909" s="439">
        <f t="shared" si="225"/>
        <v>10.42654028436019</v>
      </c>
      <c r="T1909" s="522">
        <v>5.5E-2</v>
      </c>
      <c r="U1909" s="441"/>
      <c r="V1909" s="442">
        <f t="shared" si="228"/>
        <v>0</v>
      </c>
      <c r="W1909" s="442">
        <f t="shared" si="226"/>
        <v>0</v>
      </c>
      <c r="X1909" s="85"/>
      <c r="Y1909" s="85"/>
      <c r="Z1909" s="85"/>
      <c r="AA1909" s="85"/>
      <c r="AB1909" s="85"/>
      <c r="AC1909" s="86">
        <f t="shared" si="229"/>
        <v>0</v>
      </c>
      <c r="AD1909" s="87">
        <f>IF($AC$2182&lt;85,AC1909,AC1909-(AC1909*#REF!))</f>
        <v>0</v>
      </c>
      <c r="AE1909" s="88">
        <f t="shared" si="227"/>
        <v>5.5E-2</v>
      </c>
      <c r="AF1909" s="89">
        <f t="shared" si="230"/>
        <v>0</v>
      </c>
      <c r="AG1909" s="90">
        <f t="shared" si="231"/>
        <v>0</v>
      </c>
    </row>
    <row r="1910" spans="1:36" s="91" customFormat="1" ht="15" customHeight="1" x14ac:dyDescent="0.15">
      <c r="A1910" s="430">
        <v>9791036333064</v>
      </c>
      <c r="B1910" s="519"/>
      <c r="C1910" s="436" t="s">
        <v>1345</v>
      </c>
      <c r="D1910" s="433" t="s">
        <v>2710</v>
      </c>
      <c r="E1910" s="433" t="s">
        <v>2710</v>
      </c>
      <c r="F1910" s="433" t="s">
        <v>3235</v>
      </c>
      <c r="G1910" s="433" t="s">
        <v>3252</v>
      </c>
      <c r="H1910" s="431">
        <f>VLOOKUP($A1910,'04.08.2025'!$A$1:$Z$65000,3,FALSE)</f>
        <v>5</v>
      </c>
      <c r="I1910" s="432"/>
      <c r="J1910" s="432">
        <v>200</v>
      </c>
      <c r="K1910" s="435"/>
      <c r="L1910" s="435"/>
      <c r="M1910" s="435">
        <v>44601</v>
      </c>
      <c r="N1910" s="435"/>
      <c r="O1910" s="436">
        <v>9791036333064</v>
      </c>
      <c r="P1910" s="521" t="s">
        <v>3253</v>
      </c>
      <c r="Q1910" s="436">
        <v>4828252</v>
      </c>
      <c r="R1910" s="439">
        <v>11</v>
      </c>
      <c r="S1910" s="439">
        <f t="shared" si="225"/>
        <v>10.42654028436019</v>
      </c>
      <c r="T1910" s="522">
        <v>5.5E-2</v>
      </c>
      <c r="U1910" s="441"/>
      <c r="V1910" s="442">
        <f t="shared" si="228"/>
        <v>0</v>
      </c>
      <c r="W1910" s="442">
        <f t="shared" si="226"/>
        <v>0</v>
      </c>
      <c r="X1910" s="85"/>
      <c r="Y1910" s="85"/>
      <c r="Z1910" s="85"/>
      <c r="AA1910" s="85"/>
      <c r="AB1910" s="85"/>
      <c r="AC1910" s="86">
        <f t="shared" si="229"/>
        <v>0</v>
      </c>
      <c r="AD1910" s="87">
        <f>IF($AC$2182&lt;85,AC1910,AC1910-(AC1910*#REF!))</f>
        <v>0</v>
      </c>
      <c r="AE1910" s="88">
        <f t="shared" si="227"/>
        <v>5.5E-2</v>
      </c>
      <c r="AF1910" s="89">
        <f t="shared" si="230"/>
        <v>0</v>
      </c>
      <c r="AG1910" s="90">
        <f t="shared" si="231"/>
        <v>0</v>
      </c>
    </row>
    <row r="1911" spans="1:36" s="91" customFormat="1" ht="15" customHeight="1" x14ac:dyDescent="0.15">
      <c r="A1911" s="430">
        <v>9791036347993</v>
      </c>
      <c r="B1911" s="519"/>
      <c r="C1911" s="436" t="s">
        <v>1345</v>
      </c>
      <c r="D1911" s="433" t="s">
        <v>2710</v>
      </c>
      <c r="E1911" s="433" t="s">
        <v>2710</v>
      </c>
      <c r="F1911" s="433" t="s">
        <v>3235</v>
      </c>
      <c r="G1911" s="433" t="s">
        <v>4667</v>
      </c>
      <c r="H1911" s="431">
        <f>VLOOKUP($A1911,'04.08.2025'!$A$1:$Z$65000,3,FALSE)</f>
        <v>531</v>
      </c>
      <c r="I1911" s="432"/>
      <c r="J1911" s="432">
        <v>300</v>
      </c>
      <c r="K1911" s="435"/>
      <c r="L1911" s="435"/>
      <c r="M1911" s="435">
        <v>44972</v>
      </c>
      <c r="N1911" s="435"/>
      <c r="O1911" s="436">
        <v>9791036347993</v>
      </c>
      <c r="P1911" s="437" t="s">
        <v>3254</v>
      </c>
      <c r="Q1911" s="438">
        <v>4063417</v>
      </c>
      <c r="R1911" s="439">
        <v>11</v>
      </c>
      <c r="S1911" s="439">
        <f t="shared" si="225"/>
        <v>10.42654028436019</v>
      </c>
      <c r="T1911" s="522">
        <v>5.5E-2</v>
      </c>
      <c r="U1911" s="441"/>
      <c r="V1911" s="442">
        <f t="shared" si="228"/>
        <v>0</v>
      </c>
      <c r="W1911" s="442">
        <f t="shared" si="226"/>
        <v>0</v>
      </c>
      <c r="X1911" s="85"/>
      <c r="Y1911" s="85"/>
      <c r="Z1911" s="85"/>
      <c r="AA1911" s="85"/>
      <c r="AB1911" s="85"/>
      <c r="AC1911" s="86">
        <f t="shared" si="229"/>
        <v>0</v>
      </c>
      <c r="AD1911" s="87">
        <f>IF($AC$2182&lt;85,AC1911,AC1911-(AC1911*#REF!))</f>
        <v>0</v>
      </c>
      <c r="AE1911" s="88">
        <f t="shared" si="227"/>
        <v>5.5E-2</v>
      </c>
      <c r="AF1911" s="89">
        <f t="shared" si="230"/>
        <v>0</v>
      </c>
      <c r="AG1911" s="90">
        <f t="shared" si="231"/>
        <v>0</v>
      </c>
    </row>
    <row r="1912" spans="1:36" s="75" customFormat="1" ht="15" customHeight="1" x14ac:dyDescent="0.15">
      <c r="A1912" s="430">
        <v>9791036364891</v>
      </c>
      <c r="B1912" s="432"/>
      <c r="C1912" s="432" t="s">
        <v>1345</v>
      </c>
      <c r="D1912" s="433" t="s">
        <v>2710</v>
      </c>
      <c r="E1912" s="433" t="s">
        <v>2710</v>
      </c>
      <c r="F1912" s="433" t="s">
        <v>3235</v>
      </c>
      <c r="G1912" s="433" t="s">
        <v>3255</v>
      </c>
      <c r="H1912" s="431">
        <f>VLOOKUP($A1912,'04.08.2025'!$A$1:$Z$65000,3,FALSE)</f>
        <v>1</v>
      </c>
      <c r="I1912" s="432"/>
      <c r="J1912" s="432">
        <v>200</v>
      </c>
      <c r="K1912" s="435"/>
      <c r="L1912" s="435"/>
      <c r="M1912" s="435">
        <v>45343</v>
      </c>
      <c r="N1912" s="435"/>
      <c r="O1912" s="436">
        <v>9791036364891</v>
      </c>
      <c r="P1912" s="437" t="s">
        <v>3256</v>
      </c>
      <c r="Q1912" s="438">
        <v>1463591</v>
      </c>
      <c r="R1912" s="439">
        <v>11</v>
      </c>
      <c r="S1912" s="439">
        <f t="shared" si="225"/>
        <v>10.42654028436019</v>
      </c>
      <c r="T1912" s="522">
        <v>5.5E-2</v>
      </c>
      <c r="U1912" s="441"/>
      <c r="V1912" s="442">
        <f t="shared" si="228"/>
        <v>0</v>
      </c>
      <c r="W1912" s="442">
        <f t="shared" si="226"/>
        <v>0</v>
      </c>
      <c r="X1912" s="74"/>
      <c r="Y1912" s="74"/>
      <c r="Z1912" s="74"/>
      <c r="AA1912" s="74"/>
      <c r="AB1912" s="74"/>
      <c r="AC1912" s="86">
        <f t="shared" si="229"/>
        <v>0</v>
      </c>
      <c r="AD1912" s="87">
        <f>IF($AC$2182&lt;85,AC1912,AC1912-(AC1912*#REF!))</f>
        <v>0</v>
      </c>
      <c r="AE1912" s="88">
        <f t="shared" si="227"/>
        <v>5.5E-2</v>
      </c>
      <c r="AF1912" s="89">
        <f t="shared" si="230"/>
        <v>0</v>
      </c>
      <c r="AG1912" s="90">
        <f t="shared" si="231"/>
        <v>0</v>
      </c>
    </row>
    <row r="1913" spans="1:36" ht="15" customHeight="1" x14ac:dyDescent="0.15">
      <c r="A1913" s="369">
        <v>9791036366604</v>
      </c>
      <c r="B1913" s="370"/>
      <c r="C1913" s="370" t="s">
        <v>1345</v>
      </c>
      <c r="D1913" s="371" t="s">
        <v>2710</v>
      </c>
      <c r="E1913" s="371" t="s">
        <v>2710</v>
      </c>
      <c r="F1913" s="371" t="s">
        <v>3823</v>
      </c>
      <c r="G1913" s="371" t="s">
        <v>3822</v>
      </c>
      <c r="H1913" s="368">
        <f>VLOOKUP($A1913,'04.08.2025'!$A$1:$Z$65000,3,FALSE)</f>
        <v>646</v>
      </c>
      <c r="I1913" s="370"/>
      <c r="J1913" s="370">
        <v>200</v>
      </c>
      <c r="K1913" s="372"/>
      <c r="L1913" s="372"/>
      <c r="M1913" s="372">
        <v>45728</v>
      </c>
      <c r="N1913" s="372" t="s">
        <v>12</v>
      </c>
      <c r="O1913" s="373">
        <v>9791036366604</v>
      </c>
      <c r="P1913" s="374" t="s">
        <v>3821</v>
      </c>
      <c r="Q1913" s="375">
        <v>3836926</v>
      </c>
      <c r="R1913" s="376">
        <v>11</v>
      </c>
      <c r="S1913" s="376">
        <f t="shared" si="225"/>
        <v>10.42654028436019</v>
      </c>
      <c r="T1913" s="388">
        <v>5.5E-2</v>
      </c>
      <c r="U1913" s="378"/>
      <c r="V1913" s="379">
        <f t="shared" si="228"/>
        <v>0</v>
      </c>
      <c r="W1913" s="379">
        <f t="shared" si="226"/>
        <v>0</v>
      </c>
      <c r="AC1913" s="86">
        <f t="shared" si="229"/>
        <v>0</v>
      </c>
      <c r="AD1913" s="87">
        <f>IF($AC$2182&lt;85,AC1913,AC1913-(AC1913*#REF!))</f>
        <v>0</v>
      </c>
      <c r="AE1913" s="88">
        <f t="shared" si="227"/>
        <v>5.5E-2</v>
      </c>
      <c r="AF1913" s="89">
        <f t="shared" si="230"/>
        <v>0</v>
      </c>
      <c r="AG1913" s="90">
        <f t="shared" si="231"/>
        <v>0</v>
      </c>
      <c r="AH1913" s="146"/>
      <c r="AI1913" s="146"/>
      <c r="AJ1913" s="146"/>
    </row>
    <row r="1914" spans="1:36" s="75" customFormat="1" ht="15" customHeight="1" x14ac:dyDescent="0.15">
      <c r="A1914" s="525">
        <v>9791036366611</v>
      </c>
      <c r="B1914" s="526"/>
      <c r="C1914" s="526" t="s">
        <v>1345</v>
      </c>
      <c r="D1914" s="527" t="s">
        <v>2710</v>
      </c>
      <c r="E1914" s="527" t="s">
        <v>2710</v>
      </c>
      <c r="F1914" s="527" t="s">
        <v>3823</v>
      </c>
      <c r="G1914" s="527" t="s">
        <v>5167</v>
      </c>
      <c r="H1914" s="380">
        <f>VLOOKUP($A1914,'04.08.2025'!$A$1:$Z$65000,3,FALSE)</f>
        <v>0</v>
      </c>
      <c r="I1914" s="526"/>
      <c r="J1914" s="526">
        <v>100</v>
      </c>
      <c r="K1914" s="528"/>
      <c r="L1914" s="528">
        <v>45889</v>
      </c>
      <c r="M1914" s="528"/>
      <c r="N1914" s="528" t="s">
        <v>12</v>
      </c>
      <c r="O1914" s="529">
        <v>9791036366611</v>
      </c>
      <c r="P1914" s="530" t="s">
        <v>5168</v>
      </c>
      <c r="Q1914" s="531">
        <v>3837049</v>
      </c>
      <c r="R1914" s="381">
        <v>11</v>
      </c>
      <c r="S1914" s="381">
        <f t="shared" si="225"/>
        <v>10.42654028436019</v>
      </c>
      <c r="T1914" s="426">
        <v>5.5E-2</v>
      </c>
      <c r="U1914" s="427"/>
      <c r="V1914" s="382">
        <f t="shared" si="228"/>
        <v>0</v>
      </c>
      <c r="W1914" s="382">
        <f t="shared" si="226"/>
        <v>0</v>
      </c>
      <c r="X1914" s="74"/>
      <c r="Y1914" s="74"/>
      <c r="Z1914" s="74"/>
      <c r="AA1914" s="74"/>
      <c r="AB1914" s="74"/>
      <c r="AC1914" s="86">
        <f t="shared" si="229"/>
        <v>0</v>
      </c>
      <c r="AD1914" s="87">
        <f>IF($AC$2182&lt;85,AC1914,AC1914-(AC1914*#REF!))</f>
        <v>0</v>
      </c>
      <c r="AE1914" s="88">
        <f t="shared" si="227"/>
        <v>5.5E-2</v>
      </c>
      <c r="AF1914" s="89">
        <f t="shared" si="230"/>
        <v>0</v>
      </c>
      <c r="AG1914" s="90">
        <f t="shared" si="231"/>
        <v>0</v>
      </c>
    </row>
    <row r="1915" spans="1:36" s="91" customFormat="1" ht="15" customHeight="1" x14ac:dyDescent="0.15">
      <c r="A1915" s="430">
        <v>9791036366062</v>
      </c>
      <c r="B1915" s="432"/>
      <c r="C1915" s="432" t="s">
        <v>873</v>
      </c>
      <c r="D1915" s="433" t="s">
        <v>2710</v>
      </c>
      <c r="E1915" s="433" t="s">
        <v>2710</v>
      </c>
      <c r="F1915" s="433" t="s">
        <v>3257</v>
      </c>
      <c r="G1915" s="433" t="s">
        <v>3258</v>
      </c>
      <c r="H1915" s="431">
        <f>VLOOKUP($A1915,'04.08.2025'!$A$1:$Z$65000,3,FALSE)</f>
        <v>2616</v>
      </c>
      <c r="I1915" s="432"/>
      <c r="J1915" s="432">
        <v>200</v>
      </c>
      <c r="K1915" s="435"/>
      <c r="L1915" s="435"/>
      <c r="M1915" s="435">
        <v>45427</v>
      </c>
      <c r="N1915" s="435"/>
      <c r="O1915" s="436">
        <v>9791036366062</v>
      </c>
      <c r="P1915" s="437" t="s">
        <v>3259</v>
      </c>
      <c r="Q1915" s="438">
        <v>4450266</v>
      </c>
      <c r="R1915" s="439">
        <v>11</v>
      </c>
      <c r="S1915" s="439">
        <f t="shared" si="225"/>
        <v>10.42654028436019</v>
      </c>
      <c r="T1915" s="523">
        <v>5.5E-2</v>
      </c>
      <c r="U1915" s="441"/>
      <c r="V1915" s="442">
        <f t="shared" si="228"/>
        <v>0</v>
      </c>
      <c r="W1915" s="442">
        <f t="shared" si="226"/>
        <v>0</v>
      </c>
      <c r="X1915" s="85"/>
      <c r="Y1915" s="85"/>
      <c r="Z1915" s="85"/>
      <c r="AA1915" s="85"/>
      <c r="AB1915" s="85"/>
      <c r="AC1915" s="86">
        <f t="shared" si="229"/>
        <v>0</v>
      </c>
      <c r="AD1915" s="87">
        <f>IF($AC$2182&lt;85,AC1915,AC1915-(AC1915*#REF!))</f>
        <v>0</v>
      </c>
      <c r="AE1915" s="88">
        <f t="shared" si="227"/>
        <v>5.5E-2</v>
      </c>
      <c r="AF1915" s="89">
        <f t="shared" si="230"/>
        <v>0</v>
      </c>
      <c r="AG1915" s="90">
        <f t="shared" si="231"/>
        <v>0</v>
      </c>
    </row>
    <row r="1916" spans="1:36" s="91" customFormat="1" ht="15" customHeight="1" x14ac:dyDescent="0.15">
      <c r="A1916" s="525">
        <v>9791036378492</v>
      </c>
      <c r="B1916" s="526"/>
      <c r="C1916" s="526" t="s">
        <v>873</v>
      </c>
      <c r="D1916" s="527" t="s">
        <v>2710</v>
      </c>
      <c r="E1916" s="527" t="s">
        <v>2710</v>
      </c>
      <c r="F1916" s="527" t="s">
        <v>3257</v>
      </c>
      <c r="G1916" s="527" t="s">
        <v>5170</v>
      </c>
      <c r="H1916" s="380">
        <f>VLOOKUP($A1916,'04.08.2025'!$A$1:$Z$65000,3,FALSE)</f>
        <v>0</v>
      </c>
      <c r="I1916" s="526"/>
      <c r="J1916" s="526">
        <v>100</v>
      </c>
      <c r="K1916" s="528"/>
      <c r="L1916" s="528">
        <v>45910</v>
      </c>
      <c r="M1916" s="528"/>
      <c r="N1916" s="528" t="s">
        <v>12</v>
      </c>
      <c r="O1916" s="529">
        <v>9791036378492</v>
      </c>
      <c r="P1916" s="530" t="s">
        <v>5169</v>
      </c>
      <c r="Q1916" s="531">
        <v>3940508</v>
      </c>
      <c r="R1916" s="381">
        <v>11</v>
      </c>
      <c r="S1916" s="381">
        <f t="shared" ref="S1916:S1979" si="232">R1916/(1+T1916)</f>
        <v>10.42654028436019</v>
      </c>
      <c r="T1916" s="426">
        <v>5.5E-2</v>
      </c>
      <c r="U1916" s="427"/>
      <c r="V1916" s="382">
        <f t="shared" ref="V1916:V1975" si="233">AC1916</f>
        <v>0</v>
      </c>
      <c r="W1916" s="382">
        <f t="shared" si="226"/>
        <v>0</v>
      </c>
      <c r="X1916" s="85"/>
      <c r="Y1916" s="85"/>
      <c r="Z1916" s="85"/>
      <c r="AA1916" s="85"/>
      <c r="AB1916" s="85"/>
      <c r="AC1916" s="86">
        <f t="shared" ref="AC1916:AC1975" si="234">W1916/(1+AE1916)</f>
        <v>0</v>
      </c>
      <c r="AD1916" s="87">
        <f>IF($AC$2182&lt;85,AC1916,AC1916-(AC1916*#REF!))</f>
        <v>0</v>
      </c>
      <c r="AE1916" s="88">
        <f t="shared" si="227"/>
        <v>5.5E-2</v>
      </c>
      <c r="AF1916" s="89">
        <f t="shared" ref="AF1916:AF1975" si="235">+AD1916*AE1916</f>
        <v>0</v>
      </c>
      <c r="AG1916" s="90">
        <f t="shared" ref="AG1916:AG1975" si="236">+AD1916+AF1916</f>
        <v>0</v>
      </c>
    </row>
    <row r="1917" spans="1:36" s="75" customFormat="1" ht="15" customHeight="1" x14ac:dyDescent="0.15">
      <c r="A1917" s="430">
        <v>9791036333071</v>
      </c>
      <c r="B1917" s="519"/>
      <c r="C1917" s="432" t="s">
        <v>1512</v>
      </c>
      <c r="D1917" s="433" t="s">
        <v>2710</v>
      </c>
      <c r="E1917" s="433" t="s">
        <v>2710</v>
      </c>
      <c r="F1917" s="433" t="s">
        <v>3260</v>
      </c>
      <c r="G1917" s="433" t="s">
        <v>3261</v>
      </c>
      <c r="H1917" s="431">
        <f>VLOOKUP($A1917,'04.08.2025'!$A$1:$Z$65000,3,FALSE)</f>
        <v>598</v>
      </c>
      <c r="I1917" s="432"/>
      <c r="J1917" s="432">
        <v>200</v>
      </c>
      <c r="K1917" s="435"/>
      <c r="L1917" s="532"/>
      <c r="M1917" s="435">
        <v>45021</v>
      </c>
      <c r="N1917" s="435"/>
      <c r="O1917" s="436">
        <v>9791036333071</v>
      </c>
      <c r="P1917" s="435" t="s">
        <v>3262</v>
      </c>
      <c r="Q1917" s="436">
        <v>4828375</v>
      </c>
      <c r="R1917" s="533">
        <v>12.2</v>
      </c>
      <c r="S1917" s="439">
        <f t="shared" si="232"/>
        <v>11.563981042654028</v>
      </c>
      <c r="T1917" s="541">
        <v>5.5E-2</v>
      </c>
      <c r="U1917" s="441"/>
      <c r="V1917" s="442">
        <f t="shared" si="233"/>
        <v>0</v>
      </c>
      <c r="W1917" s="442">
        <f t="shared" si="226"/>
        <v>0</v>
      </c>
      <c r="X1917" s="74"/>
      <c r="Y1917" s="74"/>
      <c r="Z1917" s="74"/>
      <c r="AA1917" s="74"/>
      <c r="AB1917" s="74"/>
      <c r="AC1917" s="86">
        <f t="shared" si="234"/>
        <v>0</v>
      </c>
      <c r="AD1917" s="87">
        <f>IF($AC$2182&lt;85,AC1917,AC1917-(AC1917*#REF!))</f>
        <v>0</v>
      </c>
      <c r="AE1917" s="88">
        <f t="shared" si="227"/>
        <v>5.5E-2</v>
      </c>
      <c r="AF1917" s="89">
        <f t="shared" si="235"/>
        <v>0</v>
      </c>
      <c r="AG1917" s="90">
        <f t="shared" si="236"/>
        <v>0</v>
      </c>
    </row>
    <row r="1918" spans="1:36" s="91" customFormat="1" ht="15" customHeight="1" x14ac:dyDescent="0.15">
      <c r="A1918" s="430">
        <v>9791036369704</v>
      </c>
      <c r="B1918" s="432"/>
      <c r="C1918" s="432" t="s">
        <v>1512</v>
      </c>
      <c r="D1918" s="433" t="s">
        <v>2710</v>
      </c>
      <c r="E1918" s="433" t="s">
        <v>2710</v>
      </c>
      <c r="F1918" s="433" t="s">
        <v>3260</v>
      </c>
      <c r="G1918" s="433" t="s">
        <v>4566</v>
      </c>
      <c r="H1918" s="431">
        <f>VLOOKUP($A1918,'04.08.2025'!$A$1:$Z$65000,3,FALSE)</f>
        <v>767</v>
      </c>
      <c r="I1918" s="432"/>
      <c r="J1918" s="432">
        <v>200</v>
      </c>
      <c r="K1918" s="435"/>
      <c r="L1918" s="435"/>
      <c r="M1918" s="435">
        <v>45385</v>
      </c>
      <c r="N1918" s="435"/>
      <c r="O1918" s="436">
        <v>9791036369704</v>
      </c>
      <c r="P1918" s="437" t="s">
        <v>3263</v>
      </c>
      <c r="Q1918" s="438">
        <v>5803329</v>
      </c>
      <c r="R1918" s="439">
        <v>12.2</v>
      </c>
      <c r="S1918" s="439">
        <f t="shared" si="232"/>
        <v>11.563981042654028</v>
      </c>
      <c r="T1918" s="523">
        <v>5.5E-2</v>
      </c>
      <c r="U1918" s="441"/>
      <c r="V1918" s="442">
        <f t="shared" si="233"/>
        <v>0</v>
      </c>
      <c r="W1918" s="442">
        <f t="shared" si="226"/>
        <v>0</v>
      </c>
      <c r="X1918" s="85"/>
      <c r="Y1918" s="85"/>
      <c r="Z1918" s="85"/>
      <c r="AA1918" s="85"/>
      <c r="AB1918" s="85"/>
      <c r="AC1918" s="86">
        <f t="shared" si="234"/>
        <v>0</v>
      </c>
      <c r="AD1918" s="87">
        <f>IF($AC$2182&lt;85,AC1918,AC1918-(AC1918*#REF!))</f>
        <v>0</v>
      </c>
      <c r="AE1918" s="88">
        <f t="shared" si="227"/>
        <v>5.5E-2</v>
      </c>
      <c r="AF1918" s="89">
        <f t="shared" si="235"/>
        <v>0</v>
      </c>
      <c r="AG1918" s="90">
        <f t="shared" si="236"/>
        <v>0</v>
      </c>
    </row>
    <row r="1919" spans="1:36" s="91" customFormat="1" ht="15" customHeight="1" x14ac:dyDescent="0.15">
      <c r="A1919" s="369">
        <v>9791036378331</v>
      </c>
      <c r="B1919" s="370"/>
      <c r="C1919" s="370" t="s">
        <v>1512</v>
      </c>
      <c r="D1919" s="371" t="s">
        <v>2710</v>
      </c>
      <c r="E1919" s="371" t="s">
        <v>2710</v>
      </c>
      <c r="F1919" s="371" t="s">
        <v>3260</v>
      </c>
      <c r="G1919" s="371" t="s">
        <v>4946</v>
      </c>
      <c r="H1919" s="368">
        <f>VLOOKUP($A1919,'04.08.2025'!$A$1:$Z$65000,3,FALSE)</f>
        <v>1852</v>
      </c>
      <c r="I1919" s="370"/>
      <c r="J1919" s="370">
        <v>200</v>
      </c>
      <c r="K1919" s="372"/>
      <c r="L1919" s="372"/>
      <c r="M1919" s="372">
        <v>45749</v>
      </c>
      <c r="N1919" s="372" t="s">
        <v>12</v>
      </c>
      <c r="O1919" s="373">
        <v>9791036378331</v>
      </c>
      <c r="P1919" s="374" t="s">
        <v>4945</v>
      </c>
      <c r="Q1919" s="375">
        <v>3874873</v>
      </c>
      <c r="R1919" s="376">
        <v>12.2</v>
      </c>
      <c r="S1919" s="376">
        <f t="shared" si="232"/>
        <v>11.563981042654028</v>
      </c>
      <c r="T1919" s="377">
        <v>5.5E-2</v>
      </c>
      <c r="U1919" s="378"/>
      <c r="V1919" s="379">
        <f t="shared" si="233"/>
        <v>0</v>
      </c>
      <c r="W1919" s="379">
        <f t="shared" si="226"/>
        <v>0</v>
      </c>
      <c r="X1919" s="85"/>
      <c r="Y1919" s="85"/>
      <c r="Z1919" s="85"/>
      <c r="AA1919" s="85"/>
      <c r="AB1919" s="85"/>
      <c r="AC1919" s="86">
        <f t="shared" si="234"/>
        <v>0</v>
      </c>
      <c r="AD1919" s="87">
        <f>IF($AC$2182&lt;85,AC1919,AC1919-(AC1919*#REF!))</f>
        <v>0</v>
      </c>
      <c r="AE1919" s="88">
        <f t="shared" si="227"/>
        <v>5.5E-2</v>
      </c>
      <c r="AF1919" s="89">
        <f t="shared" si="235"/>
        <v>0</v>
      </c>
      <c r="AG1919" s="90">
        <f t="shared" si="236"/>
        <v>0</v>
      </c>
    </row>
    <row r="1920" spans="1:36" s="91" customFormat="1" ht="15" customHeight="1" x14ac:dyDescent="0.15">
      <c r="A1920" s="430">
        <v>9791036372582</v>
      </c>
      <c r="B1920" s="519"/>
      <c r="C1920" s="432" t="s">
        <v>1345</v>
      </c>
      <c r="D1920" s="433" t="s">
        <v>2710</v>
      </c>
      <c r="E1920" s="433" t="s">
        <v>2710</v>
      </c>
      <c r="F1920" s="433" t="s">
        <v>3264</v>
      </c>
      <c r="G1920" s="433" t="s">
        <v>4668</v>
      </c>
      <c r="H1920" s="431">
        <f>VLOOKUP($A1920,'04.08.2025'!$A$1:$Z$65000,3,FALSE)</f>
        <v>2648</v>
      </c>
      <c r="I1920" s="432"/>
      <c r="J1920" s="432">
        <v>200</v>
      </c>
      <c r="K1920" s="435"/>
      <c r="L1920" s="532"/>
      <c r="M1920" s="435">
        <v>45338</v>
      </c>
      <c r="N1920" s="435"/>
      <c r="O1920" s="436">
        <v>9791036372582</v>
      </c>
      <c r="P1920" s="435" t="s">
        <v>3777</v>
      </c>
      <c r="Q1920" s="436">
        <v>7568502</v>
      </c>
      <c r="R1920" s="533">
        <v>11</v>
      </c>
      <c r="S1920" s="439">
        <f t="shared" si="232"/>
        <v>10.42654028436019</v>
      </c>
      <c r="T1920" s="541">
        <v>5.5E-2</v>
      </c>
      <c r="U1920" s="441"/>
      <c r="V1920" s="442">
        <f t="shared" si="233"/>
        <v>0</v>
      </c>
      <c r="W1920" s="442">
        <f t="shared" si="226"/>
        <v>0</v>
      </c>
      <c r="X1920" s="85"/>
      <c r="Y1920" s="85"/>
      <c r="Z1920" s="85"/>
      <c r="AA1920" s="85"/>
      <c r="AB1920" s="85"/>
      <c r="AC1920" s="86">
        <f t="shared" si="234"/>
        <v>0</v>
      </c>
      <c r="AD1920" s="87">
        <f>IF($AC$2182&lt;85,AC1920,AC1920-(AC1920*#REF!))</f>
        <v>0</v>
      </c>
      <c r="AE1920" s="88">
        <f t="shared" si="227"/>
        <v>5.5E-2</v>
      </c>
      <c r="AF1920" s="89">
        <f t="shared" si="235"/>
        <v>0</v>
      </c>
      <c r="AG1920" s="90">
        <f t="shared" si="236"/>
        <v>0</v>
      </c>
    </row>
    <row r="1921" spans="1:36" s="91" customFormat="1" ht="15" customHeight="1" x14ac:dyDescent="0.15">
      <c r="A1921" s="430">
        <v>9791036369629</v>
      </c>
      <c r="B1921" s="519"/>
      <c r="C1921" s="432" t="s">
        <v>1345</v>
      </c>
      <c r="D1921" s="433" t="s">
        <v>2710</v>
      </c>
      <c r="E1921" s="433" t="s">
        <v>2710</v>
      </c>
      <c r="F1921" s="433" t="s">
        <v>3264</v>
      </c>
      <c r="G1921" s="433" t="s">
        <v>3265</v>
      </c>
      <c r="H1921" s="431">
        <f>VLOOKUP($A1921,'04.08.2025'!$A$1:$Z$65000,3,FALSE)</f>
        <v>3344</v>
      </c>
      <c r="I1921" s="432"/>
      <c r="J1921" s="438">
        <v>200</v>
      </c>
      <c r="K1921" s="435"/>
      <c r="L1921" s="532"/>
      <c r="M1921" s="435">
        <v>43740</v>
      </c>
      <c r="N1921" s="435"/>
      <c r="O1921" s="436">
        <v>9791036369629</v>
      </c>
      <c r="P1921" s="435" t="s">
        <v>3266</v>
      </c>
      <c r="Q1921" s="436">
        <v>5802222</v>
      </c>
      <c r="R1921" s="533">
        <v>11</v>
      </c>
      <c r="S1921" s="439">
        <f t="shared" si="232"/>
        <v>10.42654028436019</v>
      </c>
      <c r="T1921" s="541">
        <v>5.5E-2</v>
      </c>
      <c r="U1921" s="441"/>
      <c r="V1921" s="442">
        <f t="shared" si="233"/>
        <v>0</v>
      </c>
      <c r="W1921" s="442">
        <f t="shared" si="226"/>
        <v>0</v>
      </c>
      <c r="X1921" s="85"/>
      <c r="Y1921" s="85"/>
      <c r="Z1921" s="85"/>
      <c r="AA1921" s="85"/>
      <c r="AB1921" s="85"/>
      <c r="AC1921" s="86">
        <f t="shared" si="234"/>
        <v>0</v>
      </c>
      <c r="AD1921" s="87">
        <f>IF($AC$2182&lt;85,AC1921,AC1921-(AC1921*#REF!))</f>
        <v>0</v>
      </c>
      <c r="AE1921" s="88">
        <f t="shared" si="227"/>
        <v>5.5E-2</v>
      </c>
      <c r="AF1921" s="89">
        <f t="shared" si="235"/>
        <v>0</v>
      </c>
      <c r="AG1921" s="90">
        <f t="shared" si="236"/>
        <v>0</v>
      </c>
    </row>
    <row r="1922" spans="1:36" s="91" customFormat="1" ht="15" customHeight="1" x14ac:dyDescent="0.15">
      <c r="A1922" s="430">
        <v>9791036367007</v>
      </c>
      <c r="B1922" s="519"/>
      <c r="C1922" s="432" t="s">
        <v>1345</v>
      </c>
      <c r="D1922" s="433" t="s">
        <v>2710</v>
      </c>
      <c r="E1922" s="433" t="s">
        <v>2710</v>
      </c>
      <c r="F1922" s="433" t="s">
        <v>3264</v>
      </c>
      <c r="G1922" s="433" t="s">
        <v>4669</v>
      </c>
      <c r="H1922" s="431">
        <f>VLOOKUP($A1922,'04.08.2025'!$A$1:$Z$65000,3,FALSE)</f>
        <v>1846</v>
      </c>
      <c r="I1922" s="432"/>
      <c r="J1922" s="432">
        <v>200</v>
      </c>
      <c r="K1922" s="435"/>
      <c r="L1922" s="532"/>
      <c r="M1922" s="435">
        <v>44118</v>
      </c>
      <c r="N1922" s="435"/>
      <c r="O1922" s="436">
        <v>9791036367007</v>
      </c>
      <c r="P1922" s="435" t="s">
        <v>3267</v>
      </c>
      <c r="Q1922" s="436">
        <v>4449281</v>
      </c>
      <c r="R1922" s="533">
        <v>11</v>
      </c>
      <c r="S1922" s="439">
        <f t="shared" si="232"/>
        <v>10.42654028436019</v>
      </c>
      <c r="T1922" s="541">
        <v>5.5E-2</v>
      </c>
      <c r="U1922" s="441"/>
      <c r="V1922" s="442">
        <f t="shared" si="233"/>
        <v>0</v>
      </c>
      <c r="W1922" s="442">
        <f t="shared" ref="W1922:W1985" si="237">$R1922*$U1922</f>
        <v>0</v>
      </c>
      <c r="X1922" s="85"/>
      <c r="Y1922" s="85"/>
      <c r="Z1922" s="85"/>
      <c r="AA1922" s="85"/>
      <c r="AB1922" s="85"/>
      <c r="AC1922" s="86">
        <f t="shared" si="234"/>
        <v>0</v>
      </c>
      <c r="AD1922" s="87">
        <f>IF($AC$2182&lt;85,AC1922,AC1922-(AC1922*#REF!))</f>
        <v>0</v>
      </c>
      <c r="AE1922" s="88">
        <f t="shared" ref="AE1922:AE1985" si="238">IF(T1922=5.5%,0.055,IF(T1922=20%,0.2))</f>
        <v>5.5E-2</v>
      </c>
      <c r="AF1922" s="89">
        <f t="shared" si="235"/>
        <v>0</v>
      </c>
      <c r="AG1922" s="90">
        <f t="shared" si="236"/>
        <v>0</v>
      </c>
    </row>
    <row r="1923" spans="1:36" s="91" customFormat="1" ht="15" customHeight="1" x14ac:dyDescent="0.15">
      <c r="A1923" s="430">
        <v>9791036367014</v>
      </c>
      <c r="B1923" s="519"/>
      <c r="C1923" s="432" t="s">
        <v>1345</v>
      </c>
      <c r="D1923" s="433" t="s">
        <v>2710</v>
      </c>
      <c r="E1923" s="433" t="s">
        <v>2710</v>
      </c>
      <c r="F1923" s="433" t="s">
        <v>3264</v>
      </c>
      <c r="G1923" s="433" t="s">
        <v>4670</v>
      </c>
      <c r="H1923" s="431">
        <f>VLOOKUP($A1923,'04.08.2025'!$A$1:$Z$65000,3,FALSE)</f>
        <v>656</v>
      </c>
      <c r="I1923" s="432"/>
      <c r="J1923" s="432">
        <v>200</v>
      </c>
      <c r="K1923" s="435"/>
      <c r="L1923" s="532"/>
      <c r="M1923" s="435">
        <v>44482</v>
      </c>
      <c r="N1923" s="435"/>
      <c r="O1923" s="436">
        <v>9791036367014</v>
      </c>
      <c r="P1923" s="435" t="s">
        <v>3268</v>
      </c>
      <c r="Q1923" s="436">
        <v>4449404</v>
      </c>
      <c r="R1923" s="533">
        <v>11</v>
      </c>
      <c r="S1923" s="439">
        <f t="shared" si="232"/>
        <v>10.42654028436019</v>
      </c>
      <c r="T1923" s="541">
        <v>5.5E-2</v>
      </c>
      <c r="U1923" s="441"/>
      <c r="V1923" s="442">
        <f t="shared" si="233"/>
        <v>0</v>
      </c>
      <c r="W1923" s="442">
        <f t="shared" si="237"/>
        <v>0</v>
      </c>
      <c r="X1923" s="85"/>
      <c r="Y1923" s="85"/>
      <c r="Z1923" s="85"/>
      <c r="AA1923" s="85"/>
      <c r="AB1923" s="85"/>
      <c r="AC1923" s="86">
        <f t="shared" si="234"/>
        <v>0</v>
      </c>
      <c r="AD1923" s="87">
        <f>IF($AC$2182&lt;85,AC1923,AC1923-(AC1923*#REF!))</f>
        <v>0</v>
      </c>
      <c r="AE1923" s="88">
        <f t="shared" si="238"/>
        <v>5.5E-2</v>
      </c>
      <c r="AF1923" s="89">
        <f t="shared" si="235"/>
        <v>0</v>
      </c>
      <c r="AG1923" s="90">
        <f t="shared" si="236"/>
        <v>0</v>
      </c>
    </row>
    <row r="1924" spans="1:36" s="117" customFormat="1" ht="15" customHeight="1" x14ac:dyDescent="0.15">
      <c r="A1924" s="430">
        <v>9791036368332</v>
      </c>
      <c r="B1924" s="519"/>
      <c r="C1924" s="432" t="s">
        <v>1345</v>
      </c>
      <c r="D1924" s="433" t="s">
        <v>2710</v>
      </c>
      <c r="E1924" s="433" t="s">
        <v>2710</v>
      </c>
      <c r="F1924" s="433" t="s">
        <v>3264</v>
      </c>
      <c r="G1924" s="433" t="s">
        <v>4860</v>
      </c>
      <c r="H1924" s="431">
        <f>VLOOKUP($A1924,'04.08.2025'!$A$1:$Z$65000,3,FALSE)</f>
        <v>432</v>
      </c>
      <c r="I1924" s="432"/>
      <c r="J1924" s="432">
        <v>200</v>
      </c>
      <c r="K1924" s="435"/>
      <c r="L1924" s="532"/>
      <c r="M1924" s="435">
        <v>44839</v>
      </c>
      <c r="N1924" s="435"/>
      <c r="O1924" s="436">
        <v>9791036368332</v>
      </c>
      <c r="P1924" s="435" t="s">
        <v>3269</v>
      </c>
      <c r="Q1924" s="436">
        <v>5142003</v>
      </c>
      <c r="R1924" s="533">
        <v>11</v>
      </c>
      <c r="S1924" s="439">
        <f t="shared" si="232"/>
        <v>10.42654028436019</v>
      </c>
      <c r="T1924" s="541">
        <v>5.5E-2</v>
      </c>
      <c r="U1924" s="441"/>
      <c r="V1924" s="442">
        <f t="shared" si="233"/>
        <v>0</v>
      </c>
      <c r="W1924" s="442">
        <f t="shared" si="237"/>
        <v>0</v>
      </c>
      <c r="X1924" s="116"/>
      <c r="Y1924" s="116"/>
      <c r="Z1924" s="116"/>
      <c r="AA1924" s="116"/>
      <c r="AB1924" s="116"/>
      <c r="AC1924" s="86">
        <f t="shared" si="234"/>
        <v>0</v>
      </c>
      <c r="AD1924" s="87">
        <f>IF($AC$2182&lt;85,AC1924,AC1924-(AC1924*#REF!))</f>
        <v>0</v>
      </c>
      <c r="AE1924" s="88">
        <f t="shared" si="238"/>
        <v>5.5E-2</v>
      </c>
      <c r="AF1924" s="89">
        <f t="shared" si="235"/>
        <v>0</v>
      </c>
      <c r="AG1924" s="90">
        <f t="shared" si="236"/>
        <v>0</v>
      </c>
    </row>
    <row r="1925" spans="1:36" s="91" customFormat="1" ht="15" customHeight="1" x14ac:dyDescent="0.15">
      <c r="A1925" s="430">
        <v>9791036378478</v>
      </c>
      <c r="B1925" s="519"/>
      <c r="C1925" s="432" t="s">
        <v>1345</v>
      </c>
      <c r="D1925" s="433" t="s">
        <v>2710</v>
      </c>
      <c r="E1925" s="433" t="s">
        <v>2710</v>
      </c>
      <c r="F1925" s="433" t="s">
        <v>3264</v>
      </c>
      <c r="G1925" s="433" t="s">
        <v>4861</v>
      </c>
      <c r="H1925" s="431">
        <f>VLOOKUP($A1925,'04.08.2025'!$A$1:$Z$65000,3,FALSE)</f>
        <v>496</v>
      </c>
      <c r="I1925" s="432"/>
      <c r="J1925" s="432">
        <v>200</v>
      </c>
      <c r="K1925" s="532"/>
      <c r="L1925" s="532"/>
      <c r="M1925" s="532">
        <v>45525</v>
      </c>
      <c r="N1925" s="435"/>
      <c r="O1925" s="436">
        <v>9791036378478</v>
      </c>
      <c r="P1925" s="435" t="s">
        <v>3270</v>
      </c>
      <c r="Q1925" s="436">
        <v>3889771</v>
      </c>
      <c r="R1925" s="533">
        <v>11</v>
      </c>
      <c r="S1925" s="439">
        <f t="shared" si="232"/>
        <v>10.42654028436019</v>
      </c>
      <c r="T1925" s="541">
        <v>5.5E-2</v>
      </c>
      <c r="U1925" s="441"/>
      <c r="V1925" s="442">
        <f t="shared" si="233"/>
        <v>0</v>
      </c>
      <c r="W1925" s="442">
        <f t="shared" si="237"/>
        <v>0</v>
      </c>
      <c r="X1925" s="85"/>
      <c r="Y1925" s="85"/>
      <c r="Z1925" s="85"/>
      <c r="AA1925" s="85"/>
      <c r="AB1925" s="85"/>
      <c r="AC1925" s="86">
        <f t="shared" si="234"/>
        <v>0</v>
      </c>
      <c r="AD1925" s="87">
        <f>IF($AC$2182&lt;85,AC1925,AC1925-(AC1925*#REF!))</f>
        <v>0</v>
      </c>
      <c r="AE1925" s="88">
        <f t="shared" si="238"/>
        <v>5.5E-2</v>
      </c>
      <c r="AF1925" s="89">
        <f t="shared" si="235"/>
        <v>0</v>
      </c>
      <c r="AG1925" s="90">
        <f t="shared" si="236"/>
        <v>0</v>
      </c>
    </row>
    <row r="1926" spans="1:36" ht="15" customHeight="1" x14ac:dyDescent="0.15">
      <c r="A1926" s="369">
        <v>9791036372889</v>
      </c>
      <c r="B1926" s="370"/>
      <c r="C1926" s="370" t="s">
        <v>1345</v>
      </c>
      <c r="D1926" s="371" t="s">
        <v>2710</v>
      </c>
      <c r="E1926" s="371" t="s">
        <v>2710</v>
      </c>
      <c r="F1926" s="371" t="s">
        <v>3264</v>
      </c>
      <c r="G1926" s="371" t="s">
        <v>3271</v>
      </c>
      <c r="H1926" s="368">
        <f>VLOOKUP($A1926,'04.08.2025'!$A$1:$Z$65000,3,FALSE)</f>
        <v>2254</v>
      </c>
      <c r="I1926" s="370"/>
      <c r="J1926" s="370">
        <v>200</v>
      </c>
      <c r="K1926" s="372"/>
      <c r="L1926" s="372"/>
      <c r="M1926" s="372">
        <v>45581</v>
      </c>
      <c r="N1926" s="372" t="s">
        <v>12</v>
      </c>
      <c r="O1926" s="373">
        <v>9791036372889</v>
      </c>
      <c r="P1926" s="374" t="s">
        <v>3272</v>
      </c>
      <c r="Q1926" s="375">
        <v>7909413</v>
      </c>
      <c r="R1926" s="376">
        <v>11</v>
      </c>
      <c r="S1926" s="376">
        <f t="shared" si="232"/>
        <v>10.42654028436019</v>
      </c>
      <c r="T1926" s="377">
        <v>5.5E-2</v>
      </c>
      <c r="U1926" s="378"/>
      <c r="V1926" s="379">
        <f t="shared" si="233"/>
        <v>0</v>
      </c>
      <c r="W1926" s="379">
        <f t="shared" si="237"/>
        <v>0</v>
      </c>
      <c r="AC1926" s="86">
        <f t="shared" si="234"/>
        <v>0</v>
      </c>
      <c r="AD1926" s="87">
        <f>IF($AC$2182&lt;85,AC1926,AC1926-(AC1926*#REF!))</f>
        <v>0</v>
      </c>
      <c r="AE1926" s="88">
        <f t="shared" si="238"/>
        <v>5.5E-2</v>
      </c>
      <c r="AF1926" s="89">
        <f t="shared" si="235"/>
        <v>0</v>
      </c>
      <c r="AG1926" s="90">
        <f t="shared" si="236"/>
        <v>0</v>
      </c>
      <c r="AH1926" s="146"/>
      <c r="AI1926" s="146"/>
      <c r="AJ1926" s="146"/>
    </row>
    <row r="1927" spans="1:36" s="91" customFormat="1" ht="15" customHeight="1" x14ac:dyDescent="0.15">
      <c r="A1927" s="525">
        <v>9791036385148</v>
      </c>
      <c r="B1927" s="526"/>
      <c r="C1927" s="526" t="s">
        <v>1345</v>
      </c>
      <c r="D1927" s="527" t="s">
        <v>2710</v>
      </c>
      <c r="E1927" s="527" t="s">
        <v>2710</v>
      </c>
      <c r="F1927" s="527" t="s">
        <v>3264</v>
      </c>
      <c r="G1927" s="527" t="s">
        <v>5171</v>
      </c>
      <c r="H1927" s="380">
        <f>VLOOKUP($A1927,'04.08.2025'!$A$1:$Z$65000,3,FALSE)</f>
        <v>0</v>
      </c>
      <c r="I1927" s="526"/>
      <c r="J1927" s="526">
        <v>100</v>
      </c>
      <c r="K1927" s="528"/>
      <c r="L1927" s="528">
        <v>45889</v>
      </c>
      <c r="M1927" s="528"/>
      <c r="N1927" s="528" t="s">
        <v>12</v>
      </c>
      <c r="O1927" s="529">
        <v>9791036385148</v>
      </c>
      <c r="P1927" s="530" t="s">
        <v>5172</v>
      </c>
      <c r="Q1927" s="531">
        <v>8326723</v>
      </c>
      <c r="R1927" s="381">
        <v>11</v>
      </c>
      <c r="S1927" s="381">
        <f t="shared" si="232"/>
        <v>10.42654028436019</v>
      </c>
      <c r="T1927" s="428">
        <v>5.5E-2</v>
      </c>
      <c r="U1927" s="427"/>
      <c r="V1927" s="382">
        <f t="shared" si="233"/>
        <v>0</v>
      </c>
      <c r="W1927" s="382">
        <f t="shared" si="237"/>
        <v>0</v>
      </c>
      <c r="X1927" s="85"/>
      <c r="Y1927" s="85"/>
      <c r="Z1927" s="85"/>
      <c r="AA1927" s="85"/>
      <c r="AB1927" s="85"/>
      <c r="AC1927" s="86">
        <f t="shared" si="234"/>
        <v>0</v>
      </c>
      <c r="AD1927" s="87">
        <f>IF($AC$2182&lt;85,AC1927,AC1927-(AC1927*#REF!))</f>
        <v>0</v>
      </c>
      <c r="AE1927" s="88">
        <f t="shared" si="238"/>
        <v>5.5E-2</v>
      </c>
      <c r="AF1927" s="89">
        <f t="shared" si="235"/>
        <v>0</v>
      </c>
      <c r="AG1927" s="90">
        <f t="shared" si="236"/>
        <v>0</v>
      </c>
    </row>
    <row r="1928" spans="1:36" s="91" customFormat="1" ht="15" customHeight="1" x14ac:dyDescent="0.15">
      <c r="A1928" s="430">
        <v>9791036372025</v>
      </c>
      <c r="B1928" s="432"/>
      <c r="C1928" s="432" t="s">
        <v>1512</v>
      </c>
      <c r="D1928" s="433" t="s">
        <v>2710</v>
      </c>
      <c r="E1928" s="433" t="s">
        <v>2710</v>
      </c>
      <c r="F1928" s="433" t="s">
        <v>3273</v>
      </c>
      <c r="G1928" s="433" t="s">
        <v>3274</v>
      </c>
      <c r="H1928" s="431">
        <f>VLOOKUP($A1928,'04.08.2025'!$A$1:$Z$65000,3,FALSE)</f>
        <v>5252</v>
      </c>
      <c r="I1928" s="432"/>
      <c r="J1928" s="432">
        <v>200</v>
      </c>
      <c r="K1928" s="435"/>
      <c r="L1928" s="435"/>
      <c r="M1928" s="435">
        <v>45329</v>
      </c>
      <c r="N1928" s="435"/>
      <c r="O1928" s="436">
        <v>9791036372025</v>
      </c>
      <c r="P1928" s="437" t="s">
        <v>3275</v>
      </c>
      <c r="Q1928" s="438">
        <v>7109653</v>
      </c>
      <c r="R1928" s="439">
        <v>9.9</v>
      </c>
      <c r="S1928" s="439">
        <f t="shared" si="232"/>
        <v>9.3838862559241711</v>
      </c>
      <c r="T1928" s="523">
        <v>5.5E-2</v>
      </c>
      <c r="U1928" s="441"/>
      <c r="V1928" s="442">
        <f t="shared" si="233"/>
        <v>0</v>
      </c>
      <c r="W1928" s="442">
        <f t="shared" si="237"/>
        <v>0</v>
      </c>
      <c r="X1928" s="85"/>
      <c r="Y1928" s="85"/>
      <c r="Z1928" s="85"/>
      <c r="AA1928" s="85"/>
      <c r="AB1928" s="85"/>
      <c r="AC1928" s="86">
        <f t="shared" si="234"/>
        <v>0</v>
      </c>
      <c r="AD1928" s="87">
        <f>IF($AC$2182&lt;85,AC1928,AC1928-(AC1928*#REF!))</f>
        <v>0</v>
      </c>
      <c r="AE1928" s="88">
        <f t="shared" si="238"/>
        <v>5.5E-2</v>
      </c>
      <c r="AF1928" s="89">
        <f t="shared" si="235"/>
        <v>0</v>
      </c>
      <c r="AG1928" s="90">
        <f t="shared" si="236"/>
        <v>0</v>
      </c>
    </row>
    <row r="1929" spans="1:36" s="75" customFormat="1" ht="15" customHeight="1" x14ac:dyDescent="0.15">
      <c r="A1929" s="430">
        <v>9791036372032</v>
      </c>
      <c r="B1929" s="432"/>
      <c r="C1929" s="432" t="s">
        <v>1512</v>
      </c>
      <c r="D1929" s="433" t="s">
        <v>2710</v>
      </c>
      <c r="E1929" s="433" t="s">
        <v>2710</v>
      </c>
      <c r="F1929" s="433" t="s">
        <v>3273</v>
      </c>
      <c r="G1929" s="433" t="s">
        <v>3276</v>
      </c>
      <c r="H1929" s="431">
        <f>VLOOKUP($A1929,'04.08.2025'!$A$1:$Z$65000,3,FALSE)</f>
        <v>2315</v>
      </c>
      <c r="I1929" s="432"/>
      <c r="J1929" s="432">
        <v>200</v>
      </c>
      <c r="K1929" s="435"/>
      <c r="L1929" s="435"/>
      <c r="M1929" s="435">
        <v>45329</v>
      </c>
      <c r="N1929" s="435"/>
      <c r="O1929" s="436">
        <v>9791036372032</v>
      </c>
      <c r="P1929" s="437" t="s">
        <v>3277</v>
      </c>
      <c r="Q1929" s="438">
        <v>7110022</v>
      </c>
      <c r="R1929" s="439">
        <v>9.9</v>
      </c>
      <c r="S1929" s="439">
        <f t="shared" si="232"/>
        <v>9.3838862559241711</v>
      </c>
      <c r="T1929" s="523">
        <v>5.5E-2</v>
      </c>
      <c r="U1929" s="441"/>
      <c r="V1929" s="442">
        <f t="shared" si="233"/>
        <v>0</v>
      </c>
      <c r="W1929" s="442">
        <f t="shared" si="237"/>
        <v>0</v>
      </c>
      <c r="X1929" s="74"/>
      <c r="Y1929" s="74"/>
      <c r="Z1929" s="74"/>
      <c r="AA1929" s="74"/>
      <c r="AB1929" s="74"/>
      <c r="AC1929" s="86">
        <f t="shared" si="234"/>
        <v>0</v>
      </c>
      <c r="AD1929" s="87">
        <f>IF($AC$2182&lt;85,AC1929,AC1929-(AC1929*#REF!))</f>
        <v>0</v>
      </c>
      <c r="AE1929" s="88">
        <f t="shared" si="238"/>
        <v>5.5E-2</v>
      </c>
      <c r="AF1929" s="89">
        <f t="shared" si="235"/>
        <v>0</v>
      </c>
      <c r="AG1929" s="90">
        <f t="shared" si="236"/>
        <v>0</v>
      </c>
    </row>
    <row r="1930" spans="1:36" s="91" customFormat="1" ht="15" customHeight="1" x14ac:dyDescent="0.15">
      <c r="A1930" s="369">
        <v>9791036375316</v>
      </c>
      <c r="B1930" s="370"/>
      <c r="C1930" s="370" t="s">
        <v>1512</v>
      </c>
      <c r="D1930" s="371" t="s">
        <v>2710</v>
      </c>
      <c r="E1930" s="371" t="s">
        <v>2710</v>
      </c>
      <c r="F1930" s="371" t="s">
        <v>4954</v>
      </c>
      <c r="G1930" s="371" t="s">
        <v>4953</v>
      </c>
      <c r="H1930" s="368">
        <f>VLOOKUP($A1930,'04.08.2025'!$A$1:$Z$65000,3,FALSE)</f>
        <v>2207</v>
      </c>
      <c r="I1930" s="370"/>
      <c r="J1930" s="370">
        <v>200</v>
      </c>
      <c r="K1930" s="372"/>
      <c r="L1930" s="372"/>
      <c r="M1930" s="372">
        <v>45749</v>
      </c>
      <c r="N1930" s="372" t="s">
        <v>12</v>
      </c>
      <c r="O1930" s="373">
        <v>9791036375316</v>
      </c>
      <c r="P1930" s="374" t="s">
        <v>4952</v>
      </c>
      <c r="Q1930" s="375">
        <v>1742446</v>
      </c>
      <c r="R1930" s="376">
        <v>11</v>
      </c>
      <c r="S1930" s="376">
        <f t="shared" si="232"/>
        <v>10.42654028436019</v>
      </c>
      <c r="T1930" s="377">
        <v>5.5E-2</v>
      </c>
      <c r="U1930" s="378"/>
      <c r="V1930" s="379">
        <f t="shared" si="233"/>
        <v>0</v>
      </c>
      <c r="W1930" s="379">
        <f t="shared" si="237"/>
        <v>0</v>
      </c>
      <c r="X1930" s="85"/>
      <c r="Y1930" s="85"/>
      <c r="Z1930" s="85"/>
      <c r="AA1930" s="85"/>
      <c r="AB1930" s="85"/>
      <c r="AC1930" s="86">
        <f t="shared" si="234"/>
        <v>0</v>
      </c>
      <c r="AD1930" s="87">
        <f>IF($AC$2182&lt;85,AC1930,AC1930-(AC1930*#REF!))</f>
        <v>0</v>
      </c>
      <c r="AE1930" s="88">
        <f t="shared" si="238"/>
        <v>5.5E-2</v>
      </c>
      <c r="AF1930" s="89">
        <f t="shared" si="235"/>
        <v>0</v>
      </c>
      <c r="AG1930" s="90">
        <f t="shared" si="236"/>
        <v>0</v>
      </c>
    </row>
    <row r="1931" spans="1:36" s="41" customFormat="1" ht="15" customHeight="1" x14ac:dyDescent="0.15">
      <c r="A1931" s="430">
        <v>9791036350061</v>
      </c>
      <c r="B1931" s="432"/>
      <c r="C1931" s="432" t="s">
        <v>1512</v>
      </c>
      <c r="D1931" s="433" t="s">
        <v>2710</v>
      </c>
      <c r="E1931" s="433" t="s">
        <v>2710</v>
      </c>
      <c r="F1931" s="433" t="s">
        <v>1514</v>
      </c>
      <c r="G1931" s="433" t="s">
        <v>3278</v>
      </c>
      <c r="H1931" s="431">
        <f>VLOOKUP($A1931,'04.08.2025'!$A$1:$Z$65000,3,FALSE)</f>
        <v>965</v>
      </c>
      <c r="I1931" s="432"/>
      <c r="J1931" s="432">
        <v>200</v>
      </c>
      <c r="K1931" s="435"/>
      <c r="L1931" s="435"/>
      <c r="M1931" s="435">
        <v>45434</v>
      </c>
      <c r="N1931" s="435"/>
      <c r="O1931" s="436">
        <v>9791036350061</v>
      </c>
      <c r="P1931" s="437" t="s">
        <v>3279</v>
      </c>
      <c r="Q1931" s="438">
        <v>5221866</v>
      </c>
      <c r="R1931" s="439">
        <v>13.2</v>
      </c>
      <c r="S1931" s="439">
        <f t="shared" si="232"/>
        <v>12.511848341232227</v>
      </c>
      <c r="T1931" s="523">
        <v>5.5E-2</v>
      </c>
      <c r="U1931" s="441"/>
      <c r="V1931" s="442">
        <f t="shared" si="233"/>
        <v>0</v>
      </c>
      <c r="W1931" s="442">
        <f t="shared" si="237"/>
        <v>0</v>
      </c>
      <c r="AC1931" s="86">
        <f t="shared" si="234"/>
        <v>0</v>
      </c>
      <c r="AD1931" s="87">
        <f>IF($AC$2182&lt;85,AC1931,AC1931-(AC1931*#REF!))</f>
        <v>0</v>
      </c>
      <c r="AE1931" s="88">
        <f t="shared" si="238"/>
        <v>5.5E-2</v>
      </c>
      <c r="AF1931" s="89">
        <f t="shared" si="235"/>
        <v>0</v>
      </c>
      <c r="AG1931" s="90">
        <f t="shared" si="236"/>
        <v>0</v>
      </c>
    </row>
    <row r="1932" spans="1:36" s="91" customFormat="1" ht="15" customHeight="1" x14ac:dyDescent="0.15">
      <c r="A1932" s="524">
        <v>9791036332944</v>
      </c>
      <c r="B1932" s="431"/>
      <c r="C1932" s="432" t="s">
        <v>1446</v>
      </c>
      <c r="D1932" s="433" t="s">
        <v>2710</v>
      </c>
      <c r="E1932" s="433" t="s">
        <v>2710</v>
      </c>
      <c r="F1932" s="434" t="s">
        <v>1909</v>
      </c>
      <c r="G1932" s="434" t="s">
        <v>4738</v>
      </c>
      <c r="H1932" s="431">
        <f>VLOOKUP($A1932,'04.08.2025'!$A$1:$Z$65000,3,FALSE)</f>
        <v>379</v>
      </c>
      <c r="I1932" s="438"/>
      <c r="J1932" s="438">
        <v>200</v>
      </c>
      <c r="K1932" s="532"/>
      <c r="L1932" s="532"/>
      <c r="M1932" s="532">
        <v>44846</v>
      </c>
      <c r="N1932" s="532"/>
      <c r="O1932" s="431">
        <v>9791036332944</v>
      </c>
      <c r="P1932" s="438" t="s">
        <v>3280</v>
      </c>
      <c r="Q1932" s="438">
        <v>4544376</v>
      </c>
      <c r="R1932" s="442">
        <v>11</v>
      </c>
      <c r="S1932" s="439">
        <f t="shared" si="232"/>
        <v>10.42654028436019</v>
      </c>
      <c r="T1932" s="440">
        <v>5.5E-2</v>
      </c>
      <c r="U1932" s="441"/>
      <c r="V1932" s="442">
        <f t="shared" si="233"/>
        <v>0</v>
      </c>
      <c r="W1932" s="442">
        <f t="shared" si="237"/>
        <v>0</v>
      </c>
      <c r="X1932" s="85"/>
      <c r="Y1932" s="85"/>
      <c r="Z1932" s="85"/>
      <c r="AA1932" s="85"/>
      <c r="AB1932" s="85"/>
      <c r="AC1932" s="86">
        <f t="shared" si="234"/>
        <v>0</v>
      </c>
      <c r="AD1932" s="87">
        <f>IF($AC$2182&lt;85,AC1932,AC1932-(AC1932*#REF!))</f>
        <v>0</v>
      </c>
      <c r="AE1932" s="88">
        <f t="shared" si="238"/>
        <v>5.5E-2</v>
      </c>
      <c r="AF1932" s="89">
        <f t="shared" si="235"/>
        <v>0</v>
      </c>
      <c r="AG1932" s="90">
        <f t="shared" si="236"/>
        <v>0</v>
      </c>
    </row>
    <row r="1933" spans="1:36" s="75" customFormat="1" ht="15" customHeight="1" x14ac:dyDescent="0.15">
      <c r="A1933" s="430">
        <v>9791036339363</v>
      </c>
      <c r="B1933" s="431"/>
      <c r="C1933" s="432" t="s">
        <v>1446</v>
      </c>
      <c r="D1933" s="433" t="s">
        <v>2710</v>
      </c>
      <c r="E1933" s="433" t="s">
        <v>2710</v>
      </c>
      <c r="F1933" s="434" t="s">
        <v>1909</v>
      </c>
      <c r="G1933" s="433" t="s">
        <v>3281</v>
      </c>
      <c r="H1933" s="431">
        <f>VLOOKUP($A1933,'04.08.2025'!$A$1:$Z$65000,3,FALSE)</f>
        <v>1525</v>
      </c>
      <c r="I1933" s="432"/>
      <c r="J1933" s="432">
        <v>200</v>
      </c>
      <c r="K1933" s="435"/>
      <c r="L1933" s="435"/>
      <c r="M1933" s="435">
        <v>45217</v>
      </c>
      <c r="N1933" s="435"/>
      <c r="O1933" s="436">
        <v>9791036339363</v>
      </c>
      <c r="P1933" s="437" t="s">
        <v>3282</v>
      </c>
      <c r="Q1933" s="438">
        <v>7947656</v>
      </c>
      <c r="R1933" s="439">
        <v>11</v>
      </c>
      <c r="S1933" s="439">
        <f t="shared" si="232"/>
        <v>10.42654028436019</v>
      </c>
      <c r="T1933" s="440">
        <v>5.5E-2</v>
      </c>
      <c r="U1933" s="441"/>
      <c r="V1933" s="442">
        <f t="shared" si="233"/>
        <v>0</v>
      </c>
      <c r="W1933" s="442">
        <f t="shared" si="237"/>
        <v>0</v>
      </c>
      <c r="X1933" s="74"/>
      <c r="Y1933" s="74"/>
      <c r="Z1933" s="74"/>
      <c r="AA1933" s="74"/>
      <c r="AB1933" s="74"/>
      <c r="AC1933" s="86">
        <f t="shared" si="234"/>
        <v>0</v>
      </c>
      <c r="AD1933" s="87">
        <f>IF($AC$2182&lt;85,AC1933,AC1933-(AC1933*#REF!))</f>
        <v>0</v>
      </c>
      <c r="AE1933" s="88">
        <f t="shared" si="238"/>
        <v>5.5E-2</v>
      </c>
      <c r="AF1933" s="89">
        <f t="shared" si="235"/>
        <v>0</v>
      </c>
      <c r="AG1933" s="90">
        <f t="shared" si="236"/>
        <v>0</v>
      </c>
    </row>
    <row r="1934" spans="1:36" s="91" customFormat="1" ht="15" customHeight="1" x14ac:dyDescent="0.15">
      <c r="A1934" s="369">
        <v>9791036349805</v>
      </c>
      <c r="B1934" s="370"/>
      <c r="C1934" s="370" t="s">
        <v>1446</v>
      </c>
      <c r="D1934" s="371" t="s">
        <v>2710</v>
      </c>
      <c r="E1934" s="371" t="s">
        <v>2710</v>
      </c>
      <c r="F1934" s="371" t="s">
        <v>1909</v>
      </c>
      <c r="G1934" s="371" t="s">
        <v>3283</v>
      </c>
      <c r="H1934" s="368">
        <f>VLOOKUP($A1934,'04.08.2025'!$A$1:$Z$65000,3,FALSE)</f>
        <v>1913</v>
      </c>
      <c r="I1934" s="370"/>
      <c r="J1934" s="370">
        <v>200</v>
      </c>
      <c r="K1934" s="372"/>
      <c r="L1934" s="372"/>
      <c r="M1934" s="372">
        <v>45546</v>
      </c>
      <c r="N1934" s="372" t="s">
        <v>12</v>
      </c>
      <c r="O1934" s="373">
        <v>9791036349805</v>
      </c>
      <c r="P1934" s="374" t="s">
        <v>3284</v>
      </c>
      <c r="Q1934" s="375">
        <v>5129169</v>
      </c>
      <c r="R1934" s="376">
        <v>11</v>
      </c>
      <c r="S1934" s="376">
        <f t="shared" si="232"/>
        <v>10.42654028436019</v>
      </c>
      <c r="T1934" s="377">
        <v>5.5E-2</v>
      </c>
      <c r="U1934" s="378"/>
      <c r="V1934" s="379">
        <f t="shared" si="233"/>
        <v>0</v>
      </c>
      <c r="W1934" s="379">
        <f t="shared" si="237"/>
        <v>0</v>
      </c>
      <c r="X1934" s="85"/>
      <c r="Y1934" s="85"/>
      <c r="Z1934" s="85"/>
      <c r="AA1934" s="85"/>
      <c r="AB1934" s="85"/>
      <c r="AC1934" s="86">
        <f t="shared" si="234"/>
        <v>0</v>
      </c>
      <c r="AD1934" s="87">
        <f>IF($AC$2182&lt;85,AC1934,AC1934-(AC1934*#REF!))</f>
        <v>0</v>
      </c>
      <c r="AE1934" s="88">
        <f t="shared" si="238"/>
        <v>5.5E-2</v>
      </c>
      <c r="AF1934" s="89">
        <f t="shared" si="235"/>
        <v>0</v>
      </c>
      <c r="AG1934" s="90">
        <f t="shared" si="236"/>
        <v>0</v>
      </c>
    </row>
    <row r="1935" spans="1:36" s="91" customFormat="1" ht="15" customHeight="1" x14ac:dyDescent="0.15">
      <c r="A1935" s="430">
        <v>9791036342134</v>
      </c>
      <c r="B1935" s="519"/>
      <c r="C1935" s="432" t="s">
        <v>1446</v>
      </c>
      <c r="D1935" s="433" t="s">
        <v>2710</v>
      </c>
      <c r="E1935" s="433" t="s">
        <v>3285</v>
      </c>
      <c r="F1935" s="433" t="s">
        <v>3286</v>
      </c>
      <c r="G1935" s="433" t="s">
        <v>3287</v>
      </c>
      <c r="H1935" s="431">
        <f>VLOOKUP($A1935,'04.08.2025'!$A$1:$Z$65000,3,FALSE)</f>
        <v>654</v>
      </c>
      <c r="I1935" s="432"/>
      <c r="J1935" s="432">
        <v>300</v>
      </c>
      <c r="K1935" s="435"/>
      <c r="L1935" s="435"/>
      <c r="M1935" s="435">
        <v>44629</v>
      </c>
      <c r="N1935" s="435"/>
      <c r="O1935" s="436">
        <v>9791036342134</v>
      </c>
      <c r="P1935" s="437" t="s">
        <v>3288</v>
      </c>
      <c r="Q1935" s="438">
        <v>8581407</v>
      </c>
      <c r="R1935" s="439">
        <v>11.9</v>
      </c>
      <c r="S1935" s="439">
        <f t="shared" si="232"/>
        <v>11.279620853080569</v>
      </c>
      <c r="T1935" s="522">
        <v>5.5E-2</v>
      </c>
      <c r="U1935" s="441"/>
      <c r="V1935" s="442">
        <f t="shared" si="233"/>
        <v>0</v>
      </c>
      <c r="W1935" s="442">
        <f t="shared" si="237"/>
        <v>0</v>
      </c>
      <c r="X1935" s="85"/>
      <c r="Y1935" s="85"/>
      <c r="Z1935" s="85"/>
      <c r="AA1935" s="85"/>
      <c r="AB1935" s="85"/>
      <c r="AC1935" s="86">
        <f t="shared" si="234"/>
        <v>0</v>
      </c>
      <c r="AD1935" s="87">
        <f>IF($AC$2182&lt;85,AC1935,AC1935-(AC1935*#REF!))</f>
        <v>0</v>
      </c>
      <c r="AE1935" s="88">
        <f t="shared" si="238"/>
        <v>5.5E-2</v>
      </c>
      <c r="AF1935" s="89">
        <f t="shared" si="235"/>
        <v>0</v>
      </c>
      <c r="AG1935" s="90">
        <f t="shared" si="236"/>
        <v>0</v>
      </c>
    </row>
    <row r="1936" spans="1:36" s="91" customFormat="1" ht="15" customHeight="1" x14ac:dyDescent="0.15">
      <c r="A1936" s="430">
        <v>9791036345432</v>
      </c>
      <c r="B1936" s="519"/>
      <c r="C1936" s="432" t="s">
        <v>1446</v>
      </c>
      <c r="D1936" s="433" t="s">
        <v>2710</v>
      </c>
      <c r="E1936" s="433" t="s">
        <v>2710</v>
      </c>
      <c r="F1936" s="433" t="s">
        <v>3286</v>
      </c>
      <c r="G1936" s="433" t="s">
        <v>3289</v>
      </c>
      <c r="H1936" s="431">
        <f>VLOOKUP($A1936,'04.08.2025'!$A$1:$Z$65000,3,FALSE)</f>
        <v>340</v>
      </c>
      <c r="I1936" s="432"/>
      <c r="J1936" s="432">
        <v>300</v>
      </c>
      <c r="K1936" s="435"/>
      <c r="L1936" s="435"/>
      <c r="M1936" s="435">
        <v>44671</v>
      </c>
      <c r="N1936" s="435"/>
      <c r="O1936" s="436">
        <v>9791036345432</v>
      </c>
      <c r="P1936" s="437" t="s">
        <v>3290</v>
      </c>
      <c r="Q1936" s="438">
        <v>2817030</v>
      </c>
      <c r="R1936" s="439">
        <v>11.9</v>
      </c>
      <c r="S1936" s="439">
        <f t="shared" si="232"/>
        <v>11.279620853080569</v>
      </c>
      <c r="T1936" s="522">
        <v>5.5E-2</v>
      </c>
      <c r="U1936" s="441"/>
      <c r="V1936" s="442">
        <f t="shared" si="233"/>
        <v>0</v>
      </c>
      <c r="W1936" s="442">
        <f t="shared" si="237"/>
        <v>0</v>
      </c>
      <c r="X1936" s="85"/>
      <c r="Y1936" s="85"/>
      <c r="Z1936" s="85"/>
      <c r="AA1936" s="85"/>
      <c r="AB1936" s="85"/>
      <c r="AC1936" s="86">
        <f t="shared" si="234"/>
        <v>0</v>
      </c>
      <c r="AD1936" s="87">
        <f>IF($AC$2182&lt;85,AC1936,AC1936-(AC1936*#REF!))</f>
        <v>0</v>
      </c>
      <c r="AE1936" s="88">
        <f t="shared" si="238"/>
        <v>5.5E-2</v>
      </c>
      <c r="AF1936" s="89">
        <f t="shared" si="235"/>
        <v>0</v>
      </c>
      <c r="AG1936" s="90">
        <f t="shared" si="236"/>
        <v>0</v>
      </c>
    </row>
    <row r="1937" spans="1:33" s="41" customFormat="1" ht="15" customHeight="1" x14ac:dyDescent="0.15">
      <c r="A1937" s="430">
        <v>9791036345425</v>
      </c>
      <c r="B1937" s="519"/>
      <c r="C1937" s="432" t="s">
        <v>1446</v>
      </c>
      <c r="D1937" s="433" t="s">
        <v>2710</v>
      </c>
      <c r="E1937" s="433" t="s">
        <v>2710</v>
      </c>
      <c r="F1937" s="433" t="s">
        <v>3286</v>
      </c>
      <c r="G1937" s="433" t="s">
        <v>3291</v>
      </c>
      <c r="H1937" s="431">
        <f>VLOOKUP($A1937,'04.08.2025'!$A$1:$Z$65000,3,FALSE)</f>
        <v>597</v>
      </c>
      <c r="I1937" s="432"/>
      <c r="J1937" s="432">
        <v>300</v>
      </c>
      <c r="K1937" s="435"/>
      <c r="L1937" s="435"/>
      <c r="M1937" s="435">
        <v>44734</v>
      </c>
      <c r="N1937" s="435"/>
      <c r="O1937" s="436">
        <v>9791036345425</v>
      </c>
      <c r="P1937" s="521" t="s">
        <v>3292</v>
      </c>
      <c r="Q1937" s="436">
        <v>2816537</v>
      </c>
      <c r="R1937" s="439">
        <v>12.5</v>
      </c>
      <c r="S1937" s="439">
        <f t="shared" si="232"/>
        <v>11.848341232227488</v>
      </c>
      <c r="T1937" s="522">
        <v>5.5E-2</v>
      </c>
      <c r="U1937" s="441"/>
      <c r="V1937" s="442">
        <f t="shared" si="233"/>
        <v>0</v>
      </c>
      <c r="W1937" s="442">
        <f t="shared" si="237"/>
        <v>0</v>
      </c>
      <c r="AC1937" s="86">
        <f t="shared" si="234"/>
        <v>0</v>
      </c>
      <c r="AD1937" s="87">
        <f>IF($AC$2182&lt;85,AC1937,AC1937-(AC1937*#REF!))</f>
        <v>0</v>
      </c>
      <c r="AE1937" s="88">
        <f t="shared" si="238"/>
        <v>5.5E-2</v>
      </c>
      <c r="AF1937" s="89">
        <f t="shared" si="235"/>
        <v>0</v>
      </c>
      <c r="AG1937" s="90">
        <f t="shared" si="236"/>
        <v>0</v>
      </c>
    </row>
    <row r="1938" spans="1:33" s="91" customFormat="1" ht="15" customHeight="1" x14ac:dyDescent="0.15">
      <c r="A1938" s="524">
        <v>9791036351815</v>
      </c>
      <c r="B1938" s="519"/>
      <c r="C1938" s="432" t="s">
        <v>1446</v>
      </c>
      <c r="D1938" s="433" t="s">
        <v>2710</v>
      </c>
      <c r="E1938" s="433" t="s">
        <v>2710</v>
      </c>
      <c r="F1938" s="433" t="s">
        <v>3286</v>
      </c>
      <c r="G1938" s="434" t="s">
        <v>3293</v>
      </c>
      <c r="H1938" s="431">
        <f>VLOOKUP($A1938,'04.08.2025'!$A$1:$Z$65000,3,FALSE)</f>
        <v>911</v>
      </c>
      <c r="I1938" s="438"/>
      <c r="J1938" s="438">
        <v>300</v>
      </c>
      <c r="K1938" s="532"/>
      <c r="L1938" s="532"/>
      <c r="M1938" s="532">
        <v>44930</v>
      </c>
      <c r="N1938" s="532"/>
      <c r="O1938" s="431">
        <v>9791036351815</v>
      </c>
      <c r="P1938" s="438" t="s">
        <v>3294</v>
      </c>
      <c r="Q1938" s="438">
        <v>5793733</v>
      </c>
      <c r="R1938" s="442">
        <v>12.5</v>
      </c>
      <c r="S1938" s="439">
        <f t="shared" si="232"/>
        <v>11.848341232227488</v>
      </c>
      <c r="T1938" s="440">
        <v>5.5E-2</v>
      </c>
      <c r="U1938" s="441"/>
      <c r="V1938" s="442">
        <f t="shared" si="233"/>
        <v>0</v>
      </c>
      <c r="W1938" s="442">
        <f t="shared" si="237"/>
        <v>0</v>
      </c>
      <c r="X1938" s="41"/>
      <c r="Y1938" s="41"/>
      <c r="Z1938" s="41"/>
      <c r="AA1938" s="41"/>
      <c r="AB1938" s="41"/>
      <c r="AC1938" s="86">
        <f t="shared" si="234"/>
        <v>0</v>
      </c>
      <c r="AD1938" s="87">
        <f>IF($AC$2182&lt;85,AC1938,AC1938-(AC1938*#REF!))</f>
        <v>0</v>
      </c>
      <c r="AE1938" s="88">
        <f t="shared" si="238"/>
        <v>5.5E-2</v>
      </c>
      <c r="AF1938" s="89">
        <f t="shared" si="235"/>
        <v>0</v>
      </c>
      <c r="AG1938" s="90">
        <f t="shared" si="236"/>
        <v>0</v>
      </c>
    </row>
    <row r="1939" spans="1:33" s="91" customFormat="1" ht="15" customHeight="1" x14ac:dyDescent="0.15">
      <c r="A1939" s="430">
        <v>9791036351839</v>
      </c>
      <c r="B1939" s="432"/>
      <c r="C1939" s="432" t="s">
        <v>1446</v>
      </c>
      <c r="D1939" s="433" t="s">
        <v>2710</v>
      </c>
      <c r="E1939" s="433" t="s">
        <v>2710</v>
      </c>
      <c r="F1939" s="433" t="s">
        <v>3286</v>
      </c>
      <c r="G1939" s="433" t="s">
        <v>3295</v>
      </c>
      <c r="H1939" s="431">
        <f>VLOOKUP($A1939,'04.08.2025'!$A$1:$Z$65000,3,FALSE)</f>
        <v>1146</v>
      </c>
      <c r="I1939" s="432"/>
      <c r="J1939" s="432">
        <v>200</v>
      </c>
      <c r="K1939" s="435"/>
      <c r="L1939" s="435"/>
      <c r="M1939" s="435">
        <v>45301</v>
      </c>
      <c r="N1939" s="435"/>
      <c r="O1939" s="436">
        <v>9791036351839</v>
      </c>
      <c r="P1939" s="437" t="s">
        <v>3296</v>
      </c>
      <c r="Q1939" s="438">
        <v>5795333</v>
      </c>
      <c r="R1939" s="439">
        <v>12.5</v>
      </c>
      <c r="S1939" s="439">
        <f t="shared" si="232"/>
        <v>11.848341232227488</v>
      </c>
      <c r="T1939" s="523">
        <v>5.5E-2</v>
      </c>
      <c r="U1939" s="441"/>
      <c r="V1939" s="442">
        <f t="shared" si="233"/>
        <v>0</v>
      </c>
      <c r="W1939" s="442">
        <f t="shared" si="237"/>
        <v>0</v>
      </c>
      <c r="X1939" s="85"/>
      <c r="Y1939" s="85"/>
      <c r="Z1939" s="85"/>
      <c r="AA1939" s="85"/>
      <c r="AB1939" s="85"/>
      <c r="AC1939" s="86">
        <f t="shared" si="234"/>
        <v>0</v>
      </c>
      <c r="AD1939" s="87">
        <f>IF($AC$2182&lt;85,AC1939,AC1939-(AC1939*#REF!))</f>
        <v>0</v>
      </c>
      <c r="AE1939" s="88">
        <f t="shared" si="238"/>
        <v>5.5E-2</v>
      </c>
      <c r="AF1939" s="89">
        <f t="shared" si="235"/>
        <v>0</v>
      </c>
      <c r="AG1939" s="90">
        <f t="shared" si="236"/>
        <v>0</v>
      </c>
    </row>
    <row r="1940" spans="1:33" s="117" customFormat="1" ht="15" customHeight="1" x14ac:dyDescent="0.15">
      <c r="A1940" s="430">
        <v>9791036338014</v>
      </c>
      <c r="B1940" s="519"/>
      <c r="C1940" s="432" t="s">
        <v>1446</v>
      </c>
      <c r="D1940" s="433" t="s">
        <v>2710</v>
      </c>
      <c r="E1940" s="433" t="s">
        <v>3285</v>
      </c>
      <c r="F1940" s="433" t="s">
        <v>3286</v>
      </c>
      <c r="G1940" s="433" t="s">
        <v>3297</v>
      </c>
      <c r="H1940" s="431">
        <f>VLOOKUP($A1940,'04.08.2025'!$A$1:$Z$65000,3,FALSE)</f>
        <v>753</v>
      </c>
      <c r="I1940" s="432"/>
      <c r="J1940" s="432">
        <v>300</v>
      </c>
      <c r="K1940" s="435"/>
      <c r="L1940" s="435"/>
      <c r="M1940" s="435">
        <v>44629</v>
      </c>
      <c r="N1940" s="435"/>
      <c r="O1940" s="436">
        <v>9791036338014</v>
      </c>
      <c r="P1940" s="521" t="s">
        <v>3298</v>
      </c>
      <c r="Q1940" s="436">
        <v>6817486</v>
      </c>
      <c r="R1940" s="439">
        <v>12.5</v>
      </c>
      <c r="S1940" s="439">
        <f t="shared" si="232"/>
        <v>11.848341232227488</v>
      </c>
      <c r="T1940" s="522">
        <v>5.5E-2</v>
      </c>
      <c r="U1940" s="441"/>
      <c r="V1940" s="442">
        <f t="shared" si="233"/>
        <v>0</v>
      </c>
      <c r="W1940" s="442">
        <f t="shared" si="237"/>
        <v>0</v>
      </c>
      <c r="X1940" s="116"/>
      <c r="Y1940" s="116"/>
      <c r="Z1940" s="116"/>
      <c r="AA1940" s="116"/>
      <c r="AB1940" s="116"/>
      <c r="AC1940" s="86">
        <f t="shared" si="234"/>
        <v>0</v>
      </c>
      <c r="AD1940" s="87">
        <f>IF($AC$2182&lt;85,AC1940,AC1940-(AC1940*#REF!))</f>
        <v>0</v>
      </c>
      <c r="AE1940" s="88">
        <f t="shared" si="238"/>
        <v>5.5E-2</v>
      </c>
      <c r="AF1940" s="89">
        <f t="shared" si="235"/>
        <v>0</v>
      </c>
      <c r="AG1940" s="90">
        <f t="shared" si="236"/>
        <v>0</v>
      </c>
    </row>
    <row r="1941" spans="1:33" s="91" customFormat="1" ht="15" customHeight="1" x14ac:dyDescent="0.15">
      <c r="A1941" s="430">
        <v>9782747085939</v>
      </c>
      <c r="B1941" s="519"/>
      <c r="C1941" s="432" t="s">
        <v>1446</v>
      </c>
      <c r="D1941" s="433" t="s">
        <v>2710</v>
      </c>
      <c r="E1941" s="433" t="s">
        <v>2710</v>
      </c>
      <c r="F1941" s="433" t="s">
        <v>3299</v>
      </c>
      <c r="G1941" s="433" t="s">
        <v>3300</v>
      </c>
      <c r="H1941" s="431">
        <f>VLOOKUP($A1941,'04.08.2025'!$A$1:$Z$65000,3,FALSE)</f>
        <v>7</v>
      </c>
      <c r="I1941" s="432"/>
      <c r="J1941" s="438">
        <v>300</v>
      </c>
      <c r="K1941" s="435"/>
      <c r="L1941" s="435"/>
      <c r="M1941" s="435">
        <v>43103</v>
      </c>
      <c r="N1941" s="435"/>
      <c r="O1941" s="436">
        <v>9782747085939</v>
      </c>
      <c r="P1941" s="437" t="s">
        <v>3301</v>
      </c>
      <c r="Q1941" s="436">
        <v>7887884</v>
      </c>
      <c r="R1941" s="439">
        <v>11</v>
      </c>
      <c r="S1941" s="439">
        <f t="shared" si="232"/>
        <v>10.42654028436019</v>
      </c>
      <c r="T1941" s="522">
        <v>5.5E-2</v>
      </c>
      <c r="U1941" s="441"/>
      <c r="V1941" s="442">
        <f t="shared" si="233"/>
        <v>0</v>
      </c>
      <c r="W1941" s="442">
        <f t="shared" si="237"/>
        <v>0</v>
      </c>
      <c r="X1941" s="85"/>
      <c r="Y1941" s="85"/>
      <c r="Z1941" s="85"/>
      <c r="AA1941" s="85"/>
      <c r="AB1941" s="85"/>
      <c r="AC1941" s="86">
        <f t="shared" si="234"/>
        <v>0</v>
      </c>
      <c r="AD1941" s="87">
        <f>IF($AC$2182&lt;85,AC1941,AC1941-(AC1941*#REF!))</f>
        <v>0</v>
      </c>
      <c r="AE1941" s="88">
        <f t="shared" si="238"/>
        <v>5.5E-2</v>
      </c>
      <c r="AF1941" s="89">
        <f t="shared" si="235"/>
        <v>0</v>
      </c>
      <c r="AG1941" s="90">
        <f t="shared" si="236"/>
        <v>0</v>
      </c>
    </row>
    <row r="1942" spans="1:33" s="91" customFormat="1" ht="15" customHeight="1" x14ac:dyDescent="0.15">
      <c r="A1942" s="430">
        <v>9791036304804</v>
      </c>
      <c r="B1942" s="519"/>
      <c r="C1942" s="432" t="s">
        <v>1446</v>
      </c>
      <c r="D1942" s="433" t="s">
        <v>2710</v>
      </c>
      <c r="E1942" s="433" t="s">
        <v>2710</v>
      </c>
      <c r="F1942" s="433" t="s">
        <v>3286</v>
      </c>
      <c r="G1942" s="433" t="s">
        <v>3302</v>
      </c>
      <c r="H1942" s="431">
        <f>VLOOKUP($A1942,'04.08.2025'!$A$1:$Z$65000,3,FALSE)</f>
        <v>10</v>
      </c>
      <c r="I1942" s="432"/>
      <c r="J1942" s="432">
        <v>300</v>
      </c>
      <c r="K1942" s="435"/>
      <c r="L1942" s="435"/>
      <c r="M1942" s="435">
        <v>43481</v>
      </c>
      <c r="N1942" s="435"/>
      <c r="O1942" s="436">
        <v>9791036304804</v>
      </c>
      <c r="P1942" s="521" t="s">
        <v>3303</v>
      </c>
      <c r="Q1942" s="436">
        <v>5686569</v>
      </c>
      <c r="R1942" s="439">
        <v>11</v>
      </c>
      <c r="S1942" s="439">
        <f t="shared" si="232"/>
        <v>10.42654028436019</v>
      </c>
      <c r="T1942" s="522">
        <v>5.5E-2</v>
      </c>
      <c r="U1942" s="441"/>
      <c r="V1942" s="442">
        <f t="shared" si="233"/>
        <v>0</v>
      </c>
      <c r="W1942" s="442">
        <f t="shared" si="237"/>
        <v>0</v>
      </c>
      <c r="X1942" s="85"/>
      <c r="Y1942" s="85"/>
      <c r="Z1942" s="85"/>
      <c r="AA1942" s="85"/>
      <c r="AB1942" s="85"/>
      <c r="AC1942" s="86">
        <f t="shared" si="234"/>
        <v>0</v>
      </c>
      <c r="AD1942" s="87">
        <f>IF($AC$2182&lt;85,AC1942,AC1942-(AC1942*#REF!))</f>
        <v>0</v>
      </c>
      <c r="AE1942" s="88">
        <f t="shared" si="238"/>
        <v>5.5E-2</v>
      </c>
      <c r="AF1942" s="89">
        <f t="shared" si="235"/>
        <v>0</v>
      </c>
      <c r="AG1942" s="90">
        <f t="shared" si="236"/>
        <v>0</v>
      </c>
    </row>
    <row r="1943" spans="1:33" s="91" customFormat="1" ht="15" customHeight="1" x14ac:dyDescent="0.15">
      <c r="A1943" s="430">
        <v>9782747055512</v>
      </c>
      <c r="B1943" s="519"/>
      <c r="C1943" s="432" t="s">
        <v>1446</v>
      </c>
      <c r="D1943" s="433" t="s">
        <v>2710</v>
      </c>
      <c r="E1943" s="433" t="s">
        <v>2710</v>
      </c>
      <c r="F1943" s="433" t="s">
        <v>3304</v>
      </c>
      <c r="G1943" s="433" t="s">
        <v>3305</v>
      </c>
      <c r="H1943" s="431">
        <f>VLOOKUP($A1943,'04.08.2025'!$A$1:$Z$65000,3,FALSE)</f>
        <v>169</v>
      </c>
      <c r="I1943" s="432"/>
      <c r="J1943" s="432">
        <v>200</v>
      </c>
      <c r="K1943" s="435"/>
      <c r="L1943" s="435"/>
      <c r="M1943" s="435">
        <v>42011</v>
      </c>
      <c r="N1943" s="435"/>
      <c r="O1943" s="436">
        <v>9782747055512</v>
      </c>
      <c r="P1943" s="521" t="s">
        <v>3306</v>
      </c>
      <c r="Q1943" s="436">
        <v>6822296</v>
      </c>
      <c r="R1943" s="439">
        <v>11</v>
      </c>
      <c r="S1943" s="439">
        <f t="shared" si="232"/>
        <v>10.42654028436019</v>
      </c>
      <c r="T1943" s="522">
        <v>5.5E-2</v>
      </c>
      <c r="U1943" s="441"/>
      <c r="V1943" s="442">
        <f t="shared" si="233"/>
        <v>0</v>
      </c>
      <c r="W1943" s="442">
        <f t="shared" si="237"/>
        <v>0</v>
      </c>
      <c r="X1943" s="85"/>
      <c r="Y1943" s="85"/>
      <c r="Z1943" s="85"/>
      <c r="AA1943" s="85"/>
      <c r="AB1943" s="85"/>
      <c r="AC1943" s="86">
        <f t="shared" si="234"/>
        <v>0</v>
      </c>
      <c r="AD1943" s="87">
        <f>IF($AC$2182&lt;85,AC1943,AC1943-(AC1943*#REF!))</f>
        <v>0</v>
      </c>
      <c r="AE1943" s="88">
        <f t="shared" si="238"/>
        <v>5.5E-2</v>
      </c>
      <c r="AF1943" s="89">
        <f t="shared" si="235"/>
        <v>0</v>
      </c>
      <c r="AG1943" s="90">
        <f t="shared" si="236"/>
        <v>0</v>
      </c>
    </row>
    <row r="1944" spans="1:33" s="91" customFormat="1" ht="15" customHeight="1" x14ac:dyDescent="0.15">
      <c r="A1944" s="430">
        <v>9791036340697</v>
      </c>
      <c r="B1944" s="519"/>
      <c r="C1944" s="432" t="s">
        <v>1446</v>
      </c>
      <c r="D1944" s="433" t="s">
        <v>3307</v>
      </c>
      <c r="E1944" s="433" t="s">
        <v>3307</v>
      </c>
      <c r="F1944" s="433" t="s">
        <v>3308</v>
      </c>
      <c r="G1944" s="433" t="s">
        <v>3309</v>
      </c>
      <c r="H1944" s="431">
        <f>VLOOKUP($A1944,'04.08.2025'!$A$1:$Z$65000,3,FALSE)</f>
        <v>1092</v>
      </c>
      <c r="I1944" s="432"/>
      <c r="J1944" s="432">
        <v>200</v>
      </c>
      <c r="K1944" s="435"/>
      <c r="L1944" s="435"/>
      <c r="M1944" s="435">
        <v>44580</v>
      </c>
      <c r="N1944" s="435"/>
      <c r="O1944" s="436">
        <v>9791036340697</v>
      </c>
      <c r="P1944" s="437" t="s">
        <v>3310</v>
      </c>
      <c r="Q1944" s="438">
        <v>8283330</v>
      </c>
      <c r="R1944" s="439">
        <v>12.5</v>
      </c>
      <c r="S1944" s="439">
        <f t="shared" si="232"/>
        <v>11.848341232227488</v>
      </c>
      <c r="T1944" s="522">
        <v>5.5E-2</v>
      </c>
      <c r="U1944" s="441"/>
      <c r="V1944" s="442">
        <f t="shared" si="233"/>
        <v>0</v>
      </c>
      <c r="W1944" s="442">
        <f t="shared" si="237"/>
        <v>0</v>
      </c>
      <c r="X1944" s="85"/>
      <c r="Y1944" s="85"/>
      <c r="Z1944" s="85"/>
      <c r="AA1944" s="85"/>
      <c r="AB1944" s="85"/>
      <c r="AC1944" s="86">
        <f t="shared" si="234"/>
        <v>0</v>
      </c>
      <c r="AD1944" s="87">
        <f>IF($AC$2182&lt;85,AC1944,AC1944-(AC1944*#REF!))</f>
        <v>0</v>
      </c>
      <c r="AE1944" s="88">
        <f t="shared" si="238"/>
        <v>5.5E-2</v>
      </c>
      <c r="AF1944" s="89">
        <f t="shared" si="235"/>
        <v>0</v>
      </c>
      <c r="AG1944" s="90">
        <f t="shared" si="236"/>
        <v>0</v>
      </c>
    </row>
    <row r="1945" spans="1:33" s="91" customFormat="1" ht="15" customHeight="1" x14ac:dyDescent="0.15">
      <c r="A1945" s="430">
        <v>9791036342028</v>
      </c>
      <c r="B1945" s="519"/>
      <c r="C1945" s="432" t="s">
        <v>1446</v>
      </c>
      <c r="D1945" s="433" t="s">
        <v>3307</v>
      </c>
      <c r="E1945" s="433" t="s">
        <v>3307</v>
      </c>
      <c r="F1945" s="433" t="s">
        <v>3308</v>
      </c>
      <c r="G1945" s="433" t="s">
        <v>3311</v>
      </c>
      <c r="H1945" s="431">
        <f>VLOOKUP($A1945,'04.08.2025'!$A$1:$Z$65000,3,FALSE)</f>
        <v>988</v>
      </c>
      <c r="I1945" s="432"/>
      <c r="J1945" s="432">
        <v>200</v>
      </c>
      <c r="K1945" s="435"/>
      <c r="L1945" s="435"/>
      <c r="M1945" s="435">
        <v>44720</v>
      </c>
      <c r="N1945" s="435"/>
      <c r="O1945" s="436">
        <v>9791036342028</v>
      </c>
      <c r="P1945" s="521" t="s">
        <v>3312</v>
      </c>
      <c r="Q1945" s="436">
        <v>8490993</v>
      </c>
      <c r="R1945" s="439">
        <v>12.5</v>
      </c>
      <c r="S1945" s="439">
        <f t="shared" si="232"/>
        <v>11.848341232227488</v>
      </c>
      <c r="T1945" s="522">
        <v>5.5E-2</v>
      </c>
      <c r="U1945" s="441"/>
      <c r="V1945" s="442">
        <f t="shared" si="233"/>
        <v>0</v>
      </c>
      <c r="W1945" s="442">
        <f t="shared" si="237"/>
        <v>0</v>
      </c>
      <c r="X1945" s="85"/>
      <c r="Y1945" s="85"/>
      <c r="Z1945" s="85"/>
      <c r="AA1945" s="85"/>
      <c r="AB1945" s="85"/>
      <c r="AC1945" s="86">
        <f t="shared" si="234"/>
        <v>0</v>
      </c>
      <c r="AD1945" s="87">
        <f>IF($AC$2182&lt;85,AC1945,AC1945-(AC1945*#REF!))</f>
        <v>0</v>
      </c>
      <c r="AE1945" s="88">
        <f t="shared" si="238"/>
        <v>5.5E-2</v>
      </c>
      <c r="AF1945" s="89">
        <f t="shared" si="235"/>
        <v>0</v>
      </c>
      <c r="AG1945" s="90">
        <f t="shared" si="236"/>
        <v>0</v>
      </c>
    </row>
    <row r="1946" spans="1:33" s="41" customFormat="1" ht="15" customHeight="1" x14ac:dyDescent="0.15">
      <c r="A1946" s="430">
        <v>9791036343315</v>
      </c>
      <c r="B1946" s="519"/>
      <c r="C1946" s="520" t="s">
        <v>1446</v>
      </c>
      <c r="D1946" s="433" t="s">
        <v>3307</v>
      </c>
      <c r="E1946" s="433" t="s">
        <v>3307</v>
      </c>
      <c r="F1946" s="433" t="s">
        <v>3308</v>
      </c>
      <c r="G1946" s="433" t="s">
        <v>3313</v>
      </c>
      <c r="H1946" s="431">
        <f>VLOOKUP($A1946,'04.08.2025'!$A$1:$Z$65000,3,FALSE)</f>
        <v>1088</v>
      </c>
      <c r="I1946" s="432"/>
      <c r="J1946" s="432">
        <v>300</v>
      </c>
      <c r="K1946" s="435"/>
      <c r="L1946" s="435"/>
      <c r="M1946" s="435">
        <v>44804</v>
      </c>
      <c r="N1946" s="435"/>
      <c r="O1946" s="436">
        <v>9791036343315</v>
      </c>
      <c r="P1946" s="521" t="s">
        <v>3314</v>
      </c>
      <c r="Q1946" s="436">
        <v>1354255</v>
      </c>
      <c r="R1946" s="439">
        <v>12.5</v>
      </c>
      <c r="S1946" s="439">
        <f t="shared" si="232"/>
        <v>11.848341232227488</v>
      </c>
      <c r="T1946" s="522">
        <v>5.5E-2</v>
      </c>
      <c r="U1946" s="441"/>
      <c r="V1946" s="442">
        <f t="shared" si="233"/>
        <v>0</v>
      </c>
      <c r="W1946" s="442">
        <f t="shared" si="237"/>
        <v>0</v>
      </c>
      <c r="AC1946" s="86">
        <f t="shared" si="234"/>
        <v>0</v>
      </c>
      <c r="AD1946" s="87">
        <f>IF($AC$2182&lt;85,AC1946,AC1946-(AC1946*#REF!))</f>
        <v>0</v>
      </c>
      <c r="AE1946" s="88">
        <f t="shared" si="238"/>
        <v>5.5E-2</v>
      </c>
      <c r="AF1946" s="89">
        <f t="shared" si="235"/>
        <v>0</v>
      </c>
      <c r="AG1946" s="90">
        <f t="shared" si="236"/>
        <v>0</v>
      </c>
    </row>
    <row r="1947" spans="1:33" s="91" customFormat="1" ht="15" customHeight="1" x14ac:dyDescent="0.15">
      <c r="A1947" s="524">
        <v>9791036343322</v>
      </c>
      <c r="B1947" s="431"/>
      <c r="C1947" s="520" t="s">
        <v>1446</v>
      </c>
      <c r="D1947" s="433" t="s">
        <v>3307</v>
      </c>
      <c r="E1947" s="433" t="s">
        <v>3307</v>
      </c>
      <c r="F1947" s="433" t="s">
        <v>3308</v>
      </c>
      <c r="G1947" s="434" t="s">
        <v>4671</v>
      </c>
      <c r="H1947" s="431">
        <f>VLOOKUP($A1947,'04.08.2025'!$A$1:$Z$65000,3,FALSE)</f>
        <v>1218</v>
      </c>
      <c r="I1947" s="438"/>
      <c r="J1947" s="438">
        <v>300</v>
      </c>
      <c r="K1947" s="532"/>
      <c r="L1947" s="532"/>
      <c r="M1947" s="532">
        <v>44839</v>
      </c>
      <c r="N1947" s="532"/>
      <c r="O1947" s="431">
        <v>9791036343322</v>
      </c>
      <c r="P1947" s="438" t="s">
        <v>3315</v>
      </c>
      <c r="Q1947" s="438">
        <v>1357059</v>
      </c>
      <c r="R1947" s="442">
        <v>12.5</v>
      </c>
      <c r="S1947" s="439">
        <f t="shared" si="232"/>
        <v>11.848341232227488</v>
      </c>
      <c r="T1947" s="440">
        <v>5.5E-2</v>
      </c>
      <c r="U1947" s="441"/>
      <c r="V1947" s="442">
        <f t="shared" si="233"/>
        <v>0</v>
      </c>
      <c r="W1947" s="442">
        <f t="shared" si="237"/>
        <v>0</v>
      </c>
      <c r="X1947" s="85"/>
      <c r="Y1947" s="85"/>
      <c r="Z1947" s="85"/>
      <c r="AA1947" s="85"/>
      <c r="AB1947" s="85"/>
      <c r="AC1947" s="86">
        <f t="shared" si="234"/>
        <v>0</v>
      </c>
      <c r="AD1947" s="87">
        <f>IF($AC$2182&lt;85,AC1947,AC1947-(AC1947*#REF!))</f>
        <v>0</v>
      </c>
      <c r="AE1947" s="88">
        <f t="shared" si="238"/>
        <v>5.5E-2</v>
      </c>
      <c r="AF1947" s="89">
        <f t="shared" si="235"/>
        <v>0</v>
      </c>
      <c r="AG1947" s="90">
        <f t="shared" si="236"/>
        <v>0</v>
      </c>
    </row>
    <row r="1948" spans="1:33" s="91" customFormat="1" ht="15" customHeight="1" x14ac:dyDescent="0.15">
      <c r="A1948" s="430">
        <v>9791036349782</v>
      </c>
      <c r="B1948" s="519"/>
      <c r="C1948" s="520" t="s">
        <v>1446</v>
      </c>
      <c r="D1948" s="433" t="s">
        <v>3307</v>
      </c>
      <c r="E1948" s="433" t="s">
        <v>3307</v>
      </c>
      <c r="F1948" s="433" t="s">
        <v>3308</v>
      </c>
      <c r="G1948" s="433" t="s">
        <v>3316</v>
      </c>
      <c r="H1948" s="431">
        <f>VLOOKUP($A1948,'04.08.2025'!$A$1:$Z$65000,3,FALSE)</f>
        <v>1578</v>
      </c>
      <c r="I1948" s="432"/>
      <c r="J1948" s="432">
        <v>200</v>
      </c>
      <c r="K1948" s="435"/>
      <c r="L1948" s="435"/>
      <c r="M1948" s="435">
        <v>44965</v>
      </c>
      <c r="N1948" s="435"/>
      <c r="O1948" s="436">
        <v>9791036349782</v>
      </c>
      <c r="P1948" s="437" t="s">
        <v>3317</v>
      </c>
      <c r="Q1948" s="438">
        <v>4908405</v>
      </c>
      <c r="R1948" s="439">
        <v>12.5</v>
      </c>
      <c r="S1948" s="439">
        <f t="shared" si="232"/>
        <v>11.848341232227488</v>
      </c>
      <c r="T1948" s="440">
        <v>5.5E-2</v>
      </c>
      <c r="U1948" s="441"/>
      <c r="V1948" s="442">
        <f t="shared" si="233"/>
        <v>0</v>
      </c>
      <c r="W1948" s="442">
        <f t="shared" si="237"/>
        <v>0</v>
      </c>
      <c r="X1948" s="85"/>
      <c r="Y1948" s="85"/>
      <c r="Z1948" s="85"/>
      <c r="AA1948" s="85"/>
      <c r="AB1948" s="85"/>
      <c r="AC1948" s="86">
        <f t="shared" si="234"/>
        <v>0</v>
      </c>
      <c r="AD1948" s="87">
        <f>IF($AC$2182&lt;85,AC1948,AC1948-(AC1948*#REF!))</f>
        <v>0</v>
      </c>
      <c r="AE1948" s="88">
        <f t="shared" si="238"/>
        <v>5.5E-2</v>
      </c>
      <c r="AF1948" s="89">
        <f t="shared" si="235"/>
        <v>0</v>
      </c>
      <c r="AG1948" s="90">
        <f t="shared" si="236"/>
        <v>0</v>
      </c>
    </row>
    <row r="1949" spans="1:33" s="91" customFormat="1" ht="15" customHeight="1" x14ac:dyDescent="0.15">
      <c r="A1949" s="430">
        <v>9791036351419</v>
      </c>
      <c r="B1949" s="519"/>
      <c r="C1949" s="432" t="s">
        <v>1446</v>
      </c>
      <c r="D1949" s="433" t="s">
        <v>3307</v>
      </c>
      <c r="E1949" s="433" t="s">
        <v>3307</v>
      </c>
      <c r="F1949" s="433" t="s">
        <v>3308</v>
      </c>
      <c r="G1949" s="433" t="s">
        <v>3318</v>
      </c>
      <c r="H1949" s="431">
        <f>VLOOKUP($A1949,'04.08.2025'!$A$1:$Z$65000,3,FALSE)</f>
        <v>1085</v>
      </c>
      <c r="I1949" s="432"/>
      <c r="J1949" s="432">
        <v>200</v>
      </c>
      <c r="K1949" s="435"/>
      <c r="L1949" s="532"/>
      <c r="M1949" s="435">
        <v>45035</v>
      </c>
      <c r="N1949" s="435"/>
      <c r="O1949" s="436">
        <v>9791036351419</v>
      </c>
      <c r="P1949" s="435" t="s">
        <v>3319</v>
      </c>
      <c r="Q1949" s="436">
        <v>5681206</v>
      </c>
      <c r="R1949" s="533">
        <v>12.5</v>
      </c>
      <c r="S1949" s="439">
        <f t="shared" si="232"/>
        <v>11.848341232227488</v>
      </c>
      <c r="T1949" s="440">
        <v>5.5E-2</v>
      </c>
      <c r="U1949" s="441"/>
      <c r="V1949" s="442">
        <f t="shared" si="233"/>
        <v>0</v>
      </c>
      <c r="W1949" s="442">
        <f t="shared" si="237"/>
        <v>0</v>
      </c>
      <c r="X1949" s="85"/>
      <c r="Y1949" s="85"/>
      <c r="Z1949" s="85"/>
      <c r="AA1949" s="85"/>
      <c r="AB1949" s="85"/>
      <c r="AC1949" s="86">
        <f t="shared" si="234"/>
        <v>0</v>
      </c>
      <c r="AD1949" s="87">
        <f>IF($AC$2182&lt;85,AC1949,AC1949-(AC1949*#REF!))</f>
        <v>0</v>
      </c>
      <c r="AE1949" s="88">
        <f t="shared" si="238"/>
        <v>5.5E-2</v>
      </c>
      <c r="AF1949" s="89">
        <f t="shared" si="235"/>
        <v>0</v>
      </c>
      <c r="AG1949" s="90">
        <f t="shared" si="236"/>
        <v>0</v>
      </c>
    </row>
    <row r="1950" spans="1:33" s="91" customFormat="1" ht="15" customHeight="1" x14ac:dyDescent="0.15">
      <c r="A1950" s="430">
        <v>9791036352577</v>
      </c>
      <c r="B1950" s="519"/>
      <c r="C1950" s="432" t="s">
        <v>1446</v>
      </c>
      <c r="D1950" s="433" t="s">
        <v>3307</v>
      </c>
      <c r="E1950" s="433" t="s">
        <v>3307</v>
      </c>
      <c r="F1950" s="433" t="s">
        <v>3308</v>
      </c>
      <c r="G1950" s="433" t="s">
        <v>3320</v>
      </c>
      <c r="H1950" s="431">
        <f>VLOOKUP($A1950,'04.08.2025'!$A$1:$Z$65000,3,FALSE)</f>
        <v>1052</v>
      </c>
      <c r="I1950" s="432"/>
      <c r="J1950" s="432">
        <v>200</v>
      </c>
      <c r="K1950" s="435"/>
      <c r="L1950" s="532"/>
      <c r="M1950" s="435">
        <v>45091</v>
      </c>
      <c r="N1950" s="435"/>
      <c r="O1950" s="436">
        <v>9791036352577</v>
      </c>
      <c r="P1950" s="435" t="s">
        <v>3321</v>
      </c>
      <c r="Q1950" s="436">
        <v>6552690</v>
      </c>
      <c r="R1950" s="533">
        <v>13.9</v>
      </c>
      <c r="S1950" s="439">
        <f t="shared" si="232"/>
        <v>13.175355450236967</v>
      </c>
      <c r="T1950" s="440">
        <v>5.5E-2</v>
      </c>
      <c r="U1950" s="441"/>
      <c r="V1950" s="442">
        <f t="shared" si="233"/>
        <v>0</v>
      </c>
      <c r="W1950" s="442">
        <f t="shared" si="237"/>
        <v>0</v>
      </c>
      <c r="X1950" s="85"/>
      <c r="Y1950" s="85"/>
      <c r="Z1950" s="85"/>
      <c r="AA1950" s="85"/>
      <c r="AB1950" s="85"/>
      <c r="AC1950" s="86">
        <f t="shared" si="234"/>
        <v>0</v>
      </c>
      <c r="AD1950" s="87">
        <f>IF($AC$2182&lt;85,AC1950,AC1950-(AC1950*#REF!))</f>
        <v>0</v>
      </c>
      <c r="AE1950" s="88">
        <f t="shared" si="238"/>
        <v>5.5E-2</v>
      </c>
      <c r="AF1950" s="89">
        <f t="shared" si="235"/>
        <v>0</v>
      </c>
      <c r="AG1950" s="90">
        <f t="shared" si="236"/>
        <v>0</v>
      </c>
    </row>
    <row r="1951" spans="1:33" s="91" customFormat="1" ht="15" customHeight="1" x14ac:dyDescent="0.15">
      <c r="A1951" s="430">
        <v>9791036329180</v>
      </c>
      <c r="B1951" s="519"/>
      <c r="C1951" s="432" t="s">
        <v>1446</v>
      </c>
      <c r="D1951" s="433" t="s">
        <v>3307</v>
      </c>
      <c r="E1951" s="433" t="s">
        <v>3307</v>
      </c>
      <c r="F1951" s="433"/>
      <c r="G1951" s="433" t="s">
        <v>3322</v>
      </c>
      <c r="H1951" s="431">
        <f>VLOOKUP($A1951,'04.08.2025'!$A$1:$Z$65000,3,FALSE)</f>
        <v>2457</v>
      </c>
      <c r="I1951" s="432"/>
      <c r="J1951" s="432">
        <v>300</v>
      </c>
      <c r="K1951" s="435"/>
      <c r="L1951" s="435"/>
      <c r="M1951" s="435">
        <v>44944</v>
      </c>
      <c r="N1951" s="435"/>
      <c r="O1951" s="436">
        <v>9791036329180</v>
      </c>
      <c r="P1951" s="437" t="s">
        <v>3323</v>
      </c>
      <c r="Q1951" s="438">
        <v>5053550</v>
      </c>
      <c r="R1951" s="439">
        <v>12.5</v>
      </c>
      <c r="S1951" s="439">
        <f t="shared" si="232"/>
        <v>11.848341232227488</v>
      </c>
      <c r="T1951" s="522">
        <v>5.5E-2</v>
      </c>
      <c r="U1951" s="441"/>
      <c r="V1951" s="442">
        <f t="shared" si="233"/>
        <v>0</v>
      </c>
      <c r="W1951" s="442">
        <f t="shared" si="237"/>
        <v>0</v>
      </c>
      <c r="X1951" s="85"/>
      <c r="Y1951" s="85"/>
      <c r="Z1951" s="85"/>
      <c r="AA1951" s="85"/>
      <c r="AB1951" s="85"/>
      <c r="AC1951" s="86">
        <f t="shared" si="234"/>
        <v>0</v>
      </c>
      <c r="AD1951" s="87">
        <f>IF($AC$2182&lt;85,AC1951,AC1951-(AC1951*#REF!))</f>
        <v>0</v>
      </c>
      <c r="AE1951" s="88">
        <f t="shared" si="238"/>
        <v>5.5E-2</v>
      </c>
      <c r="AF1951" s="89">
        <f t="shared" si="235"/>
        <v>0</v>
      </c>
      <c r="AG1951" s="90">
        <f t="shared" si="236"/>
        <v>0</v>
      </c>
    </row>
    <row r="1952" spans="1:33" s="91" customFormat="1" ht="15" customHeight="1" x14ac:dyDescent="0.15">
      <c r="A1952" s="430">
        <v>9791036312533</v>
      </c>
      <c r="B1952" s="519"/>
      <c r="C1952" s="520" t="s">
        <v>1446</v>
      </c>
      <c r="D1952" s="433" t="s">
        <v>3307</v>
      </c>
      <c r="E1952" s="433" t="s">
        <v>3307</v>
      </c>
      <c r="F1952" s="433" t="s">
        <v>1813</v>
      </c>
      <c r="G1952" s="433" t="s">
        <v>3324</v>
      </c>
      <c r="H1952" s="431">
        <f>VLOOKUP($A1952,'04.08.2025'!$A$1:$Z$65000,3,FALSE)</f>
        <v>1012</v>
      </c>
      <c r="I1952" s="432"/>
      <c r="J1952" s="432">
        <v>200</v>
      </c>
      <c r="K1952" s="435"/>
      <c r="L1952" s="435"/>
      <c r="M1952" s="435">
        <v>44958</v>
      </c>
      <c r="N1952" s="435"/>
      <c r="O1952" s="436">
        <v>9791036312533</v>
      </c>
      <c r="P1952" s="437" t="s">
        <v>3325</v>
      </c>
      <c r="Q1952" s="438">
        <v>6018004</v>
      </c>
      <c r="R1952" s="439">
        <v>12.5</v>
      </c>
      <c r="S1952" s="439">
        <f t="shared" si="232"/>
        <v>11.848341232227488</v>
      </c>
      <c r="T1952" s="522">
        <v>5.5E-2</v>
      </c>
      <c r="U1952" s="441"/>
      <c r="V1952" s="442">
        <f t="shared" si="233"/>
        <v>0</v>
      </c>
      <c r="W1952" s="442">
        <f t="shared" si="237"/>
        <v>0</v>
      </c>
      <c r="X1952" s="85"/>
      <c r="Y1952" s="85"/>
      <c r="Z1952" s="85"/>
      <c r="AA1952" s="85"/>
      <c r="AB1952" s="85"/>
      <c r="AC1952" s="86">
        <f t="shared" si="234"/>
        <v>0</v>
      </c>
      <c r="AD1952" s="87">
        <f>IF($AC$2182&lt;85,AC1952,AC1952-(AC1952*#REF!))</f>
        <v>0</v>
      </c>
      <c r="AE1952" s="88">
        <f t="shared" si="238"/>
        <v>5.5E-2</v>
      </c>
      <c r="AF1952" s="89">
        <f t="shared" si="235"/>
        <v>0</v>
      </c>
      <c r="AG1952" s="90">
        <f t="shared" si="236"/>
        <v>0</v>
      </c>
    </row>
    <row r="1953" spans="1:36" s="91" customFormat="1" ht="15" customHeight="1" x14ac:dyDescent="0.15">
      <c r="A1953" s="430">
        <v>9791036353123</v>
      </c>
      <c r="B1953" s="432"/>
      <c r="C1953" s="432" t="s">
        <v>1446</v>
      </c>
      <c r="D1953" s="433" t="s">
        <v>3307</v>
      </c>
      <c r="E1953" s="433" t="s">
        <v>3307</v>
      </c>
      <c r="F1953" s="433" t="s">
        <v>1813</v>
      </c>
      <c r="G1953" s="433" t="s">
        <v>1943</v>
      </c>
      <c r="H1953" s="431">
        <f>VLOOKUP($A1953,'04.08.2025'!$A$1:$Z$65000,3,FALSE)</f>
        <v>2129</v>
      </c>
      <c r="I1953" s="432"/>
      <c r="J1953" s="432">
        <v>200</v>
      </c>
      <c r="K1953" s="535"/>
      <c r="L1953" s="435"/>
      <c r="M1953" s="435">
        <v>45329</v>
      </c>
      <c r="N1953" s="435"/>
      <c r="O1953" s="436">
        <v>9791036353123</v>
      </c>
      <c r="P1953" s="437" t="s">
        <v>3326</v>
      </c>
      <c r="Q1953" s="438">
        <v>6870554</v>
      </c>
      <c r="R1953" s="439">
        <v>12.5</v>
      </c>
      <c r="S1953" s="439">
        <f t="shared" si="232"/>
        <v>11.848341232227488</v>
      </c>
      <c r="T1953" s="523">
        <v>5.5E-2</v>
      </c>
      <c r="U1953" s="441"/>
      <c r="V1953" s="442">
        <f t="shared" si="233"/>
        <v>0</v>
      </c>
      <c r="W1953" s="442">
        <f t="shared" si="237"/>
        <v>0</v>
      </c>
      <c r="X1953" s="85"/>
      <c r="Y1953" s="85"/>
      <c r="Z1953" s="85"/>
      <c r="AA1953" s="85"/>
      <c r="AB1953" s="85"/>
      <c r="AC1953" s="86">
        <f t="shared" si="234"/>
        <v>0</v>
      </c>
      <c r="AD1953" s="87">
        <f>IF($AC$2182&lt;85,AC1953,AC1953-(AC1953*#REF!))</f>
        <v>0</v>
      </c>
      <c r="AE1953" s="88">
        <f t="shared" si="238"/>
        <v>5.5E-2</v>
      </c>
      <c r="AF1953" s="89">
        <f t="shared" si="235"/>
        <v>0</v>
      </c>
      <c r="AG1953" s="90">
        <f t="shared" si="236"/>
        <v>0</v>
      </c>
    </row>
    <row r="1954" spans="1:36" s="75" customFormat="1" ht="15" customHeight="1" x14ac:dyDescent="0.15">
      <c r="A1954" s="430">
        <v>9791036339356</v>
      </c>
      <c r="B1954" s="519"/>
      <c r="C1954" s="432" t="s">
        <v>2425</v>
      </c>
      <c r="D1954" s="433" t="s">
        <v>3307</v>
      </c>
      <c r="E1954" s="433" t="s">
        <v>3307</v>
      </c>
      <c r="F1954" s="433" t="s">
        <v>3327</v>
      </c>
      <c r="G1954" s="433" t="s">
        <v>3328</v>
      </c>
      <c r="H1954" s="431">
        <f>VLOOKUP($A1954,'04.08.2025'!$A$1:$Z$65000,3,FALSE)</f>
        <v>2217</v>
      </c>
      <c r="I1954" s="432"/>
      <c r="J1954" s="432">
        <v>300</v>
      </c>
      <c r="K1954" s="435"/>
      <c r="L1954" s="532"/>
      <c r="M1954" s="435">
        <v>45091</v>
      </c>
      <c r="N1954" s="435"/>
      <c r="O1954" s="436">
        <v>9791036339356</v>
      </c>
      <c r="P1954" s="435" t="s">
        <v>3329</v>
      </c>
      <c r="Q1954" s="436">
        <v>7947533</v>
      </c>
      <c r="R1954" s="533">
        <v>16.899999999999999</v>
      </c>
      <c r="S1954" s="439">
        <f t="shared" si="232"/>
        <v>16.018957345971565</v>
      </c>
      <c r="T1954" s="541">
        <v>5.5E-2</v>
      </c>
      <c r="U1954" s="441"/>
      <c r="V1954" s="442">
        <f t="shared" si="233"/>
        <v>0</v>
      </c>
      <c r="W1954" s="442">
        <f t="shared" si="237"/>
        <v>0</v>
      </c>
      <c r="X1954" s="74"/>
      <c r="Y1954" s="74"/>
      <c r="Z1954" s="74"/>
      <c r="AA1954" s="74"/>
      <c r="AB1954" s="74"/>
      <c r="AC1954" s="86">
        <f t="shared" si="234"/>
        <v>0</v>
      </c>
      <c r="AD1954" s="87">
        <f>IF($AC$2182&lt;85,AC1954,AC1954-(AC1954*#REF!))</f>
        <v>0</v>
      </c>
      <c r="AE1954" s="88">
        <f t="shared" si="238"/>
        <v>5.5E-2</v>
      </c>
      <c r="AF1954" s="89">
        <f t="shared" si="235"/>
        <v>0</v>
      </c>
      <c r="AG1954" s="90">
        <f t="shared" si="236"/>
        <v>0</v>
      </c>
    </row>
    <row r="1955" spans="1:36" s="91" customFormat="1" ht="15" customHeight="1" x14ac:dyDescent="0.15">
      <c r="A1955" s="430">
        <v>9791036363177</v>
      </c>
      <c r="B1955" s="432"/>
      <c r="C1955" s="432" t="s">
        <v>2425</v>
      </c>
      <c r="D1955" s="433" t="s">
        <v>3307</v>
      </c>
      <c r="E1955" s="433" t="s">
        <v>3307</v>
      </c>
      <c r="F1955" s="433" t="s">
        <v>3327</v>
      </c>
      <c r="G1955" s="433" t="s">
        <v>3330</v>
      </c>
      <c r="H1955" s="431">
        <f>VLOOKUP($A1955,'04.08.2025'!$A$1:$Z$65000,3,FALSE)</f>
        <v>1540</v>
      </c>
      <c r="I1955" s="432"/>
      <c r="J1955" s="432">
        <v>200</v>
      </c>
      <c r="K1955" s="435"/>
      <c r="L1955" s="435"/>
      <c r="M1955" s="435">
        <v>45455</v>
      </c>
      <c r="N1955" s="435"/>
      <c r="O1955" s="436">
        <v>9791036363177</v>
      </c>
      <c r="P1955" s="437" t="s">
        <v>3331</v>
      </c>
      <c r="Q1955" s="438">
        <v>8300854</v>
      </c>
      <c r="R1955" s="439">
        <v>16.899999999999999</v>
      </c>
      <c r="S1955" s="439">
        <f t="shared" si="232"/>
        <v>16.018957345971565</v>
      </c>
      <c r="T1955" s="523">
        <v>5.5E-2</v>
      </c>
      <c r="U1955" s="441"/>
      <c r="V1955" s="442">
        <f t="shared" si="233"/>
        <v>0</v>
      </c>
      <c r="W1955" s="442">
        <f t="shared" si="237"/>
        <v>0</v>
      </c>
      <c r="X1955" s="85"/>
      <c r="Y1955" s="85"/>
      <c r="Z1955" s="85"/>
      <c r="AA1955" s="85"/>
      <c r="AB1955" s="85"/>
      <c r="AC1955" s="86">
        <f t="shared" si="234"/>
        <v>0</v>
      </c>
      <c r="AD1955" s="87">
        <f>IF($AC$2182&lt;85,AC1955,AC1955-(AC1955*#REF!))</f>
        <v>0</v>
      </c>
      <c r="AE1955" s="88">
        <f t="shared" si="238"/>
        <v>5.5E-2</v>
      </c>
      <c r="AF1955" s="89">
        <f t="shared" si="235"/>
        <v>0</v>
      </c>
      <c r="AG1955" s="90">
        <f t="shared" si="236"/>
        <v>0</v>
      </c>
    </row>
    <row r="1956" spans="1:36" s="75" customFormat="1" ht="15" customHeight="1" x14ac:dyDescent="0.15">
      <c r="A1956" s="369">
        <v>9791036372704</v>
      </c>
      <c r="B1956" s="370"/>
      <c r="C1956" s="370" t="s">
        <v>2425</v>
      </c>
      <c r="D1956" s="371" t="s">
        <v>3307</v>
      </c>
      <c r="E1956" s="371" t="s">
        <v>3307</v>
      </c>
      <c r="F1956" s="371" t="s">
        <v>3332</v>
      </c>
      <c r="G1956" s="371" t="s">
        <v>3333</v>
      </c>
      <c r="H1956" s="368">
        <f>VLOOKUP($A1956,'04.08.2025'!$A$1:$Z$65000,3,FALSE)</f>
        <v>4854</v>
      </c>
      <c r="I1956" s="370"/>
      <c r="J1956" s="370">
        <v>200</v>
      </c>
      <c r="K1956" s="372"/>
      <c r="L1956" s="372"/>
      <c r="M1956" s="372">
        <v>45574</v>
      </c>
      <c r="N1956" s="372" t="s">
        <v>12</v>
      </c>
      <c r="O1956" s="373">
        <v>9791036372704</v>
      </c>
      <c r="P1956" s="374" t="s">
        <v>3334</v>
      </c>
      <c r="Q1956" s="375">
        <v>7669592</v>
      </c>
      <c r="R1956" s="376">
        <v>17.899999999999999</v>
      </c>
      <c r="S1956" s="376">
        <f t="shared" si="232"/>
        <v>16.966824644549764</v>
      </c>
      <c r="T1956" s="377">
        <v>5.5E-2</v>
      </c>
      <c r="U1956" s="378"/>
      <c r="V1956" s="379">
        <f t="shared" si="233"/>
        <v>0</v>
      </c>
      <c r="W1956" s="379">
        <f t="shared" si="237"/>
        <v>0</v>
      </c>
      <c r="X1956" s="74"/>
      <c r="Y1956" s="74"/>
      <c r="Z1956" s="74"/>
      <c r="AA1956" s="74"/>
      <c r="AB1956" s="74"/>
      <c r="AC1956" s="86">
        <f t="shared" si="234"/>
        <v>0</v>
      </c>
      <c r="AD1956" s="87">
        <f>IF($AC$2182&lt;85,AC1956,AC1956-(AC1956*#REF!))</f>
        <v>0</v>
      </c>
      <c r="AE1956" s="88">
        <f t="shared" si="238"/>
        <v>5.5E-2</v>
      </c>
      <c r="AF1956" s="89">
        <f t="shared" si="235"/>
        <v>0</v>
      </c>
      <c r="AG1956" s="90">
        <f t="shared" si="236"/>
        <v>0</v>
      </c>
    </row>
    <row r="1957" spans="1:36" ht="15" customHeight="1" x14ac:dyDescent="0.15">
      <c r="A1957" s="369">
        <v>9791036366635</v>
      </c>
      <c r="B1957" s="370"/>
      <c r="C1957" s="370" t="s">
        <v>2425</v>
      </c>
      <c r="D1957" s="371" t="s">
        <v>3307</v>
      </c>
      <c r="E1957" s="371" t="s">
        <v>3307</v>
      </c>
      <c r="F1957" s="371" t="s">
        <v>3335</v>
      </c>
      <c r="G1957" s="371" t="s">
        <v>5183</v>
      </c>
      <c r="H1957" s="368">
        <f>VLOOKUP($A1957,'04.08.2025'!$A$1:$Z$65000,3,FALSE)</f>
        <v>2601</v>
      </c>
      <c r="I1957" s="370"/>
      <c r="J1957" s="370">
        <v>200</v>
      </c>
      <c r="K1957" s="372"/>
      <c r="L1957" s="372"/>
      <c r="M1957" s="372">
        <v>45679</v>
      </c>
      <c r="N1957" s="372" t="s">
        <v>12</v>
      </c>
      <c r="O1957" s="373">
        <v>9791036366635</v>
      </c>
      <c r="P1957" s="374" t="s">
        <v>3336</v>
      </c>
      <c r="Q1957" s="375">
        <v>4441134</v>
      </c>
      <c r="R1957" s="376">
        <v>19.899999999999999</v>
      </c>
      <c r="S1957" s="376">
        <f t="shared" si="232"/>
        <v>18.862559241706162</v>
      </c>
      <c r="T1957" s="377">
        <v>5.5E-2</v>
      </c>
      <c r="U1957" s="378"/>
      <c r="V1957" s="379">
        <f t="shared" si="233"/>
        <v>0</v>
      </c>
      <c r="W1957" s="379">
        <f t="shared" si="237"/>
        <v>0</v>
      </c>
      <c r="AC1957" s="86">
        <f t="shared" si="234"/>
        <v>0</v>
      </c>
      <c r="AD1957" s="87">
        <f>IF($AC$2182&lt;85,AC1957,AC1957-(AC1957*#REF!))</f>
        <v>0</v>
      </c>
      <c r="AE1957" s="88">
        <f t="shared" si="238"/>
        <v>5.5E-2</v>
      </c>
      <c r="AF1957" s="89">
        <f t="shared" si="235"/>
        <v>0</v>
      </c>
      <c r="AG1957" s="90">
        <f t="shared" si="236"/>
        <v>0</v>
      </c>
      <c r="AH1957" s="146"/>
      <c r="AI1957" s="146"/>
      <c r="AJ1957" s="146"/>
    </row>
    <row r="1958" spans="1:36" ht="15" customHeight="1" x14ac:dyDescent="0.15">
      <c r="A1958" s="525">
        <v>9791036384837</v>
      </c>
      <c r="B1958" s="526"/>
      <c r="C1958" s="526" t="s">
        <v>2425</v>
      </c>
      <c r="D1958" s="527" t="s">
        <v>3307</v>
      </c>
      <c r="E1958" s="527" t="s">
        <v>3307</v>
      </c>
      <c r="F1958" s="527" t="s">
        <v>3335</v>
      </c>
      <c r="G1958" s="527" t="s">
        <v>5185</v>
      </c>
      <c r="H1958" s="380">
        <f>VLOOKUP($A1958,'04.08.2025'!$A$1:$Z$65000,3,FALSE)</f>
        <v>0</v>
      </c>
      <c r="I1958" s="526"/>
      <c r="J1958" s="526">
        <v>100</v>
      </c>
      <c r="K1958" s="528"/>
      <c r="L1958" s="528">
        <v>45931</v>
      </c>
      <c r="M1958" s="528"/>
      <c r="N1958" s="528" t="s">
        <v>12</v>
      </c>
      <c r="O1958" s="529">
        <v>9791036384837</v>
      </c>
      <c r="P1958" s="530" t="s">
        <v>5184</v>
      </c>
      <c r="Q1958" s="531">
        <v>7996495</v>
      </c>
      <c r="R1958" s="381">
        <v>19.899999999999999</v>
      </c>
      <c r="S1958" s="381">
        <f t="shared" si="232"/>
        <v>18.862559241706162</v>
      </c>
      <c r="T1958" s="426">
        <v>5.5E-2</v>
      </c>
      <c r="U1958" s="427"/>
      <c r="V1958" s="382">
        <f t="shared" si="233"/>
        <v>0</v>
      </c>
      <c r="W1958" s="382">
        <f t="shared" si="237"/>
        <v>0</v>
      </c>
      <c r="AC1958" s="86">
        <f t="shared" si="234"/>
        <v>0</v>
      </c>
      <c r="AD1958" s="87">
        <f>IF($AC$2182&lt;85,AC1958,AC1958-(AC1958*#REF!))</f>
        <v>0</v>
      </c>
      <c r="AE1958" s="88">
        <f t="shared" si="238"/>
        <v>5.5E-2</v>
      </c>
      <c r="AF1958" s="89">
        <f t="shared" si="235"/>
        <v>0</v>
      </c>
      <c r="AG1958" s="90">
        <f t="shared" si="236"/>
        <v>0</v>
      </c>
      <c r="AH1958" s="146"/>
      <c r="AI1958" s="146"/>
      <c r="AJ1958" s="146"/>
    </row>
    <row r="1959" spans="1:36" s="75" customFormat="1" ht="15" customHeight="1" x14ac:dyDescent="0.15">
      <c r="A1959" s="369">
        <v>9791036358555</v>
      </c>
      <c r="B1959" s="370"/>
      <c r="C1959" s="370" t="s">
        <v>2425</v>
      </c>
      <c r="D1959" s="371" t="s">
        <v>3307</v>
      </c>
      <c r="E1959" s="371" t="s">
        <v>3307</v>
      </c>
      <c r="F1959" s="371"/>
      <c r="G1959" s="371" t="s">
        <v>4520</v>
      </c>
      <c r="H1959" s="368">
        <f>VLOOKUP($A1959,'04.08.2025'!$A$1:$Z$65000,3,FALSE)</f>
        <v>122</v>
      </c>
      <c r="I1959" s="370"/>
      <c r="J1959" s="370">
        <v>200</v>
      </c>
      <c r="K1959" s="372"/>
      <c r="L1959" s="372"/>
      <c r="M1959" s="372">
        <v>45826</v>
      </c>
      <c r="N1959" s="372" t="s">
        <v>12</v>
      </c>
      <c r="O1959" s="373">
        <v>9791036358555</v>
      </c>
      <c r="P1959" s="374" t="s">
        <v>4519</v>
      </c>
      <c r="Q1959" s="375">
        <v>3487168</v>
      </c>
      <c r="R1959" s="376">
        <v>14.9</v>
      </c>
      <c r="S1959" s="376">
        <f t="shared" si="232"/>
        <v>14.123222748815166</v>
      </c>
      <c r="T1959" s="377">
        <v>5.5E-2</v>
      </c>
      <c r="U1959" s="378"/>
      <c r="V1959" s="379">
        <f t="shared" si="233"/>
        <v>0</v>
      </c>
      <c r="W1959" s="379">
        <f t="shared" si="237"/>
        <v>0</v>
      </c>
      <c r="X1959" s="74"/>
      <c r="Y1959" s="74"/>
      <c r="Z1959" s="74"/>
      <c r="AA1959" s="74"/>
      <c r="AB1959" s="74"/>
      <c r="AC1959" s="86">
        <f t="shared" si="234"/>
        <v>0</v>
      </c>
      <c r="AD1959" s="87">
        <f>IF($AC$2182&lt;85,AC1959,AC1959-(AC1959*#REF!))</f>
        <v>0</v>
      </c>
      <c r="AE1959" s="88">
        <f t="shared" si="238"/>
        <v>5.5E-2</v>
      </c>
      <c r="AF1959" s="89">
        <f t="shared" si="235"/>
        <v>0</v>
      </c>
      <c r="AG1959" s="90">
        <f t="shared" si="236"/>
        <v>0</v>
      </c>
    </row>
    <row r="1960" spans="1:36" s="91" customFormat="1" ht="15" customHeight="1" x14ac:dyDescent="0.15">
      <c r="A1960" s="525">
        <v>9791036365256</v>
      </c>
      <c r="B1960" s="526"/>
      <c r="C1960" s="526" t="s">
        <v>1937</v>
      </c>
      <c r="D1960" s="527" t="s">
        <v>3307</v>
      </c>
      <c r="E1960" s="527" t="s">
        <v>3307</v>
      </c>
      <c r="F1960" s="527" t="s">
        <v>2215</v>
      </c>
      <c r="G1960" s="527" t="s">
        <v>5186</v>
      </c>
      <c r="H1960" s="380">
        <f>VLOOKUP($A1960,'04.08.2025'!$A$1:$Z$65000,3,FALSE)</f>
        <v>0</v>
      </c>
      <c r="I1960" s="526"/>
      <c r="J1960" s="526">
        <v>100</v>
      </c>
      <c r="K1960" s="528"/>
      <c r="L1960" s="528">
        <v>45917</v>
      </c>
      <c r="M1960" s="528"/>
      <c r="N1960" s="528" t="s">
        <v>12</v>
      </c>
      <c r="O1960" s="529">
        <v>9791036365256</v>
      </c>
      <c r="P1960" s="530" t="s">
        <v>5187</v>
      </c>
      <c r="Q1960" s="531">
        <v>2241060</v>
      </c>
      <c r="R1960" s="381">
        <v>12.5</v>
      </c>
      <c r="S1960" s="376">
        <f t="shared" si="232"/>
        <v>11.848341232227488</v>
      </c>
      <c r="T1960" s="377">
        <v>5.5E-2</v>
      </c>
      <c r="U1960" s="378"/>
      <c r="V1960" s="379">
        <f t="shared" si="233"/>
        <v>0</v>
      </c>
      <c r="W1960" s="379">
        <f t="shared" si="237"/>
        <v>0</v>
      </c>
      <c r="X1960" s="85"/>
      <c r="Y1960" s="85"/>
      <c r="Z1960" s="85"/>
      <c r="AA1960" s="85"/>
      <c r="AB1960" s="85"/>
      <c r="AC1960" s="86">
        <f t="shared" si="234"/>
        <v>0</v>
      </c>
      <c r="AD1960" s="87">
        <f>IF($AC$2182&lt;85,AC1960,AC1960-(AC1960*#REF!))</f>
        <v>0</v>
      </c>
      <c r="AE1960" s="88">
        <f t="shared" si="238"/>
        <v>5.5E-2</v>
      </c>
      <c r="AF1960" s="89">
        <f t="shared" si="235"/>
        <v>0</v>
      </c>
      <c r="AG1960" s="90">
        <f t="shared" si="236"/>
        <v>0</v>
      </c>
    </row>
    <row r="1961" spans="1:36" s="41" customFormat="1" ht="15" customHeight="1" x14ac:dyDescent="0.15">
      <c r="A1961" s="430">
        <v>9791036326547</v>
      </c>
      <c r="B1961" s="519"/>
      <c r="C1961" s="432" t="s">
        <v>2425</v>
      </c>
      <c r="D1961" s="433" t="s">
        <v>3307</v>
      </c>
      <c r="E1961" s="433" t="s">
        <v>3307</v>
      </c>
      <c r="F1961" s="433"/>
      <c r="G1961" s="433" t="s">
        <v>3337</v>
      </c>
      <c r="H1961" s="431">
        <f>VLOOKUP($A1961,'04.08.2025'!$A$1:$Z$65000,3,FALSE)</f>
        <v>589</v>
      </c>
      <c r="I1961" s="432"/>
      <c r="J1961" s="432">
        <v>200</v>
      </c>
      <c r="K1961" s="435"/>
      <c r="L1961" s="435"/>
      <c r="M1961" s="435">
        <v>44580</v>
      </c>
      <c r="N1961" s="435"/>
      <c r="O1961" s="436">
        <v>9791036326547</v>
      </c>
      <c r="P1961" s="437" t="s">
        <v>3338</v>
      </c>
      <c r="Q1961" s="438">
        <v>8954411</v>
      </c>
      <c r="R1961" s="439">
        <v>19.899999999999999</v>
      </c>
      <c r="S1961" s="439">
        <f t="shared" si="232"/>
        <v>18.862559241706162</v>
      </c>
      <c r="T1961" s="522">
        <v>5.5E-2</v>
      </c>
      <c r="U1961" s="441"/>
      <c r="V1961" s="442">
        <f t="shared" si="233"/>
        <v>0</v>
      </c>
      <c r="W1961" s="442">
        <f t="shared" si="237"/>
        <v>0</v>
      </c>
      <c r="AC1961" s="86">
        <f t="shared" si="234"/>
        <v>0</v>
      </c>
      <c r="AD1961" s="87">
        <f>IF($AC$2182&lt;85,AC1961,AC1961-(AC1961*#REF!))</f>
        <v>0</v>
      </c>
      <c r="AE1961" s="88">
        <f t="shared" si="238"/>
        <v>5.5E-2</v>
      </c>
      <c r="AF1961" s="89">
        <f t="shared" si="235"/>
        <v>0</v>
      </c>
      <c r="AG1961" s="90">
        <f t="shared" si="236"/>
        <v>0</v>
      </c>
    </row>
    <row r="1962" spans="1:36" s="91" customFormat="1" ht="15" customHeight="1" x14ac:dyDescent="0.15">
      <c r="A1962" s="430">
        <v>9791036327001</v>
      </c>
      <c r="B1962" s="519"/>
      <c r="C1962" s="432" t="s">
        <v>1937</v>
      </c>
      <c r="D1962" s="433" t="s">
        <v>3307</v>
      </c>
      <c r="E1962" s="433" t="s">
        <v>3307</v>
      </c>
      <c r="F1962" s="433" t="s">
        <v>3339</v>
      </c>
      <c r="G1962" s="433" t="s">
        <v>2094</v>
      </c>
      <c r="H1962" s="431">
        <f>VLOOKUP($A1962,'04.08.2025'!$A$1:$Z$65000,3,FALSE)</f>
        <v>2303</v>
      </c>
      <c r="I1962" s="432"/>
      <c r="J1962" s="432">
        <v>300</v>
      </c>
      <c r="K1962" s="435"/>
      <c r="L1962" s="435"/>
      <c r="M1962" s="435">
        <v>44699</v>
      </c>
      <c r="N1962" s="435"/>
      <c r="O1962" s="436">
        <v>9791036327001</v>
      </c>
      <c r="P1962" s="437" t="s">
        <v>3340</v>
      </c>
      <c r="Q1962" s="438">
        <v>1516149</v>
      </c>
      <c r="R1962" s="439">
        <v>14.9</v>
      </c>
      <c r="S1962" s="439">
        <f t="shared" si="232"/>
        <v>14.123222748815166</v>
      </c>
      <c r="T1962" s="522">
        <v>5.5E-2</v>
      </c>
      <c r="U1962" s="441"/>
      <c r="V1962" s="442">
        <f t="shared" si="233"/>
        <v>0</v>
      </c>
      <c r="W1962" s="442">
        <f t="shared" si="237"/>
        <v>0</v>
      </c>
      <c r="X1962" s="85"/>
      <c r="Y1962" s="85"/>
      <c r="Z1962" s="85"/>
      <c r="AA1962" s="85"/>
      <c r="AB1962" s="85"/>
      <c r="AC1962" s="86">
        <f t="shared" si="234"/>
        <v>0</v>
      </c>
      <c r="AD1962" s="87">
        <f>IF($AC$2182&lt;85,AC1962,AC1962-(AC1962*#REF!))</f>
        <v>0</v>
      </c>
      <c r="AE1962" s="88">
        <f t="shared" si="238"/>
        <v>5.5E-2</v>
      </c>
      <c r="AF1962" s="89">
        <f t="shared" si="235"/>
        <v>0</v>
      </c>
      <c r="AG1962" s="90">
        <f t="shared" si="236"/>
        <v>0</v>
      </c>
    </row>
    <row r="1963" spans="1:36" s="91" customFormat="1" ht="15" customHeight="1" x14ac:dyDescent="0.15">
      <c r="A1963" s="430">
        <v>9791036339325</v>
      </c>
      <c r="B1963" s="519"/>
      <c r="C1963" s="432" t="s">
        <v>1937</v>
      </c>
      <c r="D1963" s="433" t="s">
        <v>3307</v>
      </c>
      <c r="E1963" s="433" t="s">
        <v>3307</v>
      </c>
      <c r="F1963" s="433" t="s">
        <v>3339</v>
      </c>
      <c r="G1963" s="433" t="s">
        <v>3341</v>
      </c>
      <c r="H1963" s="431">
        <f>VLOOKUP($A1963,'04.08.2025'!$A$1:$Z$65000,3,FALSE)</f>
        <v>2718</v>
      </c>
      <c r="I1963" s="432"/>
      <c r="J1963" s="432">
        <v>200</v>
      </c>
      <c r="K1963" s="435"/>
      <c r="L1963" s="435"/>
      <c r="M1963" s="435">
        <v>45196</v>
      </c>
      <c r="N1963" s="435"/>
      <c r="O1963" s="436">
        <v>9791036339325</v>
      </c>
      <c r="P1963" s="437" t="s">
        <v>3342</v>
      </c>
      <c r="Q1963" s="438">
        <v>7859393</v>
      </c>
      <c r="R1963" s="439">
        <v>15.9</v>
      </c>
      <c r="S1963" s="439">
        <f t="shared" si="232"/>
        <v>15.071090047393366</v>
      </c>
      <c r="T1963" s="522">
        <v>5.5E-2</v>
      </c>
      <c r="U1963" s="441"/>
      <c r="V1963" s="442">
        <f t="shared" si="233"/>
        <v>0</v>
      </c>
      <c r="W1963" s="442">
        <f t="shared" si="237"/>
        <v>0</v>
      </c>
      <c r="X1963" s="85"/>
      <c r="Y1963" s="85"/>
      <c r="Z1963" s="85"/>
      <c r="AA1963" s="85"/>
      <c r="AB1963" s="85"/>
      <c r="AC1963" s="86">
        <f t="shared" si="234"/>
        <v>0</v>
      </c>
      <c r="AD1963" s="87">
        <f>IF($AC$2182&lt;85,AC1963,AC1963-(AC1963*#REF!))</f>
        <v>0</v>
      </c>
      <c r="AE1963" s="88">
        <f t="shared" si="238"/>
        <v>5.5E-2</v>
      </c>
      <c r="AF1963" s="89">
        <f t="shared" si="235"/>
        <v>0</v>
      </c>
      <c r="AG1963" s="90">
        <f t="shared" si="236"/>
        <v>0</v>
      </c>
    </row>
    <row r="1964" spans="1:36" s="91" customFormat="1" ht="15" customHeight="1" x14ac:dyDescent="0.15">
      <c r="A1964" s="430">
        <v>9791036339981</v>
      </c>
      <c r="B1964" s="519"/>
      <c r="C1964" s="432" t="s">
        <v>1937</v>
      </c>
      <c r="D1964" s="433" t="s">
        <v>3307</v>
      </c>
      <c r="E1964" s="433" t="s">
        <v>3307</v>
      </c>
      <c r="F1964" s="433" t="s">
        <v>3343</v>
      </c>
      <c r="G1964" s="433" t="s">
        <v>3344</v>
      </c>
      <c r="H1964" s="431">
        <f>VLOOKUP($A1964,'04.08.2025'!$A$1:$Z$65000,3,FALSE)</f>
        <v>1185</v>
      </c>
      <c r="I1964" s="432"/>
      <c r="J1964" s="432">
        <v>200</v>
      </c>
      <c r="K1964" s="435"/>
      <c r="L1964" s="435"/>
      <c r="M1964" s="435">
        <v>44657</v>
      </c>
      <c r="N1964" s="435"/>
      <c r="O1964" s="436">
        <v>9791036339981</v>
      </c>
      <c r="P1964" s="437" t="s">
        <v>3345</v>
      </c>
      <c r="Q1964" s="438">
        <v>8007608</v>
      </c>
      <c r="R1964" s="439">
        <v>19.899999999999999</v>
      </c>
      <c r="S1964" s="439">
        <f t="shared" si="232"/>
        <v>18.862559241706162</v>
      </c>
      <c r="T1964" s="522">
        <v>5.5E-2</v>
      </c>
      <c r="U1964" s="441"/>
      <c r="V1964" s="442">
        <f t="shared" si="233"/>
        <v>0</v>
      </c>
      <c r="W1964" s="442">
        <f t="shared" si="237"/>
        <v>0</v>
      </c>
      <c r="X1964" s="85"/>
      <c r="Y1964" s="85"/>
      <c r="Z1964" s="85"/>
      <c r="AA1964" s="85"/>
      <c r="AB1964" s="85"/>
      <c r="AC1964" s="86">
        <f t="shared" si="234"/>
        <v>0</v>
      </c>
      <c r="AD1964" s="87">
        <f>IF($AC$2182&lt;85,AC1964,AC1964-(AC1964*#REF!))</f>
        <v>0</v>
      </c>
      <c r="AE1964" s="88">
        <f t="shared" si="238"/>
        <v>5.5E-2</v>
      </c>
      <c r="AF1964" s="89">
        <f t="shared" si="235"/>
        <v>0</v>
      </c>
      <c r="AG1964" s="90">
        <f t="shared" si="236"/>
        <v>0</v>
      </c>
    </row>
    <row r="1965" spans="1:36" s="75" customFormat="1" ht="15" customHeight="1" x14ac:dyDescent="0.15">
      <c r="A1965" s="430">
        <v>9791036348723</v>
      </c>
      <c r="B1965" s="519"/>
      <c r="C1965" s="432" t="s">
        <v>1937</v>
      </c>
      <c r="D1965" s="433" t="s">
        <v>3307</v>
      </c>
      <c r="E1965" s="433" t="s">
        <v>3307</v>
      </c>
      <c r="F1965" s="433" t="s">
        <v>3343</v>
      </c>
      <c r="G1965" s="433" t="s">
        <v>3346</v>
      </c>
      <c r="H1965" s="431">
        <f>VLOOKUP($A1965,'04.08.2025'!$A$1:$Z$65000,3,FALSE)</f>
        <v>795</v>
      </c>
      <c r="I1965" s="432"/>
      <c r="J1965" s="432">
        <v>200</v>
      </c>
      <c r="K1965" s="435"/>
      <c r="L1965" s="435"/>
      <c r="M1965" s="435">
        <v>45056</v>
      </c>
      <c r="N1965" s="435"/>
      <c r="O1965" s="436">
        <v>9791036348723</v>
      </c>
      <c r="P1965" s="437" t="s">
        <v>3347</v>
      </c>
      <c r="Q1965" s="438">
        <v>4080153</v>
      </c>
      <c r="R1965" s="439">
        <v>19.899999999999999</v>
      </c>
      <c r="S1965" s="439">
        <f t="shared" si="232"/>
        <v>18.862559241706162</v>
      </c>
      <c r="T1965" s="522">
        <v>5.5E-2</v>
      </c>
      <c r="U1965" s="441"/>
      <c r="V1965" s="442">
        <f t="shared" si="233"/>
        <v>0</v>
      </c>
      <c r="W1965" s="442">
        <f t="shared" si="237"/>
        <v>0</v>
      </c>
      <c r="X1965" s="74"/>
      <c r="Y1965" s="74"/>
      <c r="Z1965" s="74"/>
      <c r="AA1965" s="74"/>
      <c r="AB1965" s="74"/>
      <c r="AC1965" s="86">
        <f t="shared" si="234"/>
        <v>0</v>
      </c>
      <c r="AD1965" s="87">
        <f>IF($AC$2182&lt;85,AC1965,AC1965-(AC1965*#REF!))</f>
        <v>0</v>
      </c>
      <c r="AE1965" s="88">
        <f t="shared" si="238"/>
        <v>5.5E-2</v>
      </c>
      <c r="AF1965" s="89">
        <f t="shared" si="235"/>
        <v>0</v>
      </c>
      <c r="AG1965" s="90">
        <f t="shared" si="236"/>
        <v>0</v>
      </c>
    </row>
    <row r="1966" spans="1:36" s="91" customFormat="1" ht="15" customHeight="1" x14ac:dyDescent="0.15">
      <c r="A1966" s="430">
        <v>9791036363672</v>
      </c>
      <c r="B1966" s="432"/>
      <c r="C1966" s="432" t="s">
        <v>1937</v>
      </c>
      <c r="D1966" s="433" t="s">
        <v>3307</v>
      </c>
      <c r="E1966" s="433" t="s">
        <v>3307</v>
      </c>
      <c r="F1966" s="433" t="s">
        <v>3343</v>
      </c>
      <c r="G1966" s="433" t="s">
        <v>3348</v>
      </c>
      <c r="H1966" s="431">
        <f>VLOOKUP($A1966,'04.08.2025'!$A$1:$Z$65000,3,FALSE)</f>
        <v>3908</v>
      </c>
      <c r="I1966" s="432"/>
      <c r="J1966" s="432">
        <v>200</v>
      </c>
      <c r="K1966" s="435"/>
      <c r="L1966" s="435"/>
      <c r="M1966" s="435">
        <v>45427</v>
      </c>
      <c r="N1966" s="435"/>
      <c r="O1966" s="436">
        <v>9791036363672</v>
      </c>
      <c r="P1966" s="437" t="s">
        <v>3349</v>
      </c>
      <c r="Q1966" s="438">
        <v>8634614</v>
      </c>
      <c r="R1966" s="439">
        <v>19.899999999999999</v>
      </c>
      <c r="S1966" s="439">
        <f t="shared" si="232"/>
        <v>18.862559241706162</v>
      </c>
      <c r="T1966" s="523">
        <v>5.5E-2</v>
      </c>
      <c r="U1966" s="441"/>
      <c r="V1966" s="442">
        <f t="shared" si="233"/>
        <v>0</v>
      </c>
      <c r="W1966" s="442">
        <f t="shared" si="237"/>
        <v>0</v>
      </c>
      <c r="X1966" s="85"/>
      <c r="Y1966" s="85"/>
      <c r="Z1966" s="85"/>
      <c r="AA1966" s="85"/>
      <c r="AB1966" s="85"/>
      <c r="AC1966" s="86">
        <f t="shared" si="234"/>
        <v>0</v>
      </c>
      <c r="AD1966" s="87">
        <f>IF($AC$2182&lt;85,AC1966,AC1966-(AC1966*#REF!))</f>
        <v>0</v>
      </c>
      <c r="AE1966" s="88">
        <f t="shared" si="238"/>
        <v>5.5E-2</v>
      </c>
      <c r="AF1966" s="89">
        <f t="shared" si="235"/>
        <v>0</v>
      </c>
      <c r="AG1966" s="90">
        <f t="shared" si="236"/>
        <v>0</v>
      </c>
    </row>
    <row r="1967" spans="1:36" s="75" customFormat="1" ht="15" customHeight="1" x14ac:dyDescent="0.15">
      <c r="A1967" s="369">
        <v>9791036365829</v>
      </c>
      <c r="B1967" s="370"/>
      <c r="C1967" s="370" t="s">
        <v>1937</v>
      </c>
      <c r="D1967" s="371" t="s">
        <v>3307</v>
      </c>
      <c r="E1967" s="371" t="s">
        <v>3307</v>
      </c>
      <c r="F1967" s="371" t="s">
        <v>3343</v>
      </c>
      <c r="G1967" s="371" t="s">
        <v>4522</v>
      </c>
      <c r="H1967" s="368">
        <f>VLOOKUP($A1967,'04.08.2025'!$A$1:$Z$65000,3,FALSE)</f>
        <v>2941</v>
      </c>
      <c r="I1967" s="370"/>
      <c r="J1967" s="370">
        <v>200</v>
      </c>
      <c r="K1967" s="372"/>
      <c r="L1967" s="372"/>
      <c r="M1967" s="372">
        <v>45791</v>
      </c>
      <c r="N1967" s="372"/>
      <c r="O1967" s="373">
        <v>9791036365829</v>
      </c>
      <c r="P1967" s="374" t="s">
        <v>4521</v>
      </c>
      <c r="Q1967" s="375">
        <v>3141334</v>
      </c>
      <c r="R1967" s="376">
        <v>19.899999999999999</v>
      </c>
      <c r="S1967" s="376">
        <f t="shared" si="232"/>
        <v>18.862559241706162</v>
      </c>
      <c r="T1967" s="377">
        <v>5.5E-2</v>
      </c>
      <c r="U1967" s="378"/>
      <c r="V1967" s="379">
        <f t="shared" si="233"/>
        <v>0</v>
      </c>
      <c r="W1967" s="379">
        <f t="shared" si="237"/>
        <v>0</v>
      </c>
      <c r="X1967" s="74"/>
      <c r="Y1967" s="74"/>
      <c r="Z1967" s="74"/>
      <c r="AA1967" s="74"/>
      <c r="AB1967" s="74"/>
      <c r="AC1967" s="86">
        <f t="shared" si="234"/>
        <v>0</v>
      </c>
      <c r="AD1967" s="87">
        <f>IF($AC$2182&lt;85,AC1967,AC1967-(AC1967*#REF!))</f>
        <v>0</v>
      </c>
      <c r="AE1967" s="88">
        <f t="shared" si="238"/>
        <v>5.5E-2</v>
      </c>
      <c r="AF1967" s="89">
        <f t="shared" si="235"/>
        <v>0</v>
      </c>
      <c r="AG1967" s="90">
        <f t="shared" si="236"/>
        <v>0</v>
      </c>
    </row>
    <row r="1968" spans="1:36" s="91" customFormat="1" ht="15" customHeight="1" x14ac:dyDescent="0.15">
      <c r="A1968" s="430">
        <v>9791036366109</v>
      </c>
      <c r="B1968" s="432"/>
      <c r="C1968" s="432" t="s">
        <v>2425</v>
      </c>
      <c r="D1968" s="433" t="s">
        <v>3307</v>
      </c>
      <c r="E1968" s="433" t="s">
        <v>3307</v>
      </c>
      <c r="F1968" s="433" t="s">
        <v>3350</v>
      </c>
      <c r="G1968" s="433" t="s">
        <v>3351</v>
      </c>
      <c r="H1968" s="431">
        <f>VLOOKUP($A1968,'04.08.2025'!$A$1:$Z$65000,3,FALSE)</f>
        <v>2079</v>
      </c>
      <c r="I1968" s="432"/>
      <c r="J1968" s="432">
        <v>200</v>
      </c>
      <c r="K1968" s="435"/>
      <c r="L1968" s="435"/>
      <c r="M1968" s="435">
        <v>45392</v>
      </c>
      <c r="N1968" s="435"/>
      <c r="O1968" s="436">
        <v>9791036366109</v>
      </c>
      <c r="P1968" s="437" t="s">
        <v>3352</v>
      </c>
      <c r="Q1968" s="438">
        <v>4433376</v>
      </c>
      <c r="R1968" s="439">
        <v>12.5</v>
      </c>
      <c r="S1968" s="439">
        <f t="shared" si="232"/>
        <v>11.848341232227488</v>
      </c>
      <c r="T1968" s="523">
        <v>5.5E-2</v>
      </c>
      <c r="U1968" s="441"/>
      <c r="V1968" s="442">
        <f t="shared" si="233"/>
        <v>0</v>
      </c>
      <c r="W1968" s="442">
        <f t="shared" si="237"/>
        <v>0</v>
      </c>
      <c r="X1968" s="85"/>
      <c r="Y1968" s="85"/>
      <c r="Z1968" s="85"/>
      <c r="AA1968" s="85"/>
      <c r="AB1968" s="85"/>
      <c r="AC1968" s="86">
        <f t="shared" si="234"/>
        <v>0</v>
      </c>
      <c r="AD1968" s="87">
        <f>IF($AC$2182&lt;85,AC1968,AC1968-(AC1968*#REF!))</f>
        <v>0</v>
      </c>
      <c r="AE1968" s="88">
        <f t="shared" si="238"/>
        <v>5.5E-2</v>
      </c>
      <c r="AF1968" s="89">
        <f t="shared" si="235"/>
        <v>0</v>
      </c>
      <c r="AG1968" s="90">
        <f t="shared" si="236"/>
        <v>0</v>
      </c>
    </row>
    <row r="1969" spans="1:36" s="91" customFormat="1" ht="15" customHeight="1" x14ac:dyDescent="0.15">
      <c r="A1969" s="369">
        <v>9791036378485</v>
      </c>
      <c r="B1969" s="370"/>
      <c r="C1969" s="370" t="s">
        <v>2425</v>
      </c>
      <c r="D1969" s="371" t="s">
        <v>3307</v>
      </c>
      <c r="E1969" s="371" t="s">
        <v>3307</v>
      </c>
      <c r="F1969" s="371" t="s">
        <v>3350</v>
      </c>
      <c r="G1969" s="371" t="s">
        <v>4524</v>
      </c>
      <c r="H1969" s="368">
        <f>VLOOKUP($A1969,'04.08.2025'!$A$1:$Z$65000,3,FALSE)</f>
        <v>1730</v>
      </c>
      <c r="I1969" s="370"/>
      <c r="J1969" s="370">
        <v>200</v>
      </c>
      <c r="K1969" s="372"/>
      <c r="L1969" s="372"/>
      <c r="M1969" s="372">
        <v>45770</v>
      </c>
      <c r="N1969" s="372" t="s">
        <v>12</v>
      </c>
      <c r="O1969" s="373">
        <v>9791036378485</v>
      </c>
      <c r="P1969" s="374" t="s">
        <v>4523</v>
      </c>
      <c r="Q1969" s="375">
        <v>3965515</v>
      </c>
      <c r="R1969" s="376">
        <v>12.5</v>
      </c>
      <c r="S1969" s="376">
        <f t="shared" si="232"/>
        <v>11.848341232227488</v>
      </c>
      <c r="T1969" s="377">
        <v>5.5E-2</v>
      </c>
      <c r="U1969" s="378"/>
      <c r="V1969" s="379">
        <f t="shared" si="233"/>
        <v>0</v>
      </c>
      <c r="W1969" s="379">
        <f t="shared" si="237"/>
        <v>0</v>
      </c>
      <c r="X1969" s="85"/>
      <c r="Y1969" s="85"/>
      <c r="Z1969" s="85"/>
      <c r="AA1969" s="85"/>
      <c r="AB1969" s="85"/>
      <c r="AC1969" s="86">
        <f t="shared" si="234"/>
        <v>0</v>
      </c>
      <c r="AD1969" s="87">
        <f>IF($AC$2182&lt;85,AC1969,AC1969-(AC1969*#REF!))</f>
        <v>0</v>
      </c>
      <c r="AE1969" s="88">
        <f t="shared" si="238"/>
        <v>5.5E-2</v>
      </c>
      <c r="AF1969" s="89">
        <f t="shared" si="235"/>
        <v>0</v>
      </c>
      <c r="AG1969" s="90">
        <f t="shared" si="236"/>
        <v>0</v>
      </c>
    </row>
    <row r="1970" spans="1:36" s="75" customFormat="1" ht="15" customHeight="1" x14ac:dyDescent="0.15">
      <c r="A1970" s="430">
        <v>9791036343278</v>
      </c>
      <c r="B1970" s="432"/>
      <c r="C1970" s="432" t="s">
        <v>2425</v>
      </c>
      <c r="D1970" s="433" t="s">
        <v>3307</v>
      </c>
      <c r="E1970" s="433" t="s">
        <v>3307</v>
      </c>
      <c r="F1970" s="433" t="s">
        <v>3357</v>
      </c>
      <c r="G1970" s="433" t="s">
        <v>3358</v>
      </c>
      <c r="H1970" s="431">
        <f>VLOOKUP($A1970,'04.08.2025'!$A$1:$Z$65000,3,FALSE)</f>
        <v>2069</v>
      </c>
      <c r="I1970" s="432"/>
      <c r="J1970" s="432">
        <v>200</v>
      </c>
      <c r="K1970" s="435"/>
      <c r="L1970" s="435"/>
      <c r="M1970" s="435">
        <v>45308</v>
      </c>
      <c r="N1970" s="435"/>
      <c r="O1970" s="436">
        <v>9791036343278</v>
      </c>
      <c r="P1970" s="437" t="s">
        <v>3359</v>
      </c>
      <c r="Q1970" s="438">
        <v>1353886</v>
      </c>
      <c r="R1970" s="439">
        <v>13.9</v>
      </c>
      <c r="S1970" s="439">
        <f t="shared" si="232"/>
        <v>13.175355450236967</v>
      </c>
      <c r="T1970" s="523">
        <v>5.5E-2</v>
      </c>
      <c r="U1970" s="441"/>
      <c r="V1970" s="442">
        <f t="shared" si="233"/>
        <v>0</v>
      </c>
      <c r="W1970" s="442">
        <f t="shared" si="237"/>
        <v>0</v>
      </c>
      <c r="X1970" s="74"/>
      <c r="Y1970" s="74"/>
      <c r="Z1970" s="74"/>
      <c r="AA1970" s="74"/>
      <c r="AB1970" s="74"/>
      <c r="AC1970" s="86">
        <f t="shared" si="234"/>
        <v>0</v>
      </c>
      <c r="AD1970" s="87">
        <f>IF($AC$2182&lt;85,AC1970,AC1970-(AC1970*#REF!))</f>
        <v>0</v>
      </c>
      <c r="AE1970" s="88">
        <f t="shared" si="238"/>
        <v>5.5E-2</v>
      </c>
      <c r="AF1970" s="89">
        <f t="shared" si="235"/>
        <v>0</v>
      </c>
      <c r="AG1970" s="90">
        <f t="shared" si="236"/>
        <v>0</v>
      </c>
    </row>
    <row r="1971" spans="1:36" s="91" customFormat="1" ht="15" customHeight="1" x14ac:dyDescent="0.15">
      <c r="A1971" s="369">
        <v>9791036362330</v>
      </c>
      <c r="B1971" s="370"/>
      <c r="C1971" s="370" t="s">
        <v>2425</v>
      </c>
      <c r="D1971" s="371" t="s">
        <v>3307</v>
      </c>
      <c r="E1971" s="371" t="s">
        <v>3307</v>
      </c>
      <c r="F1971" s="371" t="s">
        <v>3357</v>
      </c>
      <c r="G1971" s="371" t="s">
        <v>3813</v>
      </c>
      <c r="H1971" s="368">
        <f>VLOOKUP($A1971,'04.08.2025'!$A$1:$Z$65000,3,FALSE)</f>
        <v>2604</v>
      </c>
      <c r="I1971" s="370"/>
      <c r="J1971" s="370">
        <v>200</v>
      </c>
      <c r="K1971" s="372"/>
      <c r="L1971" s="372"/>
      <c r="M1971" s="372">
        <v>45686</v>
      </c>
      <c r="N1971" s="372" t="s">
        <v>12</v>
      </c>
      <c r="O1971" s="373">
        <v>9791036362330</v>
      </c>
      <c r="P1971" s="374" t="s">
        <v>3812</v>
      </c>
      <c r="Q1971" s="375">
        <v>7751950</v>
      </c>
      <c r="R1971" s="376">
        <v>13.9</v>
      </c>
      <c r="S1971" s="376">
        <f t="shared" si="232"/>
        <v>13.175355450236967</v>
      </c>
      <c r="T1971" s="377">
        <v>5.5E-2</v>
      </c>
      <c r="U1971" s="378"/>
      <c r="V1971" s="379">
        <f t="shared" si="233"/>
        <v>0</v>
      </c>
      <c r="W1971" s="379">
        <f t="shared" si="237"/>
        <v>0</v>
      </c>
      <c r="X1971" s="85"/>
      <c r="Y1971" s="85"/>
      <c r="Z1971" s="85"/>
      <c r="AA1971" s="85"/>
      <c r="AB1971" s="85"/>
      <c r="AC1971" s="86">
        <f t="shared" si="234"/>
        <v>0</v>
      </c>
      <c r="AD1971" s="87">
        <f>IF($AC$2182&lt;85,AC1971,AC1971-(AC1971*#REF!))</f>
        <v>0</v>
      </c>
      <c r="AE1971" s="88">
        <f t="shared" si="238"/>
        <v>5.5E-2</v>
      </c>
      <c r="AF1971" s="89">
        <f t="shared" si="235"/>
        <v>0</v>
      </c>
      <c r="AG1971" s="90">
        <f t="shared" si="236"/>
        <v>0</v>
      </c>
    </row>
    <row r="1972" spans="1:36" s="91" customFormat="1" ht="15" customHeight="1" x14ac:dyDescent="0.15">
      <c r="A1972" s="430">
        <v>9782408036812</v>
      </c>
      <c r="B1972" s="519"/>
      <c r="C1972" s="432" t="s">
        <v>2425</v>
      </c>
      <c r="D1972" s="433" t="s">
        <v>3307</v>
      </c>
      <c r="E1972" s="433" t="s">
        <v>3307</v>
      </c>
      <c r="F1972" s="433" t="s">
        <v>3353</v>
      </c>
      <c r="G1972" s="433" t="s">
        <v>3354</v>
      </c>
      <c r="H1972" s="431">
        <f>VLOOKUP($A1972,'04.08.2025'!$A$1:$Z$65000,3,FALSE)</f>
        <v>1548</v>
      </c>
      <c r="I1972" s="432"/>
      <c r="J1972" s="432">
        <v>300</v>
      </c>
      <c r="K1972" s="435"/>
      <c r="L1972" s="435"/>
      <c r="M1972" s="435">
        <v>44986</v>
      </c>
      <c r="N1972" s="435"/>
      <c r="O1972" s="436">
        <v>9782408036812</v>
      </c>
      <c r="P1972" s="437" t="s">
        <v>3355</v>
      </c>
      <c r="Q1972" s="438">
        <v>4019702</v>
      </c>
      <c r="R1972" s="439">
        <v>11.5</v>
      </c>
      <c r="S1972" s="439">
        <f t="shared" si="232"/>
        <v>10.900473933649289</v>
      </c>
      <c r="T1972" s="522">
        <v>5.5E-2</v>
      </c>
      <c r="U1972" s="441"/>
      <c r="V1972" s="442">
        <f t="shared" si="233"/>
        <v>0</v>
      </c>
      <c r="W1972" s="442">
        <f t="shared" si="237"/>
        <v>0</v>
      </c>
      <c r="X1972" s="85"/>
      <c r="Y1972" s="85"/>
      <c r="Z1972" s="85"/>
      <c r="AA1972" s="85"/>
      <c r="AB1972" s="85"/>
      <c r="AC1972" s="86">
        <f t="shared" si="234"/>
        <v>0</v>
      </c>
      <c r="AD1972" s="87">
        <f>IF($AC$2182&lt;85,AC1972,AC1972-(AC1972*#REF!))</f>
        <v>0</v>
      </c>
      <c r="AE1972" s="88">
        <f t="shared" si="238"/>
        <v>5.5E-2</v>
      </c>
      <c r="AF1972" s="89">
        <f t="shared" si="235"/>
        <v>0</v>
      </c>
      <c r="AG1972" s="90">
        <f t="shared" si="236"/>
        <v>0</v>
      </c>
    </row>
    <row r="1973" spans="1:36" ht="15" customHeight="1" x14ac:dyDescent="0.15">
      <c r="A1973" s="430">
        <v>9791036366123</v>
      </c>
      <c r="B1973" s="432"/>
      <c r="C1973" s="432" t="s">
        <v>2425</v>
      </c>
      <c r="D1973" s="433" t="s">
        <v>3307</v>
      </c>
      <c r="E1973" s="433" t="s">
        <v>3307</v>
      </c>
      <c r="F1973" s="433" t="s">
        <v>3353</v>
      </c>
      <c r="G1973" s="433" t="s">
        <v>4739</v>
      </c>
      <c r="H1973" s="431">
        <f>VLOOKUP($A1973,'04.08.2025'!$A$1:$Z$65000,3,FALSE)</f>
        <v>186</v>
      </c>
      <c r="I1973" s="432"/>
      <c r="J1973" s="432">
        <v>200</v>
      </c>
      <c r="K1973" s="435"/>
      <c r="L1973" s="435"/>
      <c r="M1973" s="435">
        <v>45364</v>
      </c>
      <c r="N1973" s="435"/>
      <c r="O1973" s="436">
        <v>9791036366123</v>
      </c>
      <c r="P1973" s="437" t="s">
        <v>3356</v>
      </c>
      <c r="Q1973" s="438">
        <v>4303649</v>
      </c>
      <c r="R1973" s="439">
        <v>12.5</v>
      </c>
      <c r="S1973" s="439">
        <f t="shared" si="232"/>
        <v>11.848341232227488</v>
      </c>
      <c r="T1973" s="523">
        <v>5.5E-2</v>
      </c>
      <c r="U1973" s="441"/>
      <c r="V1973" s="442">
        <f t="shared" si="233"/>
        <v>0</v>
      </c>
      <c r="W1973" s="442">
        <f t="shared" si="237"/>
        <v>0</v>
      </c>
      <c r="AC1973" s="86">
        <f t="shared" si="234"/>
        <v>0</v>
      </c>
      <c r="AD1973" s="87">
        <f>IF($AC$2182&lt;85,AC1973,AC1973-(AC1973*#REF!))</f>
        <v>0</v>
      </c>
      <c r="AE1973" s="88">
        <f t="shared" si="238"/>
        <v>5.5E-2</v>
      </c>
      <c r="AF1973" s="89">
        <f t="shared" si="235"/>
        <v>0</v>
      </c>
      <c r="AG1973" s="90">
        <f t="shared" si="236"/>
        <v>0</v>
      </c>
      <c r="AH1973" s="146"/>
      <c r="AI1973" s="146"/>
      <c r="AJ1973" s="146"/>
    </row>
    <row r="1974" spans="1:36" s="75" customFormat="1" ht="15" customHeight="1" x14ac:dyDescent="0.15">
      <c r="A1974" s="369">
        <v>9791036371004</v>
      </c>
      <c r="B1974" s="370"/>
      <c r="C1974" s="370" t="s">
        <v>2425</v>
      </c>
      <c r="D1974" s="371" t="s">
        <v>3307</v>
      </c>
      <c r="E1974" s="371" t="s">
        <v>3307</v>
      </c>
      <c r="F1974" s="371" t="s">
        <v>3353</v>
      </c>
      <c r="G1974" s="371" t="s">
        <v>4516</v>
      </c>
      <c r="H1974" s="368">
        <f>VLOOKUP($A1974,'04.08.2025'!$A$1:$Z$65000,3,FALSE)</f>
        <v>2362</v>
      </c>
      <c r="I1974" s="370"/>
      <c r="J1974" s="370">
        <v>200</v>
      </c>
      <c r="K1974" s="372"/>
      <c r="L1974" s="372"/>
      <c r="M1974" s="372">
        <v>45833</v>
      </c>
      <c r="N1974" s="372" t="s">
        <v>12</v>
      </c>
      <c r="O1974" s="373">
        <v>9791036371004</v>
      </c>
      <c r="P1974" s="374" t="s">
        <v>4517</v>
      </c>
      <c r="Q1974" s="375">
        <v>6611684</v>
      </c>
      <c r="R1974" s="376">
        <v>13.9</v>
      </c>
      <c r="S1974" s="376">
        <f t="shared" si="232"/>
        <v>13.175355450236967</v>
      </c>
      <c r="T1974" s="377">
        <v>5.5E-2</v>
      </c>
      <c r="U1974" s="378"/>
      <c r="V1974" s="379">
        <f t="shared" si="233"/>
        <v>0</v>
      </c>
      <c r="W1974" s="379">
        <f t="shared" si="237"/>
        <v>0</v>
      </c>
      <c r="X1974" s="74"/>
      <c r="Y1974" s="74"/>
      <c r="Z1974" s="74"/>
      <c r="AA1974" s="74"/>
      <c r="AB1974" s="74"/>
      <c r="AC1974" s="86">
        <f t="shared" si="234"/>
        <v>0</v>
      </c>
      <c r="AD1974" s="87">
        <f>IF($AC$2182&lt;85,AC1974,AC1974-(AC1974*#REF!))</f>
        <v>0</v>
      </c>
      <c r="AE1974" s="88">
        <f t="shared" si="238"/>
        <v>5.5E-2</v>
      </c>
      <c r="AF1974" s="89">
        <f t="shared" si="235"/>
        <v>0</v>
      </c>
      <c r="AG1974" s="90">
        <f t="shared" si="236"/>
        <v>0</v>
      </c>
    </row>
    <row r="1975" spans="1:36" s="75" customFormat="1" ht="15" customHeight="1" x14ac:dyDescent="0.15">
      <c r="A1975" s="525">
        <v>9791036326028</v>
      </c>
      <c r="B1975" s="526"/>
      <c r="C1975" s="526" t="s">
        <v>2425</v>
      </c>
      <c r="D1975" s="527" t="s">
        <v>3307</v>
      </c>
      <c r="E1975" s="527" t="s">
        <v>3307</v>
      </c>
      <c r="F1975" s="527" t="s">
        <v>5739</v>
      </c>
      <c r="G1975" s="527" t="s">
        <v>5740</v>
      </c>
      <c r="H1975" s="380">
        <v>0</v>
      </c>
      <c r="I1975" s="526"/>
      <c r="J1975" s="526">
        <v>100</v>
      </c>
      <c r="K1975" s="528"/>
      <c r="L1975" s="528">
        <v>45945</v>
      </c>
      <c r="M1975" s="528"/>
      <c r="N1975" s="528" t="s">
        <v>12</v>
      </c>
      <c r="O1975" s="529">
        <v>9791036326028</v>
      </c>
      <c r="P1975" s="530" t="s">
        <v>5741</v>
      </c>
      <c r="Q1975" s="531">
        <v>8592720</v>
      </c>
      <c r="R1975" s="381">
        <v>16.899999999999999</v>
      </c>
      <c r="S1975" s="381">
        <f t="shared" si="232"/>
        <v>16.018957345971565</v>
      </c>
      <c r="T1975" s="426">
        <v>5.5E-2</v>
      </c>
      <c r="U1975" s="427"/>
      <c r="V1975" s="382">
        <f t="shared" si="233"/>
        <v>0</v>
      </c>
      <c r="W1975" s="382">
        <f t="shared" si="237"/>
        <v>0</v>
      </c>
      <c r="X1975" s="74"/>
      <c r="Y1975" s="74"/>
      <c r="Z1975" s="74"/>
      <c r="AA1975" s="74"/>
      <c r="AB1975" s="74"/>
      <c r="AC1975" s="86">
        <f t="shared" si="234"/>
        <v>0</v>
      </c>
      <c r="AD1975" s="87">
        <f>IF($AC$2182&lt;85,AC1975,AC1975-(AC1975*#REF!))</f>
        <v>0</v>
      </c>
      <c r="AE1975" s="88">
        <f t="shared" si="238"/>
        <v>5.5E-2</v>
      </c>
      <c r="AF1975" s="89">
        <f t="shared" si="235"/>
        <v>0</v>
      </c>
      <c r="AG1975" s="90">
        <f t="shared" si="236"/>
        <v>0</v>
      </c>
    </row>
    <row r="1976" spans="1:36" s="91" customFormat="1" ht="15" customHeight="1" x14ac:dyDescent="0.15">
      <c r="A1976" s="430">
        <v>9791036366086</v>
      </c>
      <c r="B1976" s="432"/>
      <c r="C1976" s="432" t="s">
        <v>1843</v>
      </c>
      <c r="D1976" s="433" t="s">
        <v>3307</v>
      </c>
      <c r="E1976" s="433" t="s">
        <v>3307</v>
      </c>
      <c r="F1976" s="433" t="s">
        <v>3360</v>
      </c>
      <c r="G1976" s="433" t="s">
        <v>3361</v>
      </c>
      <c r="H1976" s="431">
        <f>VLOOKUP($A1976,'04.08.2025'!$A$1:$Z$65000,3,FALSE)</f>
        <v>2793</v>
      </c>
      <c r="I1976" s="432"/>
      <c r="J1976" s="432">
        <v>200</v>
      </c>
      <c r="K1976" s="435"/>
      <c r="L1976" s="435"/>
      <c r="M1976" s="435">
        <v>45455</v>
      </c>
      <c r="N1976" s="435"/>
      <c r="O1976" s="436">
        <v>9791036366086</v>
      </c>
      <c r="P1976" s="437" t="s">
        <v>3362</v>
      </c>
      <c r="Q1976" s="438">
        <v>4303279</v>
      </c>
      <c r="R1976" s="439">
        <v>13.9</v>
      </c>
      <c r="S1976" s="439">
        <f t="shared" si="232"/>
        <v>13.175355450236967</v>
      </c>
      <c r="T1976" s="523">
        <v>5.5E-2</v>
      </c>
      <c r="U1976" s="441"/>
      <c r="V1976" s="442">
        <f t="shared" ref="V1976:V2026" si="239">AC1976</f>
        <v>0</v>
      </c>
      <c r="W1976" s="442">
        <f t="shared" si="237"/>
        <v>0</v>
      </c>
      <c r="X1976" s="85"/>
      <c r="Y1976" s="85"/>
      <c r="Z1976" s="85"/>
      <c r="AA1976" s="85"/>
      <c r="AB1976" s="85"/>
      <c r="AC1976" s="86">
        <f t="shared" ref="AC1976:AC2026" si="240">W1976/(1+AE1976)</f>
        <v>0</v>
      </c>
      <c r="AD1976" s="87">
        <f>IF($AC$2182&lt;85,AC1976,AC1976-(AC1976*#REF!))</f>
        <v>0</v>
      </c>
      <c r="AE1976" s="88">
        <f t="shared" si="238"/>
        <v>5.5E-2</v>
      </c>
      <c r="AF1976" s="89">
        <f t="shared" ref="AF1976:AF2026" si="241">+AD1976*AE1976</f>
        <v>0</v>
      </c>
      <c r="AG1976" s="90">
        <f t="shared" ref="AG1976:AG2026" si="242">+AD1976+AF1976</f>
        <v>0</v>
      </c>
    </row>
    <row r="1977" spans="1:36" ht="15" customHeight="1" x14ac:dyDescent="0.15">
      <c r="A1977" s="430">
        <v>9791036340628</v>
      </c>
      <c r="B1977" s="519"/>
      <c r="C1977" s="432" t="s">
        <v>1937</v>
      </c>
      <c r="D1977" s="433" t="s">
        <v>3307</v>
      </c>
      <c r="E1977" s="433" t="s">
        <v>3307</v>
      </c>
      <c r="F1977" s="433" t="s">
        <v>3363</v>
      </c>
      <c r="G1977" s="433" t="s">
        <v>3364</v>
      </c>
      <c r="H1977" s="431">
        <f>VLOOKUP($A1977,'04.08.2025'!$A$1:$Z$65000,3,FALSE)</f>
        <v>3936</v>
      </c>
      <c r="I1977" s="432"/>
      <c r="J1977" s="432">
        <v>200</v>
      </c>
      <c r="K1977" s="435"/>
      <c r="L1977" s="435"/>
      <c r="M1977" s="435">
        <v>45217</v>
      </c>
      <c r="N1977" s="435"/>
      <c r="O1977" s="436">
        <v>9791036340628</v>
      </c>
      <c r="P1977" s="437" t="s">
        <v>3365</v>
      </c>
      <c r="Q1977" s="438">
        <v>8205093</v>
      </c>
      <c r="R1977" s="439">
        <v>15.9</v>
      </c>
      <c r="S1977" s="439">
        <f t="shared" si="232"/>
        <v>15.071090047393366</v>
      </c>
      <c r="T1977" s="522">
        <v>5.5E-2</v>
      </c>
      <c r="U1977" s="441"/>
      <c r="V1977" s="442">
        <f t="shared" si="239"/>
        <v>0</v>
      </c>
      <c r="W1977" s="442">
        <f t="shared" si="237"/>
        <v>0</v>
      </c>
      <c r="AC1977" s="86">
        <f t="shared" si="240"/>
        <v>0</v>
      </c>
      <c r="AD1977" s="87">
        <f>IF($AC$2182&lt;85,AC1977,AC1977-(AC1977*#REF!))</f>
        <v>0</v>
      </c>
      <c r="AE1977" s="88">
        <f t="shared" si="238"/>
        <v>5.5E-2</v>
      </c>
      <c r="AF1977" s="89">
        <f t="shared" si="241"/>
        <v>0</v>
      </c>
      <c r="AG1977" s="90">
        <f t="shared" si="242"/>
        <v>0</v>
      </c>
      <c r="AH1977" s="146"/>
      <c r="AI1977" s="146"/>
      <c r="AJ1977" s="146"/>
    </row>
    <row r="1978" spans="1:36" s="75" customFormat="1" ht="15" customHeight="1" x14ac:dyDescent="0.15">
      <c r="A1978" s="369">
        <v>9791036353482</v>
      </c>
      <c r="B1978" s="370"/>
      <c r="C1978" s="370" t="s">
        <v>1937</v>
      </c>
      <c r="D1978" s="371" t="s">
        <v>3307</v>
      </c>
      <c r="E1978" s="371" t="s">
        <v>3307</v>
      </c>
      <c r="F1978" s="371" t="s">
        <v>3363</v>
      </c>
      <c r="G1978" s="371" t="s">
        <v>5166</v>
      </c>
      <c r="H1978" s="368">
        <f>VLOOKUP($A1978,'04.08.2025'!$A$1:$Z$65000,3,FALSE)</f>
        <v>2021</v>
      </c>
      <c r="I1978" s="370"/>
      <c r="J1978" s="370">
        <v>200</v>
      </c>
      <c r="K1978" s="372"/>
      <c r="L1978" s="372"/>
      <c r="M1978" s="372">
        <v>45840</v>
      </c>
      <c r="N1978" s="372" t="s">
        <v>12</v>
      </c>
      <c r="O1978" s="373">
        <v>9791036353482</v>
      </c>
      <c r="P1978" s="374" t="s">
        <v>4518</v>
      </c>
      <c r="Q1978" s="375">
        <v>7361722</v>
      </c>
      <c r="R1978" s="376">
        <v>15.9</v>
      </c>
      <c r="S1978" s="376">
        <f t="shared" si="232"/>
        <v>15.071090047393366</v>
      </c>
      <c r="T1978" s="377">
        <v>5.5E-2</v>
      </c>
      <c r="U1978" s="378"/>
      <c r="V1978" s="379">
        <f t="shared" si="239"/>
        <v>0</v>
      </c>
      <c r="W1978" s="379">
        <f t="shared" si="237"/>
        <v>0</v>
      </c>
      <c r="X1978" s="74"/>
      <c r="Y1978" s="74"/>
      <c r="Z1978" s="74"/>
      <c r="AA1978" s="74"/>
      <c r="AB1978" s="74"/>
      <c r="AC1978" s="86">
        <f t="shared" si="240"/>
        <v>0</v>
      </c>
      <c r="AD1978" s="87">
        <f>IF($AC$2182&lt;85,AC1978,AC1978-(AC1978*#REF!))</f>
        <v>0</v>
      </c>
      <c r="AE1978" s="88">
        <f t="shared" si="238"/>
        <v>5.5E-2</v>
      </c>
      <c r="AF1978" s="89">
        <f t="shared" si="241"/>
        <v>0</v>
      </c>
      <c r="AG1978" s="90">
        <f t="shared" si="242"/>
        <v>0</v>
      </c>
    </row>
    <row r="1979" spans="1:36" s="91" customFormat="1" ht="15" customHeight="1" x14ac:dyDescent="0.15">
      <c r="A1979" s="544">
        <v>9782227501065</v>
      </c>
      <c r="B1979" s="545"/>
      <c r="C1979" s="546" t="s">
        <v>2665</v>
      </c>
      <c r="D1979" s="547" t="s">
        <v>3366</v>
      </c>
      <c r="E1979" s="547" t="s">
        <v>3367</v>
      </c>
      <c r="F1979" s="548"/>
      <c r="G1979" s="549" t="s">
        <v>3368</v>
      </c>
      <c r="H1979" s="550">
        <f>VLOOKUP($A1979,'04.08.2025'!$A$1:$Z$65000,3,FALSE)</f>
        <v>1580</v>
      </c>
      <c r="I1979" s="546"/>
      <c r="J1979" s="546">
        <v>200</v>
      </c>
      <c r="K1979" s="551"/>
      <c r="L1979" s="551"/>
      <c r="M1979" s="551">
        <v>45063</v>
      </c>
      <c r="N1979" s="545"/>
      <c r="O1979" s="545">
        <v>9782227501065</v>
      </c>
      <c r="P1979" s="545" t="s">
        <v>3369</v>
      </c>
      <c r="Q1979" s="552">
        <v>8136083</v>
      </c>
      <c r="R1979" s="553">
        <v>19.5</v>
      </c>
      <c r="S1979" s="553">
        <f t="shared" si="232"/>
        <v>18.483412322274884</v>
      </c>
      <c r="T1979" s="554">
        <v>5.5E-2</v>
      </c>
      <c r="U1979" s="555"/>
      <c r="V1979" s="556">
        <f t="shared" si="239"/>
        <v>0</v>
      </c>
      <c r="W1979" s="556">
        <f t="shared" si="237"/>
        <v>0</v>
      </c>
      <c r="X1979" s="85"/>
      <c r="Y1979" s="85"/>
      <c r="Z1979" s="85"/>
      <c r="AA1979" s="85"/>
      <c r="AB1979" s="85"/>
      <c r="AC1979" s="86">
        <f t="shared" si="240"/>
        <v>0</v>
      </c>
      <c r="AD1979" s="87">
        <f>IF($AC$2182&lt;85,AC1979,AC1979-(AC1979*#REF!))</f>
        <v>0</v>
      </c>
      <c r="AE1979" s="88">
        <f t="shared" si="238"/>
        <v>5.5E-2</v>
      </c>
      <c r="AF1979" s="89">
        <f t="shared" si="241"/>
        <v>0</v>
      </c>
      <c r="AG1979" s="90">
        <f t="shared" si="242"/>
        <v>0</v>
      </c>
    </row>
    <row r="1980" spans="1:36" s="75" customFormat="1" ht="15" customHeight="1" x14ac:dyDescent="0.15">
      <c r="A1980" s="544">
        <v>9782227500785</v>
      </c>
      <c r="B1980" s="545"/>
      <c r="C1980" s="546" t="s">
        <v>2665</v>
      </c>
      <c r="D1980" s="547" t="s">
        <v>3366</v>
      </c>
      <c r="E1980" s="547" t="s">
        <v>3367</v>
      </c>
      <c r="F1980" s="548"/>
      <c r="G1980" s="549" t="s">
        <v>3370</v>
      </c>
      <c r="H1980" s="550">
        <f>VLOOKUP($A1980,'04.08.2025'!$A$1:$Z$65000,3,FALSE)</f>
        <v>823</v>
      </c>
      <c r="I1980" s="546"/>
      <c r="J1980" s="546">
        <v>300</v>
      </c>
      <c r="K1980" s="551"/>
      <c r="L1980" s="551"/>
      <c r="M1980" s="551">
        <v>44986</v>
      </c>
      <c r="N1980" s="545"/>
      <c r="O1980" s="545">
        <v>9782227500785</v>
      </c>
      <c r="P1980" s="545" t="s">
        <v>3371</v>
      </c>
      <c r="Q1980" s="552">
        <v>4927857</v>
      </c>
      <c r="R1980" s="553">
        <v>25</v>
      </c>
      <c r="S1980" s="553">
        <f t="shared" ref="S1980:S2043" si="243">R1980/(1+T1980)</f>
        <v>23.696682464454977</v>
      </c>
      <c r="T1980" s="554">
        <v>5.5E-2</v>
      </c>
      <c r="U1980" s="555"/>
      <c r="V1980" s="556">
        <f t="shared" si="239"/>
        <v>0</v>
      </c>
      <c r="W1980" s="556">
        <f t="shared" si="237"/>
        <v>0</v>
      </c>
      <c r="X1980" s="74"/>
      <c r="Y1980" s="74"/>
      <c r="Z1980" s="74"/>
      <c r="AA1980" s="74"/>
      <c r="AB1980" s="74"/>
      <c r="AC1980" s="86">
        <f t="shared" si="240"/>
        <v>0</v>
      </c>
      <c r="AD1980" s="87">
        <f>IF($AC$2182&lt;85,AC1980,AC1980-(AC1980*#REF!))</f>
        <v>0</v>
      </c>
      <c r="AE1980" s="88">
        <f t="shared" si="238"/>
        <v>5.5E-2</v>
      </c>
      <c r="AF1980" s="89">
        <f t="shared" si="241"/>
        <v>0</v>
      </c>
      <c r="AG1980" s="90">
        <f t="shared" si="242"/>
        <v>0</v>
      </c>
    </row>
    <row r="1981" spans="1:36" s="91" customFormat="1" ht="15" customHeight="1" x14ac:dyDescent="0.15">
      <c r="A1981" s="544">
        <v>9782227502246</v>
      </c>
      <c r="B1981" s="545"/>
      <c r="C1981" s="546" t="s">
        <v>2665</v>
      </c>
      <c r="D1981" s="547" t="s">
        <v>3366</v>
      </c>
      <c r="E1981" s="547" t="s">
        <v>3367</v>
      </c>
      <c r="F1981" s="548"/>
      <c r="G1981" s="547" t="s">
        <v>3372</v>
      </c>
      <c r="H1981" s="550">
        <f>VLOOKUP($A1981,'04.08.2025'!$A$1:$Z$65000,3,FALSE)</f>
        <v>4393</v>
      </c>
      <c r="I1981" s="550"/>
      <c r="J1981" s="546">
        <v>200</v>
      </c>
      <c r="K1981" s="551"/>
      <c r="L1981" s="551"/>
      <c r="M1981" s="551">
        <v>45525</v>
      </c>
      <c r="N1981" s="551"/>
      <c r="O1981" s="545">
        <v>9782227502246</v>
      </c>
      <c r="P1981" s="545" t="s">
        <v>3373</v>
      </c>
      <c r="Q1981" s="545">
        <v>6905790</v>
      </c>
      <c r="R1981" s="558">
        <v>28</v>
      </c>
      <c r="S1981" s="553">
        <f t="shared" si="243"/>
        <v>26.540284360189574</v>
      </c>
      <c r="T1981" s="680">
        <v>5.5E-2</v>
      </c>
      <c r="U1981" s="555"/>
      <c r="V1981" s="556">
        <f t="shared" si="239"/>
        <v>0</v>
      </c>
      <c r="W1981" s="556">
        <f t="shared" si="237"/>
        <v>0</v>
      </c>
      <c r="X1981" s="85"/>
      <c r="Y1981" s="85"/>
      <c r="Z1981" s="85"/>
      <c r="AA1981" s="85"/>
      <c r="AB1981" s="85"/>
      <c r="AC1981" s="86">
        <f t="shared" si="240"/>
        <v>0</v>
      </c>
      <c r="AD1981" s="87">
        <f>IF($AC$2182&lt;85,AC1981,AC1981-(AC1981*#REF!))</f>
        <v>0</v>
      </c>
      <c r="AE1981" s="88">
        <f t="shared" si="238"/>
        <v>5.5E-2</v>
      </c>
      <c r="AF1981" s="89">
        <f t="shared" si="241"/>
        <v>0</v>
      </c>
      <c r="AG1981" s="90">
        <f t="shared" si="242"/>
        <v>0</v>
      </c>
    </row>
    <row r="1982" spans="1:36" s="91" customFormat="1" ht="15" customHeight="1" x14ac:dyDescent="0.15">
      <c r="A1982" s="544">
        <v>9782227501447</v>
      </c>
      <c r="B1982" s="545"/>
      <c r="C1982" s="546" t="s">
        <v>2665</v>
      </c>
      <c r="D1982" s="547" t="s">
        <v>3366</v>
      </c>
      <c r="E1982" s="547" t="s">
        <v>3367</v>
      </c>
      <c r="F1982" s="548"/>
      <c r="G1982" s="549" t="s">
        <v>3374</v>
      </c>
      <c r="H1982" s="550">
        <f>VLOOKUP($A1982,'04.08.2025'!$A$1:$Z$65000,3,FALSE)</f>
        <v>1800</v>
      </c>
      <c r="I1982" s="550"/>
      <c r="J1982" s="550">
        <v>300</v>
      </c>
      <c r="K1982" s="557"/>
      <c r="L1982" s="557"/>
      <c r="M1982" s="551">
        <v>45021</v>
      </c>
      <c r="N1982" s="551"/>
      <c r="O1982" s="545">
        <v>9782227501447</v>
      </c>
      <c r="P1982" s="551" t="s">
        <v>3375</v>
      </c>
      <c r="Q1982" s="545">
        <v>5379398</v>
      </c>
      <c r="R1982" s="558">
        <v>20</v>
      </c>
      <c r="S1982" s="553">
        <f t="shared" si="243"/>
        <v>18.957345971563981</v>
      </c>
      <c r="T1982" s="554">
        <v>5.5E-2</v>
      </c>
      <c r="U1982" s="555"/>
      <c r="V1982" s="556">
        <f t="shared" si="239"/>
        <v>0</v>
      </c>
      <c r="W1982" s="556">
        <f t="shared" si="237"/>
        <v>0</v>
      </c>
      <c r="X1982" s="85"/>
      <c r="Y1982" s="85"/>
      <c r="Z1982" s="85"/>
      <c r="AA1982" s="85"/>
      <c r="AB1982" s="85"/>
      <c r="AC1982" s="86">
        <f t="shared" si="240"/>
        <v>0</v>
      </c>
      <c r="AD1982" s="87">
        <f>IF($AC$2182&lt;85,AC1982,AC1982-(AC1982*#REF!))</f>
        <v>0</v>
      </c>
      <c r="AE1982" s="88">
        <f t="shared" si="238"/>
        <v>5.5E-2</v>
      </c>
      <c r="AF1982" s="89">
        <f t="shared" si="241"/>
        <v>0</v>
      </c>
      <c r="AG1982" s="90">
        <f t="shared" si="242"/>
        <v>0</v>
      </c>
    </row>
    <row r="1983" spans="1:36" s="91" customFormat="1" ht="15" customHeight="1" x14ac:dyDescent="0.15">
      <c r="A1983" s="544">
        <v>9782227501454</v>
      </c>
      <c r="B1983" s="545"/>
      <c r="C1983" s="546" t="s">
        <v>2665</v>
      </c>
      <c r="D1983" s="547" t="s">
        <v>3366</v>
      </c>
      <c r="E1983" s="547" t="s">
        <v>3367</v>
      </c>
      <c r="F1983" s="548"/>
      <c r="G1983" s="549" t="s">
        <v>3376</v>
      </c>
      <c r="H1983" s="550">
        <f>VLOOKUP($A1983,'04.08.2025'!$A$1:$Z$65000,3,FALSE)</f>
        <v>4121</v>
      </c>
      <c r="I1983" s="550"/>
      <c r="J1983" s="550">
        <v>300</v>
      </c>
      <c r="K1983" s="557"/>
      <c r="L1983" s="557"/>
      <c r="M1983" s="551">
        <v>45049</v>
      </c>
      <c r="N1983" s="551"/>
      <c r="O1983" s="545">
        <v>9782227501454</v>
      </c>
      <c r="P1983" s="551" t="s">
        <v>3377</v>
      </c>
      <c r="Q1983" s="545">
        <v>5378782</v>
      </c>
      <c r="R1983" s="558">
        <v>22</v>
      </c>
      <c r="S1983" s="553">
        <f t="shared" si="243"/>
        <v>20.85308056872038</v>
      </c>
      <c r="T1983" s="554">
        <v>5.5E-2</v>
      </c>
      <c r="U1983" s="555"/>
      <c r="V1983" s="556">
        <f t="shared" si="239"/>
        <v>0</v>
      </c>
      <c r="W1983" s="556">
        <f t="shared" si="237"/>
        <v>0</v>
      </c>
      <c r="X1983" s="85"/>
      <c r="Y1983" s="85"/>
      <c r="Z1983" s="85"/>
      <c r="AA1983" s="85"/>
      <c r="AB1983" s="85"/>
      <c r="AC1983" s="86">
        <f t="shared" si="240"/>
        <v>0</v>
      </c>
      <c r="AD1983" s="87">
        <f>IF($AC$2182&lt;85,AC1983,AC1983-(AC1983*#REF!))</f>
        <v>0</v>
      </c>
      <c r="AE1983" s="88">
        <f t="shared" si="238"/>
        <v>5.5E-2</v>
      </c>
      <c r="AF1983" s="89">
        <f t="shared" si="241"/>
        <v>0</v>
      </c>
      <c r="AG1983" s="90">
        <f t="shared" si="242"/>
        <v>0</v>
      </c>
    </row>
    <row r="1984" spans="1:36" s="91" customFormat="1" ht="15" customHeight="1" x14ac:dyDescent="0.15">
      <c r="A1984" s="544">
        <v>9782227501522</v>
      </c>
      <c r="B1984" s="545"/>
      <c r="C1984" s="546" t="s">
        <v>2665</v>
      </c>
      <c r="D1984" s="547" t="s">
        <v>3366</v>
      </c>
      <c r="E1984" s="547" t="s">
        <v>3367</v>
      </c>
      <c r="F1984" s="548"/>
      <c r="G1984" s="549" t="s">
        <v>3378</v>
      </c>
      <c r="H1984" s="550">
        <f>VLOOKUP($A1984,'04.08.2025'!$A$1:$Z$65000,3,FALSE)</f>
        <v>3270</v>
      </c>
      <c r="I1984" s="550"/>
      <c r="J1984" s="550">
        <v>300</v>
      </c>
      <c r="K1984" s="557"/>
      <c r="L1984" s="557"/>
      <c r="M1984" s="551">
        <v>45210</v>
      </c>
      <c r="N1984" s="551"/>
      <c r="O1984" s="545">
        <v>9782227501522</v>
      </c>
      <c r="P1984" s="551" t="s">
        <v>3379</v>
      </c>
      <c r="Q1984" s="545">
        <v>6502242</v>
      </c>
      <c r="R1984" s="558">
        <v>20</v>
      </c>
      <c r="S1984" s="553">
        <f t="shared" si="243"/>
        <v>18.957345971563981</v>
      </c>
      <c r="T1984" s="554">
        <v>5.5E-2</v>
      </c>
      <c r="U1984" s="555"/>
      <c r="V1984" s="556">
        <f t="shared" si="239"/>
        <v>0</v>
      </c>
      <c r="W1984" s="556">
        <f t="shared" si="237"/>
        <v>0</v>
      </c>
      <c r="X1984" s="85"/>
      <c r="Y1984" s="85"/>
      <c r="Z1984" s="85"/>
      <c r="AA1984" s="85"/>
      <c r="AB1984" s="85"/>
      <c r="AC1984" s="86">
        <f t="shared" si="240"/>
        <v>0</v>
      </c>
      <c r="AD1984" s="87">
        <f>IF($AC$2182&lt;85,AC1984,AC1984-(AC1984*#REF!))</f>
        <v>0</v>
      </c>
      <c r="AE1984" s="88">
        <f t="shared" si="238"/>
        <v>5.5E-2</v>
      </c>
      <c r="AF1984" s="89">
        <f t="shared" si="241"/>
        <v>0</v>
      </c>
      <c r="AG1984" s="90">
        <f t="shared" si="242"/>
        <v>0</v>
      </c>
    </row>
    <row r="1985" spans="1:36" s="75" customFormat="1" ht="15" customHeight="1" x14ac:dyDescent="0.15">
      <c r="A1985" s="544">
        <v>9782227500822</v>
      </c>
      <c r="B1985" s="545"/>
      <c r="C1985" s="546" t="s">
        <v>2665</v>
      </c>
      <c r="D1985" s="547" t="s">
        <v>3366</v>
      </c>
      <c r="E1985" s="547" t="s">
        <v>3367</v>
      </c>
      <c r="F1985" s="548"/>
      <c r="G1985" s="549" t="s">
        <v>3380</v>
      </c>
      <c r="H1985" s="550">
        <f>VLOOKUP($A1985,'04.08.2025'!$A$1:$Z$65000,3,FALSE)</f>
        <v>4422</v>
      </c>
      <c r="I1985" s="550"/>
      <c r="J1985" s="550">
        <v>200</v>
      </c>
      <c r="K1985" s="557"/>
      <c r="L1985" s="557"/>
      <c r="M1985" s="551">
        <v>45308</v>
      </c>
      <c r="N1985" s="551"/>
      <c r="O1985" s="545">
        <v>9782227500822</v>
      </c>
      <c r="P1985" s="551" t="s">
        <v>3381</v>
      </c>
      <c r="Q1985" s="545">
        <v>5192439</v>
      </c>
      <c r="R1985" s="558">
        <v>22</v>
      </c>
      <c r="S1985" s="553">
        <f t="shared" si="243"/>
        <v>20.85308056872038</v>
      </c>
      <c r="T1985" s="554">
        <v>5.5E-2</v>
      </c>
      <c r="U1985" s="555"/>
      <c r="V1985" s="556">
        <f t="shared" si="239"/>
        <v>0</v>
      </c>
      <c r="W1985" s="556">
        <f t="shared" si="237"/>
        <v>0</v>
      </c>
      <c r="X1985" s="74"/>
      <c r="Y1985" s="74"/>
      <c r="Z1985" s="74"/>
      <c r="AA1985" s="74"/>
      <c r="AB1985" s="74"/>
      <c r="AC1985" s="86">
        <f t="shared" si="240"/>
        <v>0</v>
      </c>
      <c r="AD1985" s="87">
        <f>IF($AC$2182&lt;85,AC1985,AC1985-(AC1985*#REF!))</f>
        <v>0</v>
      </c>
      <c r="AE1985" s="88">
        <f t="shared" si="238"/>
        <v>5.5E-2</v>
      </c>
      <c r="AF1985" s="89">
        <f t="shared" si="241"/>
        <v>0</v>
      </c>
      <c r="AG1985" s="90">
        <f t="shared" si="242"/>
        <v>0</v>
      </c>
    </row>
    <row r="1986" spans="1:36" s="91" customFormat="1" ht="15" customHeight="1" x14ac:dyDescent="0.15">
      <c r="A1986" s="544">
        <v>9782227501072</v>
      </c>
      <c r="B1986" s="545"/>
      <c r="C1986" s="546" t="s">
        <v>2665</v>
      </c>
      <c r="D1986" s="547" t="s">
        <v>3366</v>
      </c>
      <c r="E1986" s="547" t="s">
        <v>3367</v>
      </c>
      <c r="F1986" s="548"/>
      <c r="G1986" s="549" t="s">
        <v>4672</v>
      </c>
      <c r="H1986" s="550">
        <f>VLOOKUP($A1986,'04.08.2025'!$A$1:$Z$65000,3,FALSE)</f>
        <v>1984</v>
      </c>
      <c r="I1986" s="550"/>
      <c r="J1986" s="550">
        <v>200</v>
      </c>
      <c r="K1986" s="557"/>
      <c r="L1986" s="557"/>
      <c r="M1986" s="551">
        <v>45385</v>
      </c>
      <c r="N1986" s="551"/>
      <c r="O1986" s="545">
        <v>9782227501072</v>
      </c>
      <c r="P1986" s="551" t="s">
        <v>3382</v>
      </c>
      <c r="Q1986" s="545">
        <v>8136206</v>
      </c>
      <c r="R1986" s="558">
        <v>23</v>
      </c>
      <c r="S1986" s="553">
        <f t="shared" si="243"/>
        <v>21.800947867298579</v>
      </c>
      <c r="T1986" s="554">
        <v>5.5E-2</v>
      </c>
      <c r="U1986" s="555"/>
      <c r="V1986" s="556">
        <f t="shared" si="239"/>
        <v>0</v>
      </c>
      <c r="W1986" s="556">
        <f t="shared" ref="W1986:W2049" si="244">$R1986*$U1986</f>
        <v>0</v>
      </c>
      <c r="X1986" s="85"/>
      <c r="Y1986" s="85"/>
      <c r="Z1986" s="85"/>
      <c r="AA1986" s="85"/>
      <c r="AB1986" s="85"/>
      <c r="AC1986" s="86">
        <f t="shared" si="240"/>
        <v>0</v>
      </c>
      <c r="AD1986" s="87">
        <f>IF($AC$2182&lt;85,AC1986,AC1986-(AC1986*#REF!))</f>
        <v>0</v>
      </c>
      <c r="AE1986" s="88">
        <f t="shared" ref="AE1986:AE2049" si="245">IF(T1986=5.5%,0.055,IF(T1986=20%,0.2))</f>
        <v>5.5E-2</v>
      </c>
      <c r="AF1986" s="89">
        <f t="shared" si="241"/>
        <v>0</v>
      </c>
      <c r="AG1986" s="90">
        <f t="shared" si="242"/>
        <v>0</v>
      </c>
    </row>
    <row r="1987" spans="1:36" s="75" customFormat="1" ht="15" customHeight="1" x14ac:dyDescent="0.15">
      <c r="A1987" s="544">
        <v>9782227501201</v>
      </c>
      <c r="B1987" s="545"/>
      <c r="C1987" s="546" t="s">
        <v>2665</v>
      </c>
      <c r="D1987" s="547" t="s">
        <v>3366</v>
      </c>
      <c r="E1987" s="547" t="s">
        <v>3367</v>
      </c>
      <c r="F1987" s="548"/>
      <c r="G1987" s="549" t="s">
        <v>3383</v>
      </c>
      <c r="H1987" s="550">
        <f>VLOOKUP($A1987,'04.08.2025'!$A$1:$Z$65000,3,FALSE)</f>
        <v>3443</v>
      </c>
      <c r="I1987" s="546"/>
      <c r="J1987" s="546">
        <v>300</v>
      </c>
      <c r="K1987" s="551"/>
      <c r="L1987" s="551"/>
      <c r="M1987" s="551">
        <v>45175</v>
      </c>
      <c r="N1987" s="545"/>
      <c r="O1987" s="545">
        <v>9782227501201</v>
      </c>
      <c r="P1987" s="545" t="s">
        <v>3384</v>
      </c>
      <c r="Q1987" s="552">
        <v>2477673</v>
      </c>
      <c r="R1987" s="553">
        <v>22</v>
      </c>
      <c r="S1987" s="553">
        <f t="shared" si="243"/>
        <v>20.85308056872038</v>
      </c>
      <c r="T1987" s="554">
        <v>5.5E-2</v>
      </c>
      <c r="U1987" s="555"/>
      <c r="V1987" s="556">
        <f t="shared" si="239"/>
        <v>0</v>
      </c>
      <c r="W1987" s="556">
        <f t="shared" si="244"/>
        <v>0</v>
      </c>
      <c r="X1987" s="74"/>
      <c r="Y1987" s="74"/>
      <c r="Z1987" s="74"/>
      <c r="AA1987" s="74"/>
      <c r="AB1987" s="74"/>
      <c r="AC1987" s="86">
        <f t="shared" si="240"/>
        <v>0</v>
      </c>
      <c r="AD1987" s="87">
        <f>IF($AC$2182&lt;85,AC1987,AC1987-(AC1987*#REF!))</f>
        <v>0</v>
      </c>
      <c r="AE1987" s="88">
        <f t="shared" si="245"/>
        <v>5.5E-2</v>
      </c>
      <c r="AF1987" s="89">
        <f t="shared" si="241"/>
        <v>0</v>
      </c>
      <c r="AG1987" s="90">
        <f t="shared" si="242"/>
        <v>0</v>
      </c>
    </row>
    <row r="1988" spans="1:36" s="75" customFormat="1" ht="15" customHeight="1" x14ac:dyDescent="0.15">
      <c r="A1988" s="181">
        <v>9782227502178</v>
      </c>
      <c r="B1988" s="182"/>
      <c r="C1988" s="183" t="s">
        <v>2665</v>
      </c>
      <c r="D1988" s="184" t="s">
        <v>3366</v>
      </c>
      <c r="E1988" s="184" t="s">
        <v>3367</v>
      </c>
      <c r="F1988" s="185"/>
      <c r="G1988" s="191" t="s">
        <v>3809</v>
      </c>
      <c r="H1988" s="186">
        <f>VLOOKUP($A1988,'04.08.2025'!$A$1:$Z$65000,3,FALSE)</f>
        <v>2849</v>
      </c>
      <c r="I1988" s="183"/>
      <c r="J1988" s="183">
        <v>200</v>
      </c>
      <c r="K1988" s="187"/>
      <c r="L1988" s="187"/>
      <c r="M1988" s="187">
        <v>45693</v>
      </c>
      <c r="N1988" s="182" t="s">
        <v>12</v>
      </c>
      <c r="O1988" s="182">
        <v>9782227502178</v>
      </c>
      <c r="P1988" s="182" t="s">
        <v>3808</v>
      </c>
      <c r="Q1988" s="559">
        <v>6406357</v>
      </c>
      <c r="R1988" s="188">
        <v>22</v>
      </c>
      <c r="S1988" s="188">
        <f t="shared" si="243"/>
        <v>20.85308056872038</v>
      </c>
      <c r="T1988" s="192">
        <v>5.5E-2</v>
      </c>
      <c r="U1988" s="189"/>
      <c r="V1988" s="190">
        <f t="shared" si="239"/>
        <v>0</v>
      </c>
      <c r="W1988" s="190">
        <f t="shared" si="244"/>
        <v>0</v>
      </c>
      <c r="X1988" s="74"/>
      <c r="Y1988" s="74"/>
      <c r="Z1988" s="74"/>
      <c r="AA1988" s="74"/>
      <c r="AB1988" s="74"/>
      <c r="AC1988" s="86">
        <f t="shared" si="240"/>
        <v>0</v>
      </c>
      <c r="AD1988" s="87">
        <f>IF($AC$2182&lt;85,AC1988,AC1988-(AC1988*#REF!))</f>
        <v>0</v>
      </c>
      <c r="AE1988" s="88">
        <f t="shared" si="245"/>
        <v>5.5E-2</v>
      </c>
      <c r="AF1988" s="89">
        <f t="shared" si="241"/>
        <v>0</v>
      </c>
      <c r="AG1988" s="90">
        <f t="shared" si="242"/>
        <v>0</v>
      </c>
    </row>
    <row r="1989" spans="1:36" s="75" customFormat="1" ht="15" customHeight="1" x14ac:dyDescent="0.15">
      <c r="A1989" s="181">
        <v>9782227500792</v>
      </c>
      <c r="B1989" s="182"/>
      <c r="C1989" s="183" t="s">
        <v>2665</v>
      </c>
      <c r="D1989" s="184" t="s">
        <v>3366</v>
      </c>
      <c r="E1989" s="184" t="s">
        <v>3367</v>
      </c>
      <c r="F1989" s="185"/>
      <c r="G1989" s="191" t="s">
        <v>3811</v>
      </c>
      <c r="H1989" s="186">
        <f>VLOOKUP($A1989,'04.08.2025'!$A$1:$Z$65000,3,FALSE)</f>
        <v>2514</v>
      </c>
      <c r="I1989" s="183"/>
      <c r="J1989" s="183">
        <v>200</v>
      </c>
      <c r="K1989" s="187"/>
      <c r="L1989" s="187"/>
      <c r="M1989" s="187">
        <v>45665</v>
      </c>
      <c r="N1989" s="182" t="s">
        <v>12</v>
      </c>
      <c r="O1989" s="182">
        <v>9782227500792</v>
      </c>
      <c r="P1989" s="182" t="s">
        <v>3810</v>
      </c>
      <c r="Q1989" s="559">
        <v>4928472</v>
      </c>
      <c r="R1989" s="188">
        <v>23</v>
      </c>
      <c r="S1989" s="188">
        <f t="shared" si="243"/>
        <v>21.800947867298579</v>
      </c>
      <c r="T1989" s="192">
        <v>5.5E-2</v>
      </c>
      <c r="U1989" s="189"/>
      <c r="V1989" s="190">
        <f t="shared" si="239"/>
        <v>0</v>
      </c>
      <c r="W1989" s="190">
        <f t="shared" si="244"/>
        <v>0</v>
      </c>
      <c r="X1989" s="74"/>
      <c r="Y1989" s="74"/>
      <c r="Z1989" s="74"/>
      <c r="AA1989" s="74"/>
      <c r="AB1989" s="74"/>
      <c r="AC1989" s="86">
        <f t="shared" si="240"/>
        <v>0</v>
      </c>
      <c r="AD1989" s="87">
        <f>IF($AC$2182&lt;85,AC1989,AC1989-(AC1989*#REF!))</f>
        <v>0</v>
      </c>
      <c r="AE1989" s="88">
        <f t="shared" si="245"/>
        <v>5.5E-2</v>
      </c>
      <c r="AF1989" s="89">
        <f t="shared" si="241"/>
        <v>0</v>
      </c>
      <c r="AG1989" s="90">
        <f t="shared" si="242"/>
        <v>0</v>
      </c>
    </row>
    <row r="1990" spans="1:36" ht="15" customHeight="1" x14ac:dyDescent="0.15">
      <c r="A1990" s="181">
        <v>9782227503045</v>
      </c>
      <c r="B1990" s="182"/>
      <c r="C1990" s="183" t="s">
        <v>2665</v>
      </c>
      <c r="D1990" s="184" t="s">
        <v>3366</v>
      </c>
      <c r="E1990" s="184" t="s">
        <v>3367</v>
      </c>
      <c r="F1990" s="185"/>
      <c r="G1990" s="191" t="s">
        <v>4513</v>
      </c>
      <c r="H1990" s="186">
        <f>VLOOKUP($A1990,'04.08.2025'!$A$1:$Z$65000,3,FALSE)</f>
        <v>1779</v>
      </c>
      <c r="I1990" s="183"/>
      <c r="J1990" s="183">
        <v>200</v>
      </c>
      <c r="K1990" s="187"/>
      <c r="L1990" s="187"/>
      <c r="M1990" s="187">
        <v>45756</v>
      </c>
      <c r="N1990" s="182" t="s">
        <v>12</v>
      </c>
      <c r="O1990" s="182">
        <v>9782227503045</v>
      </c>
      <c r="P1990" s="182" t="s">
        <v>4512</v>
      </c>
      <c r="Q1990" s="559">
        <v>6540925</v>
      </c>
      <c r="R1990" s="188">
        <v>23</v>
      </c>
      <c r="S1990" s="188">
        <f t="shared" si="243"/>
        <v>21.800947867298579</v>
      </c>
      <c r="T1990" s="192">
        <v>5.5E-2</v>
      </c>
      <c r="U1990" s="189"/>
      <c r="V1990" s="190">
        <f t="shared" si="239"/>
        <v>0</v>
      </c>
      <c r="W1990" s="190">
        <f t="shared" si="244"/>
        <v>0</v>
      </c>
      <c r="AC1990" s="86">
        <f t="shared" si="240"/>
        <v>0</v>
      </c>
      <c r="AD1990" s="87">
        <f>IF($AC$2182&lt;85,AC1990,AC1990-(AC1990*#REF!))</f>
        <v>0</v>
      </c>
      <c r="AE1990" s="88">
        <f t="shared" si="245"/>
        <v>5.5E-2</v>
      </c>
      <c r="AF1990" s="89">
        <f t="shared" si="241"/>
        <v>0</v>
      </c>
      <c r="AG1990" s="90">
        <f t="shared" si="242"/>
        <v>0</v>
      </c>
      <c r="AH1990" s="146"/>
      <c r="AI1990" s="146"/>
      <c r="AJ1990" s="146"/>
    </row>
    <row r="1991" spans="1:36" ht="15" customHeight="1" x14ac:dyDescent="0.15">
      <c r="A1991" s="560">
        <v>9782227502895</v>
      </c>
      <c r="B1991" s="561"/>
      <c r="C1991" s="562" t="s">
        <v>2665</v>
      </c>
      <c r="D1991" s="563" t="s">
        <v>3366</v>
      </c>
      <c r="E1991" s="563" t="s">
        <v>3367</v>
      </c>
      <c r="F1991" s="564"/>
      <c r="G1991" s="565" t="s">
        <v>5736</v>
      </c>
      <c r="H1991" s="389">
        <v>0</v>
      </c>
      <c r="I1991" s="562"/>
      <c r="J1991" s="562">
        <v>100</v>
      </c>
      <c r="K1991" s="566"/>
      <c r="L1991" s="566">
        <v>45945</v>
      </c>
      <c r="M1991" s="566"/>
      <c r="N1991" s="561" t="s">
        <v>12</v>
      </c>
      <c r="O1991" s="561">
        <v>9782227502895</v>
      </c>
      <c r="P1991" s="561" t="s">
        <v>5735</v>
      </c>
      <c r="Q1991" s="567">
        <v>2995089</v>
      </c>
      <c r="R1991" s="568">
        <v>22</v>
      </c>
      <c r="S1991" s="568">
        <f t="shared" si="243"/>
        <v>20.85308056872038</v>
      </c>
      <c r="T1991" s="569">
        <v>5.5E-2</v>
      </c>
      <c r="U1991" s="570"/>
      <c r="V1991" s="571">
        <f t="shared" si="239"/>
        <v>0</v>
      </c>
      <c r="W1991" s="571">
        <f t="shared" si="244"/>
        <v>0</v>
      </c>
      <c r="AC1991" s="86">
        <f t="shared" si="240"/>
        <v>0</v>
      </c>
      <c r="AD1991" s="87">
        <f>IF($AC$2182&lt;85,AC1991,AC1991-(AC1991*#REF!))</f>
        <v>0</v>
      </c>
      <c r="AE1991" s="88">
        <f t="shared" si="245"/>
        <v>5.5E-2</v>
      </c>
      <c r="AF1991" s="89">
        <f t="shared" si="241"/>
        <v>0</v>
      </c>
      <c r="AG1991" s="90">
        <f t="shared" si="242"/>
        <v>0</v>
      </c>
      <c r="AH1991" s="146"/>
      <c r="AI1991" s="146"/>
      <c r="AJ1991" s="146"/>
    </row>
    <row r="1992" spans="1:36" s="75" customFormat="1" ht="15" customHeight="1" x14ac:dyDescent="0.15">
      <c r="A1992" s="181">
        <v>9782227501393</v>
      </c>
      <c r="B1992" s="182"/>
      <c r="C1992" s="183" t="s">
        <v>2665</v>
      </c>
      <c r="D1992" s="184" t="s">
        <v>3366</v>
      </c>
      <c r="E1992" s="184" t="s">
        <v>3367</v>
      </c>
      <c r="F1992" s="185"/>
      <c r="G1992" s="191" t="s">
        <v>4515</v>
      </c>
      <c r="H1992" s="186">
        <f>VLOOKUP($A1992,'04.08.2025'!$A$1:$Z$65000,3,FALSE)</f>
        <v>1269</v>
      </c>
      <c r="I1992" s="183"/>
      <c r="J1992" s="183">
        <v>200</v>
      </c>
      <c r="K1992" s="187"/>
      <c r="L1992" s="187"/>
      <c r="M1992" s="187">
        <v>45812</v>
      </c>
      <c r="N1992" s="182" t="s">
        <v>12</v>
      </c>
      <c r="O1992" s="182">
        <v>9782227501393</v>
      </c>
      <c r="P1992" s="182" t="s">
        <v>4514</v>
      </c>
      <c r="Q1992" s="559">
        <v>4876404</v>
      </c>
      <c r="R1992" s="188">
        <v>23</v>
      </c>
      <c r="S1992" s="188">
        <f t="shared" si="243"/>
        <v>21.800947867298579</v>
      </c>
      <c r="T1992" s="192">
        <v>5.5E-2</v>
      </c>
      <c r="U1992" s="189"/>
      <c r="V1992" s="190">
        <f t="shared" si="239"/>
        <v>0</v>
      </c>
      <c r="W1992" s="190">
        <f t="shared" si="244"/>
        <v>0</v>
      </c>
      <c r="X1992" s="74"/>
      <c r="Y1992" s="74"/>
      <c r="Z1992" s="74"/>
      <c r="AA1992" s="74"/>
      <c r="AB1992" s="74"/>
      <c r="AC1992" s="86">
        <f t="shared" si="240"/>
        <v>0</v>
      </c>
      <c r="AD1992" s="87">
        <f>IF($AC$2182&lt;85,AC1992,AC1992-(AC1992*#REF!))</f>
        <v>0</v>
      </c>
      <c r="AE1992" s="88">
        <f t="shared" si="245"/>
        <v>5.5E-2</v>
      </c>
      <c r="AF1992" s="89">
        <f t="shared" si="241"/>
        <v>0</v>
      </c>
      <c r="AG1992" s="90">
        <f t="shared" si="242"/>
        <v>0</v>
      </c>
    </row>
    <row r="1993" spans="1:36" s="41" customFormat="1" ht="15" customHeight="1" x14ac:dyDescent="0.15">
      <c r="A1993" s="560">
        <v>9782227501911</v>
      </c>
      <c r="B1993" s="561"/>
      <c r="C1993" s="562" t="s">
        <v>2665</v>
      </c>
      <c r="D1993" s="563" t="s">
        <v>3366</v>
      </c>
      <c r="E1993" s="563" t="s">
        <v>3367</v>
      </c>
      <c r="F1993" s="564"/>
      <c r="G1993" s="565" t="s">
        <v>5192</v>
      </c>
      <c r="H1993" s="389">
        <f>VLOOKUP($A1993,'04.08.2025'!$A$1:$Z$65000,3,FALSE)</f>
        <v>0</v>
      </c>
      <c r="I1993" s="562"/>
      <c r="J1993" s="562">
        <v>100</v>
      </c>
      <c r="K1993" s="566"/>
      <c r="L1993" s="566">
        <v>45896</v>
      </c>
      <c r="M1993" s="566"/>
      <c r="N1993" s="561" t="s">
        <v>12</v>
      </c>
      <c r="O1993" s="561">
        <v>9782227501911</v>
      </c>
      <c r="P1993" s="561" t="s">
        <v>5191</v>
      </c>
      <c r="Q1993" s="567">
        <v>3694857</v>
      </c>
      <c r="R1993" s="568">
        <v>29.95</v>
      </c>
      <c r="S1993" s="568">
        <f t="shared" si="243"/>
        <v>28.388625592417064</v>
      </c>
      <c r="T1993" s="569">
        <v>5.5E-2</v>
      </c>
      <c r="U1993" s="570"/>
      <c r="V1993" s="571">
        <f t="shared" si="239"/>
        <v>0</v>
      </c>
      <c r="W1993" s="571">
        <f t="shared" si="244"/>
        <v>0</v>
      </c>
      <c r="AC1993" s="86">
        <f t="shared" si="240"/>
        <v>0</v>
      </c>
      <c r="AD1993" s="87">
        <f>IF($AC$2182&lt;85,AC1993,AC1993-(AC1993*#REF!))</f>
        <v>0</v>
      </c>
      <c r="AE1993" s="88">
        <f t="shared" si="245"/>
        <v>5.5E-2</v>
      </c>
      <c r="AF1993" s="89">
        <f t="shared" si="241"/>
        <v>0</v>
      </c>
      <c r="AG1993" s="90">
        <f t="shared" si="242"/>
        <v>0</v>
      </c>
    </row>
    <row r="1994" spans="1:36" s="91" customFormat="1" ht="15" customHeight="1" x14ac:dyDescent="0.15">
      <c r="A1994" s="445">
        <v>9791027610709</v>
      </c>
      <c r="B1994" s="446" t="s">
        <v>3385</v>
      </c>
      <c r="C1994" s="423" t="s">
        <v>27</v>
      </c>
      <c r="D1994" s="404" t="s">
        <v>3386</v>
      </c>
      <c r="E1994" s="404" t="s">
        <v>106</v>
      </c>
      <c r="F1994" s="404"/>
      <c r="G1994" s="404" t="s">
        <v>4740</v>
      </c>
      <c r="H1994" s="406">
        <f>VLOOKUP($A1994,'04.08.2025'!$A$1:$Z$65000,3,FALSE)</f>
        <v>107</v>
      </c>
      <c r="I1994" s="423"/>
      <c r="J1994" s="423">
        <v>200</v>
      </c>
      <c r="K1994" s="447"/>
      <c r="L1994" s="447"/>
      <c r="M1994" s="447">
        <v>44874</v>
      </c>
      <c r="N1994" s="447"/>
      <c r="O1994" s="406">
        <v>9791027610709</v>
      </c>
      <c r="P1994" s="423" t="s">
        <v>3387</v>
      </c>
      <c r="Q1994" s="423">
        <v>1354747</v>
      </c>
      <c r="R1994" s="414">
        <v>19.899999999999999</v>
      </c>
      <c r="S1994" s="411">
        <f t="shared" si="243"/>
        <v>18.862559241706162</v>
      </c>
      <c r="T1994" s="448">
        <v>5.5E-2</v>
      </c>
      <c r="U1994" s="413"/>
      <c r="V1994" s="414">
        <f t="shared" si="239"/>
        <v>0</v>
      </c>
      <c r="W1994" s="414">
        <f t="shared" si="244"/>
        <v>0</v>
      </c>
      <c r="X1994" s="422"/>
      <c r="Y1994" s="85"/>
      <c r="Z1994" s="85"/>
      <c r="AA1994" s="85"/>
      <c r="AB1994" s="85"/>
      <c r="AC1994" s="86">
        <f t="shared" si="240"/>
        <v>0</v>
      </c>
      <c r="AD1994" s="87">
        <f>IF($AC$2182&lt;85,AC1994,AC1994-(AC1994*#REF!))</f>
        <v>0</v>
      </c>
      <c r="AE1994" s="88">
        <f t="shared" si="245"/>
        <v>5.5E-2</v>
      </c>
      <c r="AF1994" s="89">
        <f t="shared" si="241"/>
        <v>0</v>
      </c>
      <c r="AG1994" s="90">
        <f t="shared" si="242"/>
        <v>0</v>
      </c>
      <c r="AH1994" s="119"/>
    </row>
    <row r="1995" spans="1:36" s="160" customFormat="1" ht="15" customHeight="1" x14ac:dyDescent="0.15">
      <c r="A1995" s="401">
        <v>9791027610419</v>
      </c>
      <c r="B1995" s="446" t="s">
        <v>3385</v>
      </c>
      <c r="C1995" s="403" t="s">
        <v>27</v>
      </c>
      <c r="D1995" s="404" t="s">
        <v>3386</v>
      </c>
      <c r="E1995" s="572" t="s">
        <v>106</v>
      </c>
      <c r="F1995" s="405"/>
      <c r="G1995" s="405" t="s">
        <v>4778</v>
      </c>
      <c r="H1995" s="406">
        <f>VLOOKUP($A1995,'04.08.2025'!$A$1:$Z$65000,3,FALSE)</f>
        <v>89</v>
      </c>
      <c r="I1995" s="406"/>
      <c r="J1995" s="407">
        <v>300</v>
      </c>
      <c r="K1995" s="408"/>
      <c r="L1995" s="408"/>
      <c r="M1995" s="408">
        <v>44818</v>
      </c>
      <c r="N1995" s="408"/>
      <c r="O1995" s="409">
        <v>9791027610419</v>
      </c>
      <c r="P1995" s="409" t="s">
        <v>3388</v>
      </c>
      <c r="Q1995" s="409">
        <v>7079678</v>
      </c>
      <c r="R1995" s="573">
        <v>14.9</v>
      </c>
      <c r="S1995" s="411">
        <f t="shared" si="243"/>
        <v>14.123222748815166</v>
      </c>
      <c r="T1995" s="574">
        <v>5.5E-2</v>
      </c>
      <c r="U1995" s="413"/>
      <c r="V1995" s="414">
        <f t="shared" si="239"/>
        <v>0</v>
      </c>
      <c r="W1995" s="414">
        <f t="shared" si="244"/>
        <v>0</v>
      </c>
      <c r="AC1995" s="86">
        <f t="shared" si="240"/>
        <v>0</v>
      </c>
      <c r="AD1995" s="87">
        <f>IF($AC$2182&lt;85,AC1995,AC1995-(AC1995*#REF!))</f>
        <v>0</v>
      </c>
      <c r="AE1995" s="88">
        <f t="shared" si="245"/>
        <v>5.5E-2</v>
      </c>
      <c r="AF1995" s="89">
        <f t="shared" si="241"/>
        <v>0</v>
      </c>
      <c r="AG1995" s="90">
        <f t="shared" si="242"/>
        <v>0</v>
      </c>
    </row>
    <row r="1996" spans="1:36" s="117" customFormat="1" ht="15" customHeight="1" x14ac:dyDescent="0.15">
      <c r="A1996" s="445">
        <v>9791027610136</v>
      </c>
      <c r="B1996" s="402" t="s">
        <v>3385</v>
      </c>
      <c r="C1996" s="403" t="s">
        <v>27</v>
      </c>
      <c r="D1996" s="404" t="s">
        <v>3386</v>
      </c>
      <c r="E1996" s="572" t="s">
        <v>106</v>
      </c>
      <c r="F1996" s="572"/>
      <c r="G1996" s="404" t="s">
        <v>4779</v>
      </c>
      <c r="H1996" s="406">
        <f>VLOOKUP($A1996,'04.08.2025'!$A$1:$Z$65000,3,FALSE)</f>
        <v>886</v>
      </c>
      <c r="I1996" s="423"/>
      <c r="J1996" s="423">
        <v>200</v>
      </c>
      <c r="K1996" s="408"/>
      <c r="L1996" s="447"/>
      <c r="M1996" s="408">
        <v>44657</v>
      </c>
      <c r="N1996" s="423"/>
      <c r="O1996" s="406">
        <v>9791027610136</v>
      </c>
      <c r="P1996" s="423" t="s">
        <v>3389</v>
      </c>
      <c r="Q1996" s="423">
        <v>3906437</v>
      </c>
      <c r="R1996" s="411">
        <v>19.899999999999999</v>
      </c>
      <c r="S1996" s="411">
        <f t="shared" si="243"/>
        <v>18.862559241706162</v>
      </c>
      <c r="T1996" s="574">
        <v>5.5E-2</v>
      </c>
      <c r="U1996" s="413"/>
      <c r="V1996" s="414">
        <f t="shared" si="239"/>
        <v>0</v>
      </c>
      <c r="W1996" s="414">
        <f t="shared" si="244"/>
        <v>0</v>
      </c>
      <c r="X1996" s="116"/>
      <c r="Y1996" s="116"/>
      <c r="Z1996" s="116"/>
      <c r="AA1996" s="116"/>
      <c r="AB1996" s="116"/>
      <c r="AC1996" s="86">
        <f t="shared" si="240"/>
        <v>0</v>
      </c>
      <c r="AD1996" s="87">
        <f>IF($AC$2182&lt;85,AC1996,AC1996-(AC1996*#REF!))</f>
        <v>0</v>
      </c>
      <c r="AE1996" s="88">
        <f t="shared" si="245"/>
        <v>5.5E-2</v>
      </c>
      <c r="AF1996" s="89">
        <f t="shared" si="241"/>
        <v>0</v>
      </c>
      <c r="AG1996" s="90">
        <f t="shared" si="242"/>
        <v>0</v>
      </c>
    </row>
    <row r="1997" spans="1:36" s="91" customFormat="1" ht="14" x14ac:dyDescent="0.15">
      <c r="A1997" s="576">
        <v>9791036378874</v>
      </c>
      <c r="B1997" s="577" t="s">
        <v>3385</v>
      </c>
      <c r="C1997" s="578" t="s">
        <v>27</v>
      </c>
      <c r="D1997" s="579" t="s">
        <v>3386</v>
      </c>
      <c r="E1997" s="579" t="s">
        <v>106</v>
      </c>
      <c r="F1997" s="580"/>
      <c r="G1997" s="580" t="s">
        <v>5236</v>
      </c>
      <c r="H1997" s="232">
        <f>VLOOKUP($A1997,'04.08.2025'!$A$1:$Z$65000,3,FALSE)</f>
        <v>0</v>
      </c>
      <c r="I1997" s="232"/>
      <c r="J1997" s="581">
        <v>100</v>
      </c>
      <c r="K1997" s="582"/>
      <c r="L1997" s="582">
        <v>45910</v>
      </c>
      <c r="M1997" s="582"/>
      <c r="N1997" s="582" t="s">
        <v>12</v>
      </c>
      <c r="O1997" s="583">
        <v>9791036378874</v>
      </c>
      <c r="P1997" s="583" t="s">
        <v>5235</v>
      </c>
      <c r="Q1997" s="583">
        <v>4195857</v>
      </c>
      <c r="R1997" s="584">
        <v>22.5</v>
      </c>
      <c r="S1997" s="233">
        <f t="shared" si="243"/>
        <v>18.75</v>
      </c>
      <c r="T1997" s="652">
        <v>0.2</v>
      </c>
      <c r="U1997" s="586"/>
      <c r="V1997" s="234">
        <f t="shared" si="239"/>
        <v>0</v>
      </c>
      <c r="W1997" s="234">
        <f t="shared" si="244"/>
        <v>0</v>
      </c>
      <c r="X1997" s="85"/>
      <c r="Y1997" s="85"/>
      <c r="Z1997" s="85"/>
      <c r="AA1997" s="85"/>
      <c r="AB1997" s="85"/>
      <c r="AC1997" s="86">
        <f t="shared" si="240"/>
        <v>0</v>
      </c>
      <c r="AD1997" s="87">
        <f>IF($AC$2182&lt;85,AC1997,AC1997-(AC1997*#REF!))</f>
        <v>0</v>
      </c>
      <c r="AE1997" s="88">
        <f t="shared" si="245"/>
        <v>0.2</v>
      </c>
      <c r="AF1997" s="89">
        <f t="shared" si="241"/>
        <v>0</v>
      </c>
      <c r="AG1997" s="90">
        <f t="shared" si="242"/>
        <v>0</v>
      </c>
    </row>
    <row r="1998" spans="1:36" ht="15" customHeight="1" x14ac:dyDescent="0.15">
      <c r="A1998" s="647">
        <v>9791027613533</v>
      </c>
      <c r="B1998" s="648"/>
      <c r="C1998" s="578" t="s">
        <v>27</v>
      </c>
      <c r="D1998" s="579" t="s">
        <v>3386</v>
      </c>
      <c r="E1998" s="579" t="s">
        <v>106</v>
      </c>
      <c r="F1998" s="649"/>
      <c r="G1998" s="579" t="s">
        <v>5847</v>
      </c>
      <c r="H1998" s="232">
        <v>0</v>
      </c>
      <c r="I1998" s="578"/>
      <c r="J1998" s="578">
        <v>100</v>
      </c>
      <c r="K1998" s="582"/>
      <c r="L1998" s="650">
        <v>45938</v>
      </c>
      <c r="M1998" s="582"/>
      <c r="N1998" s="582" t="s">
        <v>12</v>
      </c>
      <c r="O1998" s="232">
        <v>9791027613533</v>
      </c>
      <c r="P1998" s="651" t="s">
        <v>5851</v>
      </c>
      <c r="Q1998" s="578">
        <v>4796060</v>
      </c>
      <c r="R1998" s="233">
        <v>25</v>
      </c>
      <c r="S1998" s="233">
        <f t="shared" si="243"/>
        <v>23.696682464454977</v>
      </c>
      <c r="T1998" s="652">
        <v>5.5E-2</v>
      </c>
      <c r="U1998" s="586"/>
      <c r="V1998" s="234">
        <f t="shared" si="239"/>
        <v>0</v>
      </c>
      <c r="W1998" s="234">
        <f t="shared" si="244"/>
        <v>0</v>
      </c>
      <c r="AC1998" s="86">
        <f t="shared" si="240"/>
        <v>0</v>
      </c>
      <c r="AD1998" s="87">
        <f>IF($AC$2182&lt;85,AC1998,AC1998-(AC1998*#REF!))</f>
        <v>0</v>
      </c>
      <c r="AE1998" s="88">
        <f t="shared" si="245"/>
        <v>5.5E-2</v>
      </c>
      <c r="AF1998" s="89">
        <f t="shared" si="241"/>
        <v>0</v>
      </c>
      <c r="AG1998" s="90">
        <f t="shared" si="242"/>
        <v>0</v>
      </c>
      <c r="AH1998" s="146"/>
      <c r="AI1998" s="146"/>
      <c r="AJ1998" s="146"/>
    </row>
    <row r="1999" spans="1:36" ht="15" customHeight="1" x14ac:dyDescent="0.15">
      <c r="A1999" s="647">
        <v>9791027613281</v>
      </c>
      <c r="B1999" s="648"/>
      <c r="C1999" s="578" t="s">
        <v>27</v>
      </c>
      <c r="D1999" s="579" t="s">
        <v>3386</v>
      </c>
      <c r="E1999" s="579" t="s">
        <v>106</v>
      </c>
      <c r="F1999" s="649"/>
      <c r="G1999" s="579" t="s">
        <v>5848</v>
      </c>
      <c r="H1999" s="232">
        <v>0</v>
      </c>
      <c r="I1999" s="578"/>
      <c r="J1999" s="578">
        <v>100</v>
      </c>
      <c r="K1999" s="582"/>
      <c r="L1999" s="650">
        <v>45938</v>
      </c>
      <c r="M1999" s="582"/>
      <c r="N1999" s="582" t="s">
        <v>12</v>
      </c>
      <c r="O1999" s="232">
        <v>9791027613281</v>
      </c>
      <c r="P1999" s="651" t="s">
        <v>5852</v>
      </c>
      <c r="Q1999" s="578">
        <v>2587682</v>
      </c>
      <c r="R1999" s="233">
        <v>19.899999999999999</v>
      </c>
      <c r="S1999" s="233">
        <f t="shared" si="243"/>
        <v>18.862559241706162</v>
      </c>
      <c r="T1999" s="652">
        <v>5.5E-2</v>
      </c>
      <c r="U1999" s="586"/>
      <c r="V1999" s="234">
        <f t="shared" si="239"/>
        <v>0</v>
      </c>
      <c r="W1999" s="234">
        <f t="shared" si="244"/>
        <v>0</v>
      </c>
      <c r="AC1999" s="86">
        <f t="shared" si="240"/>
        <v>0</v>
      </c>
      <c r="AD1999" s="87">
        <f>IF($AC$2182&lt;85,AC1999,AC1999-(AC1999*#REF!))</f>
        <v>0</v>
      </c>
      <c r="AE1999" s="88">
        <f t="shared" si="245"/>
        <v>5.5E-2</v>
      </c>
      <c r="AF1999" s="89">
        <f t="shared" si="241"/>
        <v>0</v>
      </c>
      <c r="AG1999" s="90">
        <f t="shared" si="242"/>
        <v>0</v>
      </c>
      <c r="AH1999" s="146"/>
      <c r="AI1999" s="146"/>
      <c r="AJ1999" s="146"/>
    </row>
    <row r="2000" spans="1:36" ht="15" customHeight="1" x14ac:dyDescent="0.15">
      <c r="A2000" s="647">
        <v>9791027614035</v>
      </c>
      <c r="B2000" s="648"/>
      <c r="C2000" s="578" t="s">
        <v>27</v>
      </c>
      <c r="D2000" s="579" t="s">
        <v>3386</v>
      </c>
      <c r="E2000" s="579" t="s">
        <v>106</v>
      </c>
      <c r="F2000" s="649"/>
      <c r="G2000" s="579" t="s">
        <v>5849</v>
      </c>
      <c r="H2000" s="232">
        <v>0</v>
      </c>
      <c r="I2000" s="578"/>
      <c r="J2000" s="578">
        <v>100</v>
      </c>
      <c r="K2000" s="582"/>
      <c r="L2000" s="650">
        <v>45938</v>
      </c>
      <c r="M2000" s="582"/>
      <c r="N2000" s="582" t="s">
        <v>12</v>
      </c>
      <c r="O2000" s="232">
        <v>9791027614035</v>
      </c>
      <c r="P2000" s="651" t="s">
        <v>5853</v>
      </c>
      <c r="Q2000" s="578">
        <v>2867469</v>
      </c>
      <c r="R2000" s="233">
        <v>16.899999999999999</v>
      </c>
      <c r="S2000" s="233">
        <f t="shared" si="243"/>
        <v>16.018957345971565</v>
      </c>
      <c r="T2000" s="652">
        <v>5.5E-2</v>
      </c>
      <c r="U2000" s="586"/>
      <c r="V2000" s="234">
        <f t="shared" si="239"/>
        <v>0</v>
      </c>
      <c r="W2000" s="234">
        <f t="shared" si="244"/>
        <v>0</v>
      </c>
      <c r="AC2000" s="86">
        <f t="shared" si="240"/>
        <v>0</v>
      </c>
      <c r="AD2000" s="87">
        <f>IF($AC$2182&lt;85,AC2000,AC2000-(AC2000*#REF!))</f>
        <v>0</v>
      </c>
      <c r="AE2000" s="88">
        <f t="shared" si="245"/>
        <v>5.5E-2</v>
      </c>
      <c r="AF2000" s="89">
        <f t="shared" si="241"/>
        <v>0</v>
      </c>
      <c r="AG2000" s="90">
        <f t="shared" si="242"/>
        <v>0</v>
      </c>
      <c r="AH2000" s="146"/>
      <c r="AI2000" s="146"/>
      <c r="AJ2000" s="146"/>
    </row>
    <row r="2001" spans="1:36" ht="15" customHeight="1" x14ac:dyDescent="0.15">
      <c r="A2001" s="576">
        <v>9791027613021</v>
      </c>
      <c r="B2001" s="577"/>
      <c r="C2001" s="578" t="s">
        <v>27</v>
      </c>
      <c r="D2001" s="579" t="s">
        <v>3386</v>
      </c>
      <c r="E2001" s="579" t="s">
        <v>106</v>
      </c>
      <c r="F2001" s="580"/>
      <c r="G2001" s="580" t="s">
        <v>5850</v>
      </c>
      <c r="H2001" s="232">
        <v>0</v>
      </c>
      <c r="I2001" s="232"/>
      <c r="J2001" s="578">
        <v>100</v>
      </c>
      <c r="K2001" s="582"/>
      <c r="L2001" s="582">
        <v>45938</v>
      </c>
      <c r="M2001" s="582"/>
      <c r="N2001" s="582" t="s">
        <v>12</v>
      </c>
      <c r="O2001" s="583">
        <v>9791027613021</v>
      </c>
      <c r="P2001" s="583" t="s">
        <v>5854</v>
      </c>
      <c r="Q2001" s="583">
        <v>7669100</v>
      </c>
      <c r="R2001" s="584">
        <v>15.9</v>
      </c>
      <c r="S2001" s="233">
        <f t="shared" si="243"/>
        <v>15.071090047393366</v>
      </c>
      <c r="T2001" s="652">
        <v>5.5E-2</v>
      </c>
      <c r="U2001" s="586"/>
      <c r="V2001" s="234">
        <f t="shared" si="239"/>
        <v>0</v>
      </c>
      <c r="W2001" s="234">
        <f t="shared" si="244"/>
        <v>0</v>
      </c>
      <c r="AC2001" s="86">
        <f t="shared" si="240"/>
        <v>0</v>
      </c>
      <c r="AD2001" s="87">
        <f>IF($AC$2182&lt;85,AC2001,AC2001-(AC2001*#REF!))</f>
        <v>0</v>
      </c>
      <c r="AE2001" s="88">
        <f t="shared" si="245"/>
        <v>5.5E-2</v>
      </c>
      <c r="AF2001" s="89">
        <f t="shared" si="241"/>
        <v>0</v>
      </c>
      <c r="AG2001" s="90">
        <f t="shared" si="242"/>
        <v>0</v>
      </c>
      <c r="AH2001" s="146"/>
      <c r="AI2001" s="146"/>
      <c r="AJ2001" s="146"/>
    </row>
    <row r="2002" spans="1:36" s="117" customFormat="1" ht="15" customHeight="1" x14ac:dyDescent="0.15">
      <c r="A2002" s="226">
        <v>9791027612000</v>
      </c>
      <c r="B2002" s="281" t="s">
        <v>3390</v>
      </c>
      <c r="C2002" s="208" t="s">
        <v>27</v>
      </c>
      <c r="D2002" s="209" t="s">
        <v>3386</v>
      </c>
      <c r="E2002" s="211" t="s">
        <v>106</v>
      </c>
      <c r="F2002" s="210"/>
      <c r="G2002" s="206" t="s">
        <v>3391</v>
      </c>
      <c r="H2002" s="212">
        <f>VLOOKUP($A2002,'04.08.2025'!$A$1:$Z$65000,3,FALSE)</f>
        <v>-442</v>
      </c>
      <c r="I2002" s="224" t="s">
        <v>171</v>
      </c>
      <c r="J2002" s="224">
        <v>200</v>
      </c>
      <c r="K2002" s="225">
        <v>45960</v>
      </c>
      <c r="L2002" s="225"/>
      <c r="M2002" s="225">
        <v>45210</v>
      </c>
      <c r="N2002" s="227"/>
      <c r="O2002" s="227">
        <v>9791027612000</v>
      </c>
      <c r="P2002" s="227" t="s">
        <v>3392</v>
      </c>
      <c r="Q2002" s="228">
        <v>5608035</v>
      </c>
      <c r="R2002" s="216">
        <v>25</v>
      </c>
      <c r="S2002" s="216">
        <f t="shared" si="243"/>
        <v>23.696682464454977</v>
      </c>
      <c r="T2002" s="217">
        <v>5.5E-2</v>
      </c>
      <c r="U2002" s="218"/>
      <c r="V2002" s="219">
        <f t="shared" si="239"/>
        <v>0</v>
      </c>
      <c r="W2002" s="219">
        <f t="shared" si="244"/>
        <v>0</v>
      </c>
      <c r="X2002" s="116"/>
      <c r="Y2002" s="116"/>
      <c r="Z2002" s="116"/>
      <c r="AA2002" s="116"/>
      <c r="AB2002" s="116"/>
      <c r="AC2002" s="86">
        <f t="shared" si="240"/>
        <v>0</v>
      </c>
      <c r="AD2002" s="87">
        <f>IF($AC$2182&lt;85,AC2002,AC2002-(AC2002*#REF!))</f>
        <v>0</v>
      </c>
      <c r="AE2002" s="88">
        <f t="shared" si="245"/>
        <v>5.5E-2</v>
      </c>
      <c r="AF2002" s="89">
        <f t="shared" si="241"/>
        <v>0</v>
      </c>
      <c r="AG2002" s="90">
        <f t="shared" si="242"/>
        <v>0</v>
      </c>
    </row>
    <row r="2003" spans="1:36" s="75" customFormat="1" ht="15" customHeight="1" x14ac:dyDescent="0.15">
      <c r="A2003" s="445">
        <v>9791027609871</v>
      </c>
      <c r="B2003" s="402" t="s">
        <v>3390</v>
      </c>
      <c r="C2003" s="403" t="s">
        <v>27</v>
      </c>
      <c r="D2003" s="404" t="s">
        <v>3386</v>
      </c>
      <c r="E2003" s="572" t="s">
        <v>106</v>
      </c>
      <c r="F2003" s="572"/>
      <c r="G2003" s="404" t="s">
        <v>3393</v>
      </c>
      <c r="H2003" s="406">
        <f>VLOOKUP($A2003,'04.08.2025'!$A$1:$Z$65000,3,FALSE)</f>
        <v>176</v>
      </c>
      <c r="I2003" s="423"/>
      <c r="J2003" s="423">
        <v>200</v>
      </c>
      <c r="K2003" s="408"/>
      <c r="L2003" s="447"/>
      <c r="M2003" s="408">
        <v>44524</v>
      </c>
      <c r="N2003" s="423"/>
      <c r="O2003" s="406">
        <v>9791027609871</v>
      </c>
      <c r="P2003" s="423" t="s">
        <v>3394</v>
      </c>
      <c r="Q2003" s="423">
        <v>2348719</v>
      </c>
      <c r="R2003" s="411">
        <v>17</v>
      </c>
      <c r="S2003" s="411">
        <f t="shared" si="243"/>
        <v>16.113744075829384</v>
      </c>
      <c r="T2003" s="574">
        <v>5.5E-2</v>
      </c>
      <c r="U2003" s="413"/>
      <c r="V2003" s="414">
        <f t="shared" si="239"/>
        <v>0</v>
      </c>
      <c r="W2003" s="414">
        <f t="shared" si="244"/>
        <v>0</v>
      </c>
      <c r="X2003" s="74"/>
      <c r="Y2003" s="74"/>
      <c r="Z2003" s="74"/>
      <c r="AA2003" s="74"/>
      <c r="AB2003" s="74"/>
      <c r="AC2003" s="86">
        <f t="shared" si="240"/>
        <v>0</v>
      </c>
      <c r="AD2003" s="87">
        <f>IF($AC$2182&lt;85,AC2003,AC2003-(AC2003*#REF!))</f>
        <v>0</v>
      </c>
      <c r="AE2003" s="88">
        <f t="shared" si="245"/>
        <v>5.5E-2</v>
      </c>
      <c r="AF2003" s="89">
        <f t="shared" si="241"/>
        <v>0</v>
      </c>
      <c r="AG2003" s="90">
        <f t="shared" si="242"/>
        <v>0</v>
      </c>
    </row>
    <row r="2004" spans="1:36" s="75" customFormat="1" ht="15" customHeight="1" x14ac:dyDescent="0.15">
      <c r="A2004" s="193">
        <v>9791027612765</v>
      </c>
      <c r="B2004" s="198" t="s">
        <v>3390</v>
      </c>
      <c r="C2004" s="194" t="s">
        <v>27</v>
      </c>
      <c r="D2004" s="195" t="s">
        <v>3386</v>
      </c>
      <c r="E2004" s="196" t="s">
        <v>106</v>
      </c>
      <c r="F2004" s="197"/>
      <c r="G2004" s="196" t="s">
        <v>3395</v>
      </c>
      <c r="H2004" s="198">
        <f>VLOOKUP($A2004,'04.08.2025'!$A$1:$Z$65000,3,FALSE)</f>
        <v>2899</v>
      </c>
      <c r="I2004" s="198"/>
      <c r="J2004" s="199">
        <v>200</v>
      </c>
      <c r="K2004" s="200"/>
      <c r="L2004" s="200"/>
      <c r="M2004" s="200">
        <v>45539</v>
      </c>
      <c r="N2004" s="200" t="s">
        <v>12</v>
      </c>
      <c r="O2004" s="201">
        <v>9791027612765</v>
      </c>
      <c r="P2004" s="201" t="s">
        <v>3396</v>
      </c>
      <c r="Q2004" s="201">
        <v>5469268</v>
      </c>
      <c r="R2004" s="220">
        <v>18</v>
      </c>
      <c r="S2004" s="202">
        <f t="shared" si="243"/>
        <v>17.061611374407583</v>
      </c>
      <c r="T2004" s="203">
        <v>5.5E-2</v>
      </c>
      <c r="U2004" s="204"/>
      <c r="V2004" s="205">
        <f t="shared" si="239"/>
        <v>0</v>
      </c>
      <c r="W2004" s="205">
        <f t="shared" si="244"/>
        <v>0</v>
      </c>
      <c r="X2004" s="74"/>
      <c r="Y2004" s="74"/>
      <c r="Z2004" s="74"/>
      <c r="AA2004" s="74"/>
      <c r="AB2004" s="74"/>
      <c r="AC2004" s="86">
        <f t="shared" si="240"/>
        <v>0</v>
      </c>
      <c r="AD2004" s="87">
        <f>IF($AC$2182&lt;85,AC2004,AC2004-(AC2004*#REF!))</f>
        <v>0</v>
      </c>
      <c r="AE2004" s="88">
        <f t="shared" si="245"/>
        <v>5.5E-2</v>
      </c>
      <c r="AF2004" s="89">
        <f t="shared" si="241"/>
        <v>0</v>
      </c>
      <c r="AG2004" s="90">
        <f t="shared" si="242"/>
        <v>0</v>
      </c>
    </row>
    <row r="2005" spans="1:36" s="75" customFormat="1" ht="15" customHeight="1" x14ac:dyDescent="0.15">
      <c r="A2005" s="193">
        <v>9791027612628</v>
      </c>
      <c r="B2005" s="198" t="s">
        <v>3390</v>
      </c>
      <c r="C2005" s="194" t="s">
        <v>27</v>
      </c>
      <c r="D2005" s="195" t="s">
        <v>3386</v>
      </c>
      <c r="E2005" s="196" t="s">
        <v>106</v>
      </c>
      <c r="F2005" s="197"/>
      <c r="G2005" s="196" t="s">
        <v>3397</v>
      </c>
      <c r="H2005" s="198">
        <f>VLOOKUP($A2005,'04.08.2025'!$A$1:$Z$65000,3,FALSE)</f>
        <v>4502</v>
      </c>
      <c r="I2005" s="198"/>
      <c r="J2005" s="199">
        <v>200</v>
      </c>
      <c r="K2005" s="200"/>
      <c r="L2005" s="200"/>
      <c r="M2005" s="200">
        <v>45539</v>
      </c>
      <c r="N2005" s="200" t="s">
        <v>12</v>
      </c>
      <c r="O2005" s="201">
        <v>9791027612628</v>
      </c>
      <c r="P2005" s="201" t="s">
        <v>3398</v>
      </c>
      <c r="Q2005" s="201">
        <v>4236945</v>
      </c>
      <c r="R2005" s="220">
        <v>14.9</v>
      </c>
      <c r="S2005" s="202">
        <f t="shared" si="243"/>
        <v>14.123222748815166</v>
      </c>
      <c r="T2005" s="221">
        <v>5.5E-2</v>
      </c>
      <c r="U2005" s="204"/>
      <c r="V2005" s="205">
        <f t="shared" si="239"/>
        <v>0</v>
      </c>
      <c r="W2005" s="205">
        <f t="shared" si="244"/>
        <v>0</v>
      </c>
      <c r="X2005" s="74"/>
      <c r="Y2005" s="74"/>
      <c r="Z2005" s="74"/>
      <c r="AA2005" s="74"/>
      <c r="AB2005" s="74"/>
      <c r="AC2005" s="86">
        <f t="shared" si="240"/>
        <v>0</v>
      </c>
      <c r="AD2005" s="87">
        <f>IF($AC$2182&lt;85,AC2005,AC2005-(AC2005*#REF!))</f>
        <v>0</v>
      </c>
      <c r="AE2005" s="88">
        <f t="shared" si="245"/>
        <v>5.5E-2</v>
      </c>
      <c r="AF2005" s="89">
        <f t="shared" si="241"/>
        <v>0</v>
      </c>
      <c r="AG2005" s="90">
        <f t="shared" si="242"/>
        <v>0</v>
      </c>
    </row>
    <row r="2006" spans="1:36" s="91" customFormat="1" ht="15" customHeight="1" x14ac:dyDescent="0.15">
      <c r="A2006" s="401">
        <v>9791027611478</v>
      </c>
      <c r="B2006" s="406" t="s">
        <v>3390</v>
      </c>
      <c r="C2006" s="403" t="s">
        <v>27</v>
      </c>
      <c r="D2006" s="404" t="s">
        <v>3386</v>
      </c>
      <c r="E2006" s="405" t="s">
        <v>106</v>
      </c>
      <c r="F2006" s="572"/>
      <c r="G2006" s="405" t="s">
        <v>4780</v>
      </c>
      <c r="H2006" s="406">
        <f>VLOOKUP($A2006,'04.08.2025'!$A$1:$Z$65000,3,FALSE)</f>
        <v>3342</v>
      </c>
      <c r="I2006" s="406"/>
      <c r="J2006" s="407">
        <v>200</v>
      </c>
      <c r="K2006" s="408"/>
      <c r="L2006" s="408"/>
      <c r="M2006" s="408">
        <v>45476</v>
      </c>
      <c r="N2006" s="408"/>
      <c r="O2006" s="409">
        <v>9791027611478</v>
      </c>
      <c r="P2006" s="409" t="s">
        <v>3399</v>
      </c>
      <c r="Q2006" s="409">
        <v>8189598</v>
      </c>
      <c r="R2006" s="573">
        <v>22.5</v>
      </c>
      <c r="S2006" s="411">
        <f t="shared" si="243"/>
        <v>18.75</v>
      </c>
      <c r="T2006" s="587">
        <v>0.2</v>
      </c>
      <c r="U2006" s="413"/>
      <c r="V2006" s="414">
        <f t="shared" si="239"/>
        <v>0</v>
      </c>
      <c r="W2006" s="414">
        <f t="shared" si="244"/>
        <v>0</v>
      </c>
      <c r="X2006" s="85"/>
      <c r="Y2006" s="85"/>
      <c r="Z2006" s="85"/>
      <c r="AA2006" s="85"/>
      <c r="AB2006" s="85"/>
      <c r="AC2006" s="86">
        <f t="shared" si="240"/>
        <v>0</v>
      </c>
      <c r="AD2006" s="87">
        <f>IF($AC$2182&lt;85,AC2006,AC2006-(AC2006*#REF!))</f>
        <v>0</v>
      </c>
      <c r="AE2006" s="88">
        <f t="shared" si="245"/>
        <v>0.2</v>
      </c>
      <c r="AF2006" s="89">
        <f t="shared" si="241"/>
        <v>0</v>
      </c>
      <c r="AG2006" s="90">
        <f t="shared" si="242"/>
        <v>0</v>
      </c>
    </row>
    <row r="2007" spans="1:36" s="75" customFormat="1" ht="15" customHeight="1" x14ac:dyDescent="0.15">
      <c r="A2007" s="193">
        <v>9791027612611</v>
      </c>
      <c r="B2007" s="222" t="s">
        <v>3390</v>
      </c>
      <c r="C2007" s="223" t="s">
        <v>27</v>
      </c>
      <c r="D2007" s="195" t="s">
        <v>3386</v>
      </c>
      <c r="E2007" s="195" t="s">
        <v>106</v>
      </c>
      <c r="F2007" s="196"/>
      <c r="G2007" s="196" t="s">
        <v>3400</v>
      </c>
      <c r="H2007" s="198">
        <f>VLOOKUP($A2007,'04.08.2025'!$A$1:$Z$65000,3,FALSE)</f>
        <v>2256</v>
      </c>
      <c r="I2007" s="198"/>
      <c r="J2007" s="199">
        <v>200</v>
      </c>
      <c r="K2007" s="200"/>
      <c r="L2007" s="200"/>
      <c r="M2007" s="200">
        <v>45574</v>
      </c>
      <c r="N2007" s="200" t="s">
        <v>12</v>
      </c>
      <c r="O2007" s="201">
        <v>9791027612611</v>
      </c>
      <c r="P2007" s="201" t="s">
        <v>3401</v>
      </c>
      <c r="Q2007" s="201">
        <v>4236822</v>
      </c>
      <c r="R2007" s="220">
        <v>18.899999999999999</v>
      </c>
      <c r="S2007" s="202">
        <f t="shared" si="243"/>
        <v>15.75</v>
      </c>
      <c r="T2007" s="221">
        <v>0.2</v>
      </c>
      <c r="U2007" s="204"/>
      <c r="V2007" s="205">
        <f t="shared" si="239"/>
        <v>0</v>
      </c>
      <c r="W2007" s="205">
        <f t="shared" si="244"/>
        <v>0</v>
      </c>
      <c r="X2007" s="74"/>
      <c r="Y2007" s="74"/>
      <c r="Z2007" s="74"/>
      <c r="AA2007" s="74"/>
      <c r="AB2007" s="74"/>
      <c r="AC2007" s="86">
        <f t="shared" si="240"/>
        <v>0</v>
      </c>
      <c r="AD2007" s="87">
        <f>IF($AC$2182&lt;85,AC2007,AC2007-(AC2007*#REF!))</f>
        <v>0</v>
      </c>
      <c r="AE2007" s="88">
        <f t="shared" si="245"/>
        <v>0.2</v>
      </c>
      <c r="AF2007" s="89">
        <f t="shared" si="241"/>
        <v>0</v>
      </c>
      <c r="AG2007" s="90">
        <f t="shared" si="242"/>
        <v>0</v>
      </c>
    </row>
    <row r="2008" spans="1:36" s="75" customFormat="1" ht="15" customHeight="1" x14ac:dyDescent="0.15">
      <c r="A2008" s="193">
        <v>9791027612598</v>
      </c>
      <c r="B2008" s="222" t="s">
        <v>3390</v>
      </c>
      <c r="C2008" s="223" t="s">
        <v>27</v>
      </c>
      <c r="D2008" s="195" t="s">
        <v>3386</v>
      </c>
      <c r="E2008" s="195" t="s">
        <v>106</v>
      </c>
      <c r="F2008" s="196"/>
      <c r="G2008" s="196" t="s">
        <v>3402</v>
      </c>
      <c r="H2008" s="198">
        <f>VLOOKUP($A2008,'04.08.2025'!$A$1:$Z$65000,3,FALSE)</f>
        <v>4862</v>
      </c>
      <c r="I2008" s="198"/>
      <c r="J2008" s="199">
        <v>300</v>
      </c>
      <c r="K2008" s="200"/>
      <c r="L2008" s="200"/>
      <c r="M2008" s="200">
        <v>45574</v>
      </c>
      <c r="N2008" s="200" t="s">
        <v>12</v>
      </c>
      <c r="O2008" s="201">
        <v>9791027612598</v>
      </c>
      <c r="P2008" s="201" t="s">
        <v>3403</v>
      </c>
      <c r="Q2008" s="201">
        <v>4236576</v>
      </c>
      <c r="R2008" s="220">
        <v>21.9</v>
      </c>
      <c r="S2008" s="202">
        <f t="shared" si="243"/>
        <v>20.75829383886256</v>
      </c>
      <c r="T2008" s="221">
        <v>5.5E-2</v>
      </c>
      <c r="U2008" s="204"/>
      <c r="V2008" s="205">
        <f t="shared" si="239"/>
        <v>0</v>
      </c>
      <c r="W2008" s="205">
        <f t="shared" si="244"/>
        <v>0</v>
      </c>
      <c r="X2008" s="74"/>
      <c r="Y2008" s="74"/>
      <c r="Z2008" s="74"/>
      <c r="AA2008" s="74"/>
      <c r="AB2008" s="74"/>
      <c r="AC2008" s="86">
        <f t="shared" si="240"/>
        <v>0</v>
      </c>
      <c r="AD2008" s="87">
        <f>IF($AC$2182&lt;85,AC2008,AC2008-(AC2008*#REF!))</f>
        <v>0</v>
      </c>
      <c r="AE2008" s="88">
        <f t="shared" si="245"/>
        <v>5.5E-2</v>
      </c>
      <c r="AF2008" s="89">
        <f t="shared" si="241"/>
        <v>0</v>
      </c>
      <c r="AG2008" s="90">
        <f t="shared" si="242"/>
        <v>0</v>
      </c>
    </row>
    <row r="2009" spans="1:36" s="75" customFormat="1" ht="15" customHeight="1" x14ac:dyDescent="0.15">
      <c r="A2009" s="193">
        <v>9791027612772</v>
      </c>
      <c r="B2009" s="222" t="s">
        <v>3390</v>
      </c>
      <c r="C2009" s="223" t="s">
        <v>27</v>
      </c>
      <c r="D2009" s="195" t="s">
        <v>3386</v>
      </c>
      <c r="E2009" s="195" t="s">
        <v>106</v>
      </c>
      <c r="F2009" s="196"/>
      <c r="G2009" s="196" t="s">
        <v>4557</v>
      </c>
      <c r="H2009" s="198">
        <f>VLOOKUP($A2009,'04.08.2025'!$A$1:$Z$65000,3,FALSE)</f>
        <v>1384</v>
      </c>
      <c r="I2009" s="198"/>
      <c r="J2009" s="199">
        <v>200</v>
      </c>
      <c r="K2009" s="200"/>
      <c r="L2009" s="200"/>
      <c r="M2009" s="200">
        <v>45665</v>
      </c>
      <c r="N2009" s="200" t="s">
        <v>12</v>
      </c>
      <c r="O2009" s="201">
        <v>9791027612772</v>
      </c>
      <c r="P2009" s="201" t="s">
        <v>3404</v>
      </c>
      <c r="Q2009" s="201">
        <v>5469391</v>
      </c>
      <c r="R2009" s="220">
        <v>10.9</v>
      </c>
      <c r="S2009" s="202">
        <f t="shared" si="243"/>
        <v>10.33175355450237</v>
      </c>
      <c r="T2009" s="221">
        <v>5.5E-2</v>
      </c>
      <c r="U2009" s="204"/>
      <c r="V2009" s="205">
        <f t="shared" si="239"/>
        <v>0</v>
      </c>
      <c r="W2009" s="205">
        <f t="shared" si="244"/>
        <v>0</v>
      </c>
      <c r="X2009" s="74"/>
      <c r="Y2009" s="74"/>
      <c r="Z2009" s="74"/>
      <c r="AA2009" s="74"/>
      <c r="AB2009" s="74"/>
      <c r="AC2009" s="86">
        <f t="shared" si="240"/>
        <v>0</v>
      </c>
      <c r="AD2009" s="87">
        <f>IF($AC$2182&lt;85,AC2009,AC2009-(AC2009*#REF!))</f>
        <v>0</v>
      </c>
      <c r="AE2009" s="88">
        <f t="shared" si="245"/>
        <v>5.5E-2</v>
      </c>
      <c r="AF2009" s="89">
        <f t="shared" si="241"/>
        <v>0</v>
      </c>
      <c r="AG2009" s="90">
        <f t="shared" si="242"/>
        <v>0</v>
      </c>
    </row>
    <row r="2010" spans="1:36" s="75" customFormat="1" ht="15" customHeight="1" x14ac:dyDescent="0.15">
      <c r="A2010" s="193">
        <v>9791027612758</v>
      </c>
      <c r="B2010" s="222" t="s">
        <v>3390</v>
      </c>
      <c r="C2010" s="223" t="s">
        <v>27</v>
      </c>
      <c r="D2010" s="195" t="s">
        <v>3386</v>
      </c>
      <c r="E2010" s="195" t="s">
        <v>106</v>
      </c>
      <c r="F2010" s="196"/>
      <c r="G2010" s="196" t="s">
        <v>3405</v>
      </c>
      <c r="H2010" s="198">
        <f>VLOOKUP($A2010,'04.08.2025'!$A$1:$Z$65000,3,FALSE)</f>
        <v>1678</v>
      </c>
      <c r="I2010" s="198"/>
      <c r="J2010" s="199">
        <v>200</v>
      </c>
      <c r="K2010" s="200"/>
      <c r="L2010" s="200"/>
      <c r="M2010" s="200">
        <v>45665</v>
      </c>
      <c r="N2010" s="200" t="s">
        <v>12</v>
      </c>
      <c r="O2010" s="201">
        <v>9791027612758</v>
      </c>
      <c r="P2010" s="201" t="s">
        <v>3406</v>
      </c>
      <c r="Q2010" s="201">
        <v>5469145</v>
      </c>
      <c r="R2010" s="220">
        <v>10.9</v>
      </c>
      <c r="S2010" s="202">
        <f t="shared" si="243"/>
        <v>10.33175355450237</v>
      </c>
      <c r="T2010" s="221">
        <v>5.5E-2</v>
      </c>
      <c r="U2010" s="204"/>
      <c r="V2010" s="205">
        <f t="shared" si="239"/>
        <v>0</v>
      </c>
      <c r="W2010" s="205">
        <f t="shared" si="244"/>
        <v>0</v>
      </c>
      <c r="X2010" s="74"/>
      <c r="Y2010" s="74"/>
      <c r="Z2010" s="74"/>
      <c r="AA2010" s="74"/>
      <c r="AB2010" s="74"/>
      <c r="AC2010" s="86">
        <f t="shared" si="240"/>
        <v>0</v>
      </c>
      <c r="AD2010" s="87">
        <f>IF($AC$2182&lt;85,AC2010,AC2010-(AC2010*#REF!))</f>
        <v>0</v>
      </c>
      <c r="AE2010" s="88">
        <f t="shared" si="245"/>
        <v>5.5E-2</v>
      </c>
      <c r="AF2010" s="89">
        <f t="shared" si="241"/>
        <v>0</v>
      </c>
      <c r="AG2010" s="90">
        <f t="shared" si="242"/>
        <v>0</v>
      </c>
    </row>
    <row r="2011" spans="1:36" s="75" customFormat="1" ht="15" customHeight="1" x14ac:dyDescent="0.15">
      <c r="A2011" s="193">
        <v>9791027611638</v>
      </c>
      <c r="B2011" s="222" t="s">
        <v>3390</v>
      </c>
      <c r="C2011" s="223" t="s">
        <v>27</v>
      </c>
      <c r="D2011" s="195" t="s">
        <v>3386</v>
      </c>
      <c r="E2011" s="195" t="s">
        <v>106</v>
      </c>
      <c r="F2011" s="196"/>
      <c r="G2011" s="196" t="s">
        <v>4741</v>
      </c>
      <c r="H2011" s="198">
        <f>VLOOKUP($A2011,'04.08.2025'!$A$1:$Z$65000,3,FALSE)</f>
        <v>1077</v>
      </c>
      <c r="I2011" s="198"/>
      <c r="J2011" s="199">
        <v>200</v>
      </c>
      <c r="K2011" s="200"/>
      <c r="L2011" s="200"/>
      <c r="M2011" s="200">
        <v>45665</v>
      </c>
      <c r="N2011" s="200" t="s">
        <v>12</v>
      </c>
      <c r="O2011" s="201">
        <v>9791027611638</v>
      </c>
      <c r="P2011" s="201" t="s">
        <v>3407</v>
      </c>
      <c r="Q2011" s="201">
        <v>1990959</v>
      </c>
      <c r="R2011" s="220">
        <v>10.9</v>
      </c>
      <c r="S2011" s="202">
        <f t="shared" si="243"/>
        <v>10.33175355450237</v>
      </c>
      <c r="T2011" s="221">
        <v>5.5E-2</v>
      </c>
      <c r="U2011" s="204"/>
      <c r="V2011" s="205">
        <f t="shared" si="239"/>
        <v>0</v>
      </c>
      <c r="W2011" s="205">
        <f t="shared" si="244"/>
        <v>0</v>
      </c>
      <c r="X2011" s="74"/>
      <c r="Y2011" s="74"/>
      <c r="Z2011" s="74"/>
      <c r="AA2011" s="74"/>
      <c r="AB2011" s="74"/>
      <c r="AC2011" s="86">
        <f t="shared" si="240"/>
        <v>0</v>
      </c>
      <c r="AD2011" s="87">
        <f>IF($AC$2182&lt;85,AC2011,AC2011-(AC2011*#REF!))</f>
        <v>0</v>
      </c>
      <c r="AE2011" s="88">
        <f t="shared" si="245"/>
        <v>5.5E-2</v>
      </c>
      <c r="AF2011" s="89">
        <f t="shared" si="241"/>
        <v>0</v>
      </c>
      <c r="AG2011" s="90">
        <f t="shared" si="242"/>
        <v>0</v>
      </c>
    </row>
    <row r="2012" spans="1:36" s="75" customFormat="1" ht="15" customHeight="1" x14ac:dyDescent="0.15">
      <c r="A2012" s="193">
        <v>9791027612604</v>
      </c>
      <c r="B2012" s="222" t="s">
        <v>3390</v>
      </c>
      <c r="C2012" s="223" t="s">
        <v>27</v>
      </c>
      <c r="D2012" s="195" t="s">
        <v>3386</v>
      </c>
      <c r="E2012" s="195" t="s">
        <v>106</v>
      </c>
      <c r="F2012" s="196"/>
      <c r="G2012" s="196" t="s">
        <v>3779</v>
      </c>
      <c r="H2012" s="198">
        <f>VLOOKUP($A2012,'04.08.2025'!$A$1:$Z$65000,3,FALSE)</f>
        <v>3334</v>
      </c>
      <c r="I2012" s="198"/>
      <c r="J2012" s="199">
        <v>200</v>
      </c>
      <c r="K2012" s="200"/>
      <c r="L2012" s="200"/>
      <c r="M2012" s="200">
        <v>45728</v>
      </c>
      <c r="N2012" s="200" t="s">
        <v>12</v>
      </c>
      <c r="O2012" s="201">
        <v>9791027612604</v>
      </c>
      <c r="P2012" s="201" t="s">
        <v>3778</v>
      </c>
      <c r="Q2012" s="201">
        <v>4236699</v>
      </c>
      <c r="R2012" s="220">
        <v>18.899999999999999</v>
      </c>
      <c r="S2012" s="202">
        <f t="shared" si="243"/>
        <v>15.75</v>
      </c>
      <c r="T2012" s="221">
        <v>0.2</v>
      </c>
      <c r="U2012" s="204"/>
      <c r="V2012" s="205">
        <f t="shared" si="239"/>
        <v>0</v>
      </c>
      <c r="W2012" s="205">
        <f t="shared" si="244"/>
        <v>0</v>
      </c>
      <c r="X2012" s="74"/>
      <c r="Y2012" s="74"/>
      <c r="Z2012" s="74"/>
      <c r="AA2012" s="74"/>
      <c r="AB2012" s="74"/>
      <c r="AC2012" s="86">
        <f t="shared" si="240"/>
        <v>0</v>
      </c>
      <c r="AD2012" s="87">
        <f>IF($AC$2182&lt;85,AC2012,AC2012-(AC2012*#REF!))</f>
        <v>0</v>
      </c>
      <c r="AE2012" s="88">
        <f t="shared" si="245"/>
        <v>0.2</v>
      </c>
      <c r="AF2012" s="89">
        <f t="shared" si="241"/>
        <v>0</v>
      </c>
      <c r="AG2012" s="90">
        <f t="shared" si="242"/>
        <v>0</v>
      </c>
    </row>
    <row r="2013" spans="1:36" s="75" customFormat="1" ht="15" customHeight="1" x14ac:dyDescent="0.15">
      <c r="A2013" s="193">
        <v>9791027612215</v>
      </c>
      <c r="B2013" s="222" t="s">
        <v>3390</v>
      </c>
      <c r="C2013" s="223" t="s">
        <v>27</v>
      </c>
      <c r="D2013" s="195" t="s">
        <v>3386</v>
      </c>
      <c r="E2013" s="195" t="s">
        <v>106</v>
      </c>
      <c r="F2013" s="196"/>
      <c r="G2013" s="196" t="s">
        <v>4875</v>
      </c>
      <c r="H2013" s="198">
        <f>VLOOKUP($A2013,'04.08.2025'!$A$1:$Z$65000,3,FALSE)</f>
        <v>2310</v>
      </c>
      <c r="I2013" s="198"/>
      <c r="J2013" s="199">
        <v>200</v>
      </c>
      <c r="K2013" s="200"/>
      <c r="L2013" s="200"/>
      <c r="M2013" s="200">
        <v>45749</v>
      </c>
      <c r="N2013" s="200" t="s">
        <v>12</v>
      </c>
      <c r="O2013" s="201">
        <v>9791027612215</v>
      </c>
      <c r="P2013" s="201" t="s">
        <v>4874</v>
      </c>
      <c r="Q2013" s="201">
        <v>8953003</v>
      </c>
      <c r="R2013" s="220">
        <v>18.899999999999999</v>
      </c>
      <c r="S2013" s="202">
        <f t="shared" si="243"/>
        <v>17.914691943127963</v>
      </c>
      <c r="T2013" s="221">
        <v>5.5E-2</v>
      </c>
      <c r="U2013" s="204"/>
      <c r="V2013" s="205">
        <f t="shared" si="239"/>
        <v>0</v>
      </c>
      <c r="W2013" s="205">
        <f t="shared" si="244"/>
        <v>0</v>
      </c>
      <c r="X2013" s="74"/>
      <c r="Y2013" s="74"/>
      <c r="Z2013" s="74"/>
      <c r="AA2013" s="74"/>
      <c r="AB2013" s="74"/>
      <c r="AC2013" s="86">
        <f t="shared" si="240"/>
        <v>0</v>
      </c>
      <c r="AD2013" s="87">
        <f>IF($AC$2182&lt;85,AC2013,AC2013-(AC2013*#REF!))</f>
        <v>0</v>
      </c>
      <c r="AE2013" s="88">
        <f t="shared" si="245"/>
        <v>5.5E-2</v>
      </c>
      <c r="AF2013" s="89">
        <f t="shared" si="241"/>
        <v>0</v>
      </c>
      <c r="AG2013" s="90">
        <f t="shared" si="242"/>
        <v>0</v>
      </c>
    </row>
    <row r="2014" spans="1:36" s="75" customFormat="1" ht="15" customHeight="1" x14ac:dyDescent="0.15">
      <c r="A2014" s="193">
        <v>9791027613212</v>
      </c>
      <c r="B2014" s="222" t="s">
        <v>3390</v>
      </c>
      <c r="C2014" s="223" t="s">
        <v>27</v>
      </c>
      <c r="D2014" s="195" t="s">
        <v>3386</v>
      </c>
      <c r="E2014" s="195" t="s">
        <v>106</v>
      </c>
      <c r="F2014" s="196"/>
      <c r="G2014" s="196" t="s">
        <v>4877</v>
      </c>
      <c r="H2014" s="198">
        <f>VLOOKUP($A2014,'04.08.2025'!$A$1:$Z$65000,3,FALSE)</f>
        <v>2278</v>
      </c>
      <c r="I2014" s="198"/>
      <c r="J2014" s="199">
        <v>200</v>
      </c>
      <c r="K2014" s="200"/>
      <c r="L2014" s="200"/>
      <c r="M2014" s="200">
        <v>45791</v>
      </c>
      <c r="N2014" s="200"/>
      <c r="O2014" s="201">
        <v>9791027613212</v>
      </c>
      <c r="P2014" s="201" t="s">
        <v>4876</v>
      </c>
      <c r="Q2014" s="201">
        <v>1741338</v>
      </c>
      <c r="R2014" s="220">
        <v>14.9</v>
      </c>
      <c r="S2014" s="202">
        <f t="shared" si="243"/>
        <v>14.123222748815166</v>
      </c>
      <c r="T2014" s="221">
        <v>5.5E-2</v>
      </c>
      <c r="U2014" s="204"/>
      <c r="V2014" s="205">
        <f t="shared" si="239"/>
        <v>0</v>
      </c>
      <c r="W2014" s="205">
        <f t="shared" si="244"/>
        <v>0</v>
      </c>
      <c r="X2014" s="74"/>
      <c r="Y2014" s="74"/>
      <c r="Z2014" s="74"/>
      <c r="AA2014" s="74"/>
      <c r="AB2014" s="74"/>
      <c r="AC2014" s="86">
        <f t="shared" si="240"/>
        <v>0</v>
      </c>
      <c r="AD2014" s="87">
        <f>IF($AC$2182&lt;85,AC2014,AC2014-(AC2014*#REF!))</f>
        <v>0</v>
      </c>
      <c r="AE2014" s="88">
        <f t="shared" si="245"/>
        <v>5.5E-2</v>
      </c>
      <c r="AF2014" s="89">
        <f t="shared" si="241"/>
        <v>0</v>
      </c>
      <c r="AG2014" s="90">
        <f t="shared" si="242"/>
        <v>0</v>
      </c>
    </row>
    <row r="2015" spans="1:36" s="91" customFormat="1" ht="15" customHeight="1" x14ac:dyDescent="0.15">
      <c r="A2015" s="401">
        <v>9791027611751</v>
      </c>
      <c r="B2015" s="402" t="s">
        <v>3390</v>
      </c>
      <c r="C2015" s="403" t="s">
        <v>27</v>
      </c>
      <c r="D2015" s="404" t="s">
        <v>3386</v>
      </c>
      <c r="E2015" s="405" t="s">
        <v>106</v>
      </c>
      <c r="F2015" s="405" t="s">
        <v>3408</v>
      </c>
      <c r="G2015" s="405" t="s">
        <v>3409</v>
      </c>
      <c r="H2015" s="406">
        <f>VLOOKUP($A2015,'04.08.2025'!$A$1:$Z$65000,3,FALSE)</f>
        <v>1512</v>
      </c>
      <c r="I2015" s="407"/>
      <c r="J2015" s="407">
        <v>200</v>
      </c>
      <c r="K2015" s="408"/>
      <c r="L2015" s="408"/>
      <c r="M2015" s="408">
        <v>45182</v>
      </c>
      <c r="N2015" s="409"/>
      <c r="O2015" s="409">
        <v>9791027611751</v>
      </c>
      <c r="P2015" s="409" t="s">
        <v>3410</v>
      </c>
      <c r="Q2015" s="410">
        <v>2358429</v>
      </c>
      <c r="R2015" s="411">
        <v>16.899999999999999</v>
      </c>
      <c r="S2015" s="411">
        <f t="shared" si="243"/>
        <v>16.018957345971565</v>
      </c>
      <c r="T2015" s="412">
        <v>5.5E-2</v>
      </c>
      <c r="U2015" s="413"/>
      <c r="V2015" s="414">
        <f t="shared" si="239"/>
        <v>0</v>
      </c>
      <c r="W2015" s="414">
        <f t="shared" si="244"/>
        <v>0</v>
      </c>
      <c r="X2015" s="85"/>
      <c r="Y2015" s="85"/>
      <c r="Z2015" s="85"/>
      <c r="AA2015" s="85"/>
      <c r="AB2015" s="85"/>
      <c r="AC2015" s="86">
        <f t="shared" si="240"/>
        <v>0</v>
      </c>
      <c r="AD2015" s="87">
        <f>IF($AC$2182&lt;85,AC2015,AC2015-(AC2015*#REF!))</f>
        <v>0</v>
      </c>
      <c r="AE2015" s="88">
        <f t="shared" si="245"/>
        <v>5.5E-2</v>
      </c>
      <c r="AF2015" s="89">
        <f t="shared" si="241"/>
        <v>0</v>
      </c>
      <c r="AG2015" s="90">
        <f t="shared" si="242"/>
        <v>0</v>
      </c>
    </row>
    <row r="2016" spans="1:36" s="117" customFormat="1" ht="15" customHeight="1" x14ac:dyDescent="0.15">
      <c r="A2016" s="445">
        <v>9791027610525</v>
      </c>
      <c r="B2016" s="446" t="s">
        <v>3411</v>
      </c>
      <c r="C2016" s="403" t="s">
        <v>27</v>
      </c>
      <c r="D2016" s="405" t="s">
        <v>3386</v>
      </c>
      <c r="E2016" s="405" t="s">
        <v>106</v>
      </c>
      <c r="F2016" s="405"/>
      <c r="G2016" s="404" t="s">
        <v>3412</v>
      </c>
      <c r="H2016" s="406">
        <f>VLOOKUP($A2016,'04.08.2025'!$A$1:$Z$65000,3,FALSE)</f>
        <v>30</v>
      </c>
      <c r="I2016" s="423"/>
      <c r="J2016" s="423">
        <v>300</v>
      </c>
      <c r="K2016" s="447"/>
      <c r="L2016" s="447"/>
      <c r="M2016" s="408">
        <v>44587</v>
      </c>
      <c r="N2016" s="447"/>
      <c r="O2016" s="406">
        <v>9791027610525</v>
      </c>
      <c r="P2016" s="575" t="s">
        <v>3413</v>
      </c>
      <c r="Q2016" s="423">
        <v>8073578</v>
      </c>
      <c r="R2016" s="411">
        <v>10</v>
      </c>
      <c r="S2016" s="411">
        <f t="shared" si="243"/>
        <v>9.4786729857819907</v>
      </c>
      <c r="T2016" s="574">
        <v>5.5E-2</v>
      </c>
      <c r="U2016" s="413"/>
      <c r="V2016" s="414">
        <f t="shared" si="239"/>
        <v>0</v>
      </c>
      <c r="W2016" s="414">
        <f t="shared" si="244"/>
        <v>0</v>
      </c>
      <c r="X2016" s="116"/>
      <c r="Y2016" s="116"/>
      <c r="Z2016" s="116"/>
      <c r="AA2016" s="116"/>
      <c r="AB2016" s="116"/>
      <c r="AC2016" s="86">
        <f t="shared" si="240"/>
        <v>0</v>
      </c>
      <c r="AD2016" s="87">
        <f>IF($AC$2182&lt;85,AC2016,AC2016-(AC2016*#REF!))</f>
        <v>0</v>
      </c>
      <c r="AE2016" s="88">
        <f t="shared" si="245"/>
        <v>5.5E-2</v>
      </c>
      <c r="AF2016" s="89">
        <f t="shared" si="241"/>
        <v>0</v>
      </c>
      <c r="AG2016" s="90">
        <f t="shared" si="242"/>
        <v>0</v>
      </c>
    </row>
    <row r="2017" spans="1:36" s="91" customFormat="1" ht="15" customHeight="1" x14ac:dyDescent="0.15">
      <c r="A2017" s="401">
        <v>9791027611584</v>
      </c>
      <c r="B2017" s="406" t="s">
        <v>3411</v>
      </c>
      <c r="C2017" s="403" t="s">
        <v>27</v>
      </c>
      <c r="D2017" s="404" t="s">
        <v>3386</v>
      </c>
      <c r="E2017" s="405" t="s">
        <v>106</v>
      </c>
      <c r="F2017" s="572"/>
      <c r="G2017" s="445" t="s">
        <v>3414</v>
      </c>
      <c r="H2017" s="406">
        <f>VLOOKUP($A2017,'04.08.2025'!$A$1:$Z$65000,3,FALSE)</f>
        <v>4015</v>
      </c>
      <c r="I2017" s="407"/>
      <c r="J2017" s="407">
        <v>200</v>
      </c>
      <c r="K2017" s="408"/>
      <c r="L2017" s="408"/>
      <c r="M2017" s="408">
        <v>45245</v>
      </c>
      <c r="N2017" s="409"/>
      <c r="O2017" s="409">
        <v>9791027611584</v>
      </c>
      <c r="P2017" s="409" t="s">
        <v>3415</v>
      </c>
      <c r="Q2017" s="410">
        <v>1990343</v>
      </c>
      <c r="R2017" s="411">
        <v>18.899999999999999</v>
      </c>
      <c r="S2017" s="411">
        <f t="shared" si="243"/>
        <v>15.75</v>
      </c>
      <c r="T2017" s="574">
        <v>0.2</v>
      </c>
      <c r="U2017" s="413"/>
      <c r="V2017" s="414">
        <f t="shared" si="239"/>
        <v>0</v>
      </c>
      <c r="W2017" s="414">
        <f t="shared" si="244"/>
        <v>0</v>
      </c>
      <c r="X2017" s="85"/>
      <c r="Y2017" s="85"/>
      <c r="Z2017" s="85"/>
      <c r="AA2017" s="85"/>
      <c r="AB2017" s="85"/>
      <c r="AC2017" s="86">
        <f t="shared" si="240"/>
        <v>0</v>
      </c>
      <c r="AD2017" s="87">
        <f>IF($AC$2182&lt;85,AC2017,AC2017-(AC2017*#REF!))</f>
        <v>0</v>
      </c>
      <c r="AE2017" s="88">
        <f t="shared" si="245"/>
        <v>0.2</v>
      </c>
      <c r="AF2017" s="89">
        <f t="shared" si="241"/>
        <v>0</v>
      </c>
      <c r="AG2017" s="90">
        <f t="shared" si="242"/>
        <v>0</v>
      </c>
    </row>
    <row r="2018" spans="1:36" s="91" customFormat="1" ht="15" customHeight="1" x14ac:dyDescent="0.15">
      <c r="A2018" s="401">
        <v>9791027611461</v>
      </c>
      <c r="B2018" s="406" t="s">
        <v>3411</v>
      </c>
      <c r="C2018" s="403" t="s">
        <v>27</v>
      </c>
      <c r="D2018" s="404" t="s">
        <v>3386</v>
      </c>
      <c r="E2018" s="405" t="s">
        <v>106</v>
      </c>
      <c r="F2018" s="572"/>
      <c r="G2018" s="445" t="s">
        <v>3416</v>
      </c>
      <c r="H2018" s="406">
        <f>VLOOKUP($A2018,'04.08.2025'!$A$1:$Z$65000,3,FALSE)</f>
        <v>299</v>
      </c>
      <c r="I2018" s="407"/>
      <c r="J2018" s="407">
        <v>200</v>
      </c>
      <c r="K2018" s="408"/>
      <c r="L2018" s="408"/>
      <c r="M2018" s="408">
        <v>45210</v>
      </c>
      <c r="N2018" s="409"/>
      <c r="O2018" s="409">
        <v>9791027611461</v>
      </c>
      <c r="P2018" s="409" t="s">
        <v>3417</v>
      </c>
      <c r="Q2018" s="410">
        <v>8189475</v>
      </c>
      <c r="R2018" s="411">
        <v>16.899999999999999</v>
      </c>
      <c r="S2018" s="411">
        <f t="shared" si="243"/>
        <v>16.018957345971565</v>
      </c>
      <c r="T2018" s="574">
        <v>5.5E-2</v>
      </c>
      <c r="U2018" s="413"/>
      <c r="V2018" s="414">
        <f t="shared" si="239"/>
        <v>0</v>
      </c>
      <c r="W2018" s="414">
        <f t="shared" si="244"/>
        <v>0</v>
      </c>
      <c r="X2018" s="85"/>
      <c r="Y2018" s="85"/>
      <c r="Z2018" s="85"/>
      <c r="AA2018" s="85"/>
      <c r="AB2018" s="85"/>
      <c r="AC2018" s="86">
        <f t="shared" si="240"/>
        <v>0</v>
      </c>
      <c r="AD2018" s="87">
        <f>IF($AC$2182&lt;85,AC2018,AC2018-(AC2018*#REF!))</f>
        <v>0</v>
      </c>
      <c r="AE2018" s="88">
        <f t="shared" si="245"/>
        <v>5.5E-2</v>
      </c>
      <c r="AF2018" s="89">
        <f t="shared" si="241"/>
        <v>0</v>
      </c>
      <c r="AG2018" s="90">
        <f t="shared" si="242"/>
        <v>0</v>
      </c>
    </row>
    <row r="2019" spans="1:36" s="91" customFormat="1" ht="15" customHeight="1" x14ac:dyDescent="0.15">
      <c r="A2019" s="401">
        <v>9791027611492</v>
      </c>
      <c r="B2019" s="406" t="s">
        <v>3411</v>
      </c>
      <c r="C2019" s="403" t="s">
        <v>27</v>
      </c>
      <c r="D2019" s="404" t="s">
        <v>3386</v>
      </c>
      <c r="E2019" s="405" t="s">
        <v>106</v>
      </c>
      <c r="F2019" s="572"/>
      <c r="G2019" s="445" t="s">
        <v>3418</v>
      </c>
      <c r="H2019" s="406">
        <f>VLOOKUP($A2019,'04.08.2025'!$A$1:$Z$65000,3,FALSE)</f>
        <v>1251</v>
      </c>
      <c r="I2019" s="407"/>
      <c r="J2019" s="407">
        <v>200</v>
      </c>
      <c r="K2019" s="408"/>
      <c r="L2019" s="408"/>
      <c r="M2019" s="408">
        <v>45203</v>
      </c>
      <c r="N2019" s="409"/>
      <c r="O2019" s="409">
        <v>9791027611492</v>
      </c>
      <c r="P2019" s="409" t="s">
        <v>3419</v>
      </c>
      <c r="Q2019" s="410">
        <v>8274232</v>
      </c>
      <c r="R2019" s="411">
        <v>18.899999999999999</v>
      </c>
      <c r="S2019" s="411">
        <f t="shared" si="243"/>
        <v>15.75</v>
      </c>
      <c r="T2019" s="574">
        <v>0.2</v>
      </c>
      <c r="U2019" s="413"/>
      <c r="V2019" s="414">
        <f t="shared" si="239"/>
        <v>0</v>
      </c>
      <c r="W2019" s="414">
        <f t="shared" si="244"/>
        <v>0</v>
      </c>
      <c r="X2019" s="85"/>
      <c r="Y2019" s="85"/>
      <c r="Z2019" s="85"/>
      <c r="AA2019" s="85"/>
      <c r="AB2019" s="85"/>
      <c r="AC2019" s="86">
        <f t="shared" si="240"/>
        <v>0</v>
      </c>
      <c r="AD2019" s="87">
        <f>IF($AC$2182&lt;85,AC2019,AC2019-(AC2019*#REF!))</f>
        <v>0</v>
      </c>
      <c r="AE2019" s="88">
        <f t="shared" si="245"/>
        <v>0.2</v>
      </c>
      <c r="AF2019" s="89">
        <f t="shared" si="241"/>
        <v>0</v>
      </c>
      <c r="AG2019" s="90">
        <f t="shared" si="242"/>
        <v>0</v>
      </c>
    </row>
    <row r="2020" spans="1:36" s="91" customFormat="1" ht="15" customHeight="1" x14ac:dyDescent="0.15">
      <c r="A2020" s="401">
        <v>9791027611652</v>
      </c>
      <c r="B2020" s="406" t="s">
        <v>3411</v>
      </c>
      <c r="C2020" s="403" t="s">
        <v>27</v>
      </c>
      <c r="D2020" s="404" t="s">
        <v>3386</v>
      </c>
      <c r="E2020" s="405" t="s">
        <v>106</v>
      </c>
      <c r="F2020" s="572"/>
      <c r="G2020" s="405" t="s">
        <v>3420</v>
      </c>
      <c r="H2020" s="406">
        <f>VLOOKUP($A2020,'04.08.2025'!$A$1:$Z$65000,3,FALSE)</f>
        <v>1976</v>
      </c>
      <c r="I2020" s="406"/>
      <c r="J2020" s="407">
        <v>200</v>
      </c>
      <c r="K2020" s="408"/>
      <c r="L2020" s="408"/>
      <c r="M2020" s="408">
        <v>45294</v>
      </c>
      <c r="N2020" s="408"/>
      <c r="O2020" s="409">
        <v>9791027611652</v>
      </c>
      <c r="P2020" s="409" t="s">
        <v>3421</v>
      </c>
      <c r="Q2020" s="409">
        <v>1991206</v>
      </c>
      <c r="R2020" s="573">
        <v>10</v>
      </c>
      <c r="S2020" s="411">
        <f t="shared" si="243"/>
        <v>9.4786729857819907</v>
      </c>
      <c r="T2020" s="587">
        <v>5.5E-2</v>
      </c>
      <c r="U2020" s="413"/>
      <c r="V2020" s="414">
        <f t="shared" si="239"/>
        <v>0</v>
      </c>
      <c r="W2020" s="414">
        <f t="shared" si="244"/>
        <v>0</v>
      </c>
      <c r="X2020" s="85"/>
      <c r="Y2020" s="85"/>
      <c r="Z2020" s="85"/>
      <c r="AA2020" s="85"/>
      <c r="AB2020" s="85"/>
      <c r="AC2020" s="86">
        <f t="shared" si="240"/>
        <v>0</v>
      </c>
      <c r="AD2020" s="87">
        <f>IF($AC$2182&lt;85,AC2020,AC2020-(AC2020*#REF!))</f>
        <v>0</v>
      </c>
      <c r="AE2020" s="88">
        <f t="shared" si="245"/>
        <v>5.5E-2</v>
      </c>
      <c r="AF2020" s="89">
        <f t="shared" si="241"/>
        <v>0</v>
      </c>
      <c r="AG2020" s="90">
        <f t="shared" si="242"/>
        <v>0</v>
      </c>
    </row>
    <row r="2021" spans="1:36" s="91" customFormat="1" ht="15" customHeight="1" x14ac:dyDescent="0.15">
      <c r="A2021" s="401">
        <v>9791027611645</v>
      </c>
      <c r="B2021" s="406" t="s">
        <v>3411</v>
      </c>
      <c r="C2021" s="403" t="s">
        <v>27</v>
      </c>
      <c r="D2021" s="404" t="s">
        <v>3386</v>
      </c>
      <c r="E2021" s="405" t="s">
        <v>106</v>
      </c>
      <c r="F2021" s="572"/>
      <c r="G2021" s="405" t="s">
        <v>3422</v>
      </c>
      <c r="H2021" s="406">
        <f>VLOOKUP($A2021,'04.08.2025'!$A$1:$Z$65000,3,FALSE)</f>
        <v>1148</v>
      </c>
      <c r="I2021" s="406"/>
      <c r="J2021" s="407">
        <v>200</v>
      </c>
      <c r="K2021" s="408"/>
      <c r="L2021" s="408"/>
      <c r="M2021" s="408">
        <v>45294</v>
      </c>
      <c r="N2021" s="408"/>
      <c r="O2021" s="409">
        <v>9791027611645</v>
      </c>
      <c r="P2021" s="409" t="s">
        <v>3423</v>
      </c>
      <c r="Q2021" s="409">
        <v>1991083</v>
      </c>
      <c r="R2021" s="573">
        <v>10</v>
      </c>
      <c r="S2021" s="411">
        <f t="shared" si="243"/>
        <v>9.4786729857819907</v>
      </c>
      <c r="T2021" s="587">
        <v>5.5E-2</v>
      </c>
      <c r="U2021" s="413"/>
      <c r="V2021" s="414">
        <f t="shared" si="239"/>
        <v>0</v>
      </c>
      <c r="W2021" s="414">
        <f t="shared" si="244"/>
        <v>0</v>
      </c>
      <c r="X2021" s="85"/>
      <c r="Y2021" s="85"/>
      <c r="Z2021" s="85"/>
      <c r="AA2021" s="85"/>
      <c r="AB2021" s="85"/>
      <c r="AC2021" s="86">
        <f t="shared" si="240"/>
        <v>0</v>
      </c>
      <c r="AD2021" s="87">
        <f>IF($AC$2182&lt;85,AC2021,AC2021-(AC2021*#REF!))</f>
        <v>0</v>
      </c>
      <c r="AE2021" s="88">
        <f t="shared" si="245"/>
        <v>5.5E-2</v>
      </c>
      <c r="AF2021" s="89">
        <f t="shared" si="241"/>
        <v>0</v>
      </c>
      <c r="AG2021" s="90">
        <f t="shared" si="242"/>
        <v>0</v>
      </c>
    </row>
    <row r="2022" spans="1:36" s="91" customFormat="1" ht="15" customHeight="1" x14ac:dyDescent="0.15">
      <c r="A2022" s="401">
        <v>9791027611669</v>
      </c>
      <c r="B2022" s="406" t="s">
        <v>3411</v>
      </c>
      <c r="C2022" s="403" t="s">
        <v>27</v>
      </c>
      <c r="D2022" s="404" t="s">
        <v>3386</v>
      </c>
      <c r="E2022" s="405" t="s">
        <v>106</v>
      </c>
      <c r="F2022" s="572"/>
      <c r="G2022" s="405" t="s">
        <v>3424</v>
      </c>
      <c r="H2022" s="406">
        <f>VLOOKUP($A2022,'04.08.2025'!$A$1:$Z$65000,3,FALSE)</f>
        <v>1054</v>
      </c>
      <c r="I2022" s="406"/>
      <c r="J2022" s="407">
        <v>200</v>
      </c>
      <c r="K2022" s="408"/>
      <c r="L2022" s="408"/>
      <c r="M2022" s="408">
        <v>45294</v>
      </c>
      <c r="N2022" s="408"/>
      <c r="O2022" s="409">
        <v>9791027611669</v>
      </c>
      <c r="P2022" s="409" t="s">
        <v>3425</v>
      </c>
      <c r="Q2022" s="409">
        <v>1991329</v>
      </c>
      <c r="R2022" s="573">
        <v>10</v>
      </c>
      <c r="S2022" s="411">
        <f t="shared" si="243"/>
        <v>9.4786729857819907</v>
      </c>
      <c r="T2022" s="587">
        <v>5.5E-2</v>
      </c>
      <c r="U2022" s="413"/>
      <c r="V2022" s="414">
        <f t="shared" si="239"/>
        <v>0</v>
      </c>
      <c r="W2022" s="414">
        <f t="shared" si="244"/>
        <v>0</v>
      </c>
      <c r="X2022" s="85"/>
      <c r="Y2022" s="85"/>
      <c r="Z2022" s="85"/>
      <c r="AA2022" s="85"/>
      <c r="AB2022" s="85"/>
      <c r="AC2022" s="86">
        <f t="shared" si="240"/>
        <v>0</v>
      </c>
      <c r="AD2022" s="87">
        <f>IF($AC$2182&lt;85,AC2022,AC2022-(AC2022*#REF!))</f>
        <v>0</v>
      </c>
      <c r="AE2022" s="88">
        <f t="shared" si="245"/>
        <v>5.5E-2</v>
      </c>
      <c r="AF2022" s="89">
        <f t="shared" si="241"/>
        <v>0</v>
      </c>
      <c r="AG2022" s="90">
        <f t="shared" si="242"/>
        <v>0</v>
      </c>
    </row>
    <row r="2023" spans="1:36" s="91" customFormat="1" ht="15" customHeight="1" x14ac:dyDescent="0.15">
      <c r="A2023" s="401">
        <v>9791027612055</v>
      </c>
      <c r="B2023" s="406" t="s">
        <v>3411</v>
      </c>
      <c r="C2023" s="403" t="s">
        <v>27</v>
      </c>
      <c r="D2023" s="404" t="s">
        <v>3386</v>
      </c>
      <c r="E2023" s="405" t="s">
        <v>106</v>
      </c>
      <c r="F2023" s="572"/>
      <c r="G2023" s="405" t="s">
        <v>3426</v>
      </c>
      <c r="H2023" s="406">
        <f>VLOOKUP($A2023,'04.08.2025'!$A$1:$Z$65000,3,FALSE)</f>
        <v>3046</v>
      </c>
      <c r="I2023" s="406"/>
      <c r="J2023" s="407">
        <v>200</v>
      </c>
      <c r="K2023" s="408"/>
      <c r="L2023" s="408"/>
      <c r="M2023" s="408">
        <v>45364</v>
      </c>
      <c r="N2023" s="408"/>
      <c r="O2023" s="409">
        <v>9791027612055</v>
      </c>
      <c r="P2023" s="409" t="s">
        <v>3427</v>
      </c>
      <c r="Q2023" s="409">
        <v>6004976</v>
      </c>
      <c r="R2023" s="573">
        <v>14.9</v>
      </c>
      <c r="S2023" s="411">
        <f t="shared" si="243"/>
        <v>14.123222748815166</v>
      </c>
      <c r="T2023" s="587">
        <v>5.5E-2</v>
      </c>
      <c r="U2023" s="413"/>
      <c r="V2023" s="414">
        <f t="shared" si="239"/>
        <v>0</v>
      </c>
      <c r="W2023" s="414">
        <f t="shared" si="244"/>
        <v>0</v>
      </c>
      <c r="X2023" s="85"/>
      <c r="Y2023" s="85"/>
      <c r="Z2023" s="85"/>
      <c r="AA2023" s="85"/>
      <c r="AB2023" s="85"/>
      <c r="AC2023" s="86">
        <f t="shared" si="240"/>
        <v>0</v>
      </c>
      <c r="AD2023" s="87">
        <f>IF($AC$2182&lt;85,AC2023,AC2023-(AC2023*#REF!))</f>
        <v>0</v>
      </c>
      <c r="AE2023" s="88">
        <f t="shared" si="245"/>
        <v>5.5E-2</v>
      </c>
      <c r="AF2023" s="89">
        <f t="shared" si="241"/>
        <v>0</v>
      </c>
      <c r="AG2023" s="90">
        <f t="shared" si="242"/>
        <v>0</v>
      </c>
    </row>
    <row r="2024" spans="1:36" s="91" customFormat="1" ht="15" customHeight="1" x14ac:dyDescent="0.15">
      <c r="A2024" s="401">
        <v>9791027611232</v>
      </c>
      <c r="B2024" s="406" t="s">
        <v>3411</v>
      </c>
      <c r="C2024" s="403" t="s">
        <v>27</v>
      </c>
      <c r="D2024" s="404" t="s">
        <v>3386</v>
      </c>
      <c r="E2024" s="405" t="s">
        <v>106</v>
      </c>
      <c r="F2024" s="572"/>
      <c r="G2024" s="405" t="s">
        <v>4673</v>
      </c>
      <c r="H2024" s="406">
        <f>VLOOKUP($A2024,'04.08.2025'!$A$1:$Z$65000,3,FALSE)</f>
        <v>1657</v>
      </c>
      <c r="I2024" s="406"/>
      <c r="J2024" s="407">
        <v>200</v>
      </c>
      <c r="K2024" s="408"/>
      <c r="L2024" s="408"/>
      <c r="M2024" s="408">
        <v>45414</v>
      </c>
      <c r="N2024" s="408"/>
      <c r="O2024" s="409">
        <v>9791027611232</v>
      </c>
      <c r="P2024" s="409" t="s">
        <v>3428</v>
      </c>
      <c r="Q2024" s="409">
        <v>6270073</v>
      </c>
      <c r="R2024" s="573">
        <v>14.9</v>
      </c>
      <c r="S2024" s="411">
        <f t="shared" si="243"/>
        <v>14.123222748815166</v>
      </c>
      <c r="T2024" s="587">
        <v>5.5E-2</v>
      </c>
      <c r="U2024" s="413"/>
      <c r="V2024" s="414">
        <f t="shared" si="239"/>
        <v>0</v>
      </c>
      <c r="W2024" s="414">
        <f t="shared" si="244"/>
        <v>0</v>
      </c>
      <c r="X2024" s="85"/>
      <c r="Y2024" s="85"/>
      <c r="Z2024" s="85"/>
      <c r="AA2024" s="85"/>
      <c r="AB2024" s="85"/>
      <c r="AC2024" s="86">
        <f t="shared" si="240"/>
        <v>0</v>
      </c>
      <c r="AD2024" s="87">
        <f>IF($AC$2182&lt;85,AC2024,AC2024-(AC2024*#REF!))</f>
        <v>0</v>
      </c>
      <c r="AE2024" s="88">
        <f t="shared" si="245"/>
        <v>5.5E-2</v>
      </c>
      <c r="AF2024" s="89">
        <f t="shared" si="241"/>
        <v>0</v>
      </c>
      <c r="AG2024" s="90">
        <f t="shared" si="242"/>
        <v>0</v>
      </c>
    </row>
    <row r="2025" spans="1:36" s="91" customFormat="1" ht="15" customHeight="1" x14ac:dyDescent="0.15">
      <c r="A2025" s="401">
        <v>9791027611256</v>
      </c>
      <c r="B2025" s="446" t="s">
        <v>3411</v>
      </c>
      <c r="C2025" s="423" t="s">
        <v>27</v>
      </c>
      <c r="D2025" s="404" t="s">
        <v>3386</v>
      </c>
      <c r="E2025" s="404" t="s">
        <v>106</v>
      </c>
      <c r="F2025" s="404"/>
      <c r="G2025" s="445" t="s">
        <v>3429</v>
      </c>
      <c r="H2025" s="406">
        <f>VLOOKUP($A2025,'04.08.2025'!$A$1:$Z$65000,3,FALSE)</f>
        <v>422</v>
      </c>
      <c r="I2025" s="407"/>
      <c r="J2025" s="407">
        <v>200</v>
      </c>
      <c r="K2025" s="408"/>
      <c r="L2025" s="408"/>
      <c r="M2025" s="408">
        <v>44979</v>
      </c>
      <c r="N2025" s="409"/>
      <c r="O2025" s="409">
        <v>9791027611256</v>
      </c>
      <c r="P2025" s="409" t="s">
        <v>3430</v>
      </c>
      <c r="Q2025" s="410">
        <v>6681090</v>
      </c>
      <c r="R2025" s="411">
        <v>10</v>
      </c>
      <c r="S2025" s="411">
        <f t="shared" si="243"/>
        <v>9.4786729857819907</v>
      </c>
      <c r="T2025" s="448">
        <v>5.5E-2</v>
      </c>
      <c r="U2025" s="413"/>
      <c r="V2025" s="414">
        <f t="shared" si="239"/>
        <v>0</v>
      </c>
      <c r="W2025" s="414">
        <f t="shared" si="244"/>
        <v>0</v>
      </c>
      <c r="X2025" s="85"/>
      <c r="Y2025" s="85"/>
      <c r="Z2025" s="85"/>
      <c r="AA2025" s="85"/>
      <c r="AB2025" s="85"/>
      <c r="AC2025" s="86">
        <f t="shared" si="240"/>
        <v>0</v>
      </c>
      <c r="AD2025" s="87">
        <f>IF($AC$2182&lt;85,AC2025,AC2025-(AC2025*#REF!))</f>
        <v>0</v>
      </c>
      <c r="AE2025" s="88">
        <f t="shared" si="245"/>
        <v>5.5E-2</v>
      </c>
      <c r="AF2025" s="89">
        <f t="shared" si="241"/>
        <v>0</v>
      </c>
      <c r="AG2025" s="90">
        <f t="shared" si="242"/>
        <v>0</v>
      </c>
    </row>
    <row r="2026" spans="1:36" s="91" customFormat="1" ht="15" customHeight="1" x14ac:dyDescent="0.15">
      <c r="A2026" s="401">
        <v>9791027611270</v>
      </c>
      <c r="B2026" s="446" t="s">
        <v>3411</v>
      </c>
      <c r="C2026" s="423" t="s">
        <v>27</v>
      </c>
      <c r="D2026" s="404" t="s">
        <v>3386</v>
      </c>
      <c r="E2026" s="404" t="s">
        <v>106</v>
      </c>
      <c r="F2026" s="404"/>
      <c r="G2026" s="445" t="s">
        <v>3431</v>
      </c>
      <c r="H2026" s="406">
        <f>VLOOKUP($A2026,'04.08.2025'!$A$1:$Z$65000,3,FALSE)</f>
        <v>77</v>
      </c>
      <c r="I2026" s="407"/>
      <c r="J2026" s="407">
        <v>200</v>
      </c>
      <c r="K2026" s="408"/>
      <c r="L2026" s="408"/>
      <c r="M2026" s="408">
        <v>44979</v>
      </c>
      <c r="N2026" s="409"/>
      <c r="O2026" s="409">
        <v>9791027611270</v>
      </c>
      <c r="P2026" s="409" t="s">
        <v>3432</v>
      </c>
      <c r="Q2026" s="410">
        <v>6681336</v>
      </c>
      <c r="R2026" s="411">
        <v>10</v>
      </c>
      <c r="S2026" s="411">
        <f t="shared" si="243"/>
        <v>9.4786729857819907</v>
      </c>
      <c r="T2026" s="448">
        <v>5.5E-2</v>
      </c>
      <c r="U2026" s="413"/>
      <c r="V2026" s="414">
        <f t="shared" si="239"/>
        <v>0</v>
      </c>
      <c r="W2026" s="414">
        <f t="shared" si="244"/>
        <v>0</v>
      </c>
      <c r="X2026" s="85"/>
      <c r="Y2026" s="85"/>
      <c r="Z2026" s="85"/>
      <c r="AA2026" s="85"/>
      <c r="AB2026" s="85"/>
      <c r="AC2026" s="86">
        <f t="shared" si="240"/>
        <v>0</v>
      </c>
      <c r="AD2026" s="87">
        <f>IF($AC$2182&lt;85,AC2026,AC2026-(AC2026*#REF!))</f>
        <v>0</v>
      </c>
      <c r="AE2026" s="88">
        <f t="shared" si="245"/>
        <v>5.5E-2</v>
      </c>
      <c r="AF2026" s="89">
        <f t="shared" si="241"/>
        <v>0</v>
      </c>
      <c r="AG2026" s="90">
        <f t="shared" si="242"/>
        <v>0</v>
      </c>
    </row>
    <row r="2027" spans="1:36" s="91" customFormat="1" ht="15" customHeight="1" x14ac:dyDescent="0.15">
      <c r="A2027" s="401">
        <v>9791027611683</v>
      </c>
      <c r="B2027" s="446" t="s">
        <v>3433</v>
      </c>
      <c r="C2027" s="446" t="s">
        <v>27</v>
      </c>
      <c r="D2027" s="405" t="s">
        <v>3386</v>
      </c>
      <c r="E2027" s="405" t="s">
        <v>109</v>
      </c>
      <c r="F2027" s="405"/>
      <c r="G2027" s="405" t="s">
        <v>3434</v>
      </c>
      <c r="H2027" s="406">
        <f>VLOOKUP($A2027,'04.08.2025'!$A$1:$Z$65000,3,FALSE)</f>
        <v>1287</v>
      </c>
      <c r="I2027" s="406"/>
      <c r="J2027" s="407">
        <v>200</v>
      </c>
      <c r="K2027" s="408"/>
      <c r="L2027" s="408"/>
      <c r="M2027" s="408">
        <v>45294</v>
      </c>
      <c r="N2027" s="408"/>
      <c r="O2027" s="409">
        <v>9791027611683</v>
      </c>
      <c r="P2027" s="409" t="s">
        <v>3435</v>
      </c>
      <c r="Q2027" s="409">
        <v>1991575</v>
      </c>
      <c r="R2027" s="573">
        <v>10</v>
      </c>
      <c r="S2027" s="411">
        <f t="shared" si="243"/>
        <v>9.4786729857819907</v>
      </c>
      <c r="T2027" s="587">
        <v>5.5E-2</v>
      </c>
      <c r="U2027" s="413"/>
      <c r="V2027" s="414">
        <f t="shared" ref="V2027:V2077" si="246">AC2027</f>
        <v>0</v>
      </c>
      <c r="W2027" s="414">
        <f t="shared" si="244"/>
        <v>0</v>
      </c>
      <c r="X2027" s="85"/>
      <c r="Y2027" s="85"/>
      <c r="Z2027" s="85"/>
      <c r="AA2027" s="85"/>
      <c r="AB2027" s="85"/>
      <c r="AC2027" s="86">
        <f t="shared" ref="AC2027:AC2077" si="247">W2027/(1+AE2027)</f>
        <v>0</v>
      </c>
      <c r="AD2027" s="87">
        <f>IF($AC$2182&lt;85,AC2027,AC2027-(AC2027*#REF!))</f>
        <v>0</v>
      </c>
      <c r="AE2027" s="88">
        <f t="shared" si="245"/>
        <v>5.5E-2</v>
      </c>
      <c r="AF2027" s="89">
        <f t="shared" ref="AF2027:AF2077" si="248">+AD2027*AE2027</f>
        <v>0</v>
      </c>
      <c r="AG2027" s="90">
        <f t="shared" ref="AG2027:AG2077" si="249">+AD2027+AF2027</f>
        <v>0</v>
      </c>
    </row>
    <row r="2028" spans="1:36" s="75" customFormat="1" ht="15" customHeight="1" x14ac:dyDescent="0.15">
      <c r="A2028" s="401">
        <v>9791027612048</v>
      </c>
      <c r="B2028" s="446" t="s">
        <v>3433</v>
      </c>
      <c r="C2028" s="446" t="s">
        <v>27</v>
      </c>
      <c r="D2028" s="405" t="s">
        <v>3386</v>
      </c>
      <c r="E2028" s="405" t="s">
        <v>109</v>
      </c>
      <c r="F2028" s="405"/>
      <c r="G2028" s="405" t="s">
        <v>3436</v>
      </c>
      <c r="H2028" s="406">
        <f>VLOOKUP($A2028,'04.08.2025'!$A$1:$Z$65000,3,FALSE)</f>
        <v>1319</v>
      </c>
      <c r="I2028" s="406"/>
      <c r="J2028" s="407">
        <v>200</v>
      </c>
      <c r="K2028" s="408"/>
      <c r="L2028" s="408"/>
      <c r="M2028" s="408">
        <v>45294</v>
      </c>
      <c r="N2028" s="408"/>
      <c r="O2028" s="409">
        <v>9791027612048</v>
      </c>
      <c r="P2028" s="409" t="s">
        <v>3437</v>
      </c>
      <c r="Q2028" s="409">
        <v>6004853</v>
      </c>
      <c r="R2028" s="573">
        <v>10.9</v>
      </c>
      <c r="S2028" s="411">
        <f t="shared" si="243"/>
        <v>10.33175355450237</v>
      </c>
      <c r="T2028" s="587">
        <v>5.5E-2</v>
      </c>
      <c r="U2028" s="413"/>
      <c r="V2028" s="414">
        <f t="shared" si="246"/>
        <v>0</v>
      </c>
      <c r="W2028" s="414">
        <f t="shared" si="244"/>
        <v>0</v>
      </c>
      <c r="X2028" s="74"/>
      <c r="Y2028" s="74"/>
      <c r="Z2028" s="74"/>
      <c r="AA2028" s="74"/>
      <c r="AB2028" s="74"/>
      <c r="AC2028" s="86">
        <f t="shared" si="247"/>
        <v>0</v>
      </c>
      <c r="AD2028" s="87">
        <f>IF($AC$2182&lt;85,AC2028,AC2028-(AC2028*#REF!))</f>
        <v>0</v>
      </c>
      <c r="AE2028" s="88">
        <f t="shared" si="245"/>
        <v>5.5E-2</v>
      </c>
      <c r="AF2028" s="89">
        <f t="shared" si="248"/>
        <v>0</v>
      </c>
      <c r="AG2028" s="90">
        <f t="shared" si="249"/>
        <v>0</v>
      </c>
    </row>
    <row r="2029" spans="1:36" s="91" customFormat="1" ht="15" customHeight="1" x14ac:dyDescent="0.15">
      <c r="A2029" s="401">
        <v>9791027611676</v>
      </c>
      <c r="B2029" s="406" t="s">
        <v>3433</v>
      </c>
      <c r="C2029" s="403" t="s">
        <v>27</v>
      </c>
      <c r="D2029" s="404" t="s">
        <v>3386</v>
      </c>
      <c r="E2029" s="405" t="s">
        <v>109</v>
      </c>
      <c r="F2029" s="572"/>
      <c r="G2029" s="405" t="s">
        <v>3438</v>
      </c>
      <c r="H2029" s="406">
        <f>VLOOKUP($A2029,'04.08.2025'!$A$1:$Z$65000,3,FALSE)</f>
        <v>2105</v>
      </c>
      <c r="I2029" s="406"/>
      <c r="J2029" s="407">
        <v>200</v>
      </c>
      <c r="K2029" s="408"/>
      <c r="L2029" s="408"/>
      <c r="M2029" s="408">
        <v>45399</v>
      </c>
      <c r="N2029" s="408"/>
      <c r="O2029" s="409">
        <v>9791027611676</v>
      </c>
      <c r="P2029" s="409" t="s">
        <v>3439</v>
      </c>
      <c r="Q2029" s="409">
        <v>1991452</v>
      </c>
      <c r="R2029" s="573">
        <v>10</v>
      </c>
      <c r="S2029" s="411">
        <f t="shared" si="243"/>
        <v>9.4786729857819907</v>
      </c>
      <c r="T2029" s="587">
        <v>5.5E-2</v>
      </c>
      <c r="U2029" s="413"/>
      <c r="V2029" s="414">
        <f t="shared" si="246"/>
        <v>0</v>
      </c>
      <c r="W2029" s="414">
        <f t="shared" si="244"/>
        <v>0</v>
      </c>
      <c r="X2029" s="85"/>
      <c r="Y2029" s="85"/>
      <c r="Z2029" s="85"/>
      <c r="AA2029" s="85"/>
      <c r="AB2029" s="85"/>
      <c r="AC2029" s="86">
        <f t="shared" si="247"/>
        <v>0</v>
      </c>
      <c r="AD2029" s="87">
        <f>IF($AC$2182&lt;85,AC2029,AC2029-(AC2029*#REF!))</f>
        <v>0</v>
      </c>
      <c r="AE2029" s="88">
        <f t="shared" si="245"/>
        <v>5.5E-2</v>
      </c>
      <c r="AF2029" s="89">
        <f t="shared" si="248"/>
        <v>0</v>
      </c>
      <c r="AG2029" s="90">
        <f t="shared" si="249"/>
        <v>0</v>
      </c>
    </row>
    <row r="2030" spans="1:36" s="75" customFormat="1" ht="15" customHeight="1" x14ac:dyDescent="0.15">
      <c r="A2030" s="193">
        <v>9791027612871</v>
      </c>
      <c r="B2030" s="222" t="s">
        <v>3433</v>
      </c>
      <c r="C2030" s="223" t="s">
        <v>27</v>
      </c>
      <c r="D2030" s="195" t="s">
        <v>3386</v>
      </c>
      <c r="E2030" s="195" t="s">
        <v>109</v>
      </c>
      <c r="F2030" s="196"/>
      <c r="G2030" s="196" t="s">
        <v>3440</v>
      </c>
      <c r="H2030" s="198">
        <f>VLOOKUP($A2030,'04.08.2025'!$A$1:$Z$65000,3,FALSE)</f>
        <v>1989</v>
      </c>
      <c r="I2030" s="198"/>
      <c r="J2030" s="199">
        <v>200</v>
      </c>
      <c r="K2030" s="200"/>
      <c r="L2030" s="200"/>
      <c r="M2030" s="200">
        <v>45665</v>
      </c>
      <c r="N2030" s="200" t="s">
        <v>12</v>
      </c>
      <c r="O2030" s="201">
        <v>9791027612871</v>
      </c>
      <c r="P2030" s="201" t="s">
        <v>3441</v>
      </c>
      <c r="Q2030" s="201">
        <v>6510872</v>
      </c>
      <c r="R2030" s="220">
        <v>10</v>
      </c>
      <c r="S2030" s="202">
        <f t="shared" si="243"/>
        <v>9.4786729857819907</v>
      </c>
      <c r="T2030" s="221">
        <v>5.5E-2</v>
      </c>
      <c r="U2030" s="204"/>
      <c r="V2030" s="205">
        <f t="shared" si="246"/>
        <v>0</v>
      </c>
      <c r="W2030" s="205">
        <f t="shared" si="244"/>
        <v>0</v>
      </c>
      <c r="X2030" s="74"/>
      <c r="Y2030" s="74"/>
      <c r="Z2030" s="74"/>
      <c r="AA2030" s="74"/>
      <c r="AB2030" s="74"/>
      <c r="AC2030" s="86">
        <f t="shared" si="247"/>
        <v>0</v>
      </c>
      <c r="AD2030" s="87">
        <f>IF($AC$2182&lt;85,AC2030,AC2030-(AC2030*#REF!))</f>
        <v>0</v>
      </c>
      <c r="AE2030" s="88">
        <f t="shared" si="245"/>
        <v>5.5E-2</v>
      </c>
      <c r="AF2030" s="89">
        <f t="shared" si="248"/>
        <v>0</v>
      </c>
      <c r="AG2030" s="90">
        <f t="shared" si="249"/>
        <v>0</v>
      </c>
    </row>
    <row r="2031" spans="1:36" s="75" customFormat="1" ht="15" customHeight="1" x14ac:dyDescent="0.15">
      <c r="A2031" s="193">
        <v>9791027612864</v>
      </c>
      <c r="B2031" s="222" t="s">
        <v>3433</v>
      </c>
      <c r="C2031" s="223" t="s">
        <v>27</v>
      </c>
      <c r="D2031" s="195" t="s">
        <v>3386</v>
      </c>
      <c r="E2031" s="195" t="s">
        <v>109</v>
      </c>
      <c r="F2031" s="196"/>
      <c r="G2031" s="196" t="s">
        <v>4871</v>
      </c>
      <c r="H2031" s="198">
        <f>VLOOKUP($A2031,'04.08.2025'!$A$1:$Z$65000,3,FALSE)</f>
        <v>2750</v>
      </c>
      <c r="I2031" s="198"/>
      <c r="J2031" s="199">
        <v>200</v>
      </c>
      <c r="K2031" s="200"/>
      <c r="L2031" s="200"/>
      <c r="M2031" s="200">
        <v>45791</v>
      </c>
      <c r="N2031" s="200"/>
      <c r="O2031" s="201">
        <v>9791027612864</v>
      </c>
      <c r="P2031" s="201" t="s">
        <v>4870</v>
      </c>
      <c r="Q2031" s="201">
        <v>6510749</v>
      </c>
      <c r="R2031" s="220">
        <v>10</v>
      </c>
      <c r="S2031" s="202">
        <f t="shared" si="243"/>
        <v>9.4786729857819907</v>
      </c>
      <c r="T2031" s="221">
        <v>5.5E-2</v>
      </c>
      <c r="U2031" s="204"/>
      <c r="V2031" s="205">
        <f t="shared" si="246"/>
        <v>0</v>
      </c>
      <c r="W2031" s="205">
        <f t="shared" si="244"/>
        <v>0</v>
      </c>
      <c r="X2031" s="74"/>
      <c r="Y2031" s="74"/>
      <c r="Z2031" s="74"/>
      <c r="AA2031" s="74"/>
      <c r="AB2031" s="74"/>
      <c r="AC2031" s="86">
        <f t="shared" si="247"/>
        <v>0</v>
      </c>
      <c r="AD2031" s="87">
        <f>IF($AC$2182&lt;85,AC2031,AC2031-(AC2031*#REF!))</f>
        <v>0</v>
      </c>
      <c r="AE2031" s="88">
        <f t="shared" si="245"/>
        <v>5.5E-2</v>
      </c>
      <c r="AF2031" s="89">
        <f t="shared" si="248"/>
        <v>0</v>
      </c>
      <c r="AG2031" s="90">
        <f t="shared" si="249"/>
        <v>0</v>
      </c>
    </row>
    <row r="2032" spans="1:36" ht="15" customHeight="1" x14ac:dyDescent="0.15">
      <c r="A2032" s="193">
        <v>9791027612536</v>
      </c>
      <c r="B2032" s="222" t="s">
        <v>3433</v>
      </c>
      <c r="C2032" s="223" t="s">
        <v>27</v>
      </c>
      <c r="D2032" s="195" t="s">
        <v>3386</v>
      </c>
      <c r="E2032" s="195" t="s">
        <v>3442</v>
      </c>
      <c r="F2032" s="196"/>
      <c r="G2032" s="196" t="s">
        <v>4781</v>
      </c>
      <c r="H2032" s="198">
        <f>VLOOKUP($A2032,'04.08.2025'!$A$1:$Z$65000,3,FALSE)</f>
        <v>4273</v>
      </c>
      <c r="I2032" s="198"/>
      <c r="J2032" s="199">
        <v>200</v>
      </c>
      <c r="K2032" s="200"/>
      <c r="L2032" s="200"/>
      <c r="M2032" s="200">
        <v>45581</v>
      </c>
      <c r="N2032" s="200" t="s">
        <v>12</v>
      </c>
      <c r="O2032" s="201">
        <v>9791027612536</v>
      </c>
      <c r="P2032" s="201" t="s">
        <v>3443</v>
      </c>
      <c r="Q2032" s="201">
        <v>4432638</v>
      </c>
      <c r="R2032" s="220">
        <v>19.899999999999999</v>
      </c>
      <c r="S2032" s="202">
        <f t="shared" si="243"/>
        <v>18.862559241706162</v>
      </c>
      <c r="T2032" s="221">
        <v>5.5E-2</v>
      </c>
      <c r="U2032" s="204"/>
      <c r="V2032" s="205">
        <f t="shared" si="246"/>
        <v>0</v>
      </c>
      <c r="W2032" s="205">
        <f t="shared" si="244"/>
        <v>0</v>
      </c>
      <c r="AC2032" s="86">
        <f t="shared" si="247"/>
        <v>0</v>
      </c>
      <c r="AD2032" s="87">
        <f>IF($AC$2182&lt;85,AC2032,AC2032-(AC2032*#REF!))</f>
        <v>0</v>
      </c>
      <c r="AE2032" s="88">
        <f t="shared" si="245"/>
        <v>5.5E-2</v>
      </c>
      <c r="AF2032" s="89">
        <f t="shared" si="248"/>
        <v>0</v>
      </c>
      <c r="AG2032" s="90">
        <f t="shared" si="249"/>
        <v>0</v>
      </c>
      <c r="AH2032" s="146"/>
      <c r="AI2032" s="146"/>
      <c r="AJ2032" s="146"/>
    </row>
    <row r="2033" spans="1:36" s="75" customFormat="1" ht="15" customHeight="1" x14ac:dyDescent="0.15">
      <c r="A2033" s="193">
        <v>9791027613328</v>
      </c>
      <c r="B2033" s="222" t="s">
        <v>3433</v>
      </c>
      <c r="C2033" s="223" t="s">
        <v>27</v>
      </c>
      <c r="D2033" s="195" t="s">
        <v>3386</v>
      </c>
      <c r="E2033" s="195" t="s">
        <v>3442</v>
      </c>
      <c r="F2033" s="196"/>
      <c r="G2033" s="196" t="s">
        <v>4872</v>
      </c>
      <c r="H2033" s="198">
        <f>VLOOKUP($A2033,'04.08.2025'!$A$1:$Z$65000,3,FALSE)</f>
        <v>3713</v>
      </c>
      <c r="I2033" s="198"/>
      <c r="J2033" s="199">
        <v>200</v>
      </c>
      <c r="K2033" s="200"/>
      <c r="L2033" s="200"/>
      <c r="M2033" s="200">
        <v>45812</v>
      </c>
      <c r="N2033" s="200" t="s">
        <v>12</v>
      </c>
      <c r="O2033" s="201">
        <v>9791027613328</v>
      </c>
      <c r="P2033" s="201" t="s">
        <v>4873</v>
      </c>
      <c r="Q2033" s="201">
        <v>2677686</v>
      </c>
      <c r="R2033" s="220">
        <v>10.9</v>
      </c>
      <c r="S2033" s="202">
        <f t="shared" si="243"/>
        <v>10.33175355450237</v>
      </c>
      <c r="T2033" s="221">
        <v>5.5E-2</v>
      </c>
      <c r="U2033" s="204"/>
      <c r="V2033" s="205">
        <f t="shared" si="246"/>
        <v>0</v>
      </c>
      <c r="W2033" s="205">
        <f t="shared" si="244"/>
        <v>0</v>
      </c>
      <c r="X2033" s="74"/>
      <c r="Y2033" s="74"/>
      <c r="Z2033" s="74"/>
      <c r="AA2033" s="74"/>
      <c r="AB2033" s="74"/>
      <c r="AC2033" s="86">
        <f t="shared" si="247"/>
        <v>0</v>
      </c>
      <c r="AD2033" s="87">
        <f>IF($AC$2182&lt;85,AC2033,AC2033-(AC2033*#REF!))</f>
        <v>0</v>
      </c>
      <c r="AE2033" s="88">
        <f t="shared" si="245"/>
        <v>5.5E-2</v>
      </c>
      <c r="AF2033" s="89">
        <f t="shared" si="248"/>
        <v>0</v>
      </c>
      <c r="AG2033" s="90">
        <f t="shared" si="249"/>
        <v>0</v>
      </c>
    </row>
    <row r="2034" spans="1:36" ht="15" customHeight="1" x14ac:dyDescent="0.15">
      <c r="A2034" s="193">
        <v>9791027612543</v>
      </c>
      <c r="B2034" s="222" t="s">
        <v>3433</v>
      </c>
      <c r="C2034" s="223" t="s">
        <v>27</v>
      </c>
      <c r="D2034" s="195" t="s">
        <v>3386</v>
      </c>
      <c r="E2034" s="195" t="s">
        <v>3442</v>
      </c>
      <c r="F2034" s="196"/>
      <c r="G2034" s="196" t="s">
        <v>4675</v>
      </c>
      <c r="H2034" s="198">
        <f>VLOOKUP($A2034,'04.08.2025'!$A$1:$Z$65000,3,FALSE)</f>
        <v>2783</v>
      </c>
      <c r="I2034" s="198"/>
      <c r="J2034" s="199">
        <v>200</v>
      </c>
      <c r="K2034" s="200"/>
      <c r="L2034" s="200"/>
      <c r="M2034" s="200">
        <v>45721</v>
      </c>
      <c r="N2034" s="200" t="s">
        <v>12</v>
      </c>
      <c r="O2034" s="201">
        <v>9791027612543</v>
      </c>
      <c r="P2034" s="201" t="s">
        <v>3780</v>
      </c>
      <c r="Q2034" s="201">
        <v>4433007</v>
      </c>
      <c r="R2034" s="220">
        <v>8.9</v>
      </c>
      <c r="S2034" s="202">
        <f t="shared" si="243"/>
        <v>8.4360189573459721</v>
      </c>
      <c r="T2034" s="221">
        <v>5.5E-2</v>
      </c>
      <c r="U2034" s="204"/>
      <c r="V2034" s="205">
        <f t="shared" si="246"/>
        <v>0</v>
      </c>
      <c r="W2034" s="205">
        <f t="shared" si="244"/>
        <v>0</v>
      </c>
      <c r="X2034" s="74"/>
      <c r="Y2034" s="74"/>
      <c r="Z2034" s="74"/>
      <c r="AA2034" s="74"/>
      <c r="AB2034" s="74"/>
      <c r="AC2034" s="86">
        <f t="shared" si="247"/>
        <v>0</v>
      </c>
      <c r="AD2034" s="87">
        <f>IF($AC$2182&lt;85,AC2034,AC2034-(AC2034*#REF!))</f>
        <v>0</v>
      </c>
      <c r="AE2034" s="88">
        <f t="shared" si="245"/>
        <v>5.5E-2</v>
      </c>
      <c r="AF2034" s="89">
        <f t="shared" si="248"/>
        <v>0</v>
      </c>
      <c r="AG2034" s="90">
        <f t="shared" si="249"/>
        <v>0</v>
      </c>
      <c r="AH2034" s="146"/>
      <c r="AI2034" s="146"/>
      <c r="AJ2034" s="146"/>
    </row>
    <row r="2035" spans="1:36" ht="15" customHeight="1" x14ac:dyDescent="0.15">
      <c r="A2035" s="576">
        <v>9791027613304</v>
      </c>
      <c r="B2035" s="577"/>
      <c r="C2035" s="578" t="s">
        <v>27</v>
      </c>
      <c r="D2035" s="579" t="s">
        <v>3386</v>
      </c>
      <c r="E2035" s="579" t="s">
        <v>3442</v>
      </c>
      <c r="F2035" s="580"/>
      <c r="G2035" s="580" t="s">
        <v>5861</v>
      </c>
      <c r="H2035" s="232">
        <v>0</v>
      </c>
      <c r="I2035" s="232"/>
      <c r="J2035" s="581">
        <v>100</v>
      </c>
      <c r="K2035" s="582"/>
      <c r="L2035" s="582">
        <v>45938</v>
      </c>
      <c r="M2035" s="582"/>
      <c r="N2035" s="582" t="s">
        <v>12</v>
      </c>
      <c r="O2035" s="583">
        <v>9791027613304</v>
      </c>
      <c r="P2035" s="583" t="s">
        <v>5862</v>
      </c>
      <c r="Q2035" s="583">
        <v>2677440</v>
      </c>
      <c r="R2035" s="584">
        <v>18.899999999999999</v>
      </c>
      <c r="S2035" s="233">
        <f t="shared" si="243"/>
        <v>17.914691943127963</v>
      </c>
      <c r="T2035" s="585">
        <v>5.5E-2</v>
      </c>
      <c r="U2035" s="586"/>
      <c r="V2035" s="234">
        <f t="shared" si="246"/>
        <v>0</v>
      </c>
      <c r="W2035" s="234">
        <f t="shared" si="244"/>
        <v>0</v>
      </c>
      <c r="AC2035" s="86">
        <f t="shared" si="247"/>
        <v>0</v>
      </c>
      <c r="AD2035" s="87">
        <f>IF($AC$2182&lt;85,AC2035,AC2035-(AC2035*#REF!))</f>
        <v>0</v>
      </c>
      <c r="AE2035" s="88">
        <f t="shared" si="245"/>
        <v>5.5E-2</v>
      </c>
      <c r="AF2035" s="89">
        <f t="shared" si="248"/>
        <v>0</v>
      </c>
      <c r="AG2035" s="90">
        <f t="shared" si="249"/>
        <v>0</v>
      </c>
      <c r="AH2035" s="146"/>
      <c r="AI2035" s="146"/>
      <c r="AJ2035" s="146"/>
    </row>
    <row r="2036" spans="1:36" s="91" customFormat="1" ht="15" customHeight="1" x14ac:dyDescent="0.15">
      <c r="A2036" s="576">
        <v>9791027612550</v>
      </c>
      <c r="B2036" s="577" t="s">
        <v>3433</v>
      </c>
      <c r="C2036" s="578" t="s">
        <v>27</v>
      </c>
      <c r="D2036" s="579" t="s">
        <v>3386</v>
      </c>
      <c r="E2036" s="579" t="s">
        <v>3442</v>
      </c>
      <c r="F2036" s="580"/>
      <c r="G2036" s="580" t="s">
        <v>5228</v>
      </c>
      <c r="H2036" s="198">
        <f>VLOOKUP($A2036,'04.08.2025'!$A$1:$Z$65000,3,FALSE)</f>
        <v>0</v>
      </c>
      <c r="I2036" s="232"/>
      <c r="J2036" s="581">
        <v>100</v>
      </c>
      <c r="K2036" s="582"/>
      <c r="L2036" s="582">
        <v>45889</v>
      </c>
      <c r="M2036" s="582"/>
      <c r="N2036" s="582" t="s">
        <v>12</v>
      </c>
      <c r="O2036" s="583">
        <v>9791027612550</v>
      </c>
      <c r="P2036" s="583" t="s">
        <v>5227</v>
      </c>
      <c r="Q2036" s="583">
        <v>4440764</v>
      </c>
      <c r="R2036" s="584">
        <v>8.9</v>
      </c>
      <c r="S2036" s="202">
        <f t="shared" si="243"/>
        <v>8.4360189573459721</v>
      </c>
      <c r="T2036" s="221">
        <v>5.5E-2</v>
      </c>
      <c r="U2036" s="204"/>
      <c r="V2036" s="205">
        <f t="shared" si="246"/>
        <v>0</v>
      </c>
      <c r="W2036" s="205">
        <f t="shared" si="244"/>
        <v>0</v>
      </c>
      <c r="X2036" s="85"/>
      <c r="Y2036" s="85"/>
      <c r="Z2036" s="85"/>
      <c r="AA2036" s="85"/>
      <c r="AB2036" s="85"/>
      <c r="AC2036" s="86">
        <f t="shared" si="247"/>
        <v>0</v>
      </c>
      <c r="AD2036" s="87">
        <f>IF($AC$2182&lt;85,AC2036,AC2036-(AC2036*#REF!))</f>
        <v>0</v>
      </c>
      <c r="AE2036" s="88">
        <f t="shared" si="245"/>
        <v>5.5E-2</v>
      </c>
      <c r="AF2036" s="89">
        <f t="shared" si="248"/>
        <v>0</v>
      </c>
      <c r="AG2036" s="90">
        <f t="shared" si="249"/>
        <v>0</v>
      </c>
    </row>
    <row r="2037" spans="1:36" s="91" customFormat="1" ht="15" customHeight="1" x14ac:dyDescent="0.15">
      <c r="A2037" s="401">
        <v>9791027611560</v>
      </c>
      <c r="B2037" s="446" t="s">
        <v>3444</v>
      </c>
      <c r="C2037" s="423" t="s">
        <v>27</v>
      </c>
      <c r="D2037" s="404" t="s">
        <v>3386</v>
      </c>
      <c r="E2037" s="405" t="s">
        <v>30</v>
      </c>
      <c r="F2037" s="404" t="s">
        <v>3445</v>
      </c>
      <c r="G2037" s="445" t="s">
        <v>3446</v>
      </c>
      <c r="H2037" s="406">
        <f>VLOOKUP($A2037,'04.08.2025'!$A$1:$Z$65000,3,FALSE)</f>
        <v>3106</v>
      </c>
      <c r="I2037" s="407"/>
      <c r="J2037" s="407">
        <v>200</v>
      </c>
      <c r="K2037" s="408"/>
      <c r="L2037" s="408"/>
      <c r="M2037" s="408">
        <v>45448</v>
      </c>
      <c r="N2037" s="409"/>
      <c r="O2037" s="409">
        <v>9791027611560</v>
      </c>
      <c r="P2037" s="409" t="s">
        <v>3447</v>
      </c>
      <c r="Q2037" s="410">
        <v>1990097</v>
      </c>
      <c r="R2037" s="411">
        <v>13.95</v>
      </c>
      <c r="S2037" s="411">
        <f t="shared" si="243"/>
        <v>13.222748815165877</v>
      </c>
      <c r="T2037" s="574">
        <v>5.5E-2</v>
      </c>
      <c r="U2037" s="413"/>
      <c r="V2037" s="414">
        <f t="shared" si="246"/>
        <v>0</v>
      </c>
      <c r="W2037" s="414">
        <f t="shared" si="244"/>
        <v>0</v>
      </c>
      <c r="X2037" s="85"/>
      <c r="Y2037" s="85"/>
      <c r="Z2037" s="85"/>
      <c r="AA2037" s="85"/>
      <c r="AB2037" s="85"/>
      <c r="AC2037" s="86">
        <f t="shared" si="247"/>
        <v>0</v>
      </c>
      <c r="AD2037" s="87">
        <f>IF($AC$2182&lt;85,AC2037,AC2037-(AC2037*#REF!))</f>
        <v>0</v>
      </c>
      <c r="AE2037" s="88">
        <f t="shared" si="245"/>
        <v>5.5E-2</v>
      </c>
      <c r="AF2037" s="89">
        <f t="shared" si="248"/>
        <v>0</v>
      </c>
      <c r="AG2037" s="90">
        <f t="shared" si="249"/>
        <v>0</v>
      </c>
    </row>
    <row r="2038" spans="1:36" s="91" customFormat="1" ht="15" customHeight="1" x14ac:dyDescent="0.15">
      <c r="A2038" s="401">
        <v>9791027611553</v>
      </c>
      <c r="B2038" s="446" t="s">
        <v>3444</v>
      </c>
      <c r="C2038" s="446" t="s">
        <v>27</v>
      </c>
      <c r="D2038" s="405" t="s">
        <v>3386</v>
      </c>
      <c r="E2038" s="405" t="s">
        <v>30</v>
      </c>
      <c r="F2038" s="405" t="s">
        <v>3445</v>
      </c>
      <c r="G2038" s="405" t="s">
        <v>3448</v>
      </c>
      <c r="H2038" s="406">
        <f>VLOOKUP($A2038,'04.08.2025'!$A$1:$Z$65000,3,FALSE)</f>
        <v>3770</v>
      </c>
      <c r="I2038" s="406"/>
      <c r="J2038" s="407">
        <v>200</v>
      </c>
      <c r="K2038" s="408"/>
      <c r="L2038" s="408"/>
      <c r="M2038" s="408">
        <v>45350</v>
      </c>
      <c r="N2038" s="408"/>
      <c r="O2038" s="409">
        <v>9791027611553</v>
      </c>
      <c r="P2038" s="409" t="s">
        <v>3449</v>
      </c>
      <c r="Q2038" s="409">
        <v>1989974</v>
      </c>
      <c r="R2038" s="573">
        <v>13.95</v>
      </c>
      <c r="S2038" s="411">
        <f t="shared" si="243"/>
        <v>13.222748815165877</v>
      </c>
      <c r="T2038" s="587">
        <v>5.5E-2</v>
      </c>
      <c r="U2038" s="413"/>
      <c r="V2038" s="414">
        <f t="shared" si="246"/>
        <v>0</v>
      </c>
      <c r="W2038" s="414">
        <f t="shared" si="244"/>
        <v>0</v>
      </c>
      <c r="X2038" s="85"/>
      <c r="Y2038" s="85"/>
      <c r="Z2038" s="85"/>
      <c r="AA2038" s="85"/>
      <c r="AB2038" s="85"/>
      <c r="AC2038" s="86">
        <f t="shared" si="247"/>
        <v>0</v>
      </c>
      <c r="AD2038" s="87">
        <f>IF($AC$2182&lt;85,AC2038,AC2038-(AC2038*#REF!))</f>
        <v>0</v>
      </c>
      <c r="AE2038" s="88">
        <f t="shared" si="245"/>
        <v>5.5E-2</v>
      </c>
      <c r="AF2038" s="89">
        <f t="shared" si="248"/>
        <v>0</v>
      </c>
      <c r="AG2038" s="90">
        <f t="shared" si="249"/>
        <v>0</v>
      </c>
    </row>
    <row r="2039" spans="1:36" s="91" customFormat="1" ht="15" customHeight="1" x14ac:dyDescent="0.15">
      <c r="A2039" s="445">
        <v>9791027606900</v>
      </c>
      <c r="B2039" s="402" t="s">
        <v>3450</v>
      </c>
      <c r="C2039" s="403" t="s">
        <v>27</v>
      </c>
      <c r="D2039" s="404" t="s">
        <v>3386</v>
      </c>
      <c r="E2039" s="572" t="s">
        <v>30</v>
      </c>
      <c r="F2039" s="572" t="s">
        <v>3451</v>
      </c>
      <c r="G2039" s="404" t="s">
        <v>4674</v>
      </c>
      <c r="H2039" s="406">
        <f>VLOOKUP($A2039,'04.08.2025'!$A$1:$Z$65000,3,FALSE)</f>
        <v>76</v>
      </c>
      <c r="I2039" s="423"/>
      <c r="J2039" s="423">
        <v>300</v>
      </c>
      <c r="K2039" s="408"/>
      <c r="L2039" s="408"/>
      <c r="M2039" s="408">
        <v>43635</v>
      </c>
      <c r="N2039" s="408"/>
      <c r="O2039" s="406">
        <v>9791027606900</v>
      </c>
      <c r="P2039" s="575" t="s">
        <v>3452</v>
      </c>
      <c r="Q2039" s="423">
        <v>1275049</v>
      </c>
      <c r="R2039" s="411">
        <v>13.5</v>
      </c>
      <c r="S2039" s="411">
        <f t="shared" si="243"/>
        <v>12.796208530805687</v>
      </c>
      <c r="T2039" s="574">
        <v>5.5E-2</v>
      </c>
      <c r="U2039" s="413"/>
      <c r="V2039" s="414">
        <f t="shared" si="246"/>
        <v>0</v>
      </c>
      <c r="W2039" s="414">
        <f t="shared" si="244"/>
        <v>0</v>
      </c>
      <c r="X2039" s="422"/>
      <c r="Y2039" s="85"/>
      <c r="Z2039" s="85"/>
      <c r="AA2039" s="85"/>
      <c r="AB2039" s="85"/>
      <c r="AC2039" s="86">
        <f t="shared" si="247"/>
        <v>0</v>
      </c>
      <c r="AD2039" s="87">
        <f>IF($AC$2182&lt;85,AC2039,AC2039-(AC2039*#REF!))</f>
        <v>0</v>
      </c>
      <c r="AE2039" s="88">
        <f t="shared" si="245"/>
        <v>5.5E-2</v>
      </c>
      <c r="AF2039" s="89">
        <f t="shared" si="248"/>
        <v>0</v>
      </c>
      <c r="AG2039" s="90">
        <f t="shared" si="249"/>
        <v>0</v>
      </c>
      <c r="AH2039" s="119"/>
    </row>
    <row r="2040" spans="1:36" ht="15" customHeight="1" x14ac:dyDescent="0.15">
      <c r="A2040" s="401">
        <v>9791027602599</v>
      </c>
      <c r="B2040" s="402" t="s">
        <v>3453</v>
      </c>
      <c r="C2040" s="403" t="s">
        <v>27</v>
      </c>
      <c r="D2040" s="404" t="s">
        <v>3386</v>
      </c>
      <c r="E2040" s="405" t="s">
        <v>3454</v>
      </c>
      <c r="F2040" s="405"/>
      <c r="G2040" s="405" t="s">
        <v>3455</v>
      </c>
      <c r="H2040" s="406">
        <f>VLOOKUP($A2040,'04.08.2025'!$A$1:$Z$65000,3,FALSE)</f>
        <v>102</v>
      </c>
      <c r="I2040" s="407"/>
      <c r="J2040" s="423">
        <v>300</v>
      </c>
      <c r="K2040" s="408"/>
      <c r="L2040" s="408"/>
      <c r="M2040" s="408">
        <v>43873</v>
      </c>
      <c r="N2040" s="408"/>
      <c r="O2040" s="409">
        <v>9791027602599</v>
      </c>
      <c r="P2040" s="424" t="s">
        <v>3456</v>
      </c>
      <c r="Q2040" s="409">
        <v>7608731</v>
      </c>
      <c r="R2040" s="411">
        <v>14.5</v>
      </c>
      <c r="S2040" s="411">
        <f t="shared" si="243"/>
        <v>13.744075829383887</v>
      </c>
      <c r="T2040" s="412">
        <v>5.5E-2</v>
      </c>
      <c r="U2040" s="413"/>
      <c r="V2040" s="414">
        <f t="shared" si="246"/>
        <v>0</v>
      </c>
      <c r="W2040" s="414">
        <f t="shared" si="244"/>
        <v>0</v>
      </c>
      <c r="X2040" s="85"/>
      <c r="Y2040" s="85"/>
      <c r="Z2040" s="85"/>
      <c r="AA2040" s="85"/>
      <c r="AB2040" s="85"/>
      <c r="AC2040" s="86">
        <f t="shared" si="247"/>
        <v>0</v>
      </c>
      <c r="AD2040" s="87">
        <f>IF($AC$2182&lt;85,AC2040,AC2040-(AC2040*#REF!))</f>
        <v>0</v>
      </c>
      <c r="AE2040" s="88">
        <f t="shared" si="245"/>
        <v>5.5E-2</v>
      </c>
      <c r="AF2040" s="89">
        <f t="shared" si="248"/>
        <v>0</v>
      </c>
      <c r="AG2040" s="90">
        <f t="shared" si="249"/>
        <v>0</v>
      </c>
      <c r="AH2040" s="146"/>
      <c r="AI2040" s="146"/>
      <c r="AJ2040" s="146"/>
    </row>
    <row r="2041" spans="1:36" s="91" customFormat="1" ht="15" customHeight="1" x14ac:dyDescent="0.15">
      <c r="A2041" s="576">
        <v>9791027613663</v>
      </c>
      <c r="B2041" s="577" t="s">
        <v>3453</v>
      </c>
      <c r="C2041" s="578" t="s">
        <v>27</v>
      </c>
      <c r="D2041" s="579" t="s">
        <v>3386</v>
      </c>
      <c r="E2041" s="579" t="s">
        <v>3454</v>
      </c>
      <c r="F2041" s="580"/>
      <c r="G2041" s="580" t="s">
        <v>5234</v>
      </c>
      <c r="H2041" s="406">
        <f>VLOOKUP($A2041,'04.08.2025'!$A$1:$Z$65000,3,FALSE)</f>
        <v>0</v>
      </c>
      <c r="I2041" s="232"/>
      <c r="J2041" s="581">
        <v>100</v>
      </c>
      <c r="K2041" s="582"/>
      <c r="L2041" s="582">
        <v>45917</v>
      </c>
      <c r="M2041" s="582"/>
      <c r="N2041" s="582" t="s">
        <v>12</v>
      </c>
      <c r="O2041" s="583">
        <v>9791027613663</v>
      </c>
      <c r="P2041" s="583" t="s">
        <v>5233</v>
      </c>
      <c r="Q2041" s="583">
        <v>5903672</v>
      </c>
      <c r="R2041" s="584">
        <v>13.9</v>
      </c>
      <c r="S2041" s="411">
        <f t="shared" si="243"/>
        <v>13.175355450236967</v>
      </c>
      <c r="T2041" s="574">
        <v>5.5E-2</v>
      </c>
      <c r="U2041" s="413"/>
      <c r="V2041" s="414">
        <f t="shared" si="246"/>
        <v>0</v>
      </c>
      <c r="W2041" s="414">
        <f t="shared" si="244"/>
        <v>0</v>
      </c>
      <c r="X2041" s="85"/>
      <c r="Y2041" s="85"/>
      <c r="Z2041" s="85"/>
      <c r="AA2041" s="85"/>
      <c r="AB2041" s="85"/>
      <c r="AC2041" s="86">
        <f t="shared" si="247"/>
        <v>0</v>
      </c>
      <c r="AD2041" s="87">
        <f>IF($AC$2182&lt;85,AC2041,AC2041-(AC2041*#REF!))</f>
        <v>0</v>
      </c>
      <c r="AE2041" s="88">
        <f t="shared" si="245"/>
        <v>5.5E-2</v>
      </c>
      <c r="AF2041" s="89">
        <f t="shared" si="248"/>
        <v>0</v>
      </c>
      <c r="AG2041" s="90">
        <f t="shared" si="249"/>
        <v>0</v>
      </c>
    </row>
    <row r="2042" spans="1:36" s="91" customFormat="1" ht="15" customHeight="1" x14ac:dyDescent="0.15">
      <c r="A2042" s="445">
        <v>9782848015927</v>
      </c>
      <c r="B2042" s="446" t="s">
        <v>3453</v>
      </c>
      <c r="C2042" s="407" t="s">
        <v>27</v>
      </c>
      <c r="D2042" s="404" t="s">
        <v>3386</v>
      </c>
      <c r="E2042" s="572" t="s">
        <v>3454</v>
      </c>
      <c r="F2042" s="405"/>
      <c r="G2042" s="404" t="s">
        <v>3457</v>
      </c>
      <c r="H2042" s="406">
        <f>VLOOKUP($A2042,'04.08.2025'!$A$1:$Z$65000,3,FALSE)</f>
        <v>146</v>
      </c>
      <c r="I2042" s="423"/>
      <c r="J2042" s="423">
        <v>300</v>
      </c>
      <c r="K2042" s="408"/>
      <c r="L2042" s="447"/>
      <c r="M2042" s="447">
        <v>40612</v>
      </c>
      <c r="N2042" s="447"/>
      <c r="O2042" s="406">
        <v>9782848015927</v>
      </c>
      <c r="P2042" s="575" t="s">
        <v>3458</v>
      </c>
      <c r="Q2042" s="423">
        <v>8989845</v>
      </c>
      <c r="R2042" s="411">
        <v>16.989999999999998</v>
      </c>
      <c r="S2042" s="411">
        <f t="shared" si="243"/>
        <v>14.158333333333333</v>
      </c>
      <c r="T2042" s="574">
        <v>0.2</v>
      </c>
      <c r="U2042" s="413"/>
      <c r="V2042" s="414">
        <f t="shared" si="246"/>
        <v>0</v>
      </c>
      <c r="W2042" s="414">
        <f t="shared" si="244"/>
        <v>0</v>
      </c>
      <c r="X2042" s="422"/>
      <c r="Y2042" s="85"/>
      <c r="Z2042" s="85"/>
      <c r="AA2042" s="85"/>
      <c r="AB2042" s="85"/>
      <c r="AC2042" s="86">
        <f t="shared" si="247"/>
        <v>0</v>
      </c>
      <c r="AD2042" s="87">
        <f>IF($AC$2182&lt;85,AC2042,AC2042-(AC2042*#REF!))</f>
        <v>0</v>
      </c>
      <c r="AE2042" s="88">
        <f t="shared" si="245"/>
        <v>0.2</v>
      </c>
      <c r="AF2042" s="89">
        <f t="shared" si="248"/>
        <v>0</v>
      </c>
      <c r="AG2042" s="90">
        <f t="shared" si="249"/>
        <v>0</v>
      </c>
      <c r="AH2042" s="119"/>
    </row>
    <row r="2043" spans="1:36" s="91" customFormat="1" ht="15" customHeight="1" x14ac:dyDescent="0.15">
      <c r="A2043" s="401">
        <v>9791027609857</v>
      </c>
      <c r="B2043" s="446" t="s">
        <v>3453</v>
      </c>
      <c r="C2043" s="407" t="s">
        <v>27</v>
      </c>
      <c r="D2043" s="404" t="s">
        <v>3386</v>
      </c>
      <c r="E2043" s="572" t="s">
        <v>3454</v>
      </c>
      <c r="F2043" s="405"/>
      <c r="G2043" s="405" t="s">
        <v>3459</v>
      </c>
      <c r="H2043" s="406">
        <f>VLOOKUP($A2043,'04.08.2025'!$A$1:$Z$65000,3,FALSE)</f>
        <v>2021</v>
      </c>
      <c r="I2043" s="406"/>
      <c r="J2043" s="407">
        <v>200</v>
      </c>
      <c r="K2043" s="408"/>
      <c r="L2043" s="408"/>
      <c r="M2043" s="408">
        <v>45161</v>
      </c>
      <c r="N2043" s="408"/>
      <c r="O2043" s="409">
        <v>9791027609857</v>
      </c>
      <c r="P2043" s="409" t="s">
        <v>3460</v>
      </c>
      <c r="Q2043" s="409">
        <v>2348473</v>
      </c>
      <c r="R2043" s="573">
        <v>14.5</v>
      </c>
      <c r="S2043" s="411">
        <f t="shared" si="243"/>
        <v>13.744075829383887</v>
      </c>
      <c r="T2043" s="574">
        <v>5.5E-2</v>
      </c>
      <c r="U2043" s="413"/>
      <c r="V2043" s="414">
        <f t="shared" si="246"/>
        <v>0</v>
      </c>
      <c r="W2043" s="414">
        <f t="shared" si="244"/>
        <v>0</v>
      </c>
      <c r="X2043" s="422"/>
      <c r="Y2043" s="85"/>
      <c r="Z2043" s="85"/>
      <c r="AA2043" s="85"/>
      <c r="AB2043" s="85"/>
      <c r="AC2043" s="86">
        <f t="shared" si="247"/>
        <v>0</v>
      </c>
      <c r="AD2043" s="87">
        <f>IF($AC$2182&lt;85,AC2043,AC2043-(AC2043*#REF!))</f>
        <v>0</v>
      </c>
      <c r="AE2043" s="88">
        <f t="shared" si="245"/>
        <v>5.5E-2</v>
      </c>
      <c r="AF2043" s="89">
        <f t="shared" si="248"/>
        <v>0</v>
      </c>
      <c r="AG2043" s="90">
        <f t="shared" si="249"/>
        <v>0</v>
      </c>
    </row>
    <row r="2044" spans="1:36" s="91" customFormat="1" ht="15" customHeight="1" x14ac:dyDescent="0.15">
      <c r="A2044" s="401">
        <v>9791027611836</v>
      </c>
      <c r="B2044" s="446" t="s">
        <v>3453</v>
      </c>
      <c r="C2044" s="407" t="s">
        <v>27</v>
      </c>
      <c r="D2044" s="404" t="s">
        <v>3386</v>
      </c>
      <c r="E2044" s="572" t="s">
        <v>3454</v>
      </c>
      <c r="F2044" s="404"/>
      <c r="G2044" s="445" t="s">
        <v>3461</v>
      </c>
      <c r="H2044" s="406">
        <f>VLOOKUP($A2044,'04.08.2025'!$A$1:$Z$65000,3,FALSE)</f>
        <v>829</v>
      </c>
      <c r="I2044" s="407"/>
      <c r="J2044" s="407">
        <v>200</v>
      </c>
      <c r="K2044" s="408"/>
      <c r="L2044" s="408"/>
      <c r="M2044" s="408">
        <v>45182</v>
      </c>
      <c r="N2044" s="409"/>
      <c r="O2044" s="409">
        <v>9791027611836</v>
      </c>
      <c r="P2044" s="409" t="s">
        <v>3462</v>
      </c>
      <c r="Q2044" s="410">
        <v>2884209</v>
      </c>
      <c r="R2044" s="411">
        <v>12.9</v>
      </c>
      <c r="S2044" s="411">
        <f t="shared" ref="S2044:S2107" si="250">R2044/(1+T2044)</f>
        <v>12.227488151658768</v>
      </c>
      <c r="T2044" s="574">
        <v>5.5E-2</v>
      </c>
      <c r="U2044" s="413"/>
      <c r="V2044" s="414">
        <f t="shared" si="246"/>
        <v>0</v>
      </c>
      <c r="W2044" s="414">
        <f t="shared" si="244"/>
        <v>0</v>
      </c>
      <c r="X2044" s="85"/>
      <c r="Y2044" s="85"/>
      <c r="Z2044" s="85"/>
      <c r="AA2044" s="85"/>
      <c r="AB2044" s="85"/>
      <c r="AC2044" s="86">
        <f t="shared" si="247"/>
        <v>0</v>
      </c>
      <c r="AD2044" s="87">
        <f>IF($AC$2182&lt;85,AC2044,AC2044-(AC2044*#REF!))</f>
        <v>0</v>
      </c>
      <c r="AE2044" s="88">
        <f t="shared" si="245"/>
        <v>5.5E-2</v>
      </c>
      <c r="AF2044" s="89">
        <f t="shared" si="248"/>
        <v>0</v>
      </c>
      <c r="AG2044" s="90">
        <f t="shared" si="249"/>
        <v>0</v>
      </c>
    </row>
    <row r="2045" spans="1:36" s="91" customFormat="1" ht="15" customHeight="1" x14ac:dyDescent="0.15">
      <c r="A2045" s="445">
        <v>9791027610617</v>
      </c>
      <c r="B2045" s="446" t="s">
        <v>3463</v>
      </c>
      <c r="C2045" s="403" t="s">
        <v>27</v>
      </c>
      <c r="D2045" s="405" t="s">
        <v>3386</v>
      </c>
      <c r="E2045" s="572" t="s">
        <v>3464</v>
      </c>
      <c r="F2045" s="572"/>
      <c r="G2045" s="404" t="s">
        <v>3465</v>
      </c>
      <c r="H2045" s="406">
        <f>VLOOKUP($A2045,'04.08.2025'!$A$1:$Z$65000,3,FALSE)</f>
        <v>1063</v>
      </c>
      <c r="I2045" s="423"/>
      <c r="J2045" s="423">
        <v>200</v>
      </c>
      <c r="K2045" s="408"/>
      <c r="L2045" s="447"/>
      <c r="M2045" s="408">
        <v>44692</v>
      </c>
      <c r="N2045" s="408"/>
      <c r="O2045" s="406">
        <v>9791027610617</v>
      </c>
      <c r="P2045" s="575" t="s">
        <v>3466</v>
      </c>
      <c r="Q2045" s="423">
        <v>8906934</v>
      </c>
      <c r="R2045" s="411">
        <v>11.5</v>
      </c>
      <c r="S2045" s="411">
        <f t="shared" si="250"/>
        <v>10.900473933649289</v>
      </c>
      <c r="T2045" s="574">
        <v>5.5E-2</v>
      </c>
      <c r="U2045" s="413"/>
      <c r="V2045" s="414">
        <f t="shared" si="246"/>
        <v>0</v>
      </c>
      <c r="W2045" s="414">
        <f t="shared" si="244"/>
        <v>0</v>
      </c>
      <c r="X2045" s="85"/>
      <c r="Y2045" s="85"/>
      <c r="Z2045" s="85"/>
      <c r="AA2045" s="85"/>
      <c r="AB2045" s="85"/>
      <c r="AC2045" s="86">
        <f t="shared" si="247"/>
        <v>0</v>
      </c>
      <c r="AD2045" s="87">
        <f>IF($AC$2182&lt;85,AC2045,AC2045-(AC2045*#REF!))</f>
        <v>0</v>
      </c>
      <c r="AE2045" s="88">
        <f t="shared" si="245"/>
        <v>5.5E-2</v>
      </c>
      <c r="AF2045" s="89">
        <f t="shared" si="248"/>
        <v>0</v>
      </c>
      <c r="AG2045" s="90">
        <f t="shared" si="249"/>
        <v>0</v>
      </c>
    </row>
    <row r="2046" spans="1:36" s="91" customFormat="1" ht="15" customHeight="1" x14ac:dyDescent="0.15">
      <c r="A2046" s="445">
        <v>9791027610600</v>
      </c>
      <c r="B2046" s="402" t="s">
        <v>3463</v>
      </c>
      <c r="C2046" s="403" t="s">
        <v>27</v>
      </c>
      <c r="D2046" s="404" t="s">
        <v>3386</v>
      </c>
      <c r="E2046" s="572" t="s">
        <v>3464</v>
      </c>
      <c r="F2046" s="572"/>
      <c r="G2046" s="404" t="s">
        <v>3467</v>
      </c>
      <c r="H2046" s="406">
        <f>VLOOKUP($A2046,'04.08.2025'!$A$1:$Z$65000,3,FALSE)</f>
        <v>1642</v>
      </c>
      <c r="I2046" s="423"/>
      <c r="J2046" s="423">
        <v>200</v>
      </c>
      <c r="K2046" s="408"/>
      <c r="L2046" s="447"/>
      <c r="M2046" s="408">
        <v>44692</v>
      </c>
      <c r="N2046" s="408"/>
      <c r="O2046" s="406">
        <v>9791027610600</v>
      </c>
      <c r="P2046" s="575" t="s">
        <v>3468</v>
      </c>
      <c r="Q2046" s="423">
        <v>8906811</v>
      </c>
      <c r="R2046" s="411">
        <v>11.5</v>
      </c>
      <c r="S2046" s="411">
        <f t="shared" si="250"/>
        <v>10.900473933649289</v>
      </c>
      <c r="T2046" s="574">
        <v>5.5E-2</v>
      </c>
      <c r="U2046" s="413"/>
      <c r="V2046" s="414">
        <f t="shared" si="246"/>
        <v>0</v>
      </c>
      <c r="W2046" s="414">
        <f t="shared" si="244"/>
        <v>0</v>
      </c>
      <c r="X2046" s="85"/>
      <c r="Y2046" s="85"/>
      <c r="Z2046" s="85"/>
      <c r="AA2046" s="85"/>
      <c r="AB2046" s="85"/>
      <c r="AC2046" s="86">
        <f t="shared" si="247"/>
        <v>0</v>
      </c>
      <c r="AD2046" s="87">
        <f>IF($AC$2182&lt;85,AC2046,AC2046-(AC2046*#REF!))</f>
        <v>0</v>
      </c>
      <c r="AE2046" s="88">
        <f t="shared" si="245"/>
        <v>5.5E-2</v>
      </c>
      <c r="AF2046" s="89">
        <f t="shared" si="248"/>
        <v>0</v>
      </c>
      <c r="AG2046" s="90">
        <f t="shared" si="249"/>
        <v>0</v>
      </c>
    </row>
    <row r="2047" spans="1:36" s="91" customFormat="1" ht="15" customHeight="1" x14ac:dyDescent="0.15">
      <c r="A2047" s="401">
        <v>9791027611850</v>
      </c>
      <c r="B2047" s="406" t="s">
        <v>3463</v>
      </c>
      <c r="C2047" s="406" t="s">
        <v>27</v>
      </c>
      <c r="D2047" s="445" t="s">
        <v>3386</v>
      </c>
      <c r="E2047" s="445" t="s">
        <v>3464</v>
      </c>
      <c r="F2047" s="572"/>
      <c r="G2047" s="445" t="s">
        <v>3469</v>
      </c>
      <c r="H2047" s="406">
        <f>VLOOKUP($A2047,'04.08.2025'!$A$1:$Z$65000,3,FALSE)</f>
        <v>857</v>
      </c>
      <c r="I2047" s="407"/>
      <c r="J2047" s="407">
        <v>200</v>
      </c>
      <c r="K2047" s="408"/>
      <c r="L2047" s="408"/>
      <c r="M2047" s="408">
        <v>45161</v>
      </c>
      <c r="N2047" s="409"/>
      <c r="O2047" s="409">
        <v>9791027611850</v>
      </c>
      <c r="P2047" s="409" t="s">
        <v>3470</v>
      </c>
      <c r="Q2047" s="410">
        <v>2956136</v>
      </c>
      <c r="R2047" s="411">
        <v>11.5</v>
      </c>
      <c r="S2047" s="411">
        <f t="shared" si="250"/>
        <v>10.900473933649289</v>
      </c>
      <c r="T2047" s="574">
        <v>5.5E-2</v>
      </c>
      <c r="U2047" s="413"/>
      <c r="V2047" s="414">
        <f t="shared" si="246"/>
        <v>0</v>
      </c>
      <c r="W2047" s="414">
        <f t="shared" si="244"/>
        <v>0</v>
      </c>
      <c r="X2047" s="85"/>
      <c r="Y2047" s="85"/>
      <c r="Z2047" s="85"/>
      <c r="AA2047" s="85"/>
      <c r="AB2047" s="85"/>
      <c r="AC2047" s="86">
        <f t="shared" si="247"/>
        <v>0</v>
      </c>
      <c r="AD2047" s="87">
        <f>IF($AC$2182&lt;85,AC2047,AC2047-(AC2047*#REF!))</f>
        <v>0</v>
      </c>
      <c r="AE2047" s="88">
        <f t="shared" si="245"/>
        <v>5.5E-2</v>
      </c>
      <c r="AF2047" s="89">
        <f t="shared" si="248"/>
        <v>0</v>
      </c>
      <c r="AG2047" s="90">
        <f t="shared" si="249"/>
        <v>0</v>
      </c>
    </row>
    <row r="2048" spans="1:36" s="75" customFormat="1" ht="15" customHeight="1" x14ac:dyDescent="0.15">
      <c r="A2048" s="401">
        <v>9791027611843</v>
      </c>
      <c r="B2048" s="446" t="s">
        <v>3463</v>
      </c>
      <c r="C2048" s="446" t="s">
        <v>27</v>
      </c>
      <c r="D2048" s="405" t="s">
        <v>3386</v>
      </c>
      <c r="E2048" s="405" t="s">
        <v>3464</v>
      </c>
      <c r="F2048" s="405"/>
      <c r="G2048" s="405" t="s">
        <v>3471</v>
      </c>
      <c r="H2048" s="406">
        <f>VLOOKUP($A2048,'04.08.2025'!$A$1:$Z$65000,3,FALSE)</f>
        <v>2089</v>
      </c>
      <c r="I2048" s="406"/>
      <c r="J2048" s="407">
        <v>200</v>
      </c>
      <c r="K2048" s="408"/>
      <c r="L2048" s="408"/>
      <c r="M2048" s="408">
        <v>45294</v>
      </c>
      <c r="N2048" s="408"/>
      <c r="O2048" s="409">
        <v>9791027611843</v>
      </c>
      <c r="P2048" s="409" t="s">
        <v>3472</v>
      </c>
      <c r="Q2048" s="409">
        <v>2956013</v>
      </c>
      <c r="R2048" s="573">
        <v>11.5</v>
      </c>
      <c r="S2048" s="411">
        <f t="shared" si="250"/>
        <v>10.900473933649289</v>
      </c>
      <c r="T2048" s="587">
        <v>5.5E-2</v>
      </c>
      <c r="U2048" s="413"/>
      <c r="V2048" s="414">
        <f t="shared" si="246"/>
        <v>0</v>
      </c>
      <c r="W2048" s="414">
        <f t="shared" si="244"/>
        <v>0</v>
      </c>
      <c r="X2048" s="74"/>
      <c r="Y2048" s="74"/>
      <c r="Z2048" s="74"/>
      <c r="AA2048" s="74"/>
      <c r="AB2048" s="74"/>
      <c r="AC2048" s="86">
        <f t="shared" si="247"/>
        <v>0</v>
      </c>
      <c r="AD2048" s="87">
        <f>IF($AC$2182&lt;85,AC2048,AC2048-(AC2048*#REF!))</f>
        <v>0</v>
      </c>
      <c r="AE2048" s="88">
        <f t="shared" si="245"/>
        <v>5.5E-2</v>
      </c>
      <c r="AF2048" s="89">
        <f t="shared" si="248"/>
        <v>0</v>
      </c>
      <c r="AG2048" s="90">
        <f t="shared" si="249"/>
        <v>0</v>
      </c>
    </row>
    <row r="2049" spans="1:36" s="75" customFormat="1" ht="15" customHeight="1" x14ac:dyDescent="0.15">
      <c r="A2049" s="193">
        <v>9791027612970</v>
      </c>
      <c r="B2049" s="229" t="s">
        <v>3463</v>
      </c>
      <c r="C2049" s="229" t="s">
        <v>27</v>
      </c>
      <c r="D2049" s="230" t="s">
        <v>3386</v>
      </c>
      <c r="E2049" s="230" t="s">
        <v>3464</v>
      </c>
      <c r="F2049" s="230"/>
      <c r="G2049" s="196" t="s">
        <v>4862</v>
      </c>
      <c r="H2049" s="198">
        <f>VLOOKUP($A2049,'04.08.2025'!$A$1:$Z$65000,3,FALSE)</f>
        <v>4706</v>
      </c>
      <c r="I2049" s="198"/>
      <c r="J2049" s="199">
        <v>200</v>
      </c>
      <c r="K2049" s="200"/>
      <c r="L2049" s="200"/>
      <c r="M2049" s="200">
        <v>45560</v>
      </c>
      <c r="N2049" s="200" t="s">
        <v>12</v>
      </c>
      <c r="O2049" s="201">
        <v>9791027612970</v>
      </c>
      <c r="P2049" s="201" t="s">
        <v>3473</v>
      </c>
      <c r="Q2049" s="201">
        <v>7487137</v>
      </c>
      <c r="R2049" s="220">
        <v>11.5</v>
      </c>
      <c r="S2049" s="202">
        <f t="shared" si="250"/>
        <v>10.900473933649289</v>
      </c>
      <c r="T2049" s="221">
        <v>5.5E-2</v>
      </c>
      <c r="U2049" s="204"/>
      <c r="V2049" s="205">
        <f t="shared" si="246"/>
        <v>0</v>
      </c>
      <c r="W2049" s="205">
        <f t="shared" si="244"/>
        <v>0</v>
      </c>
      <c r="X2049" s="74"/>
      <c r="Y2049" s="74"/>
      <c r="Z2049" s="74"/>
      <c r="AA2049" s="74"/>
      <c r="AB2049" s="74"/>
      <c r="AC2049" s="86">
        <f t="shared" si="247"/>
        <v>0</v>
      </c>
      <c r="AD2049" s="87">
        <f>IF($AC$2182&lt;85,AC2049,AC2049-(AC2049*#REF!))</f>
        <v>0</v>
      </c>
      <c r="AE2049" s="88">
        <f t="shared" si="245"/>
        <v>5.5E-2</v>
      </c>
      <c r="AF2049" s="89">
        <f t="shared" si="248"/>
        <v>0</v>
      </c>
      <c r="AG2049" s="90">
        <f t="shared" si="249"/>
        <v>0</v>
      </c>
    </row>
    <row r="2050" spans="1:36" s="75" customFormat="1" ht="15" customHeight="1" x14ac:dyDescent="0.15">
      <c r="A2050" s="193">
        <v>9791027612994</v>
      </c>
      <c r="B2050" s="222" t="s">
        <v>3463</v>
      </c>
      <c r="C2050" s="223" t="s">
        <v>27</v>
      </c>
      <c r="D2050" s="195" t="s">
        <v>3386</v>
      </c>
      <c r="E2050" s="195" t="s">
        <v>3464</v>
      </c>
      <c r="F2050" s="196"/>
      <c r="G2050" s="196" t="s">
        <v>4863</v>
      </c>
      <c r="H2050" s="198">
        <f>VLOOKUP($A2050,'04.08.2025'!$A$1:$Z$65000,3,FALSE)</f>
        <v>4955</v>
      </c>
      <c r="I2050" s="198"/>
      <c r="J2050" s="199">
        <v>200</v>
      </c>
      <c r="K2050" s="200"/>
      <c r="L2050" s="200"/>
      <c r="M2050" s="200">
        <v>45567</v>
      </c>
      <c r="N2050" s="200" t="s">
        <v>12</v>
      </c>
      <c r="O2050" s="201">
        <v>9791027612994</v>
      </c>
      <c r="P2050" s="201" t="s">
        <v>3474</v>
      </c>
      <c r="Q2050" s="201">
        <v>7487383</v>
      </c>
      <c r="R2050" s="220">
        <v>11.5</v>
      </c>
      <c r="S2050" s="202">
        <f t="shared" si="250"/>
        <v>10.900473933649289</v>
      </c>
      <c r="T2050" s="221">
        <v>5.5E-2</v>
      </c>
      <c r="U2050" s="204"/>
      <c r="V2050" s="205">
        <f t="shared" si="246"/>
        <v>0</v>
      </c>
      <c r="W2050" s="205">
        <f t="shared" ref="W2050:W2113" si="251">$R2050*$U2050</f>
        <v>0</v>
      </c>
      <c r="X2050" s="74"/>
      <c r="Y2050" s="74"/>
      <c r="Z2050" s="74"/>
      <c r="AA2050" s="74"/>
      <c r="AB2050" s="74"/>
      <c r="AC2050" s="86">
        <f t="shared" si="247"/>
        <v>0</v>
      </c>
      <c r="AD2050" s="87">
        <f>IF($AC$2182&lt;85,AC2050,AC2050-(AC2050*#REF!))</f>
        <v>0</v>
      </c>
      <c r="AE2050" s="88">
        <f t="shared" ref="AE2050:AE2113" si="252">IF(T2050=5.5%,0.055,IF(T2050=20%,0.2))</f>
        <v>5.5E-2</v>
      </c>
      <c r="AF2050" s="89">
        <f t="shared" si="248"/>
        <v>0</v>
      </c>
      <c r="AG2050" s="90">
        <f t="shared" si="249"/>
        <v>0</v>
      </c>
    </row>
    <row r="2051" spans="1:36" ht="15" customHeight="1" x14ac:dyDescent="0.15">
      <c r="A2051" s="193">
        <v>9791027613151</v>
      </c>
      <c r="B2051" s="222" t="s">
        <v>3463</v>
      </c>
      <c r="C2051" s="223" t="s">
        <v>27</v>
      </c>
      <c r="D2051" s="195" t="s">
        <v>3386</v>
      </c>
      <c r="E2051" s="195" t="s">
        <v>3464</v>
      </c>
      <c r="F2051" s="196"/>
      <c r="G2051" s="196" t="s">
        <v>4887</v>
      </c>
      <c r="H2051" s="198">
        <f>VLOOKUP($A2051,'04.08.2025'!$A$1:$Z$65000,3,FALSE)</f>
        <v>3036</v>
      </c>
      <c r="I2051" s="198"/>
      <c r="J2051" s="199">
        <v>200</v>
      </c>
      <c r="K2051" s="200"/>
      <c r="L2051" s="200"/>
      <c r="M2051" s="200">
        <v>45756</v>
      </c>
      <c r="N2051" s="200" t="s">
        <v>12</v>
      </c>
      <c r="O2051" s="201">
        <v>9791027613151</v>
      </c>
      <c r="P2051" s="201" t="s">
        <v>4886</v>
      </c>
      <c r="Q2051" s="201">
        <v>8940091</v>
      </c>
      <c r="R2051" s="220">
        <v>11.5</v>
      </c>
      <c r="S2051" s="202">
        <f t="shared" si="250"/>
        <v>10.900473933649289</v>
      </c>
      <c r="T2051" s="221">
        <v>5.5E-2</v>
      </c>
      <c r="U2051" s="204"/>
      <c r="V2051" s="205">
        <f t="shared" si="246"/>
        <v>0</v>
      </c>
      <c r="W2051" s="205">
        <f t="shared" si="251"/>
        <v>0</v>
      </c>
      <c r="X2051" s="74"/>
      <c r="Y2051" s="74"/>
      <c r="Z2051" s="74"/>
      <c r="AA2051" s="74"/>
      <c r="AB2051" s="74"/>
      <c r="AC2051" s="86">
        <f t="shared" si="247"/>
        <v>0</v>
      </c>
      <c r="AD2051" s="87">
        <f>IF($AC$2182&lt;85,AC2051,AC2051-(AC2051*#REF!))</f>
        <v>0</v>
      </c>
      <c r="AE2051" s="88">
        <f t="shared" si="252"/>
        <v>5.5E-2</v>
      </c>
      <c r="AF2051" s="89">
        <f t="shared" si="248"/>
        <v>0</v>
      </c>
      <c r="AG2051" s="90">
        <f t="shared" si="249"/>
        <v>0</v>
      </c>
      <c r="AH2051" s="146"/>
      <c r="AI2051" s="146"/>
      <c r="AJ2051" s="146"/>
    </row>
    <row r="2052" spans="1:36" s="91" customFormat="1" ht="15" customHeight="1" x14ac:dyDescent="0.15">
      <c r="A2052" s="576">
        <v>9791027613168</v>
      </c>
      <c r="B2052" s="577" t="s">
        <v>3463</v>
      </c>
      <c r="C2052" s="578" t="s">
        <v>27</v>
      </c>
      <c r="D2052" s="579" t="s">
        <v>3386</v>
      </c>
      <c r="E2052" s="579" t="s">
        <v>3464</v>
      </c>
      <c r="F2052" s="580"/>
      <c r="G2052" s="580" t="s">
        <v>5230</v>
      </c>
      <c r="H2052" s="232">
        <f>VLOOKUP($A2052,'04.08.2025'!$A$1:$Z$65000,3,FALSE)</f>
        <v>0</v>
      </c>
      <c r="I2052" s="232"/>
      <c r="J2052" s="581">
        <v>100</v>
      </c>
      <c r="K2052" s="582"/>
      <c r="L2052" s="582">
        <v>45903</v>
      </c>
      <c r="M2052" s="582"/>
      <c r="N2052" s="582" t="s">
        <v>12</v>
      </c>
      <c r="O2052" s="583">
        <v>9791027613168</v>
      </c>
      <c r="P2052" s="583" t="s">
        <v>5229</v>
      </c>
      <c r="Q2052" s="583">
        <v>8940214</v>
      </c>
      <c r="R2052" s="584">
        <v>11.5</v>
      </c>
      <c r="S2052" s="202">
        <f t="shared" si="250"/>
        <v>10.900473933649289</v>
      </c>
      <c r="T2052" s="221">
        <v>5.5E-2</v>
      </c>
      <c r="U2052" s="204"/>
      <c r="V2052" s="205">
        <f t="shared" si="246"/>
        <v>0</v>
      </c>
      <c r="W2052" s="205">
        <f t="shared" si="251"/>
        <v>0</v>
      </c>
      <c r="X2052" s="85"/>
      <c r="Y2052" s="85"/>
      <c r="Z2052" s="85"/>
      <c r="AA2052" s="85"/>
      <c r="AB2052" s="85"/>
      <c r="AC2052" s="86">
        <f t="shared" si="247"/>
        <v>0</v>
      </c>
      <c r="AD2052" s="87">
        <f>IF($AC$2182&lt;85,AC2052,AC2052-(AC2052*#REF!))</f>
        <v>0</v>
      </c>
      <c r="AE2052" s="88">
        <f t="shared" si="252"/>
        <v>5.5E-2</v>
      </c>
      <c r="AF2052" s="89">
        <f t="shared" si="248"/>
        <v>0</v>
      </c>
      <c r="AG2052" s="90">
        <f t="shared" si="249"/>
        <v>0</v>
      </c>
    </row>
    <row r="2053" spans="1:36" s="117" customFormat="1" ht="15" customHeight="1" x14ac:dyDescent="0.15">
      <c r="A2053" s="445">
        <v>9791027611065</v>
      </c>
      <c r="B2053" s="423" t="s">
        <v>3475</v>
      </c>
      <c r="C2053" s="423" t="s">
        <v>80</v>
      </c>
      <c r="D2053" s="404" t="s">
        <v>3386</v>
      </c>
      <c r="E2053" s="404" t="s">
        <v>3476</v>
      </c>
      <c r="F2053" s="572"/>
      <c r="G2053" s="404" t="s">
        <v>4864</v>
      </c>
      <c r="H2053" s="406">
        <f>VLOOKUP($A2053,'04.08.2025'!$A$1:$Z$65000,3,FALSE)</f>
        <v>99</v>
      </c>
      <c r="I2053" s="423"/>
      <c r="J2053" s="423">
        <v>300</v>
      </c>
      <c r="K2053" s="447"/>
      <c r="L2053" s="447"/>
      <c r="M2053" s="447">
        <v>44839</v>
      </c>
      <c r="N2053" s="447"/>
      <c r="O2053" s="406">
        <v>9791027611065</v>
      </c>
      <c r="P2053" s="423" t="s">
        <v>3477</v>
      </c>
      <c r="Q2053" s="423">
        <v>4908528</v>
      </c>
      <c r="R2053" s="414">
        <v>15.5</v>
      </c>
      <c r="S2053" s="411">
        <f t="shared" si="250"/>
        <v>14.691943127962086</v>
      </c>
      <c r="T2053" s="448">
        <v>5.5E-2</v>
      </c>
      <c r="U2053" s="413"/>
      <c r="V2053" s="414">
        <f t="shared" si="246"/>
        <v>0</v>
      </c>
      <c r="W2053" s="414">
        <f t="shared" si="251"/>
        <v>0</v>
      </c>
      <c r="X2053" s="116"/>
      <c r="Y2053" s="116"/>
      <c r="Z2053" s="116"/>
      <c r="AA2053" s="116"/>
      <c r="AB2053" s="116"/>
      <c r="AC2053" s="86">
        <f t="shared" si="247"/>
        <v>0</v>
      </c>
      <c r="AD2053" s="87">
        <f>IF($AC$2182&lt;85,AC2053,AC2053-(AC2053*#REF!))</f>
        <v>0</v>
      </c>
      <c r="AE2053" s="88">
        <f t="shared" si="252"/>
        <v>5.5E-2</v>
      </c>
      <c r="AF2053" s="89">
        <f t="shared" si="248"/>
        <v>0</v>
      </c>
      <c r="AG2053" s="90">
        <f t="shared" si="249"/>
        <v>0</v>
      </c>
    </row>
    <row r="2054" spans="1:36" s="91" customFormat="1" ht="15" customHeight="1" x14ac:dyDescent="0.15">
      <c r="A2054" s="445">
        <v>9791027609284</v>
      </c>
      <c r="B2054" s="446" t="s">
        <v>3475</v>
      </c>
      <c r="C2054" s="403" t="s">
        <v>80</v>
      </c>
      <c r="D2054" s="404" t="s">
        <v>3386</v>
      </c>
      <c r="E2054" s="572" t="s">
        <v>3476</v>
      </c>
      <c r="F2054" s="572"/>
      <c r="G2054" s="404" t="s">
        <v>3478</v>
      </c>
      <c r="H2054" s="406">
        <f>VLOOKUP($A2054,'04.08.2025'!$A$1:$Z$65000,3,FALSE)</f>
        <v>931</v>
      </c>
      <c r="I2054" s="423"/>
      <c r="J2054" s="423">
        <v>200</v>
      </c>
      <c r="K2054" s="408"/>
      <c r="L2054" s="447"/>
      <c r="M2054" s="408">
        <v>44147</v>
      </c>
      <c r="N2054" s="447"/>
      <c r="O2054" s="406">
        <v>9791027609284</v>
      </c>
      <c r="P2054" s="575" t="s">
        <v>3479</v>
      </c>
      <c r="Q2054" s="423">
        <v>6213135</v>
      </c>
      <c r="R2054" s="411">
        <v>12</v>
      </c>
      <c r="S2054" s="411">
        <f t="shared" si="250"/>
        <v>11.374407582938389</v>
      </c>
      <c r="T2054" s="574">
        <v>5.5E-2</v>
      </c>
      <c r="U2054" s="413"/>
      <c r="V2054" s="414">
        <f t="shared" si="246"/>
        <v>0</v>
      </c>
      <c r="W2054" s="414">
        <f t="shared" si="251"/>
        <v>0</v>
      </c>
      <c r="X2054" s="85"/>
      <c r="Y2054" s="85"/>
      <c r="Z2054" s="85"/>
      <c r="AA2054" s="85"/>
      <c r="AB2054" s="85"/>
      <c r="AC2054" s="86">
        <f t="shared" si="247"/>
        <v>0</v>
      </c>
      <c r="AD2054" s="87">
        <f>IF($AC$2182&lt;85,AC2054,AC2054-(AC2054*#REF!))</f>
        <v>0</v>
      </c>
      <c r="AE2054" s="88">
        <f t="shared" si="252"/>
        <v>5.5E-2</v>
      </c>
      <c r="AF2054" s="89">
        <f t="shared" si="248"/>
        <v>0</v>
      </c>
      <c r="AG2054" s="90">
        <f t="shared" si="249"/>
        <v>0</v>
      </c>
    </row>
    <row r="2055" spans="1:36" s="75" customFormat="1" ht="15" customHeight="1" x14ac:dyDescent="0.15">
      <c r="A2055" s="401">
        <v>9791027611690</v>
      </c>
      <c r="B2055" s="446" t="s">
        <v>3480</v>
      </c>
      <c r="C2055" s="446" t="s">
        <v>80</v>
      </c>
      <c r="D2055" s="405" t="s">
        <v>3386</v>
      </c>
      <c r="E2055" s="405" t="s">
        <v>3476</v>
      </c>
      <c r="F2055" s="405"/>
      <c r="G2055" s="405" t="s">
        <v>3481</v>
      </c>
      <c r="H2055" s="406">
        <f>VLOOKUP($A2055,'04.08.2025'!$A$1:$Z$65000,3,FALSE)</f>
        <v>623</v>
      </c>
      <c r="I2055" s="406"/>
      <c r="J2055" s="407">
        <v>200</v>
      </c>
      <c r="K2055" s="408"/>
      <c r="L2055" s="408"/>
      <c r="M2055" s="408">
        <v>45343</v>
      </c>
      <c r="N2055" s="408"/>
      <c r="O2055" s="409">
        <v>9791027611690</v>
      </c>
      <c r="P2055" s="409" t="s">
        <v>3482</v>
      </c>
      <c r="Q2055" s="409">
        <v>1991698</v>
      </c>
      <c r="R2055" s="573">
        <v>13.9</v>
      </c>
      <c r="S2055" s="411">
        <f t="shared" si="250"/>
        <v>13.175355450236967</v>
      </c>
      <c r="T2055" s="587">
        <v>5.5E-2</v>
      </c>
      <c r="U2055" s="413"/>
      <c r="V2055" s="414">
        <f t="shared" si="246"/>
        <v>0</v>
      </c>
      <c r="W2055" s="414">
        <f t="shared" si="251"/>
        <v>0</v>
      </c>
      <c r="X2055" s="74"/>
      <c r="Y2055" s="74"/>
      <c r="Z2055" s="74"/>
      <c r="AA2055" s="74"/>
      <c r="AB2055" s="74"/>
      <c r="AC2055" s="86">
        <f t="shared" si="247"/>
        <v>0</v>
      </c>
      <c r="AD2055" s="87">
        <f>IF($AC$2182&lt;85,AC2055,AC2055-(AC2055*#REF!))</f>
        <v>0</v>
      </c>
      <c r="AE2055" s="88">
        <f t="shared" si="252"/>
        <v>5.5E-2</v>
      </c>
      <c r="AF2055" s="89">
        <f t="shared" si="248"/>
        <v>0</v>
      </c>
      <c r="AG2055" s="90">
        <f t="shared" si="249"/>
        <v>0</v>
      </c>
    </row>
    <row r="2056" spans="1:36" s="91" customFormat="1" ht="15" customHeight="1" x14ac:dyDescent="0.15">
      <c r="A2056" s="401">
        <v>9791027611706</v>
      </c>
      <c r="B2056" s="406" t="s">
        <v>3480</v>
      </c>
      <c r="C2056" s="403" t="s">
        <v>80</v>
      </c>
      <c r="D2056" s="404" t="s">
        <v>3386</v>
      </c>
      <c r="E2056" s="405" t="s">
        <v>3476</v>
      </c>
      <c r="F2056" s="572"/>
      <c r="G2056" s="405" t="s">
        <v>3483</v>
      </c>
      <c r="H2056" s="406">
        <f>VLOOKUP($A2056,'04.08.2025'!$A$1:$Z$65000,3,FALSE)</f>
        <v>1939</v>
      </c>
      <c r="I2056" s="406"/>
      <c r="J2056" s="407">
        <v>200</v>
      </c>
      <c r="K2056" s="408"/>
      <c r="L2056" s="408"/>
      <c r="M2056" s="408">
        <v>45427</v>
      </c>
      <c r="N2056" s="408"/>
      <c r="O2056" s="409">
        <v>9791027611706</v>
      </c>
      <c r="P2056" s="409" t="s">
        <v>3484</v>
      </c>
      <c r="Q2056" s="409">
        <v>1991821</v>
      </c>
      <c r="R2056" s="573">
        <v>13.9</v>
      </c>
      <c r="S2056" s="411">
        <f t="shared" si="250"/>
        <v>13.175355450236967</v>
      </c>
      <c r="T2056" s="587">
        <v>5.5E-2</v>
      </c>
      <c r="U2056" s="413"/>
      <c r="V2056" s="414">
        <f t="shared" si="246"/>
        <v>0</v>
      </c>
      <c r="W2056" s="414">
        <f t="shared" si="251"/>
        <v>0</v>
      </c>
      <c r="X2056" s="85"/>
      <c r="Y2056" s="85"/>
      <c r="Z2056" s="85"/>
      <c r="AA2056" s="85"/>
      <c r="AB2056" s="85"/>
      <c r="AC2056" s="86">
        <f t="shared" si="247"/>
        <v>0</v>
      </c>
      <c r="AD2056" s="87">
        <f>IF($AC$2182&lt;85,AC2056,AC2056-(AC2056*#REF!))</f>
        <v>0</v>
      </c>
      <c r="AE2056" s="88">
        <f t="shared" si="252"/>
        <v>5.5E-2</v>
      </c>
      <c r="AF2056" s="89">
        <f t="shared" si="248"/>
        <v>0</v>
      </c>
      <c r="AG2056" s="90">
        <f t="shared" si="249"/>
        <v>0</v>
      </c>
    </row>
    <row r="2057" spans="1:36" s="117" customFormat="1" ht="15" customHeight="1" x14ac:dyDescent="0.15">
      <c r="A2057" s="445">
        <v>9791027610341</v>
      </c>
      <c r="B2057" s="402" t="s">
        <v>3480</v>
      </c>
      <c r="C2057" s="403" t="s">
        <v>80</v>
      </c>
      <c r="D2057" s="404" t="s">
        <v>3386</v>
      </c>
      <c r="E2057" s="572" t="s">
        <v>3476</v>
      </c>
      <c r="F2057" s="572"/>
      <c r="G2057" s="404" t="s">
        <v>3485</v>
      </c>
      <c r="H2057" s="406">
        <f>VLOOKUP($A2057,'04.08.2025'!$A$1:$Z$65000,3,FALSE)</f>
        <v>276</v>
      </c>
      <c r="I2057" s="423"/>
      <c r="J2057" s="423">
        <v>200</v>
      </c>
      <c r="K2057" s="408"/>
      <c r="L2057" s="447"/>
      <c r="M2057" s="408">
        <v>44587</v>
      </c>
      <c r="N2057" s="423"/>
      <c r="O2057" s="406">
        <v>9791027610341</v>
      </c>
      <c r="P2057" s="423" t="s">
        <v>3486</v>
      </c>
      <c r="Q2057" s="423">
        <v>6269801</v>
      </c>
      <c r="R2057" s="411">
        <v>12.9</v>
      </c>
      <c r="S2057" s="411">
        <f t="shared" si="250"/>
        <v>12.227488151658768</v>
      </c>
      <c r="T2057" s="574">
        <v>5.5E-2</v>
      </c>
      <c r="U2057" s="413"/>
      <c r="V2057" s="414">
        <f t="shared" si="246"/>
        <v>0</v>
      </c>
      <c r="W2057" s="414">
        <f t="shared" si="251"/>
        <v>0</v>
      </c>
      <c r="X2057" s="116"/>
      <c r="Y2057" s="116"/>
      <c r="Z2057" s="116"/>
      <c r="AA2057" s="116"/>
      <c r="AB2057" s="116"/>
      <c r="AC2057" s="86">
        <f t="shared" si="247"/>
        <v>0</v>
      </c>
      <c r="AD2057" s="87">
        <f>IF($AC$2182&lt;85,AC2057,AC2057-(AC2057*#REF!))</f>
        <v>0</v>
      </c>
      <c r="AE2057" s="88">
        <f t="shared" si="252"/>
        <v>5.5E-2</v>
      </c>
      <c r="AF2057" s="89">
        <f t="shared" si="248"/>
        <v>0</v>
      </c>
      <c r="AG2057" s="90">
        <f t="shared" si="249"/>
        <v>0</v>
      </c>
    </row>
    <row r="2058" spans="1:36" s="91" customFormat="1" ht="15" customHeight="1" x14ac:dyDescent="0.15">
      <c r="A2058" s="401">
        <v>9791027610686</v>
      </c>
      <c r="B2058" s="402" t="s">
        <v>3480</v>
      </c>
      <c r="C2058" s="403" t="s">
        <v>80</v>
      </c>
      <c r="D2058" s="404" t="s">
        <v>3386</v>
      </c>
      <c r="E2058" s="572" t="s">
        <v>3476</v>
      </c>
      <c r="F2058" s="572"/>
      <c r="G2058" s="445" t="s">
        <v>3487</v>
      </c>
      <c r="H2058" s="406">
        <f>VLOOKUP($A2058,'04.08.2025'!$A$1:$Z$65000,3,FALSE)</f>
        <v>1770</v>
      </c>
      <c r="I2058" s="407"/>
      <c r="J2058" s="407">
        <v>200</v>
      </c>
      <c r="K2058" s="408"/>
      <c r="L2058" s="408"/>
      <c r="M2058" s="408">
        <v>45063</v>
      </c>
      <c r="N2058" s="409"/>
      <c r="O2058" s="409">
        <v>9791027610686</v>
      </c>
      <c r="P2058" s="409" t="s">
        <v>3488</v>
      </c>
      <c r="Q2058" s="410">
        <v>1418636</v>
      </c>
      <c r="R2058" s="411">
        <v>12.5</v>
      </c>
      <c r="S2058" s="411">
        <f t="shared" si="250"/>
        <v>11.848341232227488</v>
      </c>
      <c r="T2058" s="448">
        <v>5.5E-2</v>
      </c>
      <c r="U2058" s="413"/>
      <c r="V2058" s="414">
        <f t="shared" si="246"/>
        <v>0</v>
      </c>
      <c r="W2058" s="414">
        <f t="shared" si="251"/>
        <v>0</v>
      </c>
      <c r="X2058" s="85"/>
      <c r="Y2058" s="85"/>
      <c r="Z2058" s="85"/>
      <c r="AA2058" s="85"/>
      <c r="AB2058" s="85"/>
      <c r="AC2058" s="86">
        <f t="shared" si="247"/>
        <v>0</v>
      </c>
      <c r="AD2058" s="87">
        <f>IF($AC$2182&lt;85,AC2058,AC2058-(AC2058*#REF!))</f>
        <v>0</v>
      </c>
      <c r="AE2058" s="88">
        <f t="shared" si="252"/>
        <v>5.5E-2</v>
      </c>
      <c r="AF2058" s="89">
        <f t="shared" si="248"/>
        <v>0</v>
      </c>
      <c r="AG2058" s="90">
        <f t="shared" si="249"/>
        <v>0</v>
      </c>
    </row>
    <row r="2059" spans="1:36" s="91" customFormat="1" ht="15" customHeight="1" x14ac:dyDescent="0.15">
      <c r="A2059" s="401">
        <v>9791027611621</v>
      </c>
      <c r="B2059" s="402" t="s">
        <v>3480</v>
      </c>
      <c r="C2059" s="403" t="s">
        <v>80</v>
      </c>
      <c r="D2059" s="404" t="s">
        <v>3386</v>
      </c>
      <c r="E2059" s="572" t="s">
        <v>3476</v>
      </c>
      <c r="F2059" s="572"/>
      <c r="G2059" s="445" t="s">
        <v>3489</v>
      </c>
      <c r="H2059" s="406">
        <f>VLOOKUP($A2059,'04.08.2025'!$A$1:$Z$65000,3,FALSE)</f>
        <v>1879</v>
      </c>
      <c r="I2059" s="407"/>
      <c r="J2059" s="407">
        <v>200</v>
      </c>
      <c r="K2059" s="408"/>
      <c r="L2059" s="408"/>
      <c r="M2059" s="408">
        <v>45245</v>
      </c>
      <c r="N2059" s="409"/>
      <c r="O2059" s="409">
        <v>9791027611621</v>
      </c>
      <c r="P2059" s="409" t="s">
        <v>3490</v>
      </c>
      <c r="Q2059" s="410">
        <v>1990836</v>
      </c>
      <c r="R2059" s="411">
        <v>12.9</v>
      </c>
      <c r="S2059" s="411">
        <f t="shared" si="250"/>
        <v>12.227488151658768</v>
      </c>
      <c r="T2059" s="448">
        <v>5.5E-2</v>
      </c>
      <c r="U2059" s="413"/>
      <c r="V2059" s="414">
        <f t="shared" si="246"/>
        <v>0</v>
      </c>
      <c r="W2059" s="414">
        <f t="shared" si="251"/>
        <v>0</v>
      </c>
      <c r="X2059" s="85"/>
      <c r="Y2059" s="85"/>
      <c r="Z2059" s="85"/>
      <c r="AA2059" s="85"/>
      <c r="AB2059" s="85"/>
      <c r="AC2059" s="86">
        <f t="shared" si="247"/>
        <v>0</v>
      </c>
      <c r="AD2059" s="87">
        <f>IF($AC$2182&lt;85,AC2059,AC2059-(AC2059*#REF!))</f>
        <v>0</v>
      </c>
      <c r="AE2059" s="88">
        <f t="shared" si="252"/>
        <v>5.5E-2</v>
      </c>
      <c r="AF2059" s="89">
        <f t="shared" si="248"/>
        <v>0</v>
      </c>
      <c r="AG2059" s="90">
        <f t="shared" si="249"/>
        <v>0</v>
      </c>
    </row>
    <row r="2060" spans="1:36" s="75" customFormat="1" ht="15" customHeight="1" x14ac:dyDescent="0.15">
      <c r="A2060" s="401">
        <v>9791027611126</v>
      </c>
      <c r="B2060" s="402" t="s">
        <v>3480</v>
      </c>
      <c r="C2060" s="403" t="s">
        <v>80</v>
      </c>
      <c r="D2060" s="404" t="s">
        <v>3386</v>
      </c>
      <c r="E2060" s="572" t="s">
        <v>3476</v>
      </c>
      <c r="F2060" s="572"/>
      <c r="G2060" s="445" t="s">
        <v>3491</v>
      </c>
      <c r="H2060" s="406">
        <f>VLOOKUP($A2060,'04.08.2025'!$A$1:$Z$65000,3,FALSE)</f>
        <v>1328</v>
      </c>
      <c r="I2060" s="407"/>
      <c r="J2060" s="407">
        <v>200</v>
      </c>
      <c r="K2060" s="408"/>
      <c r="L2060" s="408"/>
      <c r="M2060" s="408">
        <v>45245</v>
      </c>
      <c r="N2060" s="409"/>
      <c r="O2060" s="409">
        <v>9791027611126</v>
      </c>
      <c r="P2060" s="409" t="s">
        <v>3492</v>
      </c>
      <c r="Q2060" s="410">
        <v>5664092</v>
      </c>
      <c r="R2060" s="411">
        <v>12.9</v>
      </c>
      <c r="S2060" s="411">
        <f t="shared" si="250"/>
        <v>12.227488151658768</v>
      </c>
      <c r="T2060" s="448">
        <v>5.5E-2</v>
      </c>
      <c r="U2060" s="413"/>
      <c r="V2060" s="414">
        <f t="shared" si="246"/>
        <v>0</v>
      </c>
      <c r="W2060" s="414">
        <f t="shared" si="251"/>
        <v>0</v>
      </c>
      <c r="X2060" s="74"/>
      <c r="Y2060" s="74"/>
      <c r="Z2060" s="74"/>
      <c r="AA2060" s="74"/>
      <c r="AB2060" s="74"/>
      <c r="AC2060" s="86">
        <f t="shared" si="247"/>
        <v>0</v>
      </c>
      <c r="AD2060" s="87">
        <f>IF($AC$2182&lt;85,AC2060,AC2060-(AC2060*#REF!))</f>
        <v>0</v>
      </c>
      <c r="AE2060" s="88">
        <f t="shared" si="252"/>
        <v>5.5E-2</v>
      </c>
      <c r="AF2060" s="89">
        <f t="shared" si="248"/>
        <v>0</v>
      </c>
      <c r="AG2060" s="90">
        <f t="shared" si="249"/>
        <v>0</v>
      </c>
    </row>
    <row r="2061" spans="1:36" ht="15" customHeight="1" x14ac:dyDescent="0.15">
      <c r="A2061" s="576">
        <v>9791027613403</v>
      </c>
      <c r="B2061" s="648"/>
      <c r="C2061" s="644" t="s">
        <v>80</v>
      </c>
      <c r="D2061" s="579" t="s">
        <v>3386</v>
      </c>
      <c r="E2061" s="649" t="s">
        <v>3476</v>
      </c>
      <c r="F2061" s="649"/>
      <c r="G2061" s="647" t="s">
        <v>5858</v>
      </c>
      <c r="H2061" s="232">
        <v>0</v>
      </c>
      <c r="I2061" s="581"/>
      <c r="J2061" s="581">
        <v>100</v>
      </c>
      <c r="K2061" s="582"/>
      <c r="L2061" s="582">
        <v>45931</v>
      </c>
      <c r="M2061" s="582"/>
      <c r="N2061" s="583" t="s">
        <v>12</v>
      </c>
      <c r="O2061" s="583">
        <v>9791027613403</v>
      </c>
      <c r="P2061" s="583" t="s">
        <v>5855</v>
      </c>
      <c r="Q2061" s="653">
        <v>4280755</v>
      </c>
      <c r="R2061" s="233">
        <v>12.9</v>
      </c>
      <c r="S2061" s="233">
        <f t="shared" si="250"/>
        <v>12.227488151658768</v>
      </c>
      <c r="T2061" s="654">
        <v>5.5E-2</v>
      </c>
      <c r="U2061" s="586"/>
      <c r="V2061" s="234">
        <f t="shared" si="246"/>
        <v>0</v>
      </c>
      <c r="W2061" s="234">
        <f t="shared" si="251"/>
        <v>0</v>
      </c>
      <c r="AC2061" s="86">
        <f t="shared" si="247"/>
        <v>0</v>
      </c>
      <c r="AD2061" s="87">
        <f>IF($AC$2182&lt;85,AC2061,AC2061-(AC2061*#REF!))</f>
        <v>0</v>
      </c>
      <c r="AE2061" s="88">
        <f t="shared" si="252"/>
        <v>5.5E-2</v>
      </c>
      <c r="AF2061" s="89">
        <f t="shared" si="248"/>
        <v>0</v>
      </c>
      <c r="AG2061" s="90">
        <f t="shared" si="249"/>
        <v>0</v>
      </c>
      <c r="AH2061" s="146"/>
      <c r="AI2061" s="146"/>
      <c r="AJ2061" s="146"/>
    </row>
    <row r="2062" spans="1:36" ht="15" customHeight="1" x14ac:dyDescent="0.15">
      <c r="A2062" s="576">
        <v>9791027613953</v>
      </c>
      <c r="B2062" s="648"/>
      <c r="C2062" s="644" t="s">
        <v>80</v>
      </c>
      <c r="D2062" s="579" t="s">
        <v>3386</v>
      </c>
      <c r="E2062" s="649" t="s">
        <v>3476</v>
      </c>
      <c r="F2062" s="649"/>
      <c r="G2062" s="647" t="s">
        <v>5859</v>
      </c>
      <c r="H2062" s="232">
        <v>0</v>
      </c>
      <c r="I2062" s="581"/>
      <c r="J2062" s="581">
        <v>100</v>
      </c>
      <c r="K2062" s="582"/>
      <c r="L2062" s="582">
        <v>45931</v>
      </c>
      <c r="M2062" s="582"/>
      <c r="N2062" s="583" t="s">
        <v>12</v>
      </c>
      <c r="O2062" s="583">
        <v>9791027613953</v>
      </c>
      <c r="P2062" s="583" t="s">
        <v>5856</v>
      </c>
      <c r="Q2062" s="653">
        <v>2000648</v>
      </c>
      <c r="R2062" s="233">
        <v>12.9</v>
      </c>
      <c r="S2062" s="233">
        <f t="shared" si="250"/>
        <v>12.227488151658768</v>
      </c>
      <c r="T2062" s="654">
        <v>5.5E-2</v>
      </c>
      <c r="U2062" s="586"/>
      <c r="V2062" s="234">
        <f t="shared" si="246"/>
        <v>0</v>
      </c>
      <c r="W2062" s="234">
        <f t="shared" si="251"/>
        <v>0</v>
      </c>
      <c r="AC2062" s="86">
        <f t="shared" si="247"/>
        <v>0</v>
      </c>
      <c r="AD2062" s="87">
        <f>IF($AC$2182&lt;85,AC2062,AC2062-(AC2062*#REF!))</f>
        <v>0</v>
      </c>
      <c r="AE2062" s="88">
        <f t="shared" si="252"/>
        <v>5.5E-2</v>
      </c>
      <c r="AF2062" s="89">
        <f t="shared" si="248"/>
        <v>0</v>
      </c>
      <c r="AG2062" s="90">
        <f t="shared" si="249"/>
        <v>0</v>
      </c>
      <c r="AH2062" s="146"/>
      <c r="AI2062" s="146"/>
      <c r="AJ2062" s="146"/>
    </row>
    <row r="2063" spans="1:36" ht="15" customHeight="1" x14ac:dyDescent="0.15">
      <c r="A2063" s="576">
        <v>9791027613410</v>
      </c>
      <c r="B2063" s="648"/>
      <c r="C2063" s="644" t="s">
        <v>80</v>
      </c>
      <c r="D2063" s="579" t="s">
        <v>3386</v>
      </c>
      <c r="E2063" s="649" t="s">
        <v>3476</v>
      </c>
      <c r="F2063" s="649"/>
      <c r="G2063" s="647" t="s">
        <v>5860</v>
      </c>
      <c r="H2063" s="232">
        <v>0</v>
      </c>
      <c r="I2063" s="581"/>
      <c r="J2063" s="581">
        <v>100</v>
      </c>
      <c r="K2063" s="582"/>
      <c r="L2063" s="582">
        <v>45931</v>
      </c>
      <c r="M2063" s="582"/>
      <c r="N2063" s="583" t="s">
        <v>12</v>
      </c>
      <c r="O2063" s="583">
        <v>9791027613410</v>
      </c>
      <c r="P2063" s="583" t="s">
        <v>5857</v>
      </c>
      <c r="Q2063" s="653">
        <v>4280878</v>
      </c>
      <c r="R2063" s="233">
        <v>11.9</v>
      </c>
      <c r="S2063" s="233">
        <f t="shared" si="250"/>
        <v>11.279620853080569</v>
      </c>
      <c r="T2063" s="654">
        <v>5.5E-2</v>
      </c>
      <c r="U2063" s="586"/>
      <c r="V2063" s="234">
        <f t="shared" si="246"/>
        <v>0</v>
      </c>
      <c r="W2063" s="234">
        <f t="shared" si="251"/>
        <v>0</v>
      </c>
      <c r="AC2063" s="86">
        <f t="shared" si="247"/>
        <v>0</v>
      </c>
      <c r="AD2063" s="87">
        <f>IF($AC$2182&lt;85,AC2063,AC2063-(AC2063*#REF!))</f>
        <v>0</v>
      </c>
      <c r="AE2063" s="88">
        <f t="shared" si="252"/>
        <v>5.5E-2</v>
      </c>
      <c r="AF2063" s="89">
        <f t="shared" si="248"/>
        <v>0</v>
      </c>
      <c r="AG2063" s="90">
        <f t="shared" si="249"/>
        <v>0</v>
      </c>
      <c r="AH2063" s="146"/>
      <c r="AI2063" s="146"/>
      <c r="AJ2063" s="146"/>
    </row>
    <row r="2064" spans="1:36" s="91" customFormat="1" ht="15" customHeight="1" x14ac:dyDescent="0.15">
      <c r="A2064" s="193">
        <v>9791027612635</v>
      </c>
      <c r="B2064" s="222" t="s">
        <v>3480</v>
      </c>
      <c r="C2064" s="223" t="s">
        <v>80</v>
      </c>
      <c r="D2064" s="195" t="s">
        <v>3386</v>
      </c>
      <c r="E2064" s="195" t="s">
        <v>3476</v>
      </c>
      <c r="F2064" s="196"/>
      <c r="G2064" s="196" t="s">
        <v>3493</v>
      </c>
      <c r="H2064" s="198">
        <f>VLOOKUP($A2064,'04.08.2025'!$A$1:$Z$65000,3,FALSE)</f>
        <v>1485</v>
      </c>
      <c r="I2064" s="198"/>
      <c r="J2064" s="199">
        <v>200</v>
      </c>
      <c r="K2064" s="200"/>
      <c r="L2064" s="200"/>
      <c r="M2064" s="200">
        <v>45602</v>
      </c>
      <c r="N2064" s="200" t="s">
        <v>12</v>
      </c>
      <c r="O2064" s="201">
        <v>9791027612635</v>
      </c>
      <c r="P2064" s="201" t="s">
        <v>3494</v>
      </c>
      <c r="Q2064" s="201">
        <v>4237068</v>
      </c>
      <c r="R2064" s="220">
        <v>12.9</v>
      </c>
      <c r="S2064" s="202">
        <f t="shared" si="250"/>
        <v>12.227488151658768</v>
      </c>
      <c r="T2064" s="221">
        <v>5.5E-2</v>
      </c>
      <c r="U2064" s="204"/>
      <c r="V2064" s="205">
        <f t="shared" si="246"/>
        <v>0</v>
      </c>
      <c r="W2064" s="205">
        <f t="shared" si="251"/>
        <v>0</v>
      </c>
      <c r="X2064" s="85"/>
      <c r="Y2064" s="85"/>
      <c r="Z2064" s="85"/>
      <c r="AA2064" s="85"/>
      <c r="AB2064" s="85"/>
      <c r="AC2064" s="86">
        <f t="shared" si="247"/>
        <v>0</v>
      </c>
      <c r="AD2064" s="87">
        <f>IF($AC$2182&lt;85,AC2064,AC2064-(AC2064*#REF!))</f>
        <v>0</v>
      </c>
      <c r="AE2064" s="88">
        <f t="shared" si="252"/>
        <v>5.5E-2</v>
      </c>
      <c r="AF2064" s="89">
        <f t="shared" si="248"/>
        <v>0</v>
      </c>
      <c r="AG2064" s="90">
        <f t="shared" si="249"/>
        <v>0</v>
      </c>
    </row>
    <row r="2065" spans="1:36" s="91" customFormat="1" ht="15" customHeight="1" x14ac:dyDescent="0.15">
      <c r="A2065" s="445">
        <v>9791027608553</v>
      </c>
      <c r="B2065" s="402" t="s">
        <v>3495</v>
      </c>
      <c r="C2065" s="403" t="s">
        <v>80</v>
      </c>
      <c r="D2065" s="404" t="s">
        <v>3386</v>
      </c>
      <c r="E2065" s="572" t="s">
        <v>3496</v>
      </c>
      <c r="F2065" s="572"/>
      <c r="G2065" s="404" t="s">
        <v>3497</v>
      </c>
      <c r="H2065" s="406">
        <f>VLOOKUP($A2065,'04.08.2025'!$A$1:$Z$65000,3,FALSE)</f>
        <v>412</v>
      </c>
      <c r="I2065" s="423"/>
      <c r="J2065" s="423">
        <v>200</v>
      </c>
      <c r="K2065" s="408"/>
      <c r="L2065" s="447"/>
      <c r="M2065" s="408">
        <v>44020</v>
      </c>
      <c r="N2065" s="447"/>
      <c r="O2065" s="406">
        <v>9791027608553</v>
      </c>
      <c r="P2065" s="575" t="s">
        <v>3498</v>
      </c>
      <c r="Q2065" s="423">
        <v>1165919</v>
      </c>
      <c r="R2065" s="411">
        <v>10</v>
      </c>
      <c r="S2065" s="411">
        <f t="shared" si="250"/>
        <v>9.4786729857819907</v>
      </c>
      <c r="T2065" s="574">
        <v>5.5E-2</v>
      </c>
      <c r="U2065" s="413"/>
      <c r="V2065" s="414">
        <f t="shared" si="246"/>
        <v>0</v>
      </c>
      <c r="W2065" s="414">
        <f t="shared" si="251"/>
        <v>0</v>
      </c>
      <c r="X2065" s="85"/>
      <c r="Y2065" s="85"/>
      <c r="Z2065" s="85"/>
      <c r="AA2065" s="85"/>
      <c r="AB2065" s="85"/>
      <c r="AC2065" s="86">
        <f t="shared" si="247"/>
        <v>0</v>
      </c>
      <c r="AD2065" s="87">
        <f>IF($AC$2182&lt;85,AC2065,AC2065-(AC2065*#REF!))</f>
        <v>0</v>
      </c>
      <c r="AE2065" s="88">
        <f t="shared" si="252"/>
        <v>5.5E-2</v>
      </c>
      <c r="AF2065" s="89">
        <f t="shared" si="248"/>
        <v>0</v>
      </c>
      <c r="AG2065" s="90">
        <f t="shared" si="249"/>
        <v>0</v>
      </c>
    </row>
    <row r="2066" spans="1:36" s="91" customFormat="1" ht="15" customHeight="1" x14ac:dyDescent="0.15">
      <c r="A2066" s="445">
        <v>9791027609673</v>
      </c>
      <c r="B2066" s="446" t="s">
        <v>3499</v>
      </c>
      <c r="C2066" s="403" t="s">
        <v>80</v>
      </c>
      <c r="D2066" s="405" t="s">
        <v>3386</v>
      </c>
      <c r="E2066" s="405" t="s">
        <v>3500</v>
      </c>
      <c r="F2066" s="572"/>
      <c r="G2066" s="404" t="s">
        <v>3501</v>
      </c>
      <c r="H2066" s="406">
        <f>VLOOKUP($A2066,'04.08.2025'!$A$1:$Z$65000,3,FALSE)</f>
        <v>223</v>
      </c>
      <c r="I2066" s="423"/>
      <c r="J2066" s="423">
        <v>200</v>
      </c>
      <c r="K2066" s="408"/>
      <c r="L2066" s="447"/>
      <c r="M2066" s="447">
        <v>44426</v>
      </c>
      <c r="N2066" s="447"/>
      <c r="O2066" s="406">
        <v>9791027609673</v>
      </c>
      <c r="P2066" s="575" t="s">
        <v>3502</v>
      </c>
      <c r="Q2066" s="423">
        <v>1146178</v>
      </c>
      <c r="R2066" s="411">
        <v>14.5</v>
      </c>
      <c r="S2066" s="411">
        <f t="shared" si="250"/>
        <v>13.744075829383887</v>
      </c>
      <c r="T2066" s="574">
        <v>5.5E-2</v>
      </c>
      <c r="U2066" s="413"/>
      <c r="V2066" s="414">
        <f t="shared" si="246"/>
        <v>0</v>
      </c>
      <c r="W2066" s="414">
        <f t="shared" si="251"/>
        <v>0</v>
      </c>
      <c r="X2066" s="85"/>
      <c r="Y2066" s="85"/>
      <c r="Z2066" s="85"/>
      <c r="AA2066" s="85"/>
      <c r="AB2066" s="85"/>
      <c r="AC2066" s="86">
        <f t="shared" si="247"/>
        <v>0</v>
      </c>
      <c r="AD2066" s="87">
        <f>IF($AC$2182&lt;85,AC2066,AC2066-(AC2066*#REF!))</f>
        <v>0</v>
      </c>
      <c r="AE2066" s="88">
        <f t="shared" si="252"/>
        <v>5.5E-2</v>
      </c>
      <c r="AF2066" s="89">
        <f t="shared" si="248"/>
        <v>0</v>
      </c>
      <c r="AG2066" s="90">
        <f t="shared" si="249"/>
        <v>0</v>
      </c>
    </row>
    <row r="2067" spans="1:36" s="91" customFormat="1" ht="15" customHeight="1" x14ac:dyDescent="0.15">
      <c r="A2067" s="401">
        <v>9791027611225</v>
      </c>
      <c r="B2067" s="406" t="s">
        <v>3503</v>
      </c>
      <c r="C2067" s="403" t="s">
        <v>80</v>
      </c>
      <c r="D2067" s="404" t="s">
        <v>3386</v>
      </c>
      <c r="E2067" s="405" t="s">
        <v>3504</v>
      </c>
      <c r="F2067" s="572"/>
      <c r="G2067" s="405" t="s">
        <v>3505</v>
      </c>
      <c r="H2067" s="406">
        <f>VLOOKUP($A2067,'04.08.2025'!$A$1:$Z$65000,3,FALSE)</f>
        <v>2290</v>
      </c>
      <c r="I2067" s="406"/>
      <c r="J2067" s="407">
        <v>200</v>
      </c>
      <c r="K2067" s="408"/>
      <c r="L2067" s="408"/>
      <c r="M2067" s="408">
        <v>45441</v>
      </c>
      <c r="N2067" s="408"/>
      <c r="O2067" s="409">
        <v>9791027611225</v>
      </c>
      <c r="P2067" s="409" t="s">
        <v>3506</v>
      </c>
      <c r="Q2067" s="409">
        <v>6269950</v>
      </c>
      <c r="R2067" s="573">
        <v>12.9</v>
      </c>
      <c r="S2067" s="411">
        <f t="shared" si="250"/>
        <v>12.227488151658768</v>
      </c>
      <c r="T2067" s="587">
        <v>5.5E-2</v>
      </c>
      <c r="U2067" s="413"/>
      <c r="V2067" s="414">
        <f t="shared" si="246"/>
        <v>0</v>
      </c>
      <c r="W2067" s="414">
        <f t="shared" si="251"/>
        <v>0</v>
      </c>
      <c r="X2067" s="85"/>
      <c r="Y2067" s="85"/>
      <c r="Z2067" s="85"/>
      <c r="AA2067" s="85"/>
      <c r="AB2067" s="85"/>
      <c r="AC2067" s="86">
        <f t="shared" si="247"/>
        <v>0</v>
      </c>
      <c r="AD2067" s="87">
        <f>IF($AC$2182&lt;85,AC2067,AC2067-(AC2067*#REF!))</f>
        <v>0</v>
      </c>
      <c r="AE2067" s="88">
        <f t="shared" si="252"/>
        <v>5.5E-2</v>
      </c>
      <c r="AF2067" s="89">
        <f t="shared" si="248"/>
        <v>0</v>
      </c>
      <c r="AG2067" s="90">
        <f t="shared" si="249"/>
        <v>0</v>
      </c>
    </row>
    <row r="2068" spans="1:36" ht="15" customHeight="1" x14ac:dyDescent="0.15">
      <c r="A2068" s="576">
        <v>9791027613359</v>
      </c>
      <c r="B2068" s="577"/>
      <c r="C2068" s="578" t="s">
        <v>80</v>
      </c>
      <c r="D2068" s="579" t="s">
        <v>3386</v>
      </c>
      <c r="E2068" s="579" t="s">
        <v>3504</v>
      </c>
      <c r="F2068" s="580"/>
      <c r="G2068" s="580" t="s">
        <v>5864</v>
      </c>
      <c r="H2068" s="232">
        <v>0</v>
      </c>
      <c r="I2068" s="232"/>
      <c r="J2068" s="581">
        <v>100</v>
      </c>
      <c r="K2068" s="582"/>
      <c r="L2068" s="582">
        <v>45938</v>
      </c>
      <c r="M2068" s="582"/>
      <c r="N2068" s="582" t="s">
        <v>12</v>
      </c>
      <c r="O2068" s="583">
        <v>9791027613359</v>
      </c>
      <c r="P2068" s="583" t="s">
        <v>5863</v>
      </c>
      <c r="Q2068" s="583">
        <v>2995212</v>
      </c>
      <c r="R2068" s="584">
        <v>15.9</v>
      </c>
      <c r="S2068" s="233">
        <f t="shared" si="250"/>
        <v>15.071090047393366</v>
      </c>
      <c r="T2068" s="652">
        <v>5.5E-2</v>
      </c>
      <c r="U2068" s="586"/>
      <c r="V2068" s="234">
        <f t="shared" si="246"/>
        <v>0</v>
      </c>
      <c r="W2068" s="234">
        <f t="shared" si="251"/>
        <v>0</v>
      </c>
      <c r="AC2068" s="86">
        <f t="shared" si="247"/>
        <v>0</v>
      </c>
      <c r="AD2068" s="87">
        <f>IF($AC$2182&lt;85,AC2068,AC2068-(AC2068*#REF!))</f>
        <v>0</v>
      </c>
      <c r="AE2068" s="88">
        <f t="shared" si="252"/>
        <v>5.5E-2</v>
      </c>
      <c r="AF2068" s="89">
        <f t="shared" si="248"/>
        <v>0</v>
      </c>
      <c r="AG2068" s="90">
        <f t="shared" si="249"/>
        <v>0</v>
      </c>
      <c r="AH2068" s="146"/>
      <c r="AI2068" s="146"/>
      <c r="AJ2068" s="146"/>
    </row>
    <row r="2069" spans="1:36" s="91" customFormat="1" ht="15" customHeight="1" x14ac:dyDescent="0.15">
      <c r="A2069" s="576">
        <v>9791027613687</v>
      </c>
      <c r="B2069" s="577" t="s">
        <v>3503</v>
      </c>
      <c r="C2069" s="578" t="s">
        <v>80</v>
      </c>
      <c r="D2069" s="579" t="s">
        <v>3386</v>
      </c>
      <c r="E2069" s="579" t="s">
        <v>3504</v>
      </c>
      <c r="F2069" s="580"/>
      <c r="G2069" s="580" t="s">
        <v>5232</v>
      </c>
      <c r="H2069" s="198">
        <f>VLOOKUP($A2069,'04.08.2025'!$A$1:$Z$65000,3,FALSE)</f>
        <v>0</v>
      </c>
      <c r="I2069" s="232"/>
      <c r="J2069" s="581">
        <v>100</v>
      </c>
      <c r="K2069" s="582"/>
      <c r="L2069" s="582">
        <v>45896</v>
      </c>
      <c r="M2069" s="582"/>
      <c r="N2069" s="582" t="s">
        <v>12</v>
      </c>
      <c r="O2069" s="583">
        <v>9791027613687</v>
      </c>
      <c r="P2069" s="583" t="s">
        <v>5231</v>
      </c>
      <c r="Q2069" s="583">
        <v>6438248</v>
      </c>
      <c r="R2069" s="584">
        <v>11.9</v>
      </c>
      <c r="S2069" s="233">
        <f t="shared" si="250"/>
        <v>11.279620853080569</v>
      </c>
      <c r="T2069" s="652">
        <v>5.5E-2</v>
      </c>
      <c r="U2069" s="586"/>
      <c r="V2069" s="234">
        <f t="shared" si="246"/>
        <v>0</v>
      </c>
      <c r="W2069" s="234">
        <f t="shared" si="251"/>
        <v>0</v>
      </c>
      <c r="X2069" s="85"/>
      <c r="Y2069" s="85"/>
      <c r="Z2069" s="85"/>
      <c r="AA2069" s="85"/>
      <c r="AB2069" s="85"/>
      <c r="AC2069" s="86">
        <f t="shared" si="247"/>
        <v>0</v>
      </c>
      <c r="AD2069" s="87">
        <f>IF($AC$2182&lt;85,AC2069,AC2069-(AC2069*#REF!))</f>
        <v>0</v>
      </c>
      <c r="AE2069" s="88">
        <f t="shared" si="252"/>
        <v>5.5E-2</v>
      </c>
      <c r="AF2069" s="89">
        <f t="shared" si="248"/>
        <v>0</v>
      </c>
      <c r="AG2069" s="90">
        <f t="shared" si="249"/>
        <v>0</v>
      </c>
    </row>
    <row r="2070" spans="1:36" s="91" customFormat="1" ht="15" customHeight="1" x14ac:dyDescent="0.15">
      <c r="A2070" s="445">
        <v>9791027610624</v>
      </c>
      <c r="B2070" s="402" t="s">
        <v>3507</v>
      </c>
      <c r="C2070" s="407" t="s">
        <v>337</v>
      </c>
      <c r="D2070" s="404" t="s">
        <v>3508</v>
      </c>
      <c r="E2070" s="572" t="s">
        <v>3509</v>
      </c>
      <c r="F2070" s="572"/>
      <c r="G2070" s="404" t="s">
        <v>3510</v>
      </c>
      <c r="H2070" s="406">
        <f>VLOOKUP($A2070,'04.08.2025'!$A$1:$Z$65000,3,FALSE)</f>
        <v>3204</v>
      </c>
      <c r="I2070" s="423"/>
      <c r="J2070" s="423">
        <v>200</v>
      </c>
      <c r="K2070" s="408"/>
      <c r="L2070" s="447"/>
      <c r="M2070" s="447">
        <v>44692</v>
      </c>
      <c r="N2070" s="447"/>
      <c r="O2070" s="406">
        <v>9791027610624</v>
      </c>
      <c r="P2070" s="575" t="s">
        <v>3511</v>
      </c>
      <c r="Q2070" s="423">
        <v>8907057</v>
      </c>
      <c r="R2070" s="411">
        <v>12.5</v>
      </c>
      <c r="S2070" s="411">
        <f t="shared" si="250"/>
        <v>11.848341232227488</v>
      </c>
      <c r="T2070" s="574">
        <v>5.5E-2</v>
      </c>
      <c r="U2070" s="413"/>
      <c r="V2070" s="414">
        <f t="shared" si="246"/>
        <v>0</v>
      </c>
      <c r="W2070" s="414">
        <f t="shared" si="251"/>
        <v>0</v>
      </c>
      <c r="X2070" s="85"/>
      <c r="Y2070" s="85"/>
      <c r="Z2070" s="85"/>
      <c r="AA2070" s="85"/>
      <c r="AB2070" s="85"/>
      <c r="AC2070" s="86">
        <f t="shared" si="247"/>
        <v>0</v>
      </c>
      <c r="AD2070" s="87">
        <f>IF($AC$2182&lt;85,AC2070,AC2070-(AC2070*#REF!))</f>
        <v>0</v>
      </c>
      <c r="AE2070" s="88">
        <f t="shared" si="252"/>
        <v>5.5E-2</v>
      </c>
      <c r="AF2070" s="89">
        <f t="shared" si="248"/>
        <v>0</v>
      </c>
      <c r="AG2070" s="90">
        <f t="shared" si="249"/>
        <v>0</v>
      </c>
    </row>
    <row r="2071" spans="1:36" s="91" customFormat="1" ht="15" customHeight="1" x14ac:dyDescent="0.15">
      <c r="A2071" s="445">
        <v>9791027609666</v>
      </c>
      <c r="B2071" s="402" t="s">
        <v>3507</v>
      </c>
      <c r="C2071" s="407" t="s">
        <v>337</v>
      </c>
      <c r="D2071" s="404" t="s">
        <v>3508</v>
      </c>
      <c r="E2071" s="572" t="s">
        <v>3509</v>
      </c>
      <c r="F2071" s="572" t="s">
        <v>3512</v>
      </c>
      <c r="G2071" s="404" t="s">
        <v>3513</v>
      </c>
      <c r="H2071" s="406">
        <f>VLOOKUP($A2071,'04.08.2025'!$A$1:$Z$65000,3,FALSE)</f>
        <v>2045</v>
      </c>
      <c r="I2071" s="423"/>
      <c r="J2071" s="423">
        <v>200</v>
      </c>
      <c r="K2071" s="408"/>
      <c r="L2071" s="408"/>
      <c r="M2071" s="408">
        <v>44293</v>
      </c>
      <c r="N2071" s="447"/>
      <c r="O2071" s="406">
        <v>9791027609666</v>
      </c>
      <c r="P2071" s="575" t="s">
        <v>3514</v>
      </c>
      <c r="Q2071" s="406">
        <v>8822282</v>
      </c>
      <c r="R2071" s="411">
        <v>12.5</v>
      </c>
      <c r="S2071" s="411">
        <f t="shared" si="250"/>
        <v>11.848341232227488</v>
      </c>
      <c r="T2071" s="574">
        <v>5.5E-2</v>
      </c>
      <c r="U2071" s="413"/>
      <c r="V2071" s="414">
        <f t="shared" si="246"/>
        <v>0</v>
      </c>
      <c r="W2071" s="414">
        <f t="shared" si="251"/>
        <v>0</v>
      </c>
      <c r="X2071" s="85"/>
      <c r="Y2071" s="85"/>
      <c r="Z2071" s="85"/>
      <c r="AA2071" s="85"/>
      <c r="AB2071" s="85"/>
      <c r="AC2071" s="86">
        <f t="shared" si="247"/>
        <v>0</v>
      </c>
      <c r="AD2071" s="87">
        <f>IF($AC$2182&lt;85,AC2071,AC2071-(AC2071*#REF!))</f>
        <v>0</v>
      </c>
      <c r="AE2071" s="88">
        <f t="shared" si="252"/>
        <v>5.5E-2</v>
      </c>
      <c r="AF2071" s="89">
        <f t="shared" si="248"/>
        <v>0</v>
      </c>
      <c r="AG2071" s="90">
        <f t="shared" si="249"/>
        <v>0</v>
      </c>
    </row>
    <row r="2072" spans="1:36" s="91" customFormat="1" ht="15" customHeight="1" x14ac:dyDescent="0.15">
      <c r="A2072" s="445">
        <v>9791027604005</v>
      </c>
      <c r="B2072" s="446" t="s">
        <v>3507</v>
      </c>
      <c r="C2072" s="407" t="s">
        <v>337</v>
      </c>
      <c r="D2072" s="404" t="s">
        <v>3508</v>
      </c>
      <c r="E2072" s="572" t="s">
        <v>3509</v>
      </c>
      <c r="F2072" s="572" t="s">
        <v>3512</v>
      </c>
      <c r="G2072" s="404" t="s">
        <v>4676</v>
      </c>
      <c r="H2072" s="406">
        <f>VLOOKUP($A2072,'04.08.2025'!$A$1:$Z$65000,3,FALSE)</f>
        <v>2890</v>
      </c>
      <c r="I2072" s="423"/>
      <c r="J2072" s="423">
        <v>200</v>
      </c>
      <c r="K2072" s="408"/>
      <c r="L2072" s="447"/>
      <c r="M2072" s="447">
        <v>43166</v>
      </c>
      <c r="N2072" s="447"/>
      <c r="O2072" s="406">
        <v>9791027604005</v>
      </c>
      <c r="P2072" s="575" t="s">
        <v>3515</v>
      </c>
      <c r="Q2072" s="423">
        <v>4877358</v>
      </c>
      <c r="R2072" s="411">
        <v>12.5</v>
      </c>
      <c r="S2072" s="411">
        <f t="shared" si="250"/>
        <v>11.848341232227488</v>
      </c>
      <c r="T2072" s="574">
        <v>5.5E-2</v>
      </c>
      <c r="U2072" s="413"/>
      <c r="V2072" s="414">
        <f t="shared" si="246"/>
        <v>0</v>
      </c>
      <c r="W2072" s="414">
        <f t="shared" si="251"/>
        <v>0</v>
      </c>
      <c r="X2072" s="85"/>
      <c r="Y2072" s="85"/>
      <c r="Z2072" s="85"/>
      <c r="AA2072" s="85"/>
      <c r="AB2072" s="85"/>
      <c r="AC2072" s="86">
        <f t="shared" si="247"/>
        <v>0</v>
      </c>
      <c r="AD2072" s="87">
        <f>IF($AC$2182&lt;85,AC2072,AC2072-(AC2072*#REF!))</f>
        <v>0</v>
      </c>
      <c r="AE2072" s="88">
        <f t="shared" si="252"/>
        <v>5.5E-2</v>
      </c>
      <c r="AF2072" s="89">
        <f t="shared" si="248"/>
        <v>0</v>
      </c>
      <c r="AG2072" s="90">
        <f t="shared" si="249"/>
        <v>0</v>
      </c>
    </row>
    <row r="2073" spans="1:36" s="91" customFormat="1" ht="15" customHeight="1" x14ac:dyDescent="0.15">
      <c r="A2073" s="589">
        <v>9791027600670</v>
      </c>
      <c r="B2073" s="402" t="s">
        <v>3507</v>
      </c>
      <c r="C2073" s="590" t="s">
        <v>337</v>
      </c>
      <c r="D2073" s="591" t="s">
        <v>3508</v>
      </c>
      <c r="E2073" s="592" t="s">
        <v>3509</v>
      </c>
      <c r="F2073" s="572" t="s">
        <v>3512</v>
      </c>
      <c r="G2073" s="591" t="s">
        <v>4799</v>
      </c>
      <c r="H2073" s="406">
        <f>VLOOKUP($A2073,'04.08.2025'!$A$1:$Z$65000,3,FALSE)</f>
        <v>3537</v>
      </c>
      <c r="I2073" s="593"/>
      <c r="J2073" s="423">
        <v>200</v>
      </c>
      <c r="K2073" s="408"/>
      <c r="L2073" s="408"/>
      <c r="M2073" s="408">
        <v>42102</v>
      </c>
      <c r="N2073" s="594"/>
      <c r="O2073" s="595">
        <v>9791027600670</v>
      </c>
      <c r="P2073" s="596" t="s">
        <v>3516</v>
      </c>
      <c r="Q2073" s="595">
        <v>3200116</v>
      </c>
      <c r="R2073" s="411">
        <v>12.5</v>
      </c>
      <c r="S2073" s="411">
        <f t="shared" si="250"/>
        <v>11.848341232227488</v>
      </c>
      <c r="T2073" s="574">
        <v>5.5E-2</v>
      </c>
      <c r="U2073" s="413"/>
      <c r="V2073" s="414">
        <f t="shared" si="246"/>
        <v>0</v>
      </c>
      <c r="W2073" s="414">
        <f t="shared" si="251"/>
        <v>0</v>
      </c>
      <c r="X2073" s="85"/>
      <c r="Y2073" s="85"/>
      <c r="Z2073" s="85"/>
      <c r="AA2073" s="85"/>
      <c r="AB2073" s="85"/>
      <c r="AC2073" s="86">
        <f t="shared" si="247"/>
        <v>0</v>
      </c>
      <c r="AD2073" s="87">
        <f>IF($AC$2182&lt;85,AC2073,AC2073-(AC2073*#REF!))</f>
        <v>0</v>
      </c>
      <c r="AE2073" s="88">
        <f t="shared" si="252"/>
        <v>5.5E-2</v>
      </c>
      <c r="AF2073" s="89">
        <f t="shared" si="248"/>
        <v>0</v>
      </c>
      <c r="AG2073" s="90">
        <f t="shared" si="249"/>
        <v>0</v>
      </c>
    </row>
    <row r="2074" spans="1:36" s="91" customFormat="1" ht="15" customHeight="1" x14ac:dyDescent="0.15">
      <c r="A2074" s="445">
        <v>9791027606443</v>
      </c>
      <c r="B2074" s="402" t="s">
        <v>3517</v>
      </c>
      <c r="C2074" s="407" t="s">
        <v>337</v>
      </c>
      <c r="D2074" s="404" t="s">
        <v>3508</v>
      </c>
      <c r="E2074" s="572" t="s">
        <v>3509</v>
      </c>
      <c r="F2074" s="572" t="s">
        <v>3512</v>
      </c>
      <c r="G2074" s="404" t="s">
        <v>3518</v>
      </c>
      <c r="H2074" s="406">
        <f>VLOOKUP($A2074,'04.08.2025'!$A$1:$Z$65000,3,FALSE)</f>
        <v>943</v>
      </c>
      <c r="I2074" s="423"/>
      <c r="J2074" s="423">
        <v>200</v>
      </c>
      <c r="K2074" s="408">
        <v>45929</v>
      </c>
      <c r="L2074" s="408"/>
      <c r="M2074" s="408">
        <v>43516</v>
      </c>
      <c r="N2074" s="408"/>
      <c r="O2074" s="406">
        <v>9791027606443</v>
      </c>
      <c r="P2074" s="575" t="s">
        <v>3519</v>
      </c>
      <c r="Q2074" s="423">
        <v>6936479</v>
      </c>
      <c r="R2074" s="411">
        <v>12.5</v>
      </c>
      <c r="S2074" s="411">
        <f t="shared" si="250"/>
        <v>11.848341232227488</v>
      </c>
      <c r="T2074" s="574">
        <v>5.5E-2</v>
      </c>
      <c r="U2074" s="413"/>
      <c r="V2074" s="414">
        <f t="shared" si="246"/>
        <v>0</v>
      </c>
      <c r="W2074" s="414">
        <f t="shared" si="251"/>
        <v>0</v>
      </c>
      <c r="X2074" s="85"/>
      <c r="Y2074" s="85"/>
      <c r="Z2074" s="85"/>
      <c r="AA2074" s="85"/>
      <c r="AB2074" s="85"/>
      <c r="AC2074" s="86">
        <f t="shared" si="247"/>
        <v>0</v>
      </c>
      <c r="AD2074" s="87">
        <f>IF($AC$2182&lt;85,AC2074,AC2074-(AC2074*#REF!))</f>
        <v>0</v>
      </c>
      <c r="AE2074" s="88">
        <f t="shared" si="252"/>
        <v>5.5E-2</v>
      </c>
      <c r="AF2074" s="89">
        <f t="shared" si="248"/>
        <v>0</v>
      </c>
      <c r="AG2074" s="90">
        <f t="shared" si="249"/>
        <v>0</v>
      </c>
    </row>
    <row r="2075" spans="1:36" s="91" customFormat="1" ht="15" customHeight="1" x14ac:dyDescent="0.15">
      <c r="A2075" s="445">
        <v>9791027602681</v>
      </c>
      <c r="B2075" s="402" t="s">
        <v>3517</v>
      </c>
      <c r="C2075" s="407" t="s">
        <v>337</v>
      </c>
      <c r="D2075" s="404" t="s">
        <v>3508</v>
      </c>
      <c r="E2075" s="572" t="s">
        <v>3509</v>
      </c>
      <c r="F2075" s="572" t="s">
        <v>3512</v>
      </c>
      <c r="G2075" s="404" t="s">
        <v>4677</v>
      </c>
      <c r="H2075" s="406">
        <f>VLOOKUP($A2075,'04.08.2025'!$A$1:$Z$65000,3,FALSE)</f>
        <v>1356</v>
      </c>
      <c r="I2075" s="423"/>
      <c r="J2075" s="423">
        <v>200</v>
      </c>
      <c r="K2075" s="408"/>
      <c r="L2075" s="447"/>
      <c r="M2075" s="447">
        <v>42760</v>
      </c>
      <c r="N2075" s="447"/>
      <c r="O2075" s="406">
        <v>9791027602681</v>
      </c>
      <c r="P2075" s="575" t="s">
        <v>3520</v>
      </c>
      <c r="Q2075" s="423">
        <v>7743669</v>
      </c>
      <c r="R2075" s="411">
        <v>12.5</v>
      </c>
      <c r="S2075" s="411">
        <f t="shared" si="250"/>
        <v>11.848341232227488</v>
      </c>
      <c r="T2075" s="574">
        <v>5.5E-2</v>
      </c>
      <c r="U2075" s="413"/>
      <c r="V2075" s="414">
        <f t="shared" si="246"/>
        <v>0</v>
      </c>
      <c r="W2075" s="414">
        <f t="shared" si="251"/>
        <v>0</v>
      </c>
      <c r="X2075" s="85"/>
      <c r="Y2075" s="85"/>
      <c r="Z2075" s="85"/>
      <c r="AA2075" s="85"/>
      <c r="AB2075" s="85"/>
      <c r="AC2075" s="86">
        <f t="shared" si="247"/>
        <v>0</v>
      </c>
      <c r="AD2075" s="87">
        <f>IF($AC$2182&lt;85,AC2075,AC2075-(AC2075*#REF!))</f>
        <v>0</v>
      </c>
      <c r="AE2075" s="88">
        <f t="shared" si="252"/>
        <v>5.5E-2</v>
      </c>
      <c r="AF2075" s="89">
        <f t="shared" si="248"/>
        <v>0</v>
      </c>
      <c r="AG2075" s="90">
        <f t="shared" si="249"/>
        <v>0</v>
      </c>
    </row>
    <row r="2076" spans="1:36" s="75" customFormat="1" ht="15" customHeight="1" x14ac:dyDescent="0.15">
      <c r="A2076" s="401">
        <v>9791027611867</v>
      </c>
      <c r="B2076" s="402" t="s">
        <v>3507</v>
      </c>
      <c r="C2076" s="407" t="s">
        <v>337</v>
      </c>
      <c r="D2076" s="404" t="s">
        <v>3508</v>
      </c>
      <c r="E2076" s="572" t="s">
        <v>3509</v>
      </c>
      <c r="F2076" s="404" t="s">
        <v>3512</v>
      </c>
      <c r="G2076" s="445" t="s">
        <v>4865</v>
      </c>
      <c r="H2076" s="406">
        <f>VLOOKUP($A2076,'04.08.2025'!$A$1:$Z$65000,3,FALSE)</f>
        <v>1668</v>
      </c>
      <c r="I2076" s="407"/>
      <c r="J2076" s="407">
        <v>200</v>
      </c>
      <c r="K2076" s="408"/>
      <c r="L2076" s="408"/>
      <c r="M2076" s="408">
        <v>45084</v>
      </c>
      <c r="N2076" s="409"/>
      <c r="O2076" s="409">
        <v>9791027611867</v>
      </c>
      <c r="P2076" s="409" t="s">
        <v>3521</v>
      </c>
      <c r="Q2076" s="410">
        <v>2956259</v>
      </c>
      <c r="R2076" s="411">
        <v>12.5</v>
      </c>
      <c r="S2076" s="411">
        <f t="shared" si="250"/>
        <v>11.848341232227488</v>
      </c>
      <c r="T2076" s="448">
        <v>5.5E-2</v>
      </c>
      <c r="U2076" s="413"/>
      <c r="V2076" s="414">
        <f t="shared" si="246"/>
        <v>0</v>
      </c>
      <c r="W2076" s="414">
        <f t="shared" si="251"/>
        <v>0</v>
      </c>
      <c r="X2076" s="74"/>
      <c r="Y2076" s="74"/>
      <c r="Z2076" s="74"/>
      <c r="AA2076" s="74"/>
      <c r="AB2076" s="74"/>
      <c r="AC2076" s="86">
        <f t="shared" si="247"/>
        <v>0</v>
      </c>
      <c r="AD2076" s="87">
        <f>IF($AC$2182&lt;85,AC2076,AC2076-(AC2076*#REF!))</f>
        <v>0</v>
      </c>
      <c r="AE2076" s="88">
        <f t="shared" si="252"/>
        <v>5.5E-2</v>
      </c>
      <c r="AF2076" s="89">
        <f t="shared" si="248"/>
        <v>0</v>
      </c>
      <c r="AG2076" s="90">
        <f t="shared" si="249"/>
        <v>0</v>
      </c>
    </row>
    <row r="2077" spans="1:36" s="91" customFormat="1" ht="15" customHeight="1" x14ac:dyDescent="0.15">
      <c r="A2077" s="401">
        <v>9791027612529</v>
      </c>
      <c r="B2077" s="406" t="s">
        <v>3507</v>
      </c>
      <c r="C2077" s="403" t="s">
        <v>337</v>
      </c>
      <c r="D2077" s="404" t="s">
        <v>3508</v>
      </c>
      <c r="E2077" s="405" t="s">
        <v>3509</v>
      </c>
      <c r="F2077" s="572" t="s">
        <v>3512</v>
      </c>
      <c r="G2077" s="405" t="s">
        <v>3522</v>
      </c>
      <c r="H2077" s="406">
        <f>VLOOKUP($A2077,'04.08.2025'!$A$1:$Z$65000,3,FALSE)</f>
        <v>3014</v>
      </c>
      <c r="I2077" s="406"/>
      <c r="J2077" s="407">
        <v>200</v>
      </c>
      <c r="K2077" s="670"/>
      <c r="L2077" s="408"/>
      <c r="M2077" s="408">
        <v>45392</v>
      </c>
      <c r="N2077" s="408"/>
      <c r="O2077" s="409">
        <v>9791027612529</v>
      </c>
      <c r="P2077" s="409" t="s">
        <v>3523</v>
      </c>
      <c r="Q2077" s="409">
        <v>4430055</v>
      </c>
      <c r="R2077" s="573">
        <v>12.5</v>
      </c>
      <c r="S2077" s="411">
        <f t="shared" si="250"/>
        <v>11.848341232227488</v>
      </c>
      <c r="T2077" s="587">
        <v>5.5E-2</v>
      </c>
      <c r="U2077" s="413"/>
      <c r="V2077" s="414">
        <f t="shared" si="246"/>
        <v>0</v>
      </c>
      <c r="W2077" s="414">
        <f t="shared" si="251"/>
        <v>0</v>
      </c>
      <c r="X2077" s="85"/>
      <c r="Y2077" s="85"/>
      <c r="Z2077" s="85"/>
      <c r="AA2077" s="85"/>
      <c r="AB2077" s="85"/>
      <c r="AC2077" s="86">
        <f t="shared" si="247"/>
        <v>0</v>
      </c>
      <c r="AD2077" s="87">
        <f>IF($AC$2182&lt;85,AC2077,AC2077-(AC2077*#REF!))</f>
        <v>0</v>
      </c>
      <c r="AE2077" s="88">
        <f t="shared" si="252"/>
        <v>5.5E-2</v>
      </c>
      <c r="AF2077" s="89">
        <f t="shared" si="248"/>
        <v>0</v>
      </c>
      <c r="AG2077" s="90">
        <f t="shared" si="249"/>
        <v>0</v>
      </c>
    </row>
    <row r="2078" spans="1:36" s="75" customFormat="1" ht="15" customHeight="1" x14ac:dyDescent="0.15">
      <c r="A2078" s="193">
        <v>9791027613618</v>
      </c>
      <c r="B2078" s="222" t="s">
        <v>3507</v>
      </c>
      <c r="C2078" s="223" t="s">
        <v>337</v>
      </c>
      <c r="D2078" s="195" t="s">
        <v>3508</v>
      </c>
      <c r="E2078" s="195" t="s">
        <v>3509</v>
      </c>
      <c r="F2078" s="196" t="s">
        <v>3512</v>
      </c>
      <c r="G2078" s="196" t="s">
        <v>4879</v>
      </c>
      <c r="H2078" s="198">
        <f>VLOOKUP($A2078,'04.08.2025'!$A$1:$Z$65000,3,FALSE)</f>
        <v>2806</v>
      </c>
      <c r="I2078" s="198"/>
      <c r="J2078" s="199">
        <v>200</v>
      </c>
      <c r="K2078" s="200"/>
      <c r="L2078" s="200"/>
      <c r="M2078" s="200">
        <v>45784</v>
      </c>
      <c r="N2078" s="200"/>
      <c r="O2078" s="201">
        <v>9791027613618</v>
      </c>
      <c r="P2078" s="201" t="s">
        <v>4878</v>
      </c>
      <c r="Q2078" s="201">
        <v>5102866</v>
      </c>
      <c r="R2078" s="220">
        <v>12.5</v>
      </c>
      <c r="S2078" s="202">
        <f t="shared" si="250"/>
        <v>11.848341232227488</v>
      </c>
      <c r="T2078" s="221">
        <v>5.5E-2</v>
      </c>
      <c r="U2078" s="204"/>
      <c r="V2078" s="205">
        <f t="shared" ref="V2078:V2121" si="253">AC2078</f>
        <v>0</v>
      </c>
      <c r="W2078" s="205">
        <f t="shared" si="251"/>
        <v>0</v>
      </c>
      <c r="X2078" s="163"/>
      <c r="Y2078" s="74"/>
      <c r="Z2078" s="74"/>
      <c r="AA2078" s="74"/>
      <c r="AB2078" s="74"/>
      <c r="AC2078" s="86">
        <f t="shared" ref="AC2078:AC2121" si="254">W2078/(1+AE2078)</f>
        <v>0</v>
      </c>
      <c r="AD2078" s="87">
        <f>IF($AC$2182&lt;85,AC2078,AC2078-(AC2078*#REF!))</f>
        <v>0</v>
      </c>
      <c r="AE2078" s="88">
        <f t="shared" si="252"/>
        <v>5.5E-2</v>
      </c>
      <c r="AF2078" s="89">
        <f t="shared" ref="AF2078:AF2121" si="255">+AD2078*AE2078</f>
        <v>0</v>
      </c>
      <c r="AG2078" s="90">
        <f t="shared" ref="AG2078:AG2121" si="256">+AD2078+AF2078</f>
        <v>0</v>
      </c>
      <c r="AH2078" s="671"/>
    </row>
    <row r="2079" spans="1:36" s="75" customFormat="1" ht="15" customHeight="1" x14ac:dyDescent="0.15">
      <c r="A2079" s="193">
        <v>9791027612741</v>
      </c>
      <c r="B2079" s="222" t="s">
        <v>3517</v>
      </c>
      <c r="C2079" s="223" t="s">
        <v>328</v>
      </c>
      <c r="D2079" s="195" t="s">
        <v>3508</v>
      </c>
      <c r="E2079" s="195" t="s">
        <v>3509</v>
      </c>
      <c r="F2079" s="196" t="s">
        <v>3783</v>
      </c>
      <c r="G2079" s="196" t="s">
        <v>3785</v>
      </c>
      <c r="H2079" s="198">
        <f>VLOOKUP($A2079,'04.08.2025'!$A$1:$Z$65000,3,FALSE)</f>
        <v>1374</v>
      </c>
      <c r="I2079" s="198"/>
      <c r="J2079" s="199">
        <v>200</v>
      </c>
      <c r="K2079" s="200"/>
      <c r="L2079" s="200"/>
      <c r="M2079" s="200">
        <v>45707</v>
      </c>
      <c r="N2079" s="200" t="s">
        <v>12</v>
      </c>
      <c r="O2079" s="201">
        <v>9791027612741</v>
      </c>
      <c r="P2079" s="201" t="s">
        <v>3784</v>
      </c>
      <c r="Q2079" s="201">
        <v>5453625</v>
      </c>
      <c r="R2079" s="220">
        <v>10.9</v>
      </c>
      <c r="S2079" s="202">
        <f t="shared" si="250"/>
        <v>10.33175355450237</v>
      </c>
      <c r="T2079" s="221">
        <v>5.5E-2</v>
      </c>
      <c r="U2079" s="204"/>
      <c r="V2079" s="205">
        <f t="shared" si="253"/>
        <v>0</v>
      </c>
      <c r="W2079" s="205">
        <f t="shared" si="251"/>
        <v>0</v>
      </c>
      <c r="X2079" s="102"/>
      <c r="Y2079" s="102"/>
      <c r="Z2079" s="102"/>
      <c r="AA2079" s="102"/>
      <c r="AB2079" s="102"/>
      <c r="AC2079" s="86">
        <f t="shared" si="254"/>
        <v>0</v>
      </c>
      <c r="AD2079" s="87">
        <f>IF($AC$2182&lt;85,AC2079,AC2079-(AC2079*#REF!))</f>
        <v>0</v>
      </c>
      <c r="AE2079" s="88">
        <f t="shared" si="252"/>
        <v>5.5E-2</v>
      </c>
      <c r="AF2079" s="89">
        <f t="shared" si="255"/>
        <v>0</v>
      </c>
      <c r="AG2079" s="90">
        <f t="shared" si="256"/>
        <v>0</v>
      </c>
    </row>
    <row r="2080" spans="1:36" ht="15" customHeight="1" x14ac:dyDescent="0.15">
      <c r="A2080" s="193">
        <v>9791027612505</v>
      </c>
      <c r="B2080" s="222" t="s">
        <v>3517</v>
      </c>
      <c r="C2080" s="223" t="s">
        <v>328</v>
      </c>
      <c r="D2080" s="195" t="s">
        <v>3508</v>
      </c>
      <c r="E2080" s="195" t="s">
        <v>3509</v>
      </c>
      <c r="F2080" s="196" t="s">
        <v>3783</v>
      </c>
      <c r="G2080" s="196" t="s">
        <v>3782</v>
      </c>
      <c r="H2080" s="198">
        <f>VLOOKUP($A2080,'04.08.2025'!$A$1:$Z$65000,3,FALSE)</f>
        <v>1672</v>
      </c>
      <c r="I2080" s="198"/>
      <c r="J2080" s="199">
        <v>200</v>
      </c>
      <c r="K2080" s="200"/>
      <c r="L2080" s="200"/>
      <c r="M2080" s="200">
        <v>45707</v>
      </c>
      <c r="N2080" s="200" t="s">
        <v>12</v>
      </c>
      <c r="O2080" s="201">
        <v>9791027612505</v>
      </c>
      <c r="P2080" s="201" t="s">
        <v>3781</v>
      </c>
      <c r="Q2080" s="201">
        <v>4429808</v>
      </c>
      <c r="R2080" s="220">
        <v>10.9</v>
      </c>
      <c r="S2080" s="202">
        <f t="shared" si="250"/>
        <v>10.33175355450237</v>
      </c>
      <c r="T2080" s="221">
        <v>5.5E-2</v>
      </c>
      <c r="U2080" s="204"/>
      <c r="V2080" s="205">
        <f t="shared" si="253"/>
        <v>0</v>
      </c>
      <c r="W2080" s="205">
        <f t="shared" si="251"/>
        <v>0</v>
      </c>
      <c r="X2080" s="102"/>
      <c r="Y2080" s="102"/>
      <c r="Z2080" s="102"/>
      <c r="AA2080" s="102"/>
      <c r="AB2080" s="102"/>
      <c r="AC2080" s="86">
        <f t="shared" si="254"/>
        <v>0</v>
      </c>
      <c r="AD2080" s="87">
        <f>IF($AC$2182&lt;85,AC2080,AC2080-(AC2080*#REF!))</f>
        <v>0</v>
      </c>
      <c r="AE2080" s="88">
        <f t="shared" si="252"/>
        <v>5.5E-2</v>
      </c>
      <c r="AF2080" s="89">
        <f t="shared" si="255"/>
        <v>0</v>
      </c>
      <c r="AG2080" s="90">
        <f t="shared" si="256"/>
        <v>0</v>
      </c>
      <c r="AH2080" s="146"/>
      <c r="AI2080" s="146"/>
      <c r="AJ2080" s="146"/>
    </row>
    <row r="2081" spans="1:36" s="75" customFormat="1" ht="15" customHeight="1" x14ac:dyDescent="0.15">
      <c r="A2081" s="576">
        <v>9791027613120</v>
      </c>
      <c r="B2081" s="577" t="s">
        <v>3517</v>
      </c>
      <c r="C2081" s="578" t="s">
        <v>328</v>
      </c>
      <c r="D2081" s="579" t="s">
        <v>3508</v>
      </c>
      <c r="E2081" s="579" t="s">
        <v>3509</v>
      </c>
      <c r="F2081" s="580" t="s">
        <v>3783</v>
      </c>
      <c r="G2081" s="580" t="s">
        <v>5222</v>
      </c>
      <c r="H2081" s="198">
        <f>VLOOKUP($A2081,'04.08.2025'!$A$1:$Z$65000,3,FALSE)</f>
        <v>0</v>
      </c>
      <c r="I2081" s="232"/>
      <c r="J2081" s="581">
        <v>100</v>
      </c>
      <c r="K2081" s="582"/>
      <c r="L2081" s="582">
        <v>45896</v>
      </c>
      <c r="M2081" s="582"/>
      <c r="N2081" s="582" t="s">
        <v>12</v>
      </c>
      <c r="O2081" s="583">
        <v>9791027613120</v>
      </c>
      <c r="P2081" s="583" t="s">
        <v>5221</v>
      </c>
      <c r="Q2081" s="583">
        <v>8913026</v>
      </c>
      <c r="R2081" s="584">
        <v>10.9</v>
      </c>
      <c r="S2081" s="202">
        <f t="shared" si="250"/>
        <v>10.33175355450237</v>
      </c>
      <c r="T2081" s="221">
        <v>5.5E-2</v>
      </c>
      <c r="U2081" s="204"/>
      <c r="V2081" s="205">
        <f t="shared" si="253"/>
        <v>0</v>
      </c>
      <c r="W2081" s="205">
        <f t="shared" si="251"/>
        <v>0</v>
      </c>
      <c r="X2081" s="102"/>
      <c r="Y2081" s="102"/>
      <c r="Z2081" s="102"/>
      <c r="AA2081" s="102"/>
      <c r="AB2081" s="102"/>
      <c r="AC2081" s="86">
        <f t="shared" si="254"/>
        <v>0</v>
      </c>
      <c r="AD2081" s="87">
        <f>IF($AC$2182&lt;85,AC2081,AC2081-(AC2081*#REF!))</f>
        <v>0</v>
      </c>
      <c r="AE2081" s="88">
        <f t="shared" si="252"/>
        <v>5.5E-2</v>
      </c>
      <c r="AF2081" s="89">
        <f t="shared" si="255"/>
        <v>0</v>
      </c>
      <c r="AG2081" s="90">
        <f t="shared" si="256"/>
        <v>0</v>
      </c>
    </row>
    <row r="2082" spans="1:36" s="75" customFormat="1" ht="15" customHeight="1" x14ac:dyDescent="0.15">
      <c r="A2082" s="193">
        <v>9791027612642</v>
      </c>
      <c r="B2082" s="222" t="s">
        <v>3517</v>
      </c>
      <c r="C2082" s="223" t="s">
        <v>328</v>
      </c>
      <c r="D2082" s="195" t="s">
        <v>3508</v>
      </c>
      <c r="E2082" s="195" t="s">
        <v>3509</v>
      </c>
      <c r="F2082" s="196"/>
      <c r="G2082" s="196" t="s">
        <v>4881</v>
      </c>
      <c r="H2082" s="198">
        <f>VLOOKUP($A2082,'04.08.2025'!$A$1:$Z$65000,3,FALSE)</f>
        <v>600</v>
      </c>
      <c r="I2082" s="198"/>
      <c r="J2082" s="199">
        <v>200</v>
      </c>
      <c r="K2082" s="200"/>
      <c r="L2082" s="200"/>
      <c r="M2082" s="200">
        <v>45791</v>
      </c>
      <c r="N2082" s="200"/>
      <c r="O2082" s="201">
        <v>9791027612642</v>
      </c>
      <c r="P2082" s="201" t="s">
        <v>4880</v>
      </c>
      <c r="Q2082" s="201">
        <v>4237191</v>
      </c>
      <c r="R2082" s="220">
        <v>12.5</v>
      </c>
      <c r="S2082" s="202">
        <f t="shared" si="250"/>
        <v>11.848341232227488</v>
      </c>
      <c r="T2082" s="221">
        <v>5.5E-2</v>
      </c>
      <c r="U2082" s="204"/>
      <c r="V2082" s="205">
        <f t="shared" si="253"/>
        <v>0</v>
      </c>
      <c r="W2082" s="205">
        <f t="shared" si="251"/>
        <v>0</v>
      </c>
      <c r="X2082" s="74"/>
      <c r="Y2082" s="74"/>
      <c r="Z2082" s="74"/>
      <c r="AA2082" s="74"/>
      <c r="AB2082" s="74"/>
      <c r="AC2082" s="86">
        <f t="shared" si="254"/>
        <v>0</v>
      </c>
      <c r="AD2082" s="87">
        <f>IF($AC$2182&lt;85,AC2082,AC2082-(AC2082*#REF!))</f>
        <v>0</v>
      </c>
      <c r="AE2082" s="88">
        <f t="shared" si="252"/>
        <v>5.5E-2</v>
      </c>
      <c r="AF2082" s="89">
        <f t="shared" si="255"/>
        <v>0</v>
      </c>
      <c r="AG2082" s="90">
        <f t="shared" si="256"/>
        <v>0</v>
      </c>
    </row>
    <row r="2083" spans="1:36" s="117" customFormat="1" ht="15" customHeight="1" x14ac:dyDescent="0.15">
      <c r="A2083" s="226">
        <v>9791027611805</v>
      </c>
      <c r="B2083" s="207" t="s">
        <v>3524</v>
      </c>
      <c r="C2083" s="208" t="s">
        <v>337</v>
      </c>
      <c r="D2083" s="209" t="s">
        <v>3508</v>
      </c>
      <c r="E2083" s="211" t="s">
        <v>3525</v>
      </c>
      <c r="F2083" s="209"/>
      <c r="G2083" s="206" t="s">
        <v>3526</v>
      </c>
      <c r="H2083" s="212">
        <f>VLOOKUP($A2083,'04.08.2025'!$A$1:$Z$65000,3,FALSE)</f>
        <v>0</v>
      </c>
      <c r="I2083" s="224" t="s">
        <v>97</v>
      </c>
      <c r="J2083" s="224">
        <v>300</v>
      </c>
      <c r="K2083" s="225"/>
      <c r="L2083" s="225"/>
      <c r="M2083" s="225">
        <v>45210</v>
      </c>
      <c r="N2083" s="227"/>
      <c r="O2083" s="227">
        <v>9791027611805</v>
      </c>
      <c r="P2083" s="227" t="s">
        <v>3527</v>
      </c>
      <c r="Q2083" s="228">
        <v>2531356</v>
      </c>
      <c r="R2083" s="216">
        <v>12.5</v>
      </c>
      <c r="S2083" s="216">
        <f t="shared" si="250"/>
        <v>11.848341232227488</v>
      </c>
      <c r="T2083" s="682">
        <v>5.5E-2</v>
      </c>
      <c r="U2083" s="218"/>
      <c r="V2083" s="219">
        <f t="shared" si="253"/>
        <v>0</v>
      </c>
      <c r="W2083" s="219">
        <f t="shared" si="251"/>
        <v>0</v>
      </c>
      <c r="X2083" s="116"/>
      <c r="Y2083" s="116"/>
      <c r="Z2083" s="116"/>
      <c r="AA2083" s="116"/>
      <c r="AB2083" s="116"/>
      <c r="AC2083" s="86">
        <f t="shared" si="254"/>
        <v>0</v>
      </c>
      <c r="AD2083" s="87">
        <f>IF($AC$2182&lt;85,AC2083,AC2083-(AC2083*#REF!))</f>
        <v>0</v>
      </c>
      <c r="AE2083" s="88">
        <f t="shared" si="252"/>
        <v>5.5E-2</v>
      </c>
      <c r="AF2083" s="89">
        <f t="shared" si="255"/>
        <v>0</v>
      </c>
      <c r="AG2083" s="90">
        <f t="shared" si="256"/>
        <v>0</v>
      </c>
    </row>
    <row r="2084" spans="1:36" ht="15" customHeight="1" x14ac:dyDescent="0.15">
      <c r="A2084" s="401">
        <v>9791027612437</v>
      </c>
      <c r="B2084" s="446" t="s">
        <v>3524</v>
      </c>
      <c r="C2084" s="446" t="s">
        <v>337</v>
      </c>
      <c r="D2084" s="405" t="s">
        <v>3508</v>
      </c>
      <c r="E2084" s="405" t="s">
        <v>3525</v>
      </c>
      <c r="F2084" s="405"/>
      <c r="G2084" s="405" t="s">
        <v>3528</v>
      </c>
      <c r="H2084" s="406">
        <f>VLOOKUP($A2084,'04.08.2025'!$A$1:$Z$65000,3,FALSE)</f>
        <v>775</v>
      </c>
      <c r="I2084" s="406"/>
      <c r="J2084" s="407">
        <v>200</v>
      </c>
      <c r="K2084" s="408"/>
      <c r="L2084" s="408"/>
      <c r="M2084" s="408">
        <v>45294</v>
      </c>
      <c r="N2084" s="408"/>
      <c r="O2084" s="409">
        <v>9791027612437</v>
      </c>
      <c r="P2084" s="409" t="s">
        <v>3529</v>
      </c>
      <c r="Q2084" s="409">
        <v>3158456</v>
      </c>
      <c r="R2084" s="573">
        <v>12.9</v>
      </c>
      <c r="S2084" s="411">
        <f t="shared" si="250"/>
        <v>12.227488151658768</v>
      </c>
      <c r="T2084" s="587">
        <v>5.5E-2</v>
      </c>
      <c r="U2084" s="413"/>
      <c r="V2084" s="414">
        <f t="shared" si="253"/>
        <v>0</v>
      </c>
      <c r="W2084" s="414">
        <f t="shared" si="251"/>
        <v>0</v>
      </c>
      <c r="AC2084" s="86">
        <f t="shared" si="254"/>
        <v>0</v>
      </c>
      <c r="AD2084" s="87">
        <f>IF($AC$2182&lt;85,AC2084,AC2084-(AC2084*#REF!))</f>
        <v>0</v>
      </c>
      <c r="AE2084" s="88">
        <f t="shared" si="252"/>
        <v>5.5E-2</v>
      </c>
      <c r="AF2084" s="89">
        <f t="shared" si="255"/>
        <v>0</v>
      </c>
      <c r="AG2084" s="90">
        <f t="shared" si="256"/>
        <v>0</v>
      </c>
      <c r="AH2084" s="146"/>
      <c r="AI2084" s="146"/>
      <c r="AJ2084" s="146"/>
    </row>
    <row r="2085" spans="1:36" ht="15" customHeight="1" x14ac:dyDescent="0.15">
      <c r="A2085" s="576">
        <v>9791027613847</v>
      </c>
      <c r="B2085" s="577"/>
      <c r="C2085" s="577" t="s">
        <v>337</v>
      </c>
      <c r="D2085" s="580" t="s">
        <v>3508</v>
      </c>
      <c r="E2085" s="580" t="s">
        <v>3525</v>
      </c>
      <c r="F2085" s="580"/>
      <c r="G2085" s="580" t="s">
        <v>3526</v>
      </c>
      <c r="H2085" s="232">
        <v>0</v>
      </c>
      <c r="I2085" s="232"/>
      <c r="J2085" s="581">
        <v>100</v>
      </c>
      <c r="K2085" s="582"/>
      <c r="L2085" s="582">
        <v>45938</v>
      </c>
      <c r="M2085" s="582"/>
      <c r="N2085" s="582" t="s">
        <v>12</v>
      </c>
      <c r="O2085" s="583">
        <v>9791027613847</v>
      </c>
      <c r="P2085" s="583" t="s">
        <v>5838</v>
      </c>
      <c r="Q2085" s="583">
        <v>7885670</v>
      </c>
      <c r="R2085" s="584">
        <v>12.5</v>
      </c>
      <c r="S2085" s="233">
        <f t="shared" si="250"/>
        <v>11.848341232227488</v>
      </c>
      <c r="T2085" s="585">
        <v>5.5E-2</v>
      </c>
      <c r="U2085" s="586"/>
      <c r="V2085" s="234">
        <f t="shared" si="253"/>
        <v>0</v>
      </c>
      <c r="W2085" s="234">
        <f t="shared" si="251"/>
        <v>0</v>
      </c>
      <c r="AC2085" s="86">
        <f t="shared" si="254"/>
        <v>0</v>
      </c>
      <c r="AD2085" s="87">
        <f>IF($AC$2182&lt;85,AC2085,AC2085-(AC2085*#REF!))</f>
        <v>0</v>
      </c>
      <c r="AE2085" s="88">
        <f t="shared" si="252"/>
        <v>5.5E-2</v>
      </c>
      <c r="AF2085" s="89">
        <f t="shared" si="255"/>
        <v>0</v>
      </c>
      <c r="AG2085" s="90">
        <f t="shared" si="256"/>
        <v>0</v>
      </c>
      <c r="AH2085" s="146"/>
      <c r="AI2085" s="146"/>
      <c r="AJ2085" s="146"/>
    </row>
    <row r="2086" spans="1:36" s="75" customFormat="1" ht="15" customHeight="1" x14ac:dyDescent="0.15">
      <c r="A2086" s="576">
        <v>9791027612468</v>
      </c>
      <c r="B2086" s="577" t="s">
        <v>3524</v>
      </c>
      <c r="C2086" s="578" t="s">
        <v>337</v>
      </c>
      <c r="D2086" s="579" t="s">
        <v>3508</v>
      </c>
      <c r="E2086" s="579" t="s">
        <v>3525</v>
      </c>
      <c r="F2086" s="580"/>
      <c r="G2086" s="580" t="s">
        <v>3530</v>
      </c>
      <c r="H2086" s="232">
        <f>VLOOKUP($A2086,'04.08.2025'!$A$1:$Z$65000,3,FALSE)</f>
        <v>0</v>
      </c>
      <c r="I2086" s="232"/>
      <c r="J2086" s="581">
        <v>100</v>
      </c>
      <c r="K2086" s="582"/>
      <c r="L2086" s="582">
        <v>45931</v>
      </c>
      <c r="M2086" s="582"/>
      <c r="N2086" s="582" t="s">
        <v>12</v>
      </c>
      <c r="O2086" s="583">
        <v>9791027612468</v>
      </c>
      <c r="P2086" s="583" t="s">
        <v>3531</v>
      </c>
      <c r="Q2086" s="583">
        <v>3602900</v>
      </c>
      <c r="R2086" s="584">
        <v>18.5</v>
      </c>
      <c r="S2086" s="233">
        <f t="shared" si="250"/>
        <v>17.535545023696685</v>
      </c>
      <c r="T2086" s="585">
        <v>5.5E-2</v>
      </c>
      <c r="U2086" s="586"/>
      <c r="V2086" s="234">
        <f t="shared" si="253"/>
        <v>0</v>
      </c>
      <c r="W2086" s="234">
        <f t="shared" si="251"/>
        <v>0</v>
      </c>
      <c r="X2086" s="74"/>
      <c r="Y2086" s="74"/>
      <c r="Z2086" s="74"/>
      <c r="AA2086" s="74"/>
      <c r="AB2086" s="74"/>
      <c r="AC2086" s="86">
        <f t="shared" si="254"/>
        <v>0</v>
      </c>
      <c r="AD2086" s="87">
        <f>IF($AC$2182&lt;85,AC2086,AC2086-(AC2086*#REF!))</f>
        <v>0</v>
      </c>
      <c r="AE2086" s="88">
        <f t="shared" si="252"/>
        <v>5.5E-2</v>
      </c>
      <c r="AF2086" s="89">
        <f t="shared" si="255"/>
        <v>0</v>
      </c>
      <c r="AG2086" s="90">
        <f t="shared" si="256"/>
        <v>0</v>
      </c>
    </row>
    <row r="2087" spans="1:36" ht="15" customHeight="1" x14ac:dyDescent="0.15">
      <c r="A2087" s="193">
        <v>9791027612925</v>
      </c>
      <c r="B2087" s="198" t="s">
        <v>3524</v>
      </c>
      <c r="C2087" s="194" t="s">
        <v>337</v>
      </c>
      <c r="D2087" s="195" t="s">
        <v>3508</v>
      </c>
      <c r="E2087" s="196" t="s">
        <v>3525</v>
      </c>
      <c r="F2087" s="197"/>
      <c r="G2087" s="196" t="s">
        <v>3532</v>
      </c>
      <c r="H2087" s="198">
        <f>VLOOKUP($A2087,'04.08.2025'!$A$1:$Z$65000,3,FALSE)</f>
        <v>3188</v>
      </c>
      <c r="I2087" s="198"/>
      <c r="J2087" s="199">
        <v>200</v>
      </c>
      <c r="K2087" s="200"/>
      <c r="L2087" s="200"/>
      <c r="M2087" s="200">
        <v>45560</v>
      </c>
      <c r="N2087" s="200" t="s">
        <v>12</v>
      </c>
      <c r="O2087" s="201">
        <v>9791027612925</v>
      </c>
      <c r="P2087" s="201" t="s">
        <v>3533</v>
      </c>
      <c r="Q2087" s="201">
        <v>7108423</v>
      </c>
      <c r="R2087" s="220">
        <v>11.9</v>
      </c>
      <c r="S2087" s="202">
        <f t="shared" si="250"/>
        <v>11.279620853080569</v>
      </c>
      <c r="T2087" s="221">
        <v>5.5E-2</v>
      </c>
      <c r="U2087" s="204"/>
      <c r="V2087" s="205">
        <f t="shared" si="253"/>
        <v>0</v>
      </c>
      <c r="W2087" s="205">
        <f t="shared" si="251"/>
        <v>0</v>
      </c>
      <c r="AC2087" s="86">
        <f t="shared" si="254"/>
        <v>0</v>
      </c>
      <c r="AD2087" s="87">
        <f>IF($AC$2182&lt;85,AC2087,AC2087-(AC2087*#REF!))</f>
        <v>0</v>
      </c>
      <c r="AE2087" s="88">
        <f t="shared" si="252"/>
        <v>5.5E-2</v>
      </c>
      <c r="AF2087" s="89">
        <f t="shared" si="255"/>
        <v>0</v>
      </c>
      <c r="AG2087" s="90">
        <f t="shared" si="256"/>
        <v>0</v>
      </c>
      <c r="AH2087" s="146"/>
      <c r="AI2087" s="146"/>
      <c r="AJ2087" s="146"/>
    </row>
    <row r="2088" spans="1:36" s="91" customFormat="1" ht="15" customHeight="1" x14ac:dyDescent="0.15">
      <c r="A2088" s="576">
        <v>9791027613250</v>
      </c>
      <c r="B2088" s="577" t="s">
        <v>3524</v>
      </c>
      <c r="C2088" s="578" t="s">
        <v>337</v>
      </c>
      <c r="D2088" s="579" t="s">
        <v>3508</v>
      </c>
      <c r="E2088" s="579" t="s">
        <v>3525</v>
      </c>
      <c r="F2088" s="580" t="s">
        <v>5224</v>
      </c>
      <c r="G2088" s="580" t="s">
        <v>4887</v>
      </c>
      <c r="H2088" s="198">
        <f>VLOOKUP($A2088,'04.08.2025'!$A$1:$Z$65000,3,FALSE)</f>
        <v>0</v>
      </c>
      <c r="I2088" s="232"/>
      <c r="J2088" s="581">
        <v>100</v>
      </c>
      <c r="K2088" s="582"/>
      <c r="L2088" s="582">
        <v>45910</v>
      </c>
      <c r="M2088" s="582"/>
      <c r="N2088" s="582" t="s">
        <v>12</v>
      </c>
      <c r="O2088" s="583">
        <v>9791027613250</v>
      </c>
      <c r="P2088" s="583" t="s">
        <v>5223</v>
      </c>
      <c r="Q2088" s="583">
        <v>2032116</v>
      </c>
      <c r="R2088" s="584">
        <v>11.9</v>
      </c>
      <c r="S2088" s="233">
        <f t="shared" si="250"/>
        <v>11.279620853080569</v>
      </c>
      <c r="T2088" s="585">
        <v>5.5E-2</v>
      </c>
      <c r="U2088" s="586"/>
      <c r="V2088" s="234">
        <f t="shared" si="253"/>
        <v>0</v>
      </c>
      <c r="W2088" s="234">
        <f t="shared" si="251"/>
        <v>0</v>
      </c>
      <c r="X2088" s="85"/>
      <c r="Y2088" s="85"/>
      <c r="Z2088" s="85"/>
      <c r="AA2088" s="85"/>
      <c r="AB2088" s="85"/>
      <c r="AC2088" s="86">
        <f t="shared" si="254"/>
        <v>0</v>
      </c>
      <c r="AD2088" s="87">
        <f>IF($AC$2182&lt;85,AC2088,AC2088-(AC2088*#REF!))</f>
        <v>0</v>
      </c>
      <c r="AE2088" s="88">
        <f t="shared" si="252"/>
        <v>5.5E-2</v>
      </c>
      <c r="AF2088" s="89">
        <f t="shared" si="255"/>
        <v>0</v>
      </c>
      <c r="AG2088" s="90">
        <f t="shared" si="256"/>
        <v>0</v>
      </c>
    </row>
    <row r="2089" spans="1:36" s="75" customFormat="1" ht="15" customHeight="1" x14ac:dyDescent="0.15">
      <c r="A2089" s="445">
        <v>9791027608928</v>
      </c>
      <c r="B2089" s="446" t="s">
        <v>3524</v>
      </c>
      <c r="C2089" s="403" t="s">
        <v>27</v>
      </c>
      <c r="D2089" s="405" t="s">
        <v>3508</v>
      </c>
      <c r="E2089" s="405" t="s">
        <v>3534</v>
      </c>
      <c r="F2089" s="572" t="s">
        <v>3535</v>
      </c>
      <c r="G2089" s="404" t="s">
        <v>3536</v>
      </c>
      <c r="H2089" s="406">
        <f>VLOOKUP($A2089,'04.08.2025'!$A$1:$Z$65000,3,FALSE)</f>
        <v>590</v>
      </c>
      <c r="I2089" s="423"/>
      <c r="J2089" s="423">
        <v>200</v>
      </c>
      <c r="K2089" s="408"/>
      <c r="L2089" s="447"/>
      <c r="M2089" s="447">
        <v>44433</v>
      </c>
      <c r="N2089" s="447"/>
      <c r="O2089" s="406">
        <v>9791027608928</v>
      </c>
      <c r="P2089" s="575" t="s">
        <v>3537</v>
      </c>
      <c r="Q2089" s="423">
        <v>4384719</v>
      </c>
      <c r="R2089" s="411">
        <v>9</v>
      </c>
      <c r="S2089" s="411">
        <f t="shared" si="250"/>
        <v>8.5308056872037916</v>
      </c>
      <c r="T2089" s="574">
        <v>5.5E-2</v>
      </c>
      <c r="U2089" s="413"/>
      <c r="V2089" s="414">
        <f t="shared" si="253"/>
        <v>0</v>
      </c>
      <c r="W2089" s="414">
        <f t="shared" si="251"/>
        <v>0</v>
      </c>
      <c r="X2089" s="74"/>
      <c r="Y2089" s="74"/>
      <c r="Z2089" s="74"/>
      <c r="AA2089" s="74"/>
      <c r="AB2089" s="74"/>
      <c r="AC2089" s="86">
        <f t="shared" si="254"/>
        <v>0</v>
      </c>
      <c r="AD2089" s="87">
        <f>IF($AC$2182&lt;85,AC2089,AC2089-(AC2089*#REF!))</f>
        <v>0</v>
      </c>
      <c r="AE2089" s="88">
        <f t="shared" si="252"/>
        <v>5.5E-2</v>
      </c>
      <c r="AF2089" s="89">
        <f t="shared" si="255"/>
        <v>0</v>
      </c>
      <c r="AG2089" s="90">
        <f t="shared" si="256"/>
        <v>0</v>
      </c>
    </row>
    <row r="2090" spans="1:36" s="91" customFormat="1" ht="15" customHeight="1" x14ac:dyDescent="0.15">
      <c r="A2090" s="401">
        <v>9791027612130</v>
      </c>
      <c r="B2090" s="406" t="s">
        <v>3524</v>
      </c>
      <c r="C2090" s="403" t="s">
        <v>27</v>
      </c>
      <c r="D2090" s="404" t="s">
        <v>3508</v>
      </c>
      <c r="E2090" s="405" t="s">
        <v>3534</v>
      </c>
      <c r="F2090" s="572" t="s">
        <v>3535</v>
      </c>
      <c r="G2090" s="405" t="s">
        <v>3538</v>
      </c>
      <c r="H2090" s="406">
        <f>VLOOKUP($A2090,'04.08.2025'!$A$1:$Z$65000,3,FALSE)</f>
        <v>2623</v>
      </c>
      <c r="I2090" s="406"/>
      <c r="J2090" s="407">
        <v>200</v>
      </c>
      <c r="K2090" s="408"/>
      <c r="L2090" s="408"/>
      <c r="M2090" s="408">
        <v>45427</v>
      </c>
      <c r="N2090" s="408"/>
      <c r="O2090" s="409">
        <v>9791027612130</v>
      </c>
      <c r="P2090" s="409" t="s">
        <v>3539</v>
      </c>
      <c r="Q2090" s="409">
        <v>7251915</v>
      </c>
      <c r="R2090" s="573">
        <v>9.9</v>
      </c>
      <c r="S2090" s="411">
        <f t="shared" si="250"/>
        <v>9.3838862559241711</v>
      </c>
      <c r="T2090" s="587">
        <v>5.5E-2</v>
      </c>
      <c r="U2090" s="413"/>
      <c r="V2090" s="414">
        <f t="shared" si="253"/>
        <v>0</v>
      </c>
      <c r="W2090" s="414">
        <f t="shared" si="251"/>
        <v>0</v>
      </c>
      <c r="X2090" s="85"/>
      <c r="Y2090" s="85"/>
      <c r="Z2090" s="85"/>
      <c r="AA2090" s="85"/>
      <c r="AB2090" s="85"/>
      <c r="AC2090" s="86">
        <f t="shared" si="254"/>
        <v>0</v>
      </c>
      <c r="AD2090" s="87">
        <f>IF($AC$2182&lt;85,AC2090,AC2090-(AC2090*#REF!))</f>
        <v>0</v>
      </c>
      <c r="AE2090" s="88">
        <f t="shared" si="252"/>
        <v>5.5E-2</v>
      </c>
      <c r="AF2090" s="89">
        <f t="shared" si="255"/>
        <v>0</v>
      </c>
      <c r="AG2090" s="90">
        <f t="shared" si="256"/>
        <v>0</v>
      </c>
    </row>
    <row r="2091" spans="1:36" s="75" customFormat="1" ht="15" customHeight="1" x14ac:dyDescent="0.15">
      <c r="A2091" s="193">
        <v>9791027613007</v>
      </c>
      <c r="B2091" s="198" t="s">
        <v>3540</v>
      </c>
      <c r="C2091" s="194" t="s">
        <v>337</v>
      </c>
      <c r="D2091" s="195" t="s">
        <v>3508</v>
      </c>
      <c r="E2091" s="196" t="s">
        <v>3541</v>
      </c>
      <c r="F2091" s="197"/>
      <c r="G2091" s="196" t="s">
        <v>4742</v>
      </c>
      <c r="H2091" s="198">
        <f>VLOOKUP($A2091,'04.08.2025'!$A$1:$Z$65000,3,FALSE)</f>
        <v>2408</v>
      </c>
      <c r="I2091" s="198"/>
      <c r="J2091" s="199">
        <v>200</v>
      </c>
      <c r="K2091" s="200"/>
      <c r="L2091" s="200"/>
      <c r="M2091" s="200">
        <v>45553</v>
      </c>
      <c r="N2091" s="200" t="s">
        <v>12</v>
      </c>
      <c r="O2091" s="201">
        <v>9791027613007</v>
      </c>
      <c r="P2091" s="201" t="s">
        <v>3542</v>
      </c>
      <c r="Q2091" s="201">
        <v>7704561</v>
      </c>
      <c r="R2091" s="220">
        <v>12.5</v>
      </c>
      <c r="S2091" s="202">
        <f t="shared" si="250"/>
        <v>11.848341232227488</v>
      </c>
      <c r="T2091" s="221">
        <v>5.5E-2</v>
      </c>
      <c r="U2091" s="204"/>
      <c r="V2091" s="205">
        <f t="shared" si="253"/>
        <v>0</v>
      </c>
      <c r="W2091" s="205">
        <f t="shared" si="251"/>
        <v>0</v>
      </c>
      <c r="X2091" s="74"/>
      <c r="Y2091" s="74"/>
      <c r="Z2091" s="74"/>
      <c r="AA2091" s="74"/>
      <c r="AB2091" s="74"/>
      <c r="AC2091" s="86">
        <f t="shared" si="254"/>
        <v>0</v>
      </c>
      <c r="AD2091" s="87">
        <f>IF($AC$2182&lt;85,AC2091,AC2091-(AC2091*#REF!))</f>
        <v>0</v>
      </c>
      <c r="AE2091" s="88">
        <f t="shared" si="252"/>
        <v>5.5E-2</v>
      </c>
      <c r="AF2091" s="89">
        <f t="shared" si="255"/>
        <v>0</v>
      </c>
      <c r="AG2091" s="90">
        <f t="shared" si="256"/>
        <v>0</v>
      </c>
    </row>
    <row r="2092" spans="1:36" ht="15" customHeight="1" x14ac:dyDescent="0.15">
      <c r="A2092" s="193">
        <v>9791027613014</v>
      </c>
      <c r="B2092" s="198" t="s">
        <v>3540</v>
      </c>
      <c r="C2092" s="194" t="s">
        <v>337</v>
      </c>
      <c r="D2092" s="195" t="s">
        <v>3508</v>
      </c>
      <c r="E2092" s="196" t="s">
        <v>3541</v>
      </c>
      <c r="F2092" s="197"/>
      <c r="G2092" s="196" t="s">
        <v>4782</v>
      </c>
      <c r="H2092" s="198">
        <f>VLOOKUP($A2092,'04.08.2025'!$A$1:$Z$65000,3,FALSE)</f>
        <v>2816</v>
      </c>
      <c r="I2092" s="198"/>
      <c r="J2092" s="199">
        <v>200</v>
      </c>
      <c r="K2092" s="200"/>
      <c r="L2092" s="200"/>
      <c r="M2092" s="200">
        <v>45553</v>
      </c>
      <c r="N2092" s="200" t="s">
        <v>12</v>
      </c>
      <c r="O2092" s="201">
        <v>9791027613014</v>
      </c>
      <c r="P2092" s="201" t="s">
        <v>3543</v>
      </c>
      <c r="Q2092" s="201">
        <v>7704684</v>
      </c>
      <c r="R2092" s="220">
        <v>12.5</v>
      </c>
      <c r="S2092" s="202">
        <f t="shared" si="250"/>
        <v>11.848341232227488</v>
      </c>
      <c r="T2092" s="221">
        <v>5.5E-2</v>
      </c>
      <c r="U2092" s="204"/>
      <c r="V2092" s="205">
        <f t="shared" si="253"/>
        <v>0</v>
      </c>
      <c r="W2092" s="205">
        <f t="shared" si="251"/>
        <v>0</v>
      </c>
      <c r="AC2092" s="86">
        <f t="shared" si="254"/>
        <v>0</v>
      </c>
      <c r="AD2092" s="87">
        <f>IF($AC$2182&lt;85,AC2092,AC2092-(AC2092*#REF!))</f>
        <v>0</v>
      </c>
      <c r="AE2092" s="88">
        <f t="shared" si="252"/>
        <v>5.5E-2</v>
      </c>
      <c r="AF2092" s="89">
        <f t="shared" si="255"/>
        <v>0</v>
      </c>
      <c r="AG2092" s="90">
        <f t="shared" si="256"/>
        <v>0</v>
      </c>
      <c r="AH2092" s="146"/>
      <c r="AI2092" s="146"/>
      <c r="AJ2092" s="146"/>
    </row>
    <row r="2093" spans="1:36" s="75" customFormat="1" ht="15" customHeight="1" x14ac:dyDescent="0.15">
      <c r="A2093" s="193">
        <v>9791027613229</v>
      </c>
      <c r="B2093" s="222" t="s">
        <v>3540</v>
      </c>
      <c r="C2093" s="223" t="s">
        <v>337</v>
      </c>
      <c r="D2093" s="195" t="s">
        <v>3508</v>
      </c>
      <c r="E2093" s="195" t="s">
        <v>3541</v>
      </c>
      <c r="F2093" s="196"/>
      <c r="G2093" s="196" t="s">
        <v>4883</v>
      </c>
      <c r="H2093" s="198">
        <f>VLOOKUP($A2093,'04.08.2025'!$A$1:$Z$65000,3,FALSE)</f>
        <v>2785</v>
      </c>
      <c r="I2093" s="198"/>
      <c r="J2093" s="199">
        <v>200</v>
      </c>
      <c r="K2093" s="200"/>
      <c r="L2093" s="200"/>
      <c r="M2093" s="200"/>
      <c r="N2093" s="200" t="s">
        <v>12</v>
      </c>
      <c r="O2093" s="201">
        <v>9791027613229</v>
      </c>
      <c r="P2093" s="201" t="s">
        <v>4882</v>
      </c>
      <c r="Q2093" s="201">
        <v>1742200</v>
      </c>
      <c r="R2093" s="220">
        <v>12.5</v>
      </c>
      <c r="S2093" s="202">
        <f t="shared" si="250"/>
        <v>11.848341232227488</v>
      </c>
      <c r="T2093" s="221">
        <v>5.5E-2</v>
      </c>
      <c r="U2093" s="204"/>
      <c r="V2093" s="205">
        <f t="shared" si="253"/>
        <v>0</v>
      </c>
      <c r="W2093" s="205">
        <f t="shared" si="251"/>
        <v>0</v>
      </c>
      <c r="X2093" s="74"/>
      <c r="Y2093" s="74"/>
      <c r="Z2093" s="74"/>
      <c r="AA2093" s="74"/>
      <c r="AB2093" s="74"/>
      <c r="AC2093" s="86">
        <f t="shared" si="254"/>
        <v>0</v>
      </c>
      <c r="AD2093" s="87">
        <f>IF($AC$2182&lt;85,AC2093,AC2093-(AC2093*#REF!))</f>
        <v>0</v>
      </c>
      <c r="AE2093" s="88">
        <f t="shared" si="252"/>
        <v>5.5E-2</v>
      </c>
      <c r="AF2093" s="89">
        <f t="shared" si="255"/>
        <v>0</v>
      </c>
      <c r="AG2093" s="90">
        <f t="shared" si="256"/>
        <v>0</v>
      </c>
    </row>
    <row r="2094" spans="1:36" s="91" customFormat="1" ht="15" customHeight="1" x14ac:dyDescent="0.15">
      <c r="A2094" s="445">
        <v>9791027608119</v>
      </c>
      <c r="B2094" s="446" t="s">
        <v>3544</v>
      </c>
      <c r="C2094" s="403" t="s">
        <v>337</v>
      </c>
      <c r="D2094" s="404" t="s">
        <v>3545</v>
      </c>
      <c r="E2094" s="572" t="s">
        <v>3546</v>
      </c>
      <c r="F2094" s="572"/>
      <c r="G2094" s="404" t="s">
        <v>3547</v>
      </c>
      <c r="H2094" s="406">
        <f>VLOOKUP($A2094,'04.08.2025'!$A$1:$Z$65000,3,FALSE)</f>
        <v>162</v>
      </c>
      <c r="I2094" s="423"/>
      <c r="J2094" s="423">
        <v>300</v>
      </c>
      <c r="K2094" s="408"/>
      <c r="L2094" s="408"/>
      <c r="M2094" s="408">
        <v>44258</v>
      </c>
      <c r="N2094" s="408"/>
      <c r="O2094" s="406">
        <v>9791027608119</v>
      </c>
      <c r="P2094" s="575" t="s">
        <v>3548</v>
      </c>
      <c r="Q2094" s="423">
        <v>8640446</v>
      </c>
      <c r="R2094" s="411">
        <v>10.5</v>
      </c>
      <c r="S2094" s="411">
        <f t="shared" si="250"/>
        <v>9.9526066350710902</v>
      </c>
      <c r="T2094" s="574">
        <v>5.5E-2</v>
      </c>
      <c r="U2094" s="413"/>
      <c r="V2094" s="414">
        <f t="shared" si="253"/>
        <v>0</v>
      </c>
      <c r="W2094" s="414">
        <f t="shared" si="251"/>
        <v>0</v>
      </c>
      <c r="X2094" s="85"/>
      <c r="Y2094" s="85"/>
      <c r="Z2094" s="85"/>
      <c r="AA2094" s="85"/>
      <c r="AB2094" s="85"/>
      <c r="AC2094" s="86">
        <f t="shared" si="254"/>
        <v>0</v>
      </c>
      <c r="AD2094" s="87">
        <f>IF($AC$2182&lt;85,AC2094,AC2094-(AC2094*#REF!))</f>
        <v>0</v>
      </c>
      <c r="AE2094" s="88">
        <f t="shared" si="252"/>
        <v>5.5E-2</v>
      </c>
      <c r="AF2094" s="89">
        <f t="shared" si="255"/>
        <v>0</v>
      </c>
      <c r="AG2094" s="90">
        <f t="shared" si="256"/>
        <v>0</v>
      </c>
    </row>
    <row r="2095" spans="1:36" s="91" customFormat="1" ht="15" customHeight="1" x14ac:dyDescent="0.15">
      <c r="A2095" s="401">
        <v>9791027610761</v>
      </c>
      <c r="B2095" s="446" t="s">
        <v>3544</v>
      </c>
      <c r="C2095" s="403" t="s">
        <v>337</v>
      </c>
      <c r="D2095" s="404" t="s">
        <v>3545</v>
      </c>
      <c r="E2095" s="572" t="s">
        <v>3546</v>
      </c>
      <c r="F2095" s="404"/>
      <c r="G2095" s="445" t="s">
        <v>3550</v>
      </c>
      <c r="H2095" s="406">
        <f>VLOOKUP($A2095,'04.08.2025'!$A$1:$Z$65000,3,FALSE)</f>
        <v>1076</v>
      </c>
      <c r="I2095" s="407"/>
      <c r="J2095" s="407">
        <v>300</v>
      </c>
      <c r="K2095" s="408"/>
      <c r="L2095" s="408"/>
      <c r="M2095" s="408">
        <v>45084</v>
      </c>
      <c r="N2095" s="409"/>
      <c r="O2095" s="409">
        <v>9791027610761</v>
      </c>
      <c r="P2095" s="409" t="s">
        <v>3551</v>
      </c>
      <c r="Q2095" s="410">
        <v>1798771</v>
      </c>
      <c r="R2095" s="411">
        <v>10.5</v>
      </c>
      <c r="S2095" s="411">
        <f t="shared" si="250"/>
        <v>9.9526066350710902</v>
      </c>
      <c r="T2095" s="448">
        <v>5.5E-2</v>
      </c>
      <c r="U2095" s="413"/>
      <c r="V2095" s="414">
        <f t="shared" si="253"/>
        <v>0</v>
      </c>
      <c r="W2095" s="414">
        <f t="shared" si="251"/>
        <v>0</v>
      </c>
      <c r="X2095" s="85"/>
      <c r="Y2095" s="85"/>
      <c r="Z2095" s="85"/>
      <c r="AA2095" s="85"/>
      <c r="AB2095" s="85"/>
      <c r="AC2095" s="86">
        <f t="shared" si="254"/>
        <v>0</v>
      </c>
      <c r="AD2095" s="87">
        <f>IF($AC$2182&lt;85,AC2095,AC2095-(AC2095*#REF!))</f>
        <v>0</v>
      </c>
      <c r="AE2095" s="88">
        <f t="shared" si="252"/>
        <v>5.5E-2</v>
      </c>
      <c r="AF2095" s="89">
        <f t="shared" si="255"/>
        <v>0</v>
      </c>
      <c r="AG2095" s="90">
        <f t="shared" si="256"/>
        <v>0</v>
      </c>
    </row>
    <row r="2096" spans="1:36" s="91" customFormat="1" ht="15" customHeight="1" x14ac:dyDescent="0.15">
      <c r="A2096" s="401">
        <v>9791027611386</v>
      </c>
      <c r="B2096" s="446" t="s">
        <v>3544</v>
      </c>
      <c r="C2096" s="446" t="s">
        <v>337</v>
      </c>
      <c r="D2096" s="405" t="s">
        <v>3545</v>
      </c>
      <c r="E2096" s="405" t="s">
        <v>3546</v>
      </c>
      <c r="F2096" s="405"/>
      <c r="G2096" s="405" t="s">
        <v>3552</v>
      </c>
      <c r="H2096" s="406">
        <f>VLOOKUP($A2096,'04.08.2025'!$A$1:$Z$65000,3,FALSE)</f>
        <v>1345</v>
      </c>
      <c r="I2096" s="406"/>
      <c r="J2096" s="407">
        <v>300</v>
      </c>
      <c r="K2096" s="408"/>
      <c r="L2096" s="408"/>
      <c r="M2096" s="408">
        <v>45378</v>
      </c>
      <c r="N2096" s="408"/>
      <c r="O2096" s="409">
        <v>9791027611386</v>
      </c>
      <c r="P2096" s="409" t="s">
        <v>3553</v>
      </c>
      <c r="Q2096" s="409">
        <v>7362214</v>
      </c>
      <c r="R2096" s="573">
        <v>10.5</v>
      </c>
      <c r="S2096" s="411">
        <f t="shared" si="250"/>
        <v>9.9526066350710902</v>
      </c>
      <c r="T2096" s="587">
        <v>5.5E-2</v>
      </c>
      <c r="U2096" s="413"/>
      <c r="V2096" s="414">
        <f t="shared" si="253"/>
        <v>0</v>
      </c>
      <c r="W2096" s="414">
        <f t="shared" si="251"/>
        <v>0</v>
      </c>
      <c r="X2096" s="422"/>
      <c r="Y2096" s="85"/>
      <c r="Z2096" s="85"/>
      <c r="AA2096" s="85"/>
      <c r="AB2096" s="85"/>
      <c r="AC2096" s="86">
        <f t="shared" si="254"/>
        <v>0</v>
      </c>
      <c r="AD2096" s="87">
        <f>IF($AC$2182&lt;85,AC2096,AC2096-(AC2096*#REF!))</f>
        <v>0</v>
      </c>
      <c r="AE2096" s="88">
        <f t="shared" si="252"/>
        <v>5.5E-2</v>
      </c>
      <c r="AF2096" s="89">
        <f t="shared" si="255"/>
        <v>0</v>
      </c>
      <c r="AG2096" s="90">
        <f t="shared" si="256"/>
        <v>0</v>
      </c>
      <c r="AH2096" s="119"/>
    </row>
    <row r="2097" spans="1:33" s="117" customFormat="1" ht="15" customHeight="1" x14ac:dyDescent="0.15">
      <c r="A2097" s="401">
        <v>9791027610716</v>
      </c>
      <c r="B2097" s="402" t="s">
        <v>3554</v>
      </c>
      <c r="C2097" s="407" t="s">
        <v>337</v>
      </c>
      <c r="D2097" s="405" t="s">
        <v>3545</v>
      </c>
      <c r="E2097" s="405" t="s">
        <v>3555</v>
      </c>
      <c r="F2097" s="405"/>
      <c r="G2097" s="405" t="s">
        <v>4678</v>
      </c>
      <c r="H2097" s="406">
        <f>VLOOKUP($A2097,'04.08.2025'!$A$1:$Z$65000,3,FALSE)</f>
        <v>83</v>
      </c>
      <c r="I2097" s="406"/>
      <c r="J2097" s="407">
        <v>200</v>
      </c>
      <c r="K2097" s="408"/>
      <c r="L2097" s="408"/>
      <c r="M2097" s="408">
        <v>44867</v>
      </c>
      <c r="N2097" s="408"/>
      <c r="O2097" s="409">
        <v>9791027610716</v>
      </c>
      <c r="P2097" s="409" t="s">
        <v>3556</v>
      </c>
      <c r="Q2097" s="409">
        <v>1418759</v>
      </c>
      <c r="R2097" s="573">
        <v>12.9</v>
      </c>
      <c r="S2097" s="411">
        <f t="shared" si="250"/>
        <v>12.227488151658768</v>
      </c>
      <c r="T2097" s="574">
        <v>5.5E-2</v>
      </c>
      <c r="U2097" s="413"/>
      <c r="V2097" s="414">
        <f t="shared" si="253"/>
        <v>0</v>
      </c>
      <c r="W2097" s="414">
        <f t="shared" si="251"/>
        <v>0</v>
      </c>
      <c r="X2097" s="116"/>
      <c r="Y2097" s="116"/>
      <c r="Z2097" s="116"/>
      <c r="AA2097" s="116"/>
      <c r="AB2097" s="116"/>
      <c r="AC2097" s="86">
        <f t="shared" si="254"/>
        <v>0</v>
      </c>
      <c r="AD2097" s="87">
        <f>IF($AC$2182&lt;85,AC2097,AC2097-(AC2097*#REF!))</f>
        <v>0</v>
      </c>
      <c r="AE2097" s="88">
        <f t="shared" si="252"/>
        <v>5.5E-2</v>
      </c>
      <c r="AF2097" s="89">
        <f t="shared" si="255"/>
        <v>0</v>
      </c>
      <c r="AG2097" s="90">
        <f t="shared" si="256"/>
        <v>0</v>
      </c>
    </row>
    <row r="2098" spans="1:33" s="117" customFormat="1" ht="15" customHeight="1" x14ac:dyDescent="0.15">
      <c r="A2098" s="206">
        <v>9791027607433</v>
      </c>
      <c r="B2098" s="207" t="s">
        <v>3557</v>
      </c>
      <c r="C2098" s="208" t="s">
        <v>337</v>
      </c>
      <c r="D2098" s="211" t="s">
        <v>3545</v>
      </c>
      <c r="E2098" s="210" t="s">
        <v>3555</v>
      </c>
      <c r="F2098" s="210"/>
      <c r="G2098" s="209" t="s">
        <v>4679</v>
      </c>
      <c r="H2098" s="212">
        <f>VLOOKUP($A2098,'04.08.2025'!$A$1:$Z$65000,3,FALSE)</f>
        <v>0</v>
      </c>
      <c r="I2098" s="213" t="s">
        <v>171</v>
      </c>
      <c r="J2098" s="213">
        <v>200</v>
      </c>
      <c r="K2098" s="225">
        <v>45891</v>
      </c>
      <c r="L2098" s="214"/>
      <c r="M2098" s="225">
        <v>44097</v>
      </c>
      <c r="N2098" s="225"/>
      <c r="O2098" s="212">
        <v>9791027607433</v>
      </c>
      <c r="P2098" s="215" t="s">
        <v>3558</v>
      </c>
      <c r="Q2098" s="213">
        <v>5330133</v>
      </c>
      <c r="R2098" s="216">
        <v>12.9</v>
      </c>
      <c r="S2098" s="216">
        <f t="shared" si="250"/>
        <v>12.227488151658768</v>
      </c>
      <c r="T2098" s="217">
        <v>5.5E-2</v>
      </c>
      <c r="U2098" s="218"/>
      <c r="V2098" s="219">
        <f t="shared" si="253"/>
        <v>0</v>
      </c>
      <c r="W2098" s="219">
        <f t="shared" si="251"/>
        <v>0</v>
      </c>
      <c r="X2098" s="116"/>
      <c r="Y2098" s="116"/>
      <c r="Z2098" s="116"/>
      <c r="AA2098" s="116"/>
      <c r="AB2098" s="116"/>
      <c r="AC2098" s="86">
        <f t="shared" si="254"/>
        <v>0</v>
      </c>
      <c r="AD2098" s="87">
        <f>IF($AC$2182&lt;85,AC2098,AC2098-(AC2098*#REF!))</f>
        <v>0</v>
      </c>
      <c r="AE2098" s="88">
        <f t="shared" si="252"/>
        <v>5.5E-2</v>
      </c>
      <c r="AF2098" s="89">
        <f t="shared" si="255"/>
        <v>0</v>
      </c>
      <c r="AG2098" s="90">
        <f t="shared" si="256"/>
        <v>0</v>
      </c>
    </row>
    <row r="2099" spans="1:33" s="91" customFormat="1" ht="15" customHeight="1" x14ac:dyDescent="0.15">
      <c r="A2099" s="445">
        <v>9791027606139</v>
      </c>
      <c r="B2099" s="446" t="s">
        <v>3557</v>
      </c>
      <c r="C2099" s="403" t="s">
        <v>337</v>
      </c>
      <c r="D2099" s="405" t="s">
        <v>3545</v>
      </c>
      <c r="E2099" s="572" t="s">
        <v>3555</v>
      </c>
      <c r="F2099" s="572"/>
      <c r="G2099" s="404" t="s">
        <v>4680</v>
      </c>
      <c r="H2099" s="406">
        <f>VLOOKUP($A2099,'04.08.2025'!$A$1:$Z$65000,3,FALSE)</f>
        <v>1071</v>
      </c>
      <c r="I2099" s="423"/>
      <c r="J2099" s="423">
        <v>200</v>
      </c>
      <c r="K2099" s="408"/>
      <c r="L2099" s="447"/>
      <c r="M2099" s="408">
        <v>43908</v>
      </c>
      <c r="N2099" s="408"/>
      <c r="O2099" s="406">
        <v>9791027606139</v>
      </c>
      <c r="P2099" s="575" t="s">
        <v>3559</v>
      </c>
      <c r="Q2099" s="423">
        <v>6105398</v>
      </c>
      <c r="R2099" s="411">
        <v>12.9</v>
      </c>
      <c r="S2099" s="411">
        <f t="shared" si="250"/>
        <v>12.227488151658768</v>
      </c>
      <c r="T2099" s="574">
        <v>5.5E-2</v>
      </c>
      <c r="U2099" s="413"/>
      <c r="V2099" s="414">
        <f t="shared" si="253"/>
        <v>0</v>
      </c>
      <c r="W2099" s="414">
        <f t="shared" si="251"/>
        <v>0</v>
      </c>
      <c r="X2099" s="85"/>
      <c r="Y2099" s="85"/>
      <c r="Z2099" s="85"/>
      <c r="AA2099" s="85"/>
      <c r="AB2099" s="85"/>
      <c r="AC2099" s="86">
        <f t="shared" si="254"/>
        <v>0</v>
      </c>
      <c r="AD2099" s="87">
        <f>IF($AC$2182&lt;85,AC2099,AC2099-(AC2099*#REF!))</f>
        <v>0</v>
      </c>
      <c r="AE2099" s="88">
        <f t="shared" si="252"/>
        <v>5.5E-2</v>
      </c>
      <c r="AF2099" s="89">
        <f t="shared" si="255"/>
        <v>0</v>
      </c>
      <c r="AG2099" s="90">
        <f t="shared" si="256"/>
        <v>0</v>
      </c>
    </row>
    <row r="2100" spans="1:33" s="91" customFormat="1" ht="15" customHeight="1" x14ac:dyDescent="0.15">
      <c r="A2100" s="445">
        <v>9791027607693</v>
      </c>
      <c r="B2100" s="446" t="s">
        <v>3557</v>
      </c>
      <c r="C2100" s="403" t="s">
        <v>337</v>
      </c>
      <c r="D2100" s="405" t="s">
        <v>3545</v>
      </c>
      <c r="E2100" s="572" t="s">
        <v>3555</v>
      </c>
      <c r="F2100" s="572"/>
      <c r="G2100" s="404" t="s">
        <v>4681</v>
      </c>
      <c r="H2100" s="406">
        <f>VLOOKUP($A2100,'04.08.2025'!$A$1:$Z$65000,3,FALSE)</f>
        <v>461</v>
      </c>
      <c r="I2100" s="423"/>
      <c r="J2100" s="423">
        <v>300</v>
      </c>
      <c r="K2100" s="408"/>
      <c r="L2100" s="447"/>
      <c r="M2100" s="408">
        <v>44076</v>
      </c>
      <c r="N2100" s="408"/>
      <c r="O2100" s="406">
        <v>9791027607693</v>
      </c>
      <c r="P2100" s="575" t="s">
        <v>3560</v>
      </c>
      <c r="Q2100" s="423">
        <v>6126947</v>
      </c>
      <c r="R2100" s="411">
        <v>12.9</v>
      </c>
      <c r="S2100" s="411">
        <f t="shared" si="250"/>
        <v>12.227488151658768</v>
      </c>
      <c r="T2100" s="574">
        <v>5.5E-2</v>
      </c>
      <c r="U2100" s="413"/>
      <c r="V2100" s="414">
        <f t="shared" si="253"/>
        <v>0</v>
      </c>
      <c r="W2100" s="414">
        <f t="shared" si="251"/>
        <v>0</v>
      </c>
      <c r="X2100" s="85"/>
      <c r="Y2100" s="85"/>
      <c r="Z2100" s="85"/>
      <c r="AA2100" s="85"/>
      <c r="AB2100" s="85"/>
      <c r="AC2100" s="86">
        <f t="shared" si="254"/>
        <v>0</v>
      </c>
      <c r="AD2100" s="87">
        <f>IF($AC$2182&lt;85,AC2100,AC2100-(AC2100*#REF!))</f>
        <v>0</v>
      </c>
      <c r="AE2100" s="88">
        <f t="shared" si="252"/>
        <v>5.5E-2</v>
      </c>
      <c r="AF2100" s="89">
        <f t="shared" si="255"/>
        <v>0</v>
      </c>
      <c r="AG2100" s="90">
        <f t="shared" si="256"/>
        <v>0</v>
      </c>
    </row>
    <row r="2101" spans="1:33" s="117" customFormat="1" ht="15" customHeight="1" x14ac:dyDescent="0.15">
      <c r="A2101" s="445">
        <v>9791027606986</v>
      </c>
      <c r="B2101" s="446" t="s">
        <v>3557</v>
      </c>
      <c r="C2101" s="403" t="s">
        <v>337</v>
      </c>
      <c r="D2101" s="405" t="s">
        <v>3545</v>
      </c>
      <c r="E2101" s="572" t="s">
        <v>3555</v>
      </c>
      <c r="F2101" s="572"/>
      <c r="G2101" s="404" t="s">
        <v>4682</v>
      </c>
      <c r="H2101" s="406">
        <f>VLOOKUP($A2101,'04.08.2025'!$A$1:$Z$65000,3,FALSE)</f>
        <v>1176</v>
      </c>
      <c r="I2101" s="423"/>
      <c r="J2101" s="423">
        <v>200</v>
      </c>
      <c r="K2101" s="408"/>
      <c r="L2101" s="408"/>
      <c r="M2101" s="408">
        <v>43747</v>
      </c>
      <c r="N2101" s="408"/>
      <c r="O2101" s="406">
        <v>9791027606986</v>
      </c>
      <c r="P2101" s="575" t="s">
        <v>3561</v>
      </c>
      <c r="Q2101" s="423">
        <v>4990451</v>
      </c>
      <c r="R2101" s="411">
        <v>12.9</v>
      </c>
      <c r="S2101" s="411">
        <f t="shared" si="250"/>
        <v>12.227488151658768</v>
      </c>
      <c r="T2101" s="574">
        <v>5.5E-2</v>
      </c>
      <c r="U2101" s="413"/>
      <c r="V2101" s="414">
        <f t="shared" si="253"/>
        <v>0</v>
      </c>
      <c r="W2101" s="414">
        <f t="shared" si="251"/>
        <v>0</v>
      </c>
      <c r="X2101" s="116"/>
      <c r="Y2101" s="116"/>
      <c r="Z2101" s="116"/>
      <c r="AA2101" s="116"/>
      <c r="AB2101" s="116"/>
      <c r="AC2101" s="86">
        <f t="shared" si="254"/>
        <v>0</v>
      </c>
      <c r="AD2101" s="87">
        <f>IF($AC$2182&lt;85,AC2101,AC2101-(AC2101*#REF!))</f>
        <v>0</v>
      </c>
      <c r="AE2101" s="88">
        <f t="shared" si="252"/>
        <v>5.5E-2</v>
      </c>
      <c r="AF2101" s="89">
        <f t="shared" si="255"/>
        <v>0</v>
      </c>
      <c r="AG2101" s="90">
        <f t="shared" si="256"/>
        <v>0</v>
      </c>
    </row>
    <row r="2102" spans="1:33" s="91" customFormat="1" ht="15" customHeight="1" x14ac:dyDescent="0.15">
      <c r="A2102" s="445">
        <v>9791027603534</v>
      </c>
      <c r="B2102" s="446" t="s">
        <v>3562</v>
      </c>
      <c r="C2102" s="403" t="s">
        <v>337</v>
      </c>
      <c r="D2102" s="405" t="s">
        <v>3545</v>
      </c>
      <c r="E2102" s="572" t="s">
        <v>3555</v>
      </c>
      <c r="F2102" s="572"/>
      <c r="G2102" s="404" t="s">
        <v>4683</v>
      </c>
      <c r="H2102" s="406">
        <f>VLOOKUP($A2102,'04.08.2025'!$A$1:$Z$65000,3,FALSE)</f>
        <v>266</v>
      </c>
      <c r="I2102" s="423"/>
      <c r="J2102" s="423">
        <v>200</v>
      </c>
      <c r="K2102" s="408"/>
      <c r="L2102" s="447"/>
      <c r="M2102" s="408">
        <v>43152</v>
      </c>
      <c r="N2102" s="408"/>
      <c r="O2102" s="406">
        <v>9791027603534</v>
      </c>
      <c r="P2102" s="575" t="s">
        <v>3563</v>
      </c>
      <c r="Q2102" s="423">
        <v>4878469</v>
      </c>
      <c r="R2102" s="411">
        <v>12.9</v>
      </c>
      <c r="S2102" s="411">
        <f t="shared" si="250"/>
        <v>12.227488151658768</v>
      </c>
      <c r="T2102" s="574">
        <v>5.5E-2</v>
      </c>
      <c r="U2102" s="413"/>
      <c r="V2102" s="414">
        <f t="shared" si="253"/>
        <v>0</v>
      </c>
      <c r="W2102" s="414">
        <f t="shared" si="251"/>
        <v>0</v>
      </c>
      <c r="X2102" s="85"/>
      <c r="Y2102" s="85"/>
      <c r="Z2102" s="85"/>
      <c r="AA2102" s="85"/>
      <c r="AB2102" s="85"/>
      <c r="AC2102" s="86">
        <f t="shared" si="254"/>
        <v>0</v>
      </c>
      <c r="AD2102" s="87">
        <f>IF($AC$2182&lt;85,AC2102,AC2102-(AC2102*#REF!))</f>
        <v>0</v>
      </c>
      <c r="AE2102" s="88">
        <f t="shared" si="252"/>
        <v>5.5E-2</v>
      </c>
      <c r="AF2102" s="89">
        <f t="shared" si="255"/>
        <v>0</v>
      </c>
      <c r="AG2102" s="90">
        <f t="shared" si="256"/>
        <v>0</v>
      </c>
    </row>
    <row r="2103" spans="1:33" s="91" customFormat="1" ht="15" customHeight="1" x14ac:dyDescent="0.15">
      <c r="A2103" s="445">
        <v>9791027605743</v>
      </c>
      <c r="B2103" s="446" t="s">
        <v>3562</v>
      </c>
      <c r="C2103" s="403" t="s">
        <v>337</v>
      </c>
      <c r="D2103" s="405" t="s">
        <v>3545</v>
      </c>
      <c r="E2103" s="572" t="s">
        <v>3555</v>
      </c>
      <c r="F2103" s="572"/>
      <c r="G2103" s="404" t="s">
        <v>4684</v>
      </c>
      <c r="H2103" s="406">
        <f>VLOOKUP($A2103,'04.08.2025'!$A$1:$Z$65000,3,FALSE)</f>
        <v>1659</v>
      </c>
      <c r="I2103" s="423"/>
      <c r="J2103" s="423">
        <v>200</v>
      </c>
      <c r="K2103" s="408"/>
      <c r="L2103" s="408"/>
      <c r="M2103" s="408">
        <v>43572</v>
      </c>
      <c r="N2103" s="408"/>
      <c r="O2103" s="406">
        <v>9791027605743</v>
      </c>
      <c r="P2103" s="575" t="s">
        <v>3564</v>
      </c>
      <c r="Q2103" s="423">
        <v>5585766</v>
      </c>
      <c r="R2103" s="411">
        <v>12.9</v>
      </c>
      <c r="S2103" s="411">
        <f t="shared" si="250"/>
        <v>12.227488151658768</v>
      </c>
      <c r="T2103" s="574">
        <v>5.5E-2</v>
      </c>
      <c r="U2103" s="413"/>
      <c r="V2103" s="414">
        <f t="shared" si="253"/>
        <v>0</v>
      </c>
      <c r="W2103" s="414">
        <f t="shared" si="251"/>
        <v>0</v>
      </c>
      <c r="X2103" s="85"/>
      <c r="Y2103" s="85"/>
      <c r="Z2103" s="85"/>
      <c r="AA2103" s="85"/>
      <c r="AB2103" s="85"/>
      <c r="AC2103" s="86">
        <f t="shared" si="254"/>
        <v>0</v>
      </c>
      <c r="AD2103" s="87">
        <f>IF($AC$2182&lt;85,AC2103,AC2103-(AC2103*#REF!))</f>
        <v>0</v>
      </c>
      <c r="AE2103" s="88">
        <f t="shared" si="252"/>
        <v>5.5E-2</v>
      </c>
      <c r="AF2103" s="89">
        <f t="shared" si="255"/>
        <v>0</v>
      </c>
      <c r="AG2103" s="90">
        <f t="shared" si="256"/>
        <v>0</v>
      </c>
    </row>
    <row r="2104" spans="1:33" s="91" customFormat="1" ht="15" customHeight="1" x14ac:dyDescent="0.15">
      <c r="A2104" s="401">
        <v>9791027611249</v>
      </c>
      <c r="B2104" s="446" t="s">
        <v>3562</v>
      </c>
      <c r="C2104" s="403" t="s">
        <v>337</v>
      </c>
      <c r="D2104" s="405" t="s">
        <v>3545</v>
      </c>
      <c r="E2104" s="572" t="s">
        <v>3555</v>
      </c>
      <c r="F2104" s="572"/>
      <c r="G2104" s="445" t="s">
        <v>4685</v>
      </c>
      <c r="H2104" s="406">
        <f>VLOOKUP($A2104,'04.08.2025'!$A$1:$Z$65000,3,FALSE)</f>
        <v>1643</v>
      </c>
      <c r="I2104" s="407"/>
      <c r="J2104" s="407">
        <v>300</v>
      </c>
      <c r="K2104" s="447"/>
      <c r="L2104" s="408"/>
      <c r="M2104" s="408">
        <v>45056</v>
      </c>
      <c r="N2104" s="409"/>
      <c r="O2104" s="409">
        <v>9791027611249</v>
      </c>
      <c r="P2104" s="409" t="s">
        <v>3565</v>
      </c>
      <c r="Q2104" s="410">
        <v>6680967</v>
      </c>
      <c r="R2104" s="411">
        <v>12.9</v>
      </c>
      <c r="S2104" s="411">
        <f t="shared" si="250"/>
        <v>12.227488151658768</v>
      </c>
      <c r="T2104" s="448">
        <v>5.5E-2</v>
      </c>
      <c r="U2104" s="413"/>
      <c r="V2104" s="414">
        <f t="shared" si="253"/>
        <v>0</v>
      </c>
      <c r="W2104" s="414">
        <f t="shared" si="251"/>
        <v>0</v>
      </c>
      <c r="X2104" s="85"/>
      <c r="Y2104" s="85"/>
      <c r="Z2104" s="85"/>
      <c r="AA2104" s="85"/>
      <c r="AB2104" s="85"/>
      <c r="AC2104" s="86">
        <f t="shared" si="254"/>
        <v>0</v>
      </c>
      <c r="AD2104" s="87">
        <f>IF($AC$2182&lt;85,AC2104,AC2104-(AC2104*#REF!))</f>
        <v>0</v>
      </c>
      <c r="AE2104" s="88">
        <f t="shared" si="252"/>
        <v>5.5E-2</v>
      </c>
      <c r="AF2104" s="89">
        <f t="shared" si="255"/>
        <v>0</v>
      </c>
      <c r="AG2104" s="90">
        <f t="shared" si="256"/>
        <v>0</v>
      </c>
    </row>
    <row r="2105" spans="1:33" s="91" customFormat="1" ht="15" customHeight="1" x14ac:dyDescent="0.15">
      <c r="A2105" s="401">
        <v>9791027611324</v>
      </c>
      <c r="B2105" s="446" t="s">
        <v>3562</v>
      </c>
      <c r="C2105" s="403" t="s">
        <v>337</v>
      </c>
      <c r="D2105" s="405" t="s">
        <v>3545</v>
      </c>
      <c r="E2105" s="572" t="s">
        <v>3555</v>
      </c>
      <c r="F2105" s="572"/>
      <c r="G2105" s="445" t="s">
        <v>4686</v>
      </c>
      <c r="H2105" s="406">
        <f>VLOOKUP($A2105,'04.08.2025'!$A$1:$Z$65000,3,FALSE)</f>
        <v>1951</v>
      </c>
      <c r="I2105" s="407"/>
      <c r="J2105" s="407">
        <v>200</v>
      </c>
      <c r="K2105" s="447"/>
      <c r="L2105" s="408"/>
      <c r="M2105" s="408">
        <v>45056</v>
      </c>
      <c r="N2105" s="409"/>
      <c r="O2105" s="409">
        <v>9791027611324</v>
      </c>
      <c r="P2105" s="409" t="s">
        <v>3566</v>
      </c>
      <c r="Q2105" s="410">
        <v>7109342</v>
      </c>
      <c r="R2105" s="411">
        <v>12.9</v>
      </c>
      <c r="S2105" s="411">
        <f t="shared" si="250"/>
        <v>12.227488151658768</v>
      </c>
      <c r="T2105" s="448">
        <v>5.5E-2</v>
      </c>
      <c r="U2105" s="413"/>
      <c r="V2105" s="414">
        <f t="shared" si="253"/>
        <v>0</v>
      </c>
      <c r="W2105" s="414">
        <f t="shared" si="251"/>
        <v>0</v>
      </c>
      <c r="X2105" s="85"/>
      <c r="Y2105" s="85"/>
      <c r="Z2105" s="85"/>
      <c r="AA2105" s="85"/>
      <c r="AB2105" s="85"/>
      <c r="AC2105" s="86">
        <f t="shared" si="254"/>
        <v>0</v>
      </c>
      <c r="AD2105" s="87">
        <f>IF($AC$2182&lt;85,AC2105,AC2105-(AC2105*#REF!))</f>
        <v>0</v>
      </c>
      <c r="AE2105" s="88">
        <f t="shared" si="252"/>
        <v>5.5E-2</v>
      </c>
      <c r="AF2105" s="89">
        <f t="shared" si="255"/>
        <v>0</v>
      </c>
      <c r="AG2105" s="90">
        <f t="shared" si="256"/>
        <v>0</v>
      </c>
    </row>
    <row r="2106" spans="1:33" s="75" customFormat="1" ht="15" customHeight="1" x14ac:dyDescent="0.15">
      <c r="A2106" s="401">
        <v>9791027611409</v>
      </c>
      <c r="B2106" s="446" t="s">
        <v>3562</v>
      </c>
      <c r="C2106" s="403" t="s">
        <v>337</v>
      </c>
      <c r="D2106" s="405" t="s">
        <v>3545</v>
      </c>
      <c r="E2106" s="572" t="s">
        <v>3555</v>
      </c>
      <c r="F2106" s="572"/>
      <c r="G2106" s="445" t="s">
        <v>4687</v>
      </c>
      <c r="H2106" s="406">
        <f>VLOOKUP($A2106,'04.08.2025'!$A$1:$Z$65000,3,FALSE)</f>
        <v>2136</v>
      </c>
      <c r="I2106" s="407"/>
      <c r="J2106" s="407">
        <v>200</v>
      </c>
      <c r="K2106" s="447"/>
      <c r="L2106" s="408"/>
      <c r="M2106" s="408">
        <v>45203</v>
      </c>
      <c r="N2106" s="409"/>
      <c r="O2106" s="409">
        <v>9791027611409</v>
      </c>
      <c r="P2106" s="409" t="s">
        <v>3567</v>
      </c>
      <c r="Q2106" s="410">
        <v>7603355</v>
      </c>
      <c r="R2106" s="411">
        <v>12.9</v>
      </c>
      <c r="S2106" s="411">
        <f t="shared" si="250"/>
        <v>12.227488151658768</v>
      </c>
      <c r="T2106" s="448">
        <v>5.5E-2</v>
      </c>
      <c r="U2106" s="413"/>
      <c r="V2106" s="414">
        <f t="shared" si="253"/>
        <v>0</v>
      </c>
      <c r="W2106" s="414">
        <f t="shared" si="251"/>
        <v>0</v>
      </c>
      <c r="X2106" s="74"/>
      <c r="Y2106" s="74"/>
      <c r="Z2106" s="74"/>
      <c r="AA2106" s="74"/>
      <c r="AB2106" s="74"/>
      <c r="AC2106" s="86">
        <f t="shared" si="254"/>
        <v>0</v>
      </c>
      <c r="AD2106" s="87">
        <f>IF($AC$2182&lt;85,AC2106,AC2106-(AC2106*#REF!))</f>
        <v>0</v>
      </c>
      <c r="AE2106" s="88">
        <f t="shared" si="252"/>
        <v>5.5E-2</v>
      </c>
      <c r="AF2106" s="89">
        <f t="shared" si="255"/>
        <v>0</v>
      </c>
      <c r="AG2106" s="90">
        <f t="shared" si="256"/>
        <v>0</v>
      </c>
    </row>
    <row r="2107" spans="1:33" s="91" customFormat="1" ht="15" customHeight="1" x14ac:dyDescent="0.15">
      <c r="A2107" s="401">
        <v>9791027611911</v>
      </c>
      <c r="B2107" s="406" t="s">
        <v>3562</v>
      </c>
      <c r="C2107" s="403" t="s">
        <v>337</v>
      </c>
      <c r="D2107" s="404" t="s">
        <v>3545</v>
      </c>
      <c r="E2107" s="405" t="s">
        <v>3555</v>
      </c>
      <c r="F2107" s="572"/>
      <c r="G2107" s="405" t="s">
        <v>4800</v>
      </c>
      <c r="H2107" s="406">
        <f>VLOOKUP($A2107,'04.08.2025'!$A$1:$Z$65000,3,FALSE)</f>
        <v>2457</v>
      </c>
      <c r="I2107" s="406"/>
      <c r="J2107" s="407">
        <v>200</v>
      </c>
      <c r="K2107" s="447"/>
      <c r="L2107" s="408"/>
      <c r="M2107" s="408">
        <v>45434</v>
      </c>
      <c r="N2107" s="408"/>
      <c r="O2107" s="409">
        <v>9791027611911</v>
      </c>
      <c r="P2107" s="409" t="s">
        <v>3568</v>
      </c>
      <c r="Q2107" s="409">
        <v>3837048</v>
      </c>
      <c r="R2107" s="573">
        <v>12.9</v>
      </c>
      <c r="S2107" s="411">
        <f t="shared" si="250"/>
        <v>12.227488151658768</v>
      </c>
      <c r="T2107" s="587">
        <v>5.5E-2</v>
      </c>
      <c r="U2107" s="413"/>
      <c r="V2107" s="414">
        <f t="shared" si="253"/>
        <v>0</v>
      </c>
      <c r="W2107" s="414">
        <f t="shared" si="251"/>
        <v>0</v>
      </c>
      <c r="X2107" s="85"/>
      <c r="Y2107" s="85"/>
      <c r="Z2107" s="85"/>
      <c r="AA2107" s="85"/>
      <c r="AB2107" s="85"/>
      <c r="AC2107" s="86">
        <f t="shared" si="254"/>
        <v>0</v>
      </c>
      <c r="AD2107" s="87">
        <f>IF($AC$2182&lt;85,AC2107,AC2107-(AC2107*#REF!))</f>
        <v>0</v>
      </c>
      <c r="AE2107" s="88">
        <f t="shared" si="252"/>
        <v>5.5E-2</v>
      </c>
      <c r="AF2107" s="89">
        <f t="shared" si="255"/>
        <v>0</v>
      </c>
      <c r="AG2107" s="90">
        <f t="shared" si="256"/>
        <v>0</v>
      </c>
    </row>
    <row r="2108" spans="1:33" s="91" customFormat="1" ht="15" customHeight="1" x14ac:dyDescent="0.15">
      <c r="A2108" s="193">
        <v>9791027612079</v>
      </c>
      <c r="B2108" s="222" t="s">
        <v>3562</v>
      </c>
      <c r="C2108" s="223" t="s">
        <v>337</v>
      </c>
      <c r="D2108" s="195" t="s">
        <v>3545</v>
      </c>
      <c r="E2108" s="195" t="s">
        <v>3555</v>
      </c>
      <c r="F2108" s="196"/>
      <c r="G2108" s="196" t="s">
        <v>4866</v>
      </c>
      <c r="H2108" s="198">
        <f>VLOOKUP($A2108,'04.08.2025'!$A$1:$Z$65000,3,FALSE)</f>
        <v>3108</v>
      </c>
      <c r="I2108" s="198"/>
      <c r="J2108" s="199">
        <v>200</v>
      </c>
      <c r="K2108" s="231"/>
      <c r="L2108" s="200"/>
      <c r="M2108" s="200">
        <v>45602</v>
      </c>
      <c r="N2108" s="200" t="s">
        <v>12</v>
      </c>
      <c r="O2108" s="201">
        <v>9791027612079</v>
      </c>
      <c r="P2108" s="201" t="s">
        <v>3569</v>
      </c>
      <c r="Q2108" s="201">
        <v>6624965</v>
      </c>
      <c r="R2108" s="220">
        <v>12.9</v>
      </c>
      <c r="S2108" s="202">
        <f t="shared" ref="S2108:S2171" si="257">R2108/(1+T2108)</f>
        <v>12.227488151658768</v>
      </c>
      <c r="T2108" s="221">
        <v>5.5E-2</v>
      </c>
      <c r="U2108" s="204"/>
      <c r="V2108" s="205">
        <f t="shared" si="253"/>
        <v>0</v>
      </c>
      <c r="W2108" s="205">
        <f t="shared" si="251"/>
        <v>0</v>
      </c>
      <c r="X2108" s="85"/>
      <c r="Y2108" s="85"/>
      <c r="Z2108" s="85"/>
      <c r="AA2108" s="85"/>
      <c r="AB2108" s="85"/>
      <c r="AC2108" s="86">
        <f t="shared" si="254"/>
        <v>0</v>
      </c>
      <c r="AD2108" s="87">
        <f>IF($AC$2182&lt;85,AC2108,AC2108-(AC2108*#REF!))</f>
        <v>0</v>
      </c>
      <c r="AE2108" s="88">
        <f t="shared" si="252"/>
        <v>5.5E-2</v>
      </c>
      <c r="AF2108" s="89">
        <f t="shared" si="255"/>
        <v>0</v>
      </c>
      <c r="AG2108" s="90">
        <f t="shared" si="256"/>
        <v>0</v>
      </c>
    </row>
    <row r="2109" spans="1:33" s="91" customFormat="1" ht="15" customHeight="1" x14ac:dyDescent="0.15">
      <c r="A2109" s="445">
        <v>9791027609840</v>
      </c>
      <c r="B2109" s="446" t="s">
        <v>3570</v>
      </c>
      <c r="C2109" s="403" t="s">
        <v>440</v>
      </c>
      <c r="D2109" s="404" t="s">
        <v>3545</v>
      </c>
      <c r="E2109" s="572" t="s">
        <v>3571</v>
      </c>
      <c r="F2109" s="572"/>
      <c r="G2109" s="404" t="s">
        <v>4801</v>
      </c>
      <c r="H2109" s="406">
        <f>VLOOKUP($A2109,'04.08.2025'!$A$1:$Z$65000,3,FALSE)</f>
        <v>1021</v>
      </c>
      <c r="I2109" s="423"/>
      <c r="J2109" s="423">
        <v>200</v>
      </c>
      <c r="K2109" s="447"/>
      <c r="L2109" s="447"/>
      <c r="M2109" s="408">
        <v>44503</v>
      </c>
      <c r="N2109" s="407"/>
      <c r="O2109" s="406">
        <v>9791027609840</v>
      </c>
      <c r="P2109" s="423" t="s">
        <v>3572</v>
      </c>
      <c r="Q2109" s="423">
        <v>2348349</v>
      </c>
      <c r="R2109" s="411">
        <v>22.9</v>
      </c>
      <c r="S2109" s="411">
        <f t="shared" si="257"/>
        <v>21.706161137440759</v>
      </c>
      <c r="T2109" s="574">
        <v>5.5E-2</v>
      </c>
      <c r="U2109" s="413"/>
      <c r="V2109" s="414">
        <f t="shared" si="253"/>
        <v>0</v>
      </c>
      <c r="W2109" s="414">
        <f t="shared" si="251"/>
        <v>0</v>
      </c>
      <c r="X2109" s="85"/>
      <c r="Y2109" s="85"/>
      <c r="Z2109" s="85"/>
      <c r="AA2109" s="85"/>
      <c r="AB2109" s="85"/>
      <c r="AC2109" s="86">
        <f t="shared" si="254"/>
        <v>0</v>
      </c>
      <c r="AD2109" s="87">
        <f>IF($AC$2182&lt;85,AC2109,AC2109-(AC2109*#REF!))</f>
        <v>0</v>
      </c>
      <c r="AE2109" s="88">
        <f t="shared" si="252"/>
        <v>5.5E-2</v>
      </c>
      <c r="AF2109" s="89">
        <f t="shared" si="255"/>
        <v>0</v>
      </c>
      <c r="AG2109" s="90">
        <f t="shared" si="256"/>
        <v>0</v>
      </c>
    </row>
    <row r="2110" spans="1:33" s="117" customFormat="1" ht="15" customHeight="1" x14ac:dyDescent="0.15">
      <c r="A2110" s="445">
        <v>9791027608256</v>
      </c>
      <c r="B2110" s="446" t="s">
        <v>3570</v>
      </c>
      <c r="C2110" s="403" t="s">
        <v>440</v>
      </c>
      <c r="D2110" s="404" t="s">
        <v>3545</v>
      </c>
      <c r="E2110" s="572" t="s">
        <v>3571</v>
      </c>
      <c r="F2110" s="572"/>
      <c r="G2110" s="404" t="s">
        <v>4688</v>
      </c>
      <c r="H2110" s="406">
        <f>VLOOKUP($A2110,'04.08.2025'!$A$1:$Z$65000,3,FALSE)</f>
        <v>775</v>
      </c>
      <c r="I2110" s="423"/>
      <c r="J2110" s="423">
        <v>200</v>
      </c>
      <c r="K2110" s="408"/>
      <c r="L2110" s="447"/>
      <c r="M2110" s="408">
        <v>44524</v>
      </c>
      <c r="N2110" s="407"/>
      <c r="O2110" s="406">
        <v>9791027608256</v>
      </c>
      <c r="P2110" s="423" t="s">
        <v>3573</v>
      </c>
      <c r="Q2110" s="423">
        <v>8759167</v>
      </c>
      <c r="R2110" s="411">
        <v>23.6</v>
      </c>
      <c r="S2110" s="411">
        <f t="shared" si="257"/>
        <v>22.369668246445499</v>
      </c>
      <c r="T2110" s="574">
        <v>5.5E-2</v>
      </c>
      <c r="U2110" s="413"/>
      <c r="V2110" s="414">
        <f t="shared" si="253"/>
        <v>0</v>
      </c>
      <c r="W2110" s="414">
        <f t="shared" si="251"/>
        <v>0</v>
      </c>
      <c r="X2110" s="116"/>
      <c r="Y2110" s="116"/>
      <c r="Z2110" s="116"/>
      <c r="AA2110" s="116"/>
      <c r="AB2110" s="116"/>
      <c r="AC2110" s="86">
        <f t="shared" si="254"/>
        <v>0</v>
      </c>
      <c r="AD2110" s="87">
        <f>IF($AC$2182&lt;85,AC2110,AC2110-(AC2110*#REF!))</f>
        <v>0</v>
      </c>
      <c r="AE2110" s="88">
        <f t="shared" si="252"/>
        <v>5.5E-2</v>
      </c>
      <c r="AF2110" s="89">
        <f t="shared" si="255"/>
        <v>0</v>
      </c>
      <c r="AG2110" s="90">
        <f t="shared" si="256"/>
        <v>0</v>
      </c>
    </row>
    <row r="2111" spans="1:33" s="91" customFormat="1" ht="15" customHeight="1" x14ac:dyDescent="0.15">
      <c r="A2111" s="445">
        <v>9791027603527</v>
      </c>
      <c r="B2111" s="446" t="s">
        <v>3574</v>
      </c>
      <c r="C2111" s="407" t="s">
        <v>440</v>
      </c>
      <c r="D2111" s="404" t="s">
        <v>3545</v>
      </c>
      <c r="E2111" s="572" t="s">
        <v>3571</v>
      </c>
      <c r="F2111" s="572"/>
      <c r="G2111" s="404" t="s">
        <v>4689</v>
      </c>
      <c r="H2111" s="406">
        <f>VLOOKUP($A2111,'04.08.2025'!$A$1:$Z$65000,3,FALSE)</f>
        <v>4433</v>
      </c>
      <c r="I2111" s="423"/>
      <c r="J2111" s="423">
        <v>200</v>
      </c>
      <c r="K2111" s="408"/>
      <c r="L2111" s="447"/>
      <c r="M2111" s="408">
        <v>43747</v>
      </c>
      <c r="N2111" s="408"/>
      <c r="O2111" s="406">
        <v>9791027603527</v>
      </c>
      <c r="P2111" s="575" t="s">
        <v>3575</v>
      </c>
      <c r="Q2111" s="423">
        <v>4546288</v>
      </c>
      <c r="R2111" s="411">
        <v>22.9</v>
      </c>
      <c r="S2111" s="411">
        <f t="shared" si="257"/>
        <v>21.706161137440759</v>
      </c>
      <c r="T2111" s="574">
        <v>5.5E-2</v>
      </c>
      <c r="U2111" s="413"/>
      <c r="V2111" s="414">
        <f t="shared" si="253"/>
        <v>0</v>
      </c>
      <c r="W2111" s="414">
        <f t="shared" si="251"/>
        <v>0</v>
      </c>
      <c r="X2111" s="85"/>
      <c r="Y2111" s="85"/>
      <c r="Z2111" s="85"/>
      <c r="AA2111" s="85"/>
      <c r="AB2111" s="85"/>
      <c r="AC2111" s="86">
        <f t="shared" si="254"/>
        <v>0</v>
      </c>
      <c r="AD2111" s="87">
        <f>IF($AC$2182&lt;85,AC2111,AC2111-(AC2111*#REF!))</f>
        <v>0</v>
      </c>
      <c r="AE2111" s="88">
        <f t="shared" si="252"/>
        <v>5.5E-2</v>
      </c>
      <c r="AF2111" s="89">
        <f t="shared" si="255"/>
        <v>0</v>
      </c>
      <c r="AG2111" s="90">
        <f t="shared" si="256"/>
        <v>0</v>
      </c>
    </row>
    <row r="2112" spans="1:33" s="117" customFormat="1" ht="15" customHeight="1" x14ac:dyDescent="0.15">
      <c r="A2112" s="445">
        <v>9782848016214</v>
      </c>
      <c r="B2112" s="446" t="s">
        <v>3574</v>
      </c>
      <c r="C2112" s="403" t="s">
        <v>440</v>
      </c>
      <c r="D2112" s="404" t="s">
        <v>3545</v>
      </c>
      <c r="E2112" s="572" t="s">
        <v>3571</v>
      </c>
      <c r="F2112" s="572"/>
      <c r="G2112" s="404" t="s">
        <v>4690</v>
      </c>
      <c r="H2112" s="406">
        <f>VLOOKUP($A2112,'04.08.2025'!$A$1:$Z$65000,3,FALSE)</f>
        <v>1714</v>
      </c>
      <c r="I2112" s="423"/>
      <c r="J2112" s="423">
        <v>200</v>
      </c>
      <c r="K2112" s="408"/>
      <c r="L2112" s="447"/>
      <c r="M2112" s="408">
        <v>44166</v>
      </c>
      <c r="N2112" s="408"/>
      <c r="O2112" s="406">
        <v>9782848016214</v>
      </c>
      <c r="P2112" s="575" t="s">
        <v>3576</v>
      </c>
      <c r="Q2112" s="423">
        <v>1011342</v>
      </c>
      <c r="R2112" s="411">
        <v>22.9</v>
      </c>
      <c r="S2112" s="411">
        <f t="shared" si="257"/>
        <v>21.706161137440759</v>
      </c>
      <c r="T2112" s="574">
        <v>5.5E-2</v>
      </c>
      <c r="U2112" s="413"/>
      <c r="V2112" s="414">
        <f t="shared" si="253"/>
        <v>0</v>
      </c>
      <c r="W2112" s="414">
        <f t="shared" si="251"/>
        <v>0</v>
      </c>
      <c r="X2112" s="116"/>
      <c r="Y2112" s="116"/>
      <c r="Z2112" s="116"/>
      <c r="AA2112" s="116"/>
      <c r="AB2112" s="116"/>
      <c r="AC2112" s="86">
        <f t="shared" si="254"/>
        <v>0</v>
      </c>
      <c r="AD2112" s="87">
        <f>IF($AC$2182&lt;85,AC2112,AC2112-(AC2112*#REF!))</f>
        <v>0</v>
      </c>
      <c r="AE2112" s="88">
        <f t="shared" si="252"/>
        <v>5.5E-2</v>
      </c>
      <c r="AF2112" s="89">
        <f t="shared" si="255"/>
        <v>0</v>
      </c>
      <c r="AG2112" s="90">
        <f t="shared" si="256"/>
        <v>0</v>
      </c>
    </row>
    <row r="2113" spans="1:36" s="91" customFormat="1" ht="15" customHeight="1" x14ac:dyDescent="0.15">
      <c r="A2113" s="445">
        <v>9791027602810</v>
      </c>
      <c r="B2113" s="446" t="s">
        <v>3577</v>
      </c>
      <c r="C2113" s="407" t="s">
        <v>440</v>
      </c>
      <c r="D2113" s="404" t="s">
        <v>3545</v>
      </c>
      <c r="E2113" s="572" t="s">
        <v>3571</v>
      </c>
      <c r="F2113" s="572"/>
      <c r="G2113" s="404" t="s">
        <v>4691</v>
      </c>
      <c r="H2113" s="406">
        <f>VLOOKUP($A2113,'04.08.2025'!$A$1:$Z$65000,3,FALSE)</f>
        <v>594</v>
      </c>
      <c r="I2113" s="423"/>
      <c r="J2113" s="423">
        <v>200</v>
      </c>
      <c r="K2113" s="408"/>
      <c r="L2113" s="447"/>
      <c r="M2113" s="408">
        <v>43369</v>
      </c>
      <c r="N2113" s="408"/>
      <c r="O2113" s="406">
        <v>9791027602810</v>
      </c>
      <c r="P2113" s="575" t="s">
        <v>3578</v>
      </c>
      <c r="Q2113" s="423">
        <v>4623097</v>
      </c>
      <c r="R2113" s="411">
        <v>22.9</v>
      </c>
      <c r="S2113" s="411">
        <f t="shared" si="257"/>
        <v>21.706161137440759</v>
      </c>
      <c r="T2113" s="574">
        <v>5.5E-2</v>
      </c>
      <c r="U2113" s="413"/>
      <c r="V2113" s="414">
        <f t="shared" si="253"/>
        <v>0</v>
      </c>
      <c r="W2113" s="414">
        <f t="shared" si="251"/>
        <v>0</v>
      </c>
      <c r="X2113" s="85"/>
      <c r="Y2113" s="85"/>
      <c r="Z2113" s="85"/>
      <c r="AA2113" s="85"/>
      <c r="AB2113" s="85"/>
      <c r="AC2113" s="86">
        <f t="shared" si="254"/>
        <v>0</v>
      </c>
      <c r="AD2113" s="87">
        <f>IF($AC$2182&lt;85,AC2113,AC2113-(AC2113*#REF!))</f>
        <v>0</v>
      </c>
      <c r="AE2113" s="88">
        <f t="shared" si="252"/>
        <v>5.5E-2</v>
      </c>
      <c r="AF2113" s="89">
        <f t="shared" si="255"/>
        <v>0</v>
      </c>
      <c r="AG2113" s="90">
        <f t="shared" si="256"/>
        <v>0</v>
      </c>
    </row>
    <row r="2114" spans="1:36" s="91" customFormat="1" ht="15" customHeight="1" x14ac:dyDescent="0.15">
      <c r="A2114" s="401">
        <v>9791027612017</v>
      </c>
      <c r="B2114" s="446" t="s">
        <v>3577</v>
      </c>
      <c r="C2114" s="403" t="s">
        <v>440</v>
      </c>
      <c r="D2114" s="404" t="s">
        <v>3545</v>
      </c>
      <c r="E2114" s="572" t="s">
        <v>3571</v>
      </c>
      <c r="F2114" s="572"/>
      <c r="G2114" s="445" t="s">
        <v>4692</v>
      </c>
      <c r="H2114" s="406">
        <f>VLOOKUP($A2114,'04.08.2025'!$A$1:$Z$65000,3,FALSE)</f>
        <v>1138</v>
      </c>
      <c r="I2114" s="407"/>
      <c r="J2114" s="407">
        <v>200</v>
      </c>
      <c r="K2114" s="408"/>
      <c r="L2114" s="408"/>
      <c r="M2114" s="408">
        <v>45203</v>
      </c>
      <c r="N2114" s="409"/>
      <c r="O2114" s="409">
        <v>9791027612017</v>
      </c>
      <c r="P2114" s="409" t="s">
        <v>3579</v>
      </c>
      <c r="Q2114" s="410">
        <v>6004484</v>
      </c>
      <c r="R2114" s="411">
        <v>22.9</v>
      </c>
      <c r="S2114" s="411">
        <f t="shared" si="257"/>
        <v>21.706161137440759</v>
      </c>
      <c r="T2114" s="574">
        <v>5.5E-2</v>
      </c>
      <c r="U2114" s="413"/>
      <c r="V2114" s="414">
        <f t="shared" si="253"/>
        <v>0</v>
      </c>
      <c r="W2114" s="414">
        <f t="shared" ref="W2114:W2177" si="258">$R2114*$U2114</f>
        <v>0</v>
      </c>
      <c r="X2114" s="85"/>
      <c r="Y2114" s="85"/>
      <c r="Z2114" s="85"/>
      <c r="AA2114" s="85"/>
      <c r="AB2114" s="85"/>
      <c r="AC2114" s="86">
        <f t="shared" si="254"/>
        <v>0</v>
      </c>
      <c r="AD2114" s="87">
        <f>IF($AC$2182&lt;85,AC2114,AC2114-(AC2114*#REF!))</f>
        <v>0</v>
      </c>
      <c r="AE2114" s="88">
        <f t="shared" ref="AE2114:AE2177" si="259">IF(T2114=5.5%,0.055,IF(T2114=20%,0.2))</f>
        <v>5.5E-2</v>
      </c>
      <c r="AF2114" s="89">
        <f t="shared" si="255"/>
        <v>0</v>
      </c>
      <c r="AG2114" s="90">
        <f t="shared" si="256"/>
        <v>0</v>
      </c>
    </row>
    <row r="2115" spans="1:36" s="75" customFormat="1" ht="15" customHeight="1" x14ac:dyDescent="0.15">
      <c r="A2115" s="401">
        <v>9791027610303</v>
      </c>
      <c r="B2115" s="446" t="s">
        <v>3577</v>
      </c>
      <c r="C2115" s="403" t="s">
        <v>440</v>
      </c>
      <c r="D2115" s="404" t="s">
        <v>3545</v>
      </c>
      <c r="E2115" s="572" t="s">
        <v>3571</v>
      </c>
      <c r="F2115" s="572"/>
      <c r="G2115" s="445" t="s">
        <v>4693</v>
      </c>
      <c r="H2115" s="406">
        <f>VLOOKUP($A2115,'04.08.2025'!$A$1:$Z$65000,3,FALSE)</f>
        <v>2894</v>
      </c>
      <c r="I2115" s="407"/>
      <c r="J2115" s="407">
        <v>200</v>
      </c>
      <c r="K2115" s="408"/>
      <c r="L2115" s="408"/>
      <c r="M2115" s="408">
        <v>45203</v>
      </c>
      <c r="N2115" s="409"/>
      <c r="O2115" s="409">
        <v>9791027610303</v>
      </c>
      <c r="P2115" s="409" t="s">
        <v>3580</v>
      </c>
      <c r="Q2115" s="410">
        <v>6000658</v>
      </c>
      <c r="R2115" s="411">
        <v>22.9</v>
      </c>
      <c r="S2115" s="411">
        <f t="shared" si="257"/>
        <v>21.706161137440759</v>
      </c>
      <c r="T2115" s="574">
        <v>5.5E-2</v>
      </c>
      <c r="U2115" s="413"/>
      <c r="V2115" s="414">
        <f t="shared" si="253"/>
        <v>0</v>
      </c>
      <c r="W2115" s="414">
        <f t="shared" si="258"/>
        <v>0</v>
      </c>
      <c r="X2115" s="74"/>
      <c r="Y2115" s="74"/>
      <c r="Z2115" s="74"/>
      <c r="AA2115" s="74"/>
      <c r="AB2115" s="74"/>
      <c r="AC2115" s="86">
        <f t="shared" si="254"/>
        <v>0</v>
      </c>
      <c r="AD2115" s="87">
        <f>IF($AC$2182&lt;85,AC2115,AC2115-(AC2115*#REF!))</f>
        <v>0</v>
      </c>
      <c r="AE2115" s="88">
        <f t="shared" si="259"/>
        <v>5.5E-2</v>
      </c>
      <c r="AF2115" s="89">
        <f t="shared" si="255"/>
        <v>0</v>
      </c>
      <c r="AG2115" s="90">
        <f t="shared" si="256"/>
        <v>0</v>
      </c>
    </row>
    <row r="2116" spans="1:36" s="41" customFormat="1" ht="15" customHeight="1" x14ac:dyDescent="0.15">
      <c r="A2116" s="193">
        <v>9791027611218</v>
      </c>
      <c r="B2116" s="222" t="s">
        <v>3577</v>
      </c>
      <c r="C2116" s="223" t="s">
        <v>440</v>
      </c>
      <c r="D2116" s="195" t="s">
        <v>3545</v>
      </c>
      <c r="E2116" s="195" t="s">
        <v>3571</v>
      </c>
      <c r="F2116" s="196"/>
      <c r="G2116" s="196" t="s">
        <v>4694</v>
      </c>
      <c r="H2116" s="198">
        <f>VLOOKUP($A2116,'04.08.2025'!$A$1:$Z$65000,3,FALSE)</f>
        <v>314</v>
      </c>
      <c r="I2116" s="198"/>
      <c r="J2116" s="199">
        <v>200</v>
      </c>
      <c r="K2116" s="200">
        <v>45889</v>
      </c>
      <c r="L2116" s="200"/>
      <c r="M2116" s="200">
        <v>45616</v>
      </c>
      <c r="N2116" s="200" t="s">
        <v>12</v>
      </c>
      <c r="O2116" s="201">
        <v>9791027611218</v>
      </c>
      <c r="P2116" s="201" t="s">
        <v>3581</v>
      </c>
      <c r="Q2116" s="201">
        <v>6195090</v>
      </c>
      <c r="R2116" s="220">
        <v>22.9</v>
      </c>
      <c r="S2116" s="202">
        <f t="shared" si="257"/>
        <v>21.706161137440759</v>
      </c>
      <c r="T2116" s="221">
        <v>5.5E-2</v>
      </c>
      <c r="U2116" s="204"/>
      <c r="V2116" s="205">
        <f t="shared" si="253"/>
        <v>0</v>
      </c>
      <c r="W2116" s="205">
        <f t="shared" si="258"/>
        <v>0</v>
      </c>
      <c r="AC2116" s="86">
        <f t="shared" si="254"/>
        <v>0</v>
      </c>
      <c r="AD2116" s="87">
        <f>IF($AC$2182&lt;85,AC2116,AC2116-(AC2116*#REF!))</f>
        <v>0</v>
      </c>
      <c r="AE2116" s="88">
        <f t="shared" si="259"/>
        <v>5.5E-2</v>
      </c>
      <c r="AF2116" s="89">
        <f t="shared" si="255"/>
        <v>0</v>
      </c>
      <c r="AG2116" s="90">
        <f t="shared" si="256"/>
        <v>0</v>
      </c>
    </row>
    <row r="2117" spans="1:36" s="91" customFormat="1" ht="15" customHeight="1" x14ac:dyDescent="0.15">
      <c r="A2117" s="445">
        <v>9791027605910</v>
      </c>
      <c r="B2117" s="446" t="s">
        <v>3582</v>
      </c>
      <c r="C2117" s="407" t="s">
        <v>440</v>
      </c>
      <c r="D2117" s="404" t="s">
        <v>3545</v>
      </c>
      <c r="E2117" s="572" t="s">
        <v>3583</v>
      </c>
      <c r="F2117" s="572"/>
      <c r="G2117" s="404" t="s">
        <v>3584</v>
      </c>
      <c r="H2117" s="406">
        <f>VLOOKUP($A2117,'04.08.2025'!$A$1:$Z$65000,3,FALSE)</f>
        <v>176</v>
      </c>
      <c r="I2117" s="423"/>
      <c r="J2117" s="423">
        <v>200</v>
      </c>
      <c r="K2117" s="408"/>
      <c r="L2117" s="447"/>
      <c r="M2117" s="408">
        <v>43404</v>
      </c>
      <c r="N2117" s="408"/>
      <c r="O2117" s="406">
        <v>9791027605910</v>
      </c>
      <c r="P2117" s="575" t="s">
        <v>3585</v>
      </c>
      <c r="Q2117" s="423">
        <v>4282661</v>
      </c>
      <c r="R2117" s="411">
        <v>14.5</v>
      </c>
      <c r="S2117" s="411">
        <f t="shared" si="257"/>
        <v>13.744075829383887</v>
      </c>
      <c r="T2117" s="574">
        <v>5.5E-2</v>
      </c>
      <c r="U2117" s="413"/>
      <c r="V2117" s="414">
        <f t="shared" si="253"/>
        <v>0</v>
      </c>
      <c r="W2117" s="414">
        <f t="shared" si="258"/>
        <v>0</v>
      </c>
      <c r="X2117" s="85"/>
      <c r="Y2117" s="85"/>
      <c r="Z2117" s="85"/>
      <c r="AA2117" s="85"/>
      <c r="AB2117" s="85"/>
      <c r="AC2117" s="86">
        <f t="shared" si="254"/>
        <v>0</v>
      </c>
      <c r="AD2117" s="87">
        <f>IF($AC$2182&lt;85,AC2117,AC2117-(AC2117*#REF!))</f>
        <v>0</v>
      </c>
      <c r="AE2117" s="88">
        <f t="shared" si="259"/>
        <v>5.5E-2</v>
      </c>
      <c r="AF2117" s="89">
        <f t="shared" si="255"/>
        <v>0</v>
      </c>
      <c r="AG2117" s="90">
        <f t="shared" si="256"/>
        <v>0</v>
      </c>
    </row>
    <row r="2118" spans="1:36" s="91" customFormat="1" ht="15" customHeight="1" x14ac:dyDescent="0.15">
      <c r="A2118" s="445">
        <v>9791027607464</v>
      </c>
      <c r="B2118" s="446" t="s">
        <v>3582</v>
      </c>
      <c r="C2118" s="407" t="s">
        <v>440</v>
      </c>
      <c r="D2118" s="404" t="s">
        <v>3545</v>
      </c>
      <c r="E2118" s="572" t="s">
        <v>3583</v>
      </c>
      <c r="F2118" s="572"/>
      <c r="G2118" s="404" t="s">
        <v>4695</v>
      </c>
      <c r="H2118" s="406">
        <f>VLOOKUP($A2118,'04.08.2025'!$A$1:$Z$65000,3,FALSE)</f>
        <v>1247</v>
      </c>
      <c r="I2118" s="423"/>
      <c r="J2118" s="423">
        <v>200</v>
      </c>
      <c r="K2118" s="408"/>
      <c r="L2118" s="408"/>
      <c r="M2118" s="408">
        <v>43768</v>
      </c>
      <c r="N2118" s="408"/>
      <c r="O2118" s="406">
        <v>9791027607464</v>
      </c>
      <c r="P2118" s="575" t="s">
        <v>3586</v>
      </c>
      <c r="Q2118" s="423">
        <v>5529838</v>
      </c>
      <c r="R2118" s="411">
        <v>14.5</v>
      </c>
      <c r="S2118" s="411">
        <f t="shared" si="257"/>
        <v>13.744075829383887</v>
      </c>
      <c r="T2118" s="574">
        <v>5.5E-2</v>
      </c>
      <c r="U2118" s="413"/>
      <c r="V2118" s="414">
        <f t="shared" si="253"/>
        <v>0</v>
      </c>
      <c r="W2118" s="414">
        <f t="shared" si="258"/>
        <v>0</v>
      </c>
      <c r="X2118" s="85"/>
      <c r="Y2118" s="85"/>
      <c r="Z2118" s="85"/>
      <c r="AA2118" s="85"/>
      <c r="AB2118" s="85"/>
      <c r="AC2118" s="86">
        <f t="shared" si="254"/>
        <v>0</v>
      </c>
      <c r="AD2118" s="87">
        <f>IF($AC$2182&lt;85,AC2118,AC2118-(AC2118*#REF!))</f>
        <v>0</v>
      </c>
      <c r="AE2118" s="88">
        <f t="shared" si="259"/>
        <v>5.5E-2</v>
      </c>
      <c r="AF2118" s="89">
        <f t="shared" si="255"/>
        <v>0</v>
      </c>
      <c r="AG2118" s="90">
        <f t="shared" si="256"/>
        <v>0</v>
      </c>
    </row>
    <row r="2119" spans="1:36" s="91" customFormat="1" ht="15" customHeight="1" x14ac:dyDescent="0.15">
      <c r="A2119" s="445">
        <v>9791027600274</v>
      </c>
      <c r="B2119" s="446" t="s">
        <v>3587</v>
      </c>
      <c r="C2119" s="407" t="s">
        <v>440</v>
      </c>
      <c r="D2119" s="404" t="s">
        <v>3545</v>
      </c>
      <c r="E2119" s="572" t="s">
        <v>3583</v>
      </c>
      <c r="F2119" s="572"/>
      <c r="G2119" s="404" t="s">
        <v>4696</v>
      </c>
      <c r="H2119" s="406">
        <f>VLOOKUP($A2119,'04.08.2025'!$A$1:$Z$65000,3,FALSE)</f>
        <v>451</v>
      </c>
      <c r="I2119" s="423"/>
      <c r="J2119" s="423">
        <v>200</v>
      </c>
      <c r="K2119" s="408"/>
      <c r="L2119" s="408"/>
      <c r="M2119" s="408">
        <v>42263</v>
      </c>
      <c r="N2119" s="408"/>
      <c r="O2119" s="406">
        <v>9791027600274</v>
      </c>
      <c r="P2119" s="575" t="s">
        <v>3588</v>
      </c>
      <c r="Q2119" s="409">
        <v>1586043</v>
      </c>
      <c r="R2119" s="411">
        <v>14.5</v>
      </c>
      <c r="S2119" s="411">
        <f t="shared" si="257"/>
        <v>13.744075829383887</v>
      </c>
      <c r="T2119" s="574">
        <v>5.5E-2</v>
      </c>
      <c r="U2119" s="413"/>
      <c r="V2119" s="414">
        <f t="shared" si="253"/>
        <v>0</v>
      </c>
      <c r="W2119" s="414">
        <f t="shared" si="258"/>
        <v>0</v>
      </c>
      <c r="X2119" s="85"/>
      <c r="Y2119" s="85"/>
      <c r="Z2119" s="85"/>
      <c r="AA2119" s="85"/>
      <c r="AB2119" s="85"/>
      <c r="AC2119" s="86">
        <f t="shared" si="254"/>
        <v>0</v>
      </c>
      <c r="AD2119" s="87">
        <f>IF($AC$2182&lt;85,AC2119,AC2119-(AC2119*#REF!))</f>
        <v>0</v>
      </c>
      <c r="AE2119" s="88">
        <f t="shared" si="259"/>
        <v>5.5E-2</v>
      </c>
      <c r="AF2119" s="89">
        <f t="shared" si="255"/>
        <v>0</v>
      </c>
      <c r="AG2119" s="90">
        <f t="shared" si="256"/>
        <v>0</v>
      </c>
    </row>
    <row r="2120" spans="1:36" s="91" customFormat="1" ht="15" customHeight="1" x14ac:dyDescent="0.15">
      <c r="A2120" s="401">
        <v>9791027611546</v>
      </c>
      <c r="B2120" s="446" t="s">
        <v>3587</v>
      </c>
      <c r="C2120" s="407" t="s">
        <v>440</v>
      </c>
      <c r="D2120" s="404" t="s">
        <v>3545</v>
      </c>
      <c r="E2120" s="572" t="s">
        <v>3583</v>
      </c>
      <c r="F2120" s="572"/>
      <c r="G2120" s="445" t="s">
        <v>3589</v>
      </c>
      <c r="H2120" s="406">
        <f>VLOOKUP($A2120,'04.08.2025'!$A$1:$Z$65000,3,FALSE)</f>
        <v>6422</v>
      </c>
      <c r="I2120" s="407"/>
      <c r="J2120" s="407">
        <v>200</v>
      </c>
      <c r="K2120" s="408"/>
      <c r="L2120" s="408"/>
      <c r="M2120" s="408">
        <v>45252</v>
      </c>
      <c r="N2120" s="409"/>
      <c r="O2120" s="409">
        <v>9791027611546</v>
      </c>
      <c r="P2120" s="409" t="s">
        <v>3590</v>
      </c>
      <c r="Q2120" s="410">
        <v>1198012</v>
      </c>
      <c r="R2120" s="411">
        <v>15.5</v>
      </c>
      <c r="S2120" s="411">
        <f t="shared" si="257"/>
        <v>14.691943127962086</v>
      </c>
      <c r="T2120" s="574">
        <v>5.5E-2</v>
      </c>
      <c r="U2120" s="413"/>
      <c r="V2120" s="414">
        <f t="shared" si="253"/>
        <v>0</v>
      </c>
      <c r="W2120" s="414">
        <f t="shared" si="258"/>
        <v>0</v>
      </c>
      <c r="X2120" s="85"/>
      <c r="Y2120" s="85"/>
      <c r="Z2120" s="85"/>
      <c r="AA2120" s="85"/>
      <c r="AB2120" s="85"/>
      <c r="AC2120" s="86">
        <f t="shared" si="254"/>
        <v>0</v>
      </c>
      <c r="AD2120" s="87">
        <f>IF($AC$2182&lt;85,AC2120,AC2120-(AC2120*#REF!))</f>
        <v>0</v>
      </c>
      <c r="AE2120" s="88">
        <f t="shared" si="259"/>
        <v>5.5E-2</v>
      </c>
      <c r="AF2120" s="89">
        <f t="shared" si="255"/>
        <v>0</v>
      </c>
      <c r="AG2120" s="90">
        <f t="shared" si="256"/>
        <v>0</v>
      </c>
    </row>
    <row r="2121" spans="1:36" s="91" customFormat="1" ht="15" customHeight="1" x14ac:dyDescent="0.15">
      <c r="A2121" s="401">
        <v>9791027612086</v>
      </c>
      <c r="B2121" s="446" t="s">
        <v>3587</v>
      </c>
      <c r="C2121" s="407" t="s">
        <v>440</v>
      </c>
      <c r="D2121" s="404" t="s">
        <v>3545</v>
      </c>
      <c r="E2121" s="572" t="s">
        <v>3583</v>
      </c>
      <c r="F2121" s="572"/>
      <c r="G2121" s="445" t="s">
        <v>3591</v>
      </c>
      <c r="H2121" s="406">
        <f>VLOOKUP($A2121,'04.08.2025'!$A$1:$Z$65000,3,FALSE)</f>
        <v>5139</v>
      </c>
      <c r="I2121" s="407"/>
      <c r="J2121" s="407">
        <v>200</v>
      </c>
      <c r="K2121" s="408"/>
      <c r="L2121" s="408"/>
      <c r="M2121" s="408">
        <v>45238</v>
      </c>
      <c r="N2121" s="409"/>
      <c r="O2121" s="409">
        <v>9791027612086</v>
      </c>
      <c r="P2121" s="409" t="s">
        <v>3592</v>
      </c>
      <c r="Q2121" s="410">
        <v>6900699</v>
      </c>
      <c r="R2121" s="411">
        <v>15.5</v>
      </c>
      <c r="S2121" s="411">
        <f t="shared" si="257"/>
        <v>14.691943127962086</v>
      </c>
      <c r="T2121" s="574">
        <v>5.5E-2</v>
      </c>
      <c r="U2121" s="413"/>
      <c r="V2121" s="414">
        <f t="shared" si="253"/>
        <v>0</v>
      </c>
      <c r="W2121" s="414">
        <f t="shared" si="258"/>
        <v>0</v>
      </c>
      <c r="X2121" s="85"/>
      <c r="Y2121" s="85"/>
      <c r="Z2121" s="85"/>
      <c r="AA2121" s="85"/>
      <c r="AB2121" s="85"/>
      <c r="AC2121" s="86">
        <f t="shared" si="254"/>
        <v>0</v>
      </c>
      <c r="AD2121" s="87">
        <f>IF($AC$2182&lt;85,AC2121,AC2121-(AC2121*#REF!))</f>
        <v>0</v>
      </c>
      <c r="AE2121" s="88">
        <f t="shared" si="259"/>
        <v>5.5E-2</v>
      </c>
      <c r="AF2121" s="89">
        <f t="shared" si="255"/>
        <v>0</v>
      </c>
      <c r="AG2121" s="90">
        <f t="shared" si="256"/>
        <v>0</v>
      </c>
    </row>
    <row r="2122" spans="1:36" s="75" customFormat="1" ht="15" customHeight="1" x14ac:dyDescent="0.15">
      <c r="A2122" s="193">
        <v>9791027612963</v>
      </c>
      <c r="B2122" s="222" t="s">
        <v>3587</v>
      </c>
      <c r="C2122" s="223" t="s">
        <v>328</v>
      </c>
      <c r="D2122" s="195" t="s">
        <v>3545</v>
      </c>
      <c r="E2122" s="195" t="s">
        <v>3593</v>
      </c>
      <c r="F2122" s="196"/>
      <c r="G2122" s="196" t="s">
        <v>4885</v>
      </c>
      <c r="H2122" s="198">
        <f>VLOOKUP($A2122,'04.08.2025'!$A$1:$Z$65000,3,FALSE)</f>
        <v>2478</v>
      </c>
      <c r="I2122" s="198"/>
      <c r="J2122" s="199">
        <v>200</v>
      </c>
      <c r="K2122" s="200"/>
      <c r="L2122" s="200"/>
      <c r="M2122" s="200">
        <v>45812</v>
      </c>
      <c r="N2122" s="200" t="s">
        <v>12</v>
      </c>
      <c r="O2122" s="201">
        <v>9791027612963</v>
      </c>
      <c r="P2122" s="201" t="s">
        <v>4884</v>
      </c>
      <c r="Q2122" s="201">
        <v>7462640</v>
      </c>
      <c r="R2122" s="220">
        <v>10.9</v>
      </c>
      <c r="S2122" s="202">
        <f t="shared" si="257"/>
        <v>10.33175355450237</v>
      </c>
      <c r="T2122" s="221">
        <v>5.5E-2</v>
      </c>
      <c r="U2122" s="204"/>
      <c r="V2122" s="205">
        <f t="shared" ref="V2122:V2173" si="260">AC2122</f>
        <v>0</v>
      </c>
      <c r="W2122" s="205">
        <f t="shared" si="258"/>
        <v>0</v>
      </c>
      <c r="X2122" s="74"/>
      <c r="Y2122" s="74"/>
      <c r="Z2122" s="74"/>
      <c r="AA2122" s="74"/>
      <c r="AB2122" s="74"/>
      <c r="AC2122" s="86">
        <f t="shared" ref="AC2122:AC2173" si="261">W2122/(1+AE2122)</f>
        <v>0</v>
      </c>
      <c r="AD2122" s="87">
        <f>IF($AC$2182&lt;85,AC2122,AC2122-(AC2122*#REF!))</f>
        <v>0</v>
      </c>
      <c r="AE2122" s="88">
        <f t="shared" si="259"/>
        <v>5.5E-2</v>
      </c>
      <c r="AF2122" s="89">
        <f t="shared" ref="AF2122:AF2173" si="262">+AD2122*AE2122</f>
        <v>0</v>
      </c>
      <c r="AG2122" s="90">
        <f t="shared" ref="AG2122:AG2173" si="263">+AD2122+AF2122</f>
        <v>0</v>
      </c>
    </row>
    <row r="2123" spans="1:36" s="75" customFormat="1" ht="15" customHeight="1" x14ac:dyDescent="0.15">
      <c r="A2123" s="401">
        <v>9791027611966</v>
      </c>
      <c r="B2123" s="446" t="s">
        <v>3587</v>
      </c>
      <c r="C2123" s="423" t="s">
        <v>328</v>
      </c>
      <c r="D2123" s="404" t="s">
        <v>3545</v>
      </c>
      <c r="E2123" s="404" t="s">
        <v>3593</v>
      </c>
      <c r="F2123" s="404"/>
      <c r="G2123" s="405" t="s">
        <v>3594</v>
      </c>
      <c r="H2123" s="406">
        <f>VLOOKUP($A2123,'04.08.2025'!$A$1:$Z$65000,3,FALSE)</f>
        <v>3140</v>
      </c>
      <c r="I2123" s="406"/>
      <c r="J2123" s="407">
        <v>200</v>
      </c>
      <c r="K2123" s="408"/>
      <c r="L2123" s="408"/>
      <c r="M2123" s="408">
        <v>45329</v>
      </c>
      <c r="N2123" s="408"/>
      <c r="O2123" s="409">
        <v>9791027611966</v>
      </c>
      <c r="P2123" s="409" t="s">
        <v>3595</v>
      </c>
      <c r="Q2123" s="409">
        <v>5150231</v>
      </c>
      <c r="R2123" s="573">
        <v>10.9</v>
      </c>
      <c r="S2123" s="411">
        <f t="shared" si="257"/>
        <v>10.33175355450237</v>
      </c>
      <c r="T2123" s="587">
        <v>5.5E-2</v>
      </c>
      <c r="U2123" s="413"/>
      <c r="V2123" s="414">
        <f t="shared" si="260"/>
        <v>0</v>
      </c>
      <c r="W2123" s="414">
        <f t="shared" si="258"/>
        <v>0</v>
      </c>
      <c r="X2123" s="74"/>
      <c r="Y2123" s="74"/>
      <c r="Z2123" s="74"/>
      <c r="AA2123" s="74"/>
      <c r="AB2123" s="74"/>
      <c r="AC2123" s="86">
        <f t="shared" si="261"/>
        <v>0</v>
      </c>
      <c r="AD2123" s="87">
        <f>IF($AC$2182&lt;85,AC2123,AC2123-(AC2123*#REF!))</f>
        <v>0</v>
      </c>
      <c r="AE2123" s="88">
        <f t="shared" si="259"/>
        <v>5.5E-2</v>
      </c>
      <c r="AF2123" s="89">
        <f t="shared" si="262"/>
        <v>0</v>
      </c>
      <c r="AG2123" s="90">
        <f t="shared" si="263"/>
        <v>0</v>
      </c>
    </row>
    <row r="2124" spans="1:36" s="91" customFormat="1" ht="15" customHeight="1" x14ac:dyDescent="0.15">
      <c r="A2124" s="401">
        <v>9791027611980</v>
      </c>
      <c r="B2124" s="406" t="s">
        <v>3587</v>
      </c>
      <c r="C2124" s="403" t="s">
        <v>328</v>
      </c>
      <c r="D2124" s="404" t="s">
        <v>3545</v>
      </c>
      <c r="E2124" s="405" t="s">
        <v>3593</v>
      </c>
      <c r="F2124" s="572"/>
      <c r="G2124" s="405" t="s">
        <v>3549</v>
      </c>
      <c r="H2124" s="406">
        <f>VLOOKUP($A2124,'04.08.2025'!$A$1:$Z$65000,3,FALSE)</f>
        <v>4110</v>
      </c>
      <c r="I2124" s="406"/>
      <c r="J2124" s="407">
        <v>200</v>
      </c>
      <c r="K2124" s="408"/>
      <c r="L2124" s="408"/>
      <c r="M2124" s="408">
        <v>45448</v>
      </c>
      <c r="N2124" s="408"/>
      <c r="O2124" s="409">
        <v>9791027611980</v>
      </c>
      <c r="P2124" s="409" t="s">
        <v>3596</v>
      </c>
      <c r="Q2124" s="409">
        <v>5150355</v>
      </c>
      <c r="R2124" s="573">
        <v>10.9</v>
      </c>
      <c r="S2124" s="411">
        <f t="shared" si="257"/>
        <v>10.33175355450237</v>
      </c>
      <c r="T2124" s="587">
        <v>5.5E-2</v>
      </c>
      <c r="U2124" s="413"/>
      <c r="V2124" s="414">
        <f t="shared" si="260"/>
        <v>0</v>
      </c>
      <c r="W2124" s="414">
        <f t="shared" si="258"/>
        <v>0</v>
      </c>
      <c r="X2124" s="85"/>
      <c r="Y2124" s="85"/>
      <c r="Z2124" s="85"/>
      <c r="AA2124" s="85"/>
      <c r="AB2124" s="85"/>
      <c r="AC2124" s="86">
        <f t="shared" si="261"/>
        <v>0</v>
      </c>
      <c r="AD2124" s="87">
        <f>IF($AC$2182&lt;85,AC2124,AC2124-(AC2124*#REF!))</f>
        <v>0</v>
      </c>
      <c r="AE2124" s="88">
        <f t="shared" si="259"/>
        <v>5.5E-2</v>
      </c>
      <c r="AF2124" s="89">
        <f t="shared" si="262"/>
        <v>0</v>
      </c>
      <c r="AG2124" s="90">
        <f t="shared" si="263"/>
        <v>0</v>
      </c>
    </row>
    <row r="2125" spans="1:36" s="75" customFormat="1" ht="15" customHeight="1" x14ac:dyDescent="0.15">
      <c r="A2125" s="193">
        <v>9791027612932</v>
      </c>
      <c r="B2125" s="222" t="s">
        <v>3587</v>
      </c>
      <c r="C2125" s="223" t="s">
        <v>328</v>
      </c>
      <c r="D2125" s="195" t="s">
        <v>3545</v>
      </c>
      <c r="E2125" s="195" t="s">
        <v>3593</v>
      </c>
      <c r="F2125" s="196"/>
      <c r="G2125" s="196" t="s">
        <v>3855</v>
      </c>
      <c r="H2125" s="198">
        <f>VLOOKUP($A2125,'04.08.2025'!$A$1:$Z$65000,3,FALSE)</f>
        <v>2156</v>
      </c>
      <c r="I2125" s="198"/>
      <c r="J2125" s="199">
        <v>200</v>
      </c>
      <c r="K2125" s="200"/>
      <c r="L2125" s="200"/>
      <c r="M2125" s="200">
        <v>45693</v>
      </c>
      <c r="N2125" s="200" t="s">
        <v>12</v>
      </c>
      <c r="O2125" s="201">
        <v>9791027612932</v>
      </c>
      <c r="P2125" s="201" t="s">
        <v>3854</v>
      </c>
      <c r="Q2125" s="201">
        <v>7220334</v>
      </c>
      <c r="R2125" s="220">
        <v>10.9</v>
      </c>
      <c r="S2125" s="202">
        <f t="shared" si="257"/>
        <v>10.33175355450237</v>
      </c>
      <c r="T2125" s="221">
        <v>5.5E-2</v>
      </c>
      <c r="U2125" s="204"/>
      <c r="V2125" s="205">
        <f t="shared" si="260"/>
        <v>0</v>
      </c>
      <c r="W2125" s="205">
        <f t="shared" si="258"/>
        <v>0</v>
      </c>
      <c r="X2125" s="74"/>
      <c r="Y2125" s="74"/>
      <c r="Z2125" s="74"/>
      <c r="AA2125" s="74"/>
      <c r="AB2125" s="74"/>
      <c r="AC2125" s="86">
        <f t="shared" si="261"/>
        <v>0</v>
      </c>
      <c r="AD2125" s="87">
        <f>IF($AC$2182&lt;85,AC2125,AC2125-(AC2125*#REF!))</f>
        <v>0</v>
      </c>
      <c r="AE2125" s="88">
        <f t="shared" si="259"/>
        <v>5.5E-2</v>
      </c>
      <c r="AF2125" s="89">
        <f t="shared" si="262"/>
        <v>0</v>
      </c>
      <c r="AG2125" s="90">
        <f t="shared" si="263"/>
        <v>0</v>
      </c>
    </row>
    <row r="2126" spans="1:36" s="91" customFormat="1" ht="15" customHeight="1" x14ac:dyDescent="0.15">
      <c r="A2126" s="401">
        <v>9791027612062</v>
      </c>
      <c r="B2126" s="446" t="s">
        <v>3587</v>
      </c>
      <c r="C2126" s="423" t="s">
        <v>337</v>
      </c>
      <c r="D2126" s="404" t="s">
        <v>3545</v>
      </c>
      <c r="E2126" s="404" t="s">
        <v>3597</v>
      </c>
      <c r="F2126" s="405"/>
      <c r="G2126" s="405" t="s">
        <v>3598</v>
      </c>
      <c r="H2126" s="406">
        <f>VLOOKUP($A2126,'04.08.2025'!$A$1:$Z$65000,3,FALSE)</f>
        <v>3748</v>
      </c>
      <c r="I2126" s="406"/>
      <c r="J2126" s="407">
        <v>200</v>
      </c>
      <c r="K2126" s="408"/>
      <c r="L2126" s="408"/>
      <c r="M2126" s="408">
        <v>45455</v>
      </c>
      <c r="N2126" s="408"/>
      <c r="O2126" s="409">
        <v>9791027612062</v>
      </c>
      <c r="P2126" s="409" t="s">
        <v>3599</v>
      </c>
      <c r="Q2126" s="409">
        <v>6005099</v>
      </c>
      <c r="R2126" s="573">
        <v>12.9</v>
      </c>
      <c r="S2126" s="411">
        <f t="shared" si="257"/>
        <v>12.227488151658768</v>
      </c>
      <c r="T2126" s="587">
        <v>5.5E-2</v>
      </c>
      <c r="U2126" s="413"/>
      <c r="V2126" s="414">
        <f t="shared" si="260"/>
        <v>0</v>
      </c>
      <c r="W2126" s="414">
        <f t="shared" si="258"/>
        <v>0</v>
      </c>
      <c r="X2126" s="85"/>
      <c r="Y2126" s="85"/>
      <c r="Z2126" s="85"/>
      <c r="AA2126" s="85"/>
      <c r="AB2126" s="85"/>
      <c r="AC2126" s="86">
        <f t="shared" si="261"/>
        <v>0</v>
      </c>
      <c r="AD2126" s="87">
        <f>IF($AC$2182&lt;85,AC2126,AC2126-(AC2126*#REF!))</f>
        <v>0</v>
      </c>
      <c r="AE2126" s="88">
        <f t="shared" si="259"/>
        <v>5.5E-2</v>
      </c>
      <c r="AF2126" s="89">
        <f t="shared" si="262"/>
        <v>0</v>
      </c>
      <c r="AG2126" s="90">
        <f t="shared" si="263"/>
        <v>0</v>
      </c>
    </row>
    <row r="2127" spans="1:36" s="91" customFormat="1" ht="15" customHeight="1" x14ac:dyDescent="0.15">
      <c r="A2127" s="445">
        <v>9791027608867</v>
      </c>
      <c r="B2127" s="402" t="s">
        <v>3587</v>
      </c>
      <c r="C2127" s="403" t="s">
        <v>438</v>
      </c>
      <c r="D2127" s="404" t="s">
        <v>3545</v>
      </c>
      <c r="E2127" s="572" t="s">
        <v>3600</v>
      </c>
      <c r="F2127" s="572"/>
      <c r="G2127" s="404" t="s">
        <v>3601</v>
      </c>
      <c r="H2127" s="406">
        <f>VLOOKUP($A2127,'04.08.2025'!$A$1:$Z$65000,3,FALSE)</f>
        <v>519</v>
      </c>
      <c r="I2127" s="423"/>
      <c r="J2127" s="423">
        <v>200</v>
      </c>
      <c r="K2127" s="408"/>
      <c r="L2127" s="447"/>
      <c r="M2127" s="447">
        <v>44125</v>
      </c>
      <c r="N2127" s="447"/>
      <c r="O2127" s="406">
        <v>9791027608867</v>
      </c>
      <c r="P2127" s="575" t="s">
        <v>3602</v>
      </c>
      <c r="Q2127" s="423">
        <v>4271120</v>
      </c>
      <c r="R2127" s="411">
        <v>15</v>
      </c>
      <c r="S2127" s="411">
        <f t="shared" si="257"/>
        <v>14.218009478672986</v>
      </c>
      <c r="T2127" s="574">
        <v>5.5E-2</v>
      </c>
      <c r="U2127" s="413"/>
      <c r="V2127" s="414">
        <f t="shared" si="260"/>
        <v>0</v>
      </c>
      <c r="W2127" s="414">
        <f t="shared" si="258"/>
        <v>0</v>
      </c>
      <c r="X2127" s="85"/>
      <c r="Y2127" s="85"/>
      <c r="Z2127" s="85"/>
      <c r="AA2127" s="85"/>
      <c r="AB2127" s="85"/>
      <c r="AC2127" s="86">
        <f t="shared" si="261"/>
        <v>0</v>
      </c>
      <c r="AD2127" s="87">
        <f>IF($AC$2182&lt;85,AC2127,AC2127-(AC2127*#REF!))</f>
        <v>0</v>
      </c>
      <c r="AE2127" s="88">
        <f t="shared" si="259"/>
        <v>5.5E-2</v>
      </c>
      <c r="AF2127" s="89">
        <f t="shared" si="262"/>
        <v>0</v>
      </c>
      <c r="AG2127" s="90">
        <f t="shared" si="263"/>
        <v>0</v>
      </c>
    </row>
    <row r="2128" spans="1:36" ht="15" customHeight="1" x14ac:dyDescent="0.15">
      <c r="A2128" s="576">
        <v>9791027613090</v>
      </c>
      <c r="B2128" s="577"/>
      <c r="C2128" s="644"/>
      <c r="D2128" s="580" t="s">
        <v>3545</v>
      </c>
      <c r="E2128" s="580" t="s">
        <v>5839</v>
      </c>
      <c r="F2128" s="580"/>
      <c r="G2128" s="580" t="s">
        <v>5841</v>
      </c>
      <c r="H2128" s="232">
        <v>0</v>
      </c>
      <c r="I2128" s="581"/>
      <c r="J2128" s="578">
        <v>100</v>
      </c>
      <c r="K2128" s="582"/>
      <c r="L2128" s="582">
        <v>45945</v>
      </c>
      <c r="M2128" s="582"/>
      <c r="N2128" s="582" t="s">
        <v>12</v>
      </c>
      <c r="O2128" s="583">
        <v>9791027613090</v>
      </c>
      <c r="P2128" s="645" t="s">
        <v>5844</v>
      </c>
      <c r="Q2128" s="583">
        <v>8800080</v>
      </c>
      <c r="R2128" s="233">
        <v>10.9</v>
      </c>
      <c r="S2128" s="233">
        <f t="shared" si="257"/>
        <v>10.33175355450237</v>
      </c>
      <c r="T2128" s="646">
        <v>5.5E-2</v>
      </c>
      <c r="U2128" s="586"/>
      <c r="V2128" s="234">
        <f t="shared" si="260"/>
        <v>0</v>
      </c>
      <c r="W2128" s="234">
        <f t="shared" si="258"/>
        <v>0</v>
      </c>
      <c r="AC2128" s="86">
        <f t="shared" si="261"/>
        <v>0</v>
      </c>
      <c r="AD2128" s="87">
        <f>IF($AC$2182&lt;85,AC2128,AC2128-(AC2128*#REF!))</f>
        <v>0</v>
      </c>
      <c r="AE2128" s="88">
        <f t="shared" si="259"/>
        <v>5.5E-2</v>
      </c>
      <c r="AF2128" s="89">
        <f t="shared" si="262"/>
        <v>0</v>
      </c>
      <c r="AG2128" s="90">
        <f t="shared" si="263"/>
        <v>0</v>
      </c>
      <c r="AH2128" s="146"/>
      <c r="AI2128" s="146"/>
      <c r="AJ2128" s="146"/>
    </row>
    <row r="2129" spans="1:36" ht="15" customHeight="1" x14ac:dyDescent="0.15">
      <c r="A2129" s="576">
        <v>9791027613076</v>
      </c>
      <c r="B2129" s="577"/>
      <c r="C2129" s="644"/>
      <c r="D2129" s="580" t="s">
        <v>3545</v>
      </c>
      <c r="E2129" s="580" t="s">
        <v>5840</v>
      </c>
      <c r="F2129" s="580"/>
      <c r="G2129" s="580" t="s">
        <v>5842</v>
      </c>
      <c r="H2129" s="232">
        <v>0</v>
      </c>
      <c r="I2129" s="581"/>
      <c r="J2129" s="578">
        <v>100</v>
      </c>
      <c r="K2129" s="582"/>
      <c r="L2129" s="582">
        <v>45945</v>
      </c>
      <c r="M2129" s="582"/>
      <c r="N2129" s="582" t="s">
        <v>12</v>
      </c>
      <c r="O2129" s="583">
        <v>9791027613076</v>
      </c>
      <c r="P2129" s="645" t="s">
        <v>5845</v>
      </c>
      <c r="Q2129" s="583">
        <v>8797004</v>
      </c>
      <c r="R2129" s="233">
        <v>18.899999999999999</v>
      </c>
      <c r="S2129" s="233">
        <f t="shared" si="257"/>
        <v>17.914691943127963</v>
      </c>
      <c r="T2129" s="646">
        <v>5.5E-2</v>
      </c>
      <c r="U2129" s="586"/>
      <c r="V2129" s="234">
        <f t="shared" si="260"/>
        <v>0</v>
      </c>
      <c r="W2129" s="234">
        <f t="shared" si="258"/>
        <v>0</v>
      </c>
      <c r="AC2129" s="86">
        <f t="shared" si="261"/>
        <v>0</v>
      </c>
      <c r="AD2129" s="87">
        <f>IF($AC$2182&lt;85,AC2129,AC2129-(AC2129*#REF!))</f>
        <v>0</v>
      </c>
      <c r="AE2129" s="88">
        <f t="shared" si="259"/>
        <v>5.5E-2</v>
      </c>
      <c r="AF2129" s="89">
        <f t="shared" si="262"/>
        <v>0</v>
      </c>
      <c r="AG2129" s="90">
        <f t="shared" si="263"/>
        <v>0</v>
      </c>
      <c r="AH2129" s="146"/>
      <c r="AI2129" s="146"/>
      <c r="AJ2129" s="146"/>
    </row>
    <row r="2130" spans="1:36" ht="15" customHeight="1" x14ac:dyDescent="0.15">
      <c r="A2130" s="576">
        <v>9791027613335</v>
      </c>
      <c r="B2130" s="577"/>
      <c r="C2130" s="578"/>
      <c r="D2130" s="579" t="s">
        <v>3545</v>
      </c>
      <c r="E2130" s="579" t="s">
        <v>5840</v>
      </c>
      <c r="F2130" s="580"/>
      <c r="G2130" s="580" t="s">
        <v>5843</v>
      </c>
      <c r="H2130" s="232">
        <v>0</v>
      </c>
      <c r="I2130" s="232"/>
      <c r="J2130" s="578">
        <v>100</v>
      </c>
      <c r="K2130" s="582"/>
      <c r="L2130" s="582">
        <v>45945</v>
      </c>
      <c r="M2130" s="582"/>
      <c r="N2130" s="582" t="s">
        <v>12</v>
      </c>
      <c r="O2130" s="583">
        <v>9791027613335</v>
      </c>
      <c r="P2130" s="583" t="s">
        <v>5846</v>
      </c>
      <c r="Q2130" s="583">
        <v>2919844</v>
      </c>
      <c r="R2130" s="584">
        <v>11.9</v>
      </c>
      <c r="S2130" s="233">
        <f t="shared" si="257"/>
        <v>11.279620853080569</v>
      </c>
      <c r="T2130" s="646">
        <v>5.5E-2</v>
      </c>
      <c r="U2130" s="586"/>
      <c r="V2130" s="234">
        <f t="shared" si="260"/>
        <v>0</v>
      </c>
      <c r="W2130" s="234">
        <f t="shared" si="258"/>
        <v>0</v>
      </c>
      <c r="AC2130" s="86">
        <f t="shared" si="261"/>
        <v>0</v>
      </c>
      <c r="AD2130" s="87">
        <f>IF($AC$2182&lt;85,AC2130,AC2130-(AC2130*#REF!))</f>
        <v>0</v>
      </c>
      <c r="AE2130" s="88">
        <f t="shared" si="259"/>
        <v>5.5E-2</v>
      </c>
      <c r="AF2130" s="89">
        <f t="shared" si="262"/>
        <v>0</v>
      </c>
      <c r="AG2130" s="90">
        <f t="shared" si="263"/>
        <v>0</v>
      </c>
      <c r="AH2130" s="146"/>
      <c r="AI2130" s="146"/>
      <c r="AJ2130" s="146"/>
    </row>
    <row r="2131" spans="1:36" s="91" customFormat="1" ht="15" customHeight="1" x14ac:dyDescent="0.15">
      <c r="A2131" s="401">
        <v>9791027611416</v>
      </c>
      <c r="B2131" s="446" t="s">
        <v>3603</v>
      </c>
      <c r="C2131" s="407" t="s">
        <v>856</v>
      </c>
      <c r="D2131" s="404" t="s">
        <v>3545</v>
      </c>
      <c r="E2131" s="405" t="s">
        <v>3604</v>
      </c>
      <c r="F2131" s="404"/>
      <c r="G2131" s="445" t="s">
        <v>3605</v>
      </c>
      <c r="H2131" s="406">
        <f>VLOOKUP($A2131,'04.08.2025'!$A$1:$Z$65000,3,FALSE)</f>
        <v>697</v>
      </c>
      <c r="I2131" s="407"/>
      <c r="J2131" s="407">
        <v>200</v>
      </c>
      <c r="K2131" s="408"/>
      <c r="L2131" s="408"/>
      <c r="M2131" s="408">
        <v>45014</v>
      </c>
      <c r="N2131" s="409"/>
      <c r="O2131" s="409">
        <v>9791027611416</v>
      </c>
      <c r="P2131" s="409" t="s">
        <v>3606</v>
      </c>
      <c r="Q2131" s="410">
        <v>8136452</v>
      </c>
      <c r="R2131" s="411">
        <v>12</v>
      </c>
      <c r="S2131" s="411">
        <f t="shared" si="257"/>
        <v>11.374407582938389</v>
      </c>
      <c r="T2131" s="588">
        <v>5.5E-2</v>
      </c>
      <c r="U2131" s="413"/>
      <c r="V2131" s="414">
        <f t="shared" si="260"/>
        <v>0</v>
      </c>
      <c r="W2131" s="414">
        <f t="shared" si="258"/>
        <v>0</v>
      </c>
      <c r="X2131" s="85"/>
      <c r="Y2131" s="85"/>
      <c r="Z2131" s="85"/>
      <c r="AA2131" s="85"/>
      <c r="AB2131" s="85"/>
      <c r="AC2131" s="86">
        <f t="shared" si="261"/>
        <v>0</v>
      </c>
      <c r="AD2131" s="87">
        <f>IF($AC$2182&lt;85,AC2131,AC2131-(AC2131*#REF!))</f>
        <v>0</v>
      </c>
      <c r="AE2131" s="88">
        <f t="shared" si="259"/>
        <v>5.5E-2</v>
      </c>
      <c r="AF2131" s="89">
        <f t="shared" si="262"/>
        <v>0</v>
      </c>
      <c r="AG2131" s="90">
        <f t="shared" si="263"/>
        <v>0</v>
      </c>
    </row>
    <row r="2132" spans="1:36" s="91" customFormat="1" ht="15" customHeight="1" x14ac:dyDescent="0.15">
      <c r="A2132" s="401">
        <v>9791027611393</v>
      </c>
      <c r="B2132" s="446" t="s">
        <v>3603</v>
      </c>
      <c r="C2132" s="407" t="s">
        <v>856</v>
      </c>
      <c r="D2132" s="404" t="s">
        <v>3545</v>
      </c>
      <c r="E2132" s="405" t="s">
        <v>3604</v>
      </c>
      <c r="F2132" s="404"/>
      <c r="G2132" s="445" t="s">
        <v>4743</v>
      </c>
      <c r="H2132" s="406">
        <f>VLOOKUP($A2132,'04.08.2025'!$A$1:$Z$65000,3,FALSE)</f>
        <v>1097</v>
      </c>
      <c r="I2132" s="407"/>
      <c r="J2132" s="407">
        <v>200</v>
      </c>
      <c r="K2132" s="408"/>
      <c r="L2132" s="408"/>
      <c r="M2132" s="408">
        <v>45084</v>
      </c>
      <c r="N2132" s="409"/>
      <c r="O2132" s="409">
        <v>9791027611393</v>
      </c>
      <c r="P2132" s="409" t="s">
        <v>3607</v>
      </c>
      <c r="Q2132" s="410">
        <v>7361353</v>
      </c>
      <c r="R2132" s="411">
        <v>12</v>
      </c>
      <c r="S2132" s="411">
        <f t="shared" si="257"/>
        <v>11.374407582938389</v>
      </c>
      <c r="T2132" s="588">
        <v>5.5E-2</v>
      </c>
      <c r="U2132" s="413"/>
      <c r="V2132" s="414">
        <f t="shared" si="260"/>
        <v>0</v>
      </c>
      <c r="W2132" s="414">
        <f t="shared" si="258"/>
        <v>0</v>
      </c>
      <c r="X2132" s="85"/>
      <c r="Y2132" s="85"/>
      <c r="Z2132" s="85"/>
      <c r="AA2132" s="85"/>
      <c r="AB2132" s="85"/>
      <c r="AC2132" s="86">
        <f t="shared" si="261"/>
        <v>0</v>
      </c>
      <c r="AD2132" s="87">
        <f>IF($AC$2182&lt;85,AC2132,AC2132-(AC2132*#REF!))</f>
        <v>0</v>
      </c>
      <c r="AE2132" s="88">
        <f t="shared" si="259"/>
        <v>5.5E-2</v>
      </c>
      <c r="AF2132" s="89">
        <f t="shared" si="262"/>
        <v>0</v>
      </c>
      <c r="AG2132" s="90">
        <f t="shared" si="263"/>
        <v>0</v>
      </c>
    </row>
    <row r="2133" spans="1:36" s="75" customFormat="1" ht="15" customHeight="1" x14ac:dyDescent="0.15">
      <c r="A2133" s="401">
        <v>9791027611997</v>
      </c>
      <c r="B2133" s="446" t="s">
        <v>3603</v>
      </c>
      <c r="C2133" s="407" t="s">
        <v>856</v>
      </c>
      <c r="D2133" s="404" t="s">
        <v>3545</v>
      </c>
      <c r="E2133" s="405" t="s">
        <v>3604</v>
      </c>
      <c r="F2133" s="404"/>
      <c r="G2133" s="445" t="s">
        <v>3608</v>
      </c>
      <c r="H2133" s="406">
        <f>VLOOKUP($A2133,'04.08.2025'!$A$1:$Z$65000,3,FALSE)</f>
        <v>707</v>
      </c>
      <c r="I2133" s="407"/>
      <c r="J2133" s="407">
        <v>200</v>
      </c>
      <c r="K2133" s="408"/>
      <c r="L2133" s="408"/>
      <c r="M2133" s="408">
        <v>45315</v>
      </c>
      <c r="N2133" s="409"/>
      <c r="O2133" s="409">
        <v>9791027611997</v>
      </c>
      <c r="P2133" s="409" t="s">
        <v>3609</v>
      </c>
      <c r="Q2133" s="410">
        <v>5150478</v>
      </c>
      <c r="R2133" s="411">
        <v>12</v>
      </c>
      <c r="S2133" s="411">
        <f t="shared" si="257"/>
        <v>11.374407582938389</v>
      </c>
      <c r="T2133" s="588">
        <v>5.5E-2</v>
      </c>
      <c r="U2133" s="413"/>
      <c r="V2133" s="414">
        <f t="shared" si="260"/>
        <v>0</v>
      </c>
      <c r="W2133" s="414">
        <f t="shared" si="258"/>
        <v>0</v>
      </c>
      <c r="X2133" s="74"/>
      <c r="Y2133" s="74"/>
      <c r="Z2133" s="74"/>
      <c r="AA2133" s="74"/>
      <c r="AB2133" s="74"/>
      <c r="AC2133" s="86">
        <f t="shared" si="261"/>
        <v>0</v>
      </c>
      <c r="AD2133" s="87">
        <f>IF($AC$2182&lt;85,AC2133,AC2133-(AC2133*#REF!))</f>
        <v>0</v>
      </c>
      <c r="AE2133" s="88">
        <f t="shared" si="259"/>
        <v>5.5E-2</v>
      </c>
      <c r="AF2133" s="89">
        <f t="shared" si="262"/>
        <v>0</v>
      </c>
      <c r="AG2133" s="90">
        <f t="shared" si="263"/>
        <v>0</v>
      </c>
    </row>
    <row r="2134" spans="1:36" s="91" customFormat="1" ht="15" customHeight="1" x14ac:dyDescent="0.15">
      <c r="A2134" s="401">
        <v>9791027610587</v>
      </c>
      <c r="B2134" s="406" t="s">
        <v>3603</v>
      </c>
      <c r="C2134" s="403" t="s">
        <v>856</v>
      </c>
      <c r="D2134" s="404" t="s">
        <v>3545</v>
      </c>
      <c r="E2134" s="405" t="s">
        <v>3604</v>
      </c>
      <c r="F2134" s="572"/>
      <c r="G2134" s="405" t="s">
        <v>3610</v>
      </c>
      <c r="H2134" s="406">
        <f>VLOOKUP($A2134,'04.08.2025'!$A$1:$Z$65000,3,FALSE)</f>
        <v>1984</v>
      </c>
      <c r="I2134" s="406"/>
      <c r="J2134" s="407">
        <v>200</v>
      </c>
      <c r="K2134" s="408"/>
      <c r="L2134" s="408"/>
      <c r="M2134" s="408">
        <v>45392</v>
      </c>
      <c r="N2134" s="408"/>
      <c r="O2134" s="409">
        <v>9791027610587</v>
      </c>
      <c r="P2134" s="409" t="s">
        <v>3611</v>
      </c>
      <c r="Q2134" s="409">
        <v>8415334</v>
      </c>
      <c r="R2134" s="573">
        <v>12</v>
      </c>
      <c r="S2134" s="411">
        <f t="shared" si="257"/>
        <v>11.374407582938389</v>
      </c>
      <c r="T2134" s="587">
        <v>5.5E-2</v>
      </c>
      <c r="U2134" s="413"/>
      <c r="V2134" s="414">
        <f t="shared" si="260"/>
        <v>0</v>
      </c>
      <c r="W2134" s="414">
        <f t="shared" si="258"/>
        <v>0</v>
      </c>
      <c r="X2134" s="85"/>
      <c r="Y2134" s="85"/>
      <c r="Z2134" s="85"/>
      <c r="AA2134" s="85"/>
      <c r="AB2134" s="85"/>
      <c r="AC2134" s="86">
        <f t="shared" si="261"/>
        <v>0</v>
      </c>
      <c r="AD2134" s="87">
        <f>IF($AC$2182&lt;85,AC2134,AC2134-(AC2134*#REF!))</f>
        <v>0</v>
      </c>
      <c r="AE2134" s="88">
        <f t="shared" si="259"/>
        <v>5.5E-2</v>
      </c>
      <c r="AF2134" s="89">
        <f t="shared" si="262"/>
        <v>0</v>
      </c>
      <c r="AG2134" s="90">
        <f t="shared" si="263"/>
        <v>0</v>
      </c>
    </row>
    <row r="2135" spans="1:36" s="91" customFormat="1" ht="15" customHeight="1" x14ac:dyDescent="0.15">
      <c r="A2135" s="445">
        <v>9791027610792</v>
      </c>
      <c r="B2135" s="446" t="s">
        <v>3603</v>
      </c>
      <c r="C2135" s="407" t="s">
        <v>856</v>
      </c>
      <c r="D2135" s="404" t="s">
        <v>3545</v>
      </c>
      <c r="E2135" s="405" t="s">
        <v>3604</v>
      </c>
      <c r="F2135" s="572"/>
      <c r="G2135" s="404" t="s">
        <v>3612</v>
      </c>
      <c r="H2135" s="406">
        <f>VLOOKUP($A2135,'04.08.2025'!$A$1:$Z$65000,3,FALSE)</f>
        <v>1584</v>
      </c>
      <c r="I2135" s="423"/>
      <c r="J2135" s="423">
        <v>300</v>
      </c>
      <c r="K2135" s="408"/>
      <c r="L2135" s="447"/>
      <c r="M2135" s="408">
        <v>44622</v>
      </c>
      <c r="N2135" s="408"/>
      <c r="O2135" s="406">
        <v>9791027610792</v>
      </c>
      <c r="P2135" s="575" t="s">
        <v>3613</v>
      </c>
      <c r="Q2135" s="423">
        <v>1797541</v>
      </c>
      <c r="R2135" s="411">
        <v>12</v>
      </c>
      <c r="S2135" s="411">
        <f t="shared" si="257"/>
        <v>11.374407582938389</v>
      </c>
      <c r="T2135" s="574">
        <v>5.5E-2</v>
      </c>
      <c r="U2135" s="413"/>
      <c r="V2135" s="414">
        <f t="shared" si="260"/>
        <v>0</v>
      </c>
      <c r="W2135" s="414">
        <f t="shared" si="258"/>
        <v>0</v>
      </c>
      <c r="X2135" s="85"/>
      <c r="Y2135" s="85"/>
      <c r="Z2135" s="85"/>
      <c r="AA2135" s="85"/>
      <c r="AB2135" s="85"/>
      <c r="AC2135" s="86">
        <f t="shared" si="261"/>
        <v>0</v>
      </c>
      <c r="AD2135" s="87">
        <f>IF($AC$2182&lt;85,AC2135,AC2135-(AC2135*#REF!))</f>
        <v>0</v>
      </c>
      <c r="AE2135" s="88">
        <f t="shared" si="259"/>
        <v>5.5E-2</v>
      </c>
      <c r="AF2135" s="89">
        <f t="shared" si="262"/>
        <v>0</v>
      </c>
      <c r="AG2135" s="90">
        <f t="shared" si="263"/>
        <v>0</v>
      </c>
    </row>
    <row r="2136" spans="1:36" s="91" customFormat="1" ht="15" customHeight="1" x14ac:dyDescent="0.15">
      <c r="A2136" s="401">
        <v>9791027609895</v>
      </c>
      <c r="B2136" s="446" t="s">
        <v>3603</v>
      </c>
      <c r="C2136" s="403" t="s">
        <v>856</v>
      </c>
      <c r="D2136" s="405" t="s">
        <v>3545</v>
      </c>
      <c r="E2136" s="405" t="s">
        <v>3604</v>
      </c>
      <c r="F2136" s="405"/>
      <c r="G2136" s="405" t="s">
        <v>3614</v>
      </c>
      <c r="H2136" s="406">
        <f>VLOOKUP($A2136,'04.08.2025'!$A$1:$Z$65000,3,FALSE)</f>
        <v>1625</v>
      </c>
      <c r="I2136" s="407"/>
      <c r="J2136" s="423">
        <v>300</v>
      </c>
      <c r="K2136" s="408"/>
      <c r="L2136" s="408"/>
      <c r="M2136" s="447">
        <v>44433</v>
      </c>
      <c r="N2136" s="408"/>
      <c r="O2136" s="409">
        <v>9791027609895</v>
      </c>
      <c r="P2136" s="424" t="s">
        <v>3615</v>
      </c>
      <c r="Q2136" s="409">
        <v>2348965</v>
      </c>
      <c r="R2136" s="411">
        <v>12</v>
      </c>
      <c r="S2136" s="411">
        <f t="shared" si="257"/>
        <v>11.374407582938389</v>
      </c>
      <c r="T2136" s="412">
        <v>5.5E-2</v>
      </c>
      <c r="U2136" s="413"/>
      <c r="V2136" s="414">
        <f t="shared" si="260"/>
        <v>0</v>
      </c>
      <c r="W2136" s="414">
        <f t="shared" si="258"/>
        <v>0</v>
      </c>
      <c r="X2136" s="85"/>
      <c r="Y2136" s="85"/>
      <c r="Z2136" s="85"/>
      <c r="AA2136" s="85"/>
      <c r="AB2136" s="85"/>
      <c r="AC2136" s="86">
        <f t="shared" si="261"/>
        <v>0</v>
      </c>
      <c r="AD2136" s="87">
        <f>IF($AC$2182&lt;85,AC2136,AC2136-(AC2136*#REF!))</f>
        <v>0</v>
      </c>
      <c r="AE2136" s="88">
        <f t="shared" si="259"/>
        <v>5.5E-2</v>
      </c>
      <c r="AF2136" s="89">
        <f t="shared" si="262"/>
        <v>0</v>
      </c>
      <c r="AG2136" s="90">
        <f t="shared" si="263"/>
        <v>0</v>
      </c>
    </row>
    <row r="2137" spans="1:36" s="91" customFormat="1" ht="15" customHeight="1" x14ac:dyDescent="0.15">
      <c r="A2137" s="445">
        <v>9791027611010</v>
      </c>
      <c r="B2137" s="446" t="s">
        <v>3603</v>
      </c>
      <c r="C2137" s="403" t="s">
        <v>856</v>
      </c>
      <c r="D2137" s="405" t="s">
        <v>3545</v>
      </c>
      <c r="E2137" s="572" t="s">
        <v>3604</v>
      </c>
      <c r="F2137" s="572"/>
      <c r="G2137" s="404" t="s">
        <v>3616</v>
      </c>
      <c r="H2137" s="406">
        <f>VLOOKUP($A2137,'04.08.2025'!$A$1:$Z$65000,3,FALSE)</f>
        <v>1389</v>
      </c>
      <c r="I2137" s="423"/>
      <c r="J2137" s="423">
        <v>300</v>
      </c>
      <c r="K2137" s="408"/>
      <c r="L2137" s="447"/>
      <c r="M2137" s="408">
        <v>44804</v>
      </c>
      <c r="N2137" s="408"/>
      <c r="O2137" s="406">
        <v>9791027611010</v>
      </c>
      <c r="P2137" s="575" t="s">
        <v>3617</v>
      </c>
      <c r="Q2137" s="423">
        <v>4818898</v>
      </c>
      <c r="R2137" s="411">
        <v>12</v>
      </c>
      <c r="S2137" s="411">
        <f t="shared" si="257"/>
        <v>11.374407582938389</v>
      </c>
      <c r="T2137" s="574">
        <v>5.5E-2</v>
      </c>
      <c r="U2137" s="413"/>
      <c r="V2137" s="414">
        <f t="shared" si="260"/>
        <v>0</v>
      </c>
      <c r="W2137" s="414">
        <f t="shared" si="258"/>
        <v>0</v>
      </c>
      <c r="X2137" s="85"/>
      <c r="Y2137" s="85"/>
      <c r="Z2137" s="85"/>
      <c r="AA2137" s="85"/>
      <c r="AB2137" s="85"/>
      <c r="AC2137" s="86">
        <f t="shared" si="261"/>
        <v>0</v>
      </c>
      <c r="AD2137" s="87">
        <f>IF($AC$2182&lt;85,AC2137,AC2137-(AC2137*#REF!))</f>
        <v>0</v>
      </c>
      <c r="AE2137" s="88">
        <f t="shared" si="259"/>
        <v>5.5E-2</v>
      </c>
      <c r="AF2137" s="89">
        <f t="shared" si="262"/>
        <v>0</v>
      </c>
      <c r="AG2137" s="90">
        <f t="shared" si="263"/>
        <v>0</v>
      </c>
    </row>
    <row r="2138" spans="1:36" s="91" customFormat="1" ht="15" customHeight="1" x14ac:dyDescent="0.15">
      <c r="A2138" s="445">
        <v>9791027609130</v>
      </c>
      <c r="B2138" s="446" t="s">
        <v>3603</v>
      </c>
      <c r="C2138" s="407" t="s">
        <v>856</v>
      </c>
      <c r="D2138" s="404" t="s">
        <v>3545</v>
      </c>
      <c r="E2138" s="405" t="s">
        <v>3604</v>
      </c>
      <c r="F2138" s="572"/>
      <c r="G2138" s="404" t="s">
        <v>3618</v>
      </c>
      <c r="H2138" s="406">
        <f>VLOOKUP($A2138,'04.08.2025'!$A$1:$Z$65000,3,FALSE)</f>
        <v>1164</v>
      </c>
      <c r="I2138" s="423"/>
      <c r="J2138" s="423">
        <v>200</v>
      </c>
      <c r="K2138" s="408"/>
      <c r="L2138" s="408"/>
      <c r="M2138" s="408">
        <v>44209</v>
      </c>
      <c r="N2138" s="408"/>
      <c r="O2138" s="406">
        <v>9791027609130</v>
      </c>
      <c r="P2138" s="575" t="s">
        <v>3619</v>
      </c>
      <c r="Q2138" s="423">
        <v>5631067</v>
      </c>
      <c r="R2138" s="411">
        <v>12</v>
      </c>
      <c r="S2138" s="411">
        <f t="shared" si="257"/>
        <v>11.374407582938389</v>
      </c>
      <c r="T2138" s="574">
        <v>5.5E-2</v>
      </c>
      <c r="U2138" s="413"/>
      <c r="V2138" s="414">
        <f t="shared" si="260"/>
        <v>0</v>
      </c>
      <c r="W2138" s="414">
        <f t="shared" si="258"/>
        <v>0</v>
      </c>
      <c r="X2138" s="85"/>
      <c r="Y2138" s="85"/>
      <c r="Z2138" s="85"/>
      <c r="AA2138" s="85"/>
      <c r="AB2138" s="85"/>
      <c r="AC2138" s="86">
        <f t="shared" si="261"/>
        <v>0</v>
      </c>
      <c r="AD2138" s="87">
        <f>IF($AC$2182&lt;85,AC2138,AC2138-(AC2138*#REF!))</f>
        <v>0</v>
      </c>
      <c r="AE2138" s="88">
        <f t="shared" si="259"/>
        <v>5.5E-2</v>
      </c>
      <c r="AF2138" s="89">
        <f t="shared" si="262"/>
        <v>0</v>
      </c>
      <c r="AG2138" s="90">
        <f t="shared" si="263"/>
        <v>0</v>
      </c>
    </row>
    <row r="2139" spans="1:36" s="91" customFormat="1" ht="15" customHeight="1" x14ac:dyDescent="0.15">
      <c r="A2139" s="445">
        <v>9791027608911</v>
      </c>
      <c r="B2139" s="446" t="s">
        <v>3603</v>
      </c>
      <c r="C2139" s="407" t="s">
        <v>856</v>
      </c>
      <c r="D2139" s="404" t="s">
        <v>3545</v>
      </c>
      <c r="E2139" s="405" t="s">
        <v>3604</v>
      </c>
      <c r="F2139" s="572"/>
      <c r="G2139" s="404" t="s">
        <v>4697</v>
      </c>
      <c r="H2139" s="406">
        <f>VLOOKUP($A2139,'04.08.2025'!$A$1:$Z$65000,3,FALSE)</f>
        <v>535</v>
      </c>
      <c r="I2139" s="423"/>
      <c r="J2139" s="423">
        <v>200</v>
      </c>
      <c r="K2139" s="408"/>
      <c r="L2139" s="408"/>
      <c r="M2139" s="408">
        <v>44307</v>
      </c>
      <c r="N2139" s="408"/>
      <c r="O2139" s="406">
        <v>9791027608911</v>
      </c>
      <c r="P2139" s="575" t="s">
        <v>3620</v>
      </c>
      <c r="Q2139" s="423">
        <v>4384350</v>
      </c>
      <c r="R2139" s="411">
        <v>12</v>
      </c>
      <c r="S2139" s="411">
        <f t="shared" si="257"/>
        <v>11.374407582938389</v>
      </c>
      <c r="T2139" s="574">
        <v>5.5E-2</v>
      </c>
      <c r="U2139" s="413"/>
      <c r="V2139" s="414">
        <f t="shared" si="260"/>
        <v>0</v>
      </c>
      <c r="W2139" s="414">
        <f t="shared" si="258"/>
        <v>0</v>
      </c>
      <c r="X2139" s="85"/>
      <c r="Y2139" s="85"/>
      <c r="Z2139" s="85"/>
      <c r="AA2139" s="85"/>
      <c r="AB2139" s="85"/>
      <c r="AC2139" s="86">
        <f t="shared" si="261"/>
        <v>0</v>
      </c>
      <c r="AD2139" s="87">
        <f>IF($AC$2182&lt;85,AC2139,AC2139-(AC2139*#REF!))</f>
        <v>0</v>
      </c>
      <c r="AE2139" s="88">
        <f t="shared" si="259"/>
        <v>5.5E-2</v>
      </c>
      <c r="AF2139" s="89">
        <f t="shared" si="262"/>
        <v>0</v>
      </c>
      <c r="AG2139" s="90">
        <f t="shared" si="263"/>
        <v>0</v>
      </c>
    </row>
    <row r="2140" spans="1:36" s="91" customFormat="1" ht="15" customHeight="1" x14ac:dyDescent="0.15">
      <c r="A2140" s="445">
        <v>9791027608171</v>
      </c>
      <c r="B2140" s="446" t="s">
        <v>3621</v>
      </c>
      <c r="C2140" s="407" t="s">
        <v>856</v>
      </c>
      <c r="D2140" s="404" t="s">
        <v>3545</v>
      </c>
      <c r="E2140" s="405" t="s">
        <v>3604</v>
      </c>
      <c r="F2140" s="572"/>
      <c r="G2140" s="404" t="s">
        <v>4698</v>
      </c>
      <c r="H2140" s="406">
        <f>VLOOKUP($A2140,'04.08.2025'!$A$1:$Z$65000,3,FALSE)</f>
        <v>555</v>
      </c>
      <c r="I2140" s="423"/>
      <c r="J2140" s="423">
        <v>200</v>
      </c>
      <c r="K2140" s="408"/>
      <c r="L2140" s="447"/>
      <c r="M2140" s="408">
        <v>44083</v>
      </c>
      <c r="N2140" s="408"/>
      <c r="O2140" s="406">
        <v>9791027608171</v>
      </c>
      <c r="P2140" s="575" t="s">
        <v>3622</v>
      </c>
      <c r="Q2140" s="423">
        <v>8736775</v>
      </c>
      <c r="R2140" s="411">
        <v>12</v>
      </c>
      <c r="S2140" s="411">
        <f t="shared" si="257"/>
        <v>11.374407582938389</v>
      </c>
      <c r="T2140" s="574">
        <v>5.5E-2</v>
      </c>
      <c r="U2140" s="413"/>
      <c r="V2140" s="414">
        <f t="shared" si="260"/>
        <v>0</v>
      </c>
      <c r="W2140" s="414">
        <f t="shared" si="258"/>
        <v>0</v>
      </c>
      <c r="X2140" s="85"/>
      <c r="Y2140" s="85"/>
      <c r="Z2140" s="85"/>
      <c r="AA2140" s="85"/>
      <c r="AB2140" s="85"/>
      <c r="AC2140" s="86">
        <f t="shared" si="261"/>
        <v>0</v>
      </c>
      <c r="AD2140" s="87">
        <f>IF($AC$2182&lt;85,AC2140,AC2140-(AC2140*#REF!))</f>
        <v>0</v>
      </c>
      <c r="AE2140" s="88">
        <f t="shared" si="259"/>
        <v>5.5E-2</v>
      </c>
      <c r="AF2140" s="89">
        <f t="shared" si="262"/>
        <v>0</v>
      </c>
      <c r="AG2140" s="90">
        <f t="shared" si="263"/>
        <v>0</v>
      </c>
    </row>
    <row r="2141" spans="1:36" s="91" customFormat="1" ht="15" customHeight="1" x14ac:dyDescent="0.15">
      <c r="A2141" s="445">
        <v>9791027607716</v>
      </c>
      <c r="B2141" s="446" t="s">
        <v>3621</v>
      </c>
      <c r="C2141" s="407" t="s">
        <v>856</v>
      </c>
      <c r="D2141" s="404" t="s">
        <v>3545</v>
      </c>
      <c r="E2141" s="405" t="s">
        <v>3604</v>
      </c>
      <c r="F2141" s="572"/>
      <c r="G2141" s="404" t="s">
        <v>3623</v>
      </c>
      <c r="H2141" s="406">
        <f>VLOOKUP($A2141,'04.08.2025'!$A$1:$Z$65000,3,FALSE)</f>
        <v>441</v>
      </c>
      <c r="I2141" s="423"/>
      <c r="J2141" s="423">
        <v>300</v>
      </c>
      <c r="K2141" s="408"/>
      <c r="L2141" s="408"/>
      <c r="M2141" s="408">
        <v>44083</v>
      </c>
      <c r="N2141" s="408"/>
      <c r="O2141" s="406">
        <v>9791027607716</v>
      </c>
      <c r="P2141" s="575" t="s">
        <v>3624</v>
      </c>
      <c r="Q2141" s="423">
        <v>6127194</v>
      </c>
      <c r="R2141" s="411">
        <v>12</v>
      </c>
      <c r="S2141" s="411">
        <f t="shared" si="257"/>
        <v>11.374407582938389</v>
      </c>
      <c r="T2141" s="574">
        <v>5.5E-2</v>
      </c>
      <c r="U2141" s="413"/>
      <c r="V2141" s="414">
        <f t="shared" si="260"/>
        <v>0</v>
      </c>
      <c r="W2141" s="414">
        <f t="shared" si="258"/>
        <v>0</v>
      </c>
      <c r="X2141" s="85"/>
      <c r="Y2141" s="85"/>
      <c r="Z2141" s="85"/>
      <c r="AA2141" s="85"/>
      <c r="AB2141" s="85"/>
      <c r="AC2141" s="86">
        <f t="shared" si="261"/>
        <v>0</v>
      </c>
      <c r="AD2141" s="87">
        <f>IF($AC$2182&lt;85,AC2141,AC2141-(AC2141*#REF!))</f>
        <v>0</v>
      </c>
      <c r="AE2141" s="88">
        <f t="shared" si="259"/>
        <v>5.5E-2</v>
      </c>
      <c r="AF2141" s="89">
        <f t="shared" si="262"/>
        <v>0</v>
      </c>
      <c r="AG2141" s="90">
        <f t="shared" si="263"/>
        <v>0</v>
      </c>
    </row>
    <row r="2142" spans="1:36" s="75" customFormat="1" ht="15" customHeight="1" x14ac:dyDescent="0.15">
      <c r="A2142" s="401">
        <v>9791027608188</v>
      </c>
      <c r="B2142" s="446" t="s">
        <v>3621</v>
      </c>
      <c r="C2142" s="403" t="s">
        <v>856</v>
      </c>
      <c r="D2142" s="405" t="s">
        <v>3545</v>
      </c>
      <c r="E2142" s="405" t="s">
        <v>3604</v>
      </c>
      <c r="F2142" s="405"/>
      <c r="G2142" s="405" t="s">
        <v>3625</v>
      </c>
      <c r="H2142" s="406">
        <f>VLOOKUP($A2142,'04.08.2025'!$A$1:$Z$65000,3,FALSE)</f>
        <v>512</v>
      </c>
      <c r="I2142" s="407"/>
      <c r="J2142" s="423">
        <v>200</v>
      </c>
      <c r="K2142" s="408"/>
      <c r="L2142" s="408"/>
      <c r="M2142" s="408">
        <v>44083</v>
      </c>
      <c r="N2142" s="408"/>
      <c r="O2142" s="409">
        <v>9791027608188</v>
      </c>
      <c r="P2142" s="424" t="s">
        <v>3626</v>
      </c>
      <c r="Q2142" s="409">
        <v>8736898</v>
      </c>
      <c r="R2142" s="411">
        <v>12</v>
      </c>
      <c r="S2142" s="411">
        <f t="shared" si="257"/>
        <v>11.374407582938389</v>
      </c>
      <c r="T2142" s="412">
        <v>5.5E-2</v>
      </c>
      <c r="U2142" s="413"/>
      <c r="V2142" s="414">
        <f t="shared" si="260"/>
        <v>0</v>
      </c>
      <c r="W2142" s="414">
        <f t="shared" si="258"/>
        <v>0</v>
      </c>
      <c r="X2142" s="74"/>
      <c r="Y2142" s="74"/>
      <c r="Z2142" s="74"/>
      <c r="AA2142" s="74"/>
      <c r="AB2142" s="74"/>
      <c r="AC2142" s="86">
        <f t="shared" si="261"/>
        <v>0</v>
      </c>
      <c r="AD2142" s="87">
        <f>IF($AC$2182&lt;85,AC2142,AC2142-(AC2142*#REF!))</f>
        <v>0</v>
      </c>
      <c r="AE2142" s="88">
        <f t="shared" si="259"/>
        <v>5.5E-2</v>
      </c>
      <c r="AF2142" s="89">
        <f t="shared" si="262"/>
        <v>0</v>
      </c>
      <c r="AG2142" s="90">
        <f t="shared" si="263"/>
        <v>0</v>
      </c>
    </row>
    <row r="2143" spans="1:36" ht="15" customHeight="1" x14ac:dyDescent="0.15">
      <c r="A2143" s="193">
        <v>9791027611713</v>
      </c>
      <c r="B2143" s="222" t="s">
        <v>3621</v>
      </c>
      <c r="C2143" s="223" t="s">
        <v>856</v>
      </c>
      <c r="D2143" s="195" t="s">
        <v>3545</v>
      </c>
      <c r="E2143" s="195" t="s">
        <v>3604</v>
      </c>
      <c r="F2143" s="196"/>
      <c r="G2143" s="196" t="s">
        <v>4869</v>
      </c>
      <c r="H2143" s="198">
        <f>VLOOKUP($A2143,'04.08.2025'!$A$1:$Z$65000,3,FALSE)</f>
        <v>2347</v>
      </c>
      <c r="I2143" s="198"/>
      <c r="J2143" s="199">
        <v>200</v>
      </c>
      <c r="K2143" s="200"/>
      <c r="L2143" s="200"/>
      <c r="M2143" s="200">
        <v>45749</v>
      </c>
      <c r="N2143" s="200" t="s">
        <v>12</v>
      </c>
      <c r="O2143" s="201">
        <v>9791027611713</v>
      </c>
      <c r="P2143" s="201" t="s">
        <v>4868</v>
      </c>
      <c r="Q2143" s="201">
        <v>2104595</v>
      </c>
      <c r="R2143" s="220">
        <v>12</v>
      </c>
      <c r="S2143" s="202">
        <f t="shared" si="257"/>
        <v>11.374407582938389</v>
      </c>
      <c r="T2143" s="221">
        <v>5.5E-2</v>
      </c>
      <c r="U2143" s="204"/>
      <c r="V2143" s="205">
        <f t="shared" si="260"/>
        <v>0</v>
      </c>
      <c r="W2143" s="205">
        <f t="shared" si="258"/>
        <v>0</v>
      </c>
      <c r="AC2143" s="86">
        <f t="shared" si="261"/>
        <v>0</v>
      </c>
      <c r="AD2143" s="87">
        <f>IF($AC$2182&lt;85,AC2143,AC2143-(AC2143*#REF!))</f>
        <v>0</v>
      </c>
      <c r="AE2143" s="88">
        <f t="shared" si="259"/>
        <v>5.5E-2</v>
      </c>
      <c r="AF2143" s="89">
        <f t="shared" si="262"/>
        <v>0</v>
      </c>
      <c r="AG2143" s="90">
        <f t="shared" si="263"/>
        <v>0</v>
      </c>
      <c r="AH2143" s="146"/>
      <c r="AI2143" s="146"/>
      <c r="AJ2143" s="146"/>
    </row>
    <row r="2144" spans="1:36" s="75" customFormat="1" ht="15" customHeight="1" x14ac:dyDescent="0.15">
      <c r="A2144" s="193">
        <v>9791027612451</v>
      </c>
      <c r="B2144" s="222" t="s">
        <v>3621</v>
      </c>
      <c r="C2144" s="223" t="s">
        <v>856</v>
      </c>
      <c r="D2144" s="195" t="s">
        <v>3545</v>
      </c>
      <c r="E2144" s="195" t="s">
        <v>3604</v>
      </c>
      <c r="F2144" s="196"/>
      <c r="G2144" s="196" t="s">
        <v>5226</v>
      </c>
      <c r="H2144" s="198">
        <f>VLOOKUP($A2144,'04.08.2025'!$A$1:$Z$65000,3,FALSE)</f>
        <v>2232</v>
      </c>
      <c r="I2144" s="198"/>
      <c r="J2144" s="199">
        <v>200</v>
      </c>
      <c r="K2144" s="200"/>
      <c r="L2144" s="200"/>
      <c r="M2144" s="200">
        <v>45840</v>
      </c>
      <c r="N2144" s="200" t="s">
        <v>12</v>
      </c>
      <c r="O2144" s="201">
        <v>9791027612451</v>
      </c>
      <c r="P2144" s="201" t="s">
        <v>5225</v>
      </c>
      <c r="Q2144" s="201">
        <v>3158702</v>
      </c>
      <c r="R2144" s="220">
        <v>12</v>
      </c>
      <c r="S2144" s="202">
        <f t="shared" si="257"/>
        <v>11.374407582938389</v>
      </c>
      <c r="T2144" s="221">
        <v>5.5E-2</v>
      </c>
      <c r="U2144" s="204"/>
      <c r="V2144" s="205">
        <f t="shared" si="260"/>
        <v>0</v>
      </c>
      <c r="W2144" s="205">
        <f t="shared" si="258"/>
        <v>0</v>
      </c>
      <c r="X2144" s="163"/>
      <c r="Y2144" s="74"/>
      <c r="Z2144" s="74"/>
      <c r="AA2144" s="74"/>
      <c r="AB2144" s="74"/>
      <c r="AC2144" s="86">
        <f t="shared" si="261"/>
        <v>0</v>
      </c>
      <c r="AD2144" s="87">
        <f>IF($AC$2182&lt;85,AC2144,AC2144-(AC2144*#REF!))</f>
        <v>0</v>
      </c>
      <c r="AE2144" s="88">
        <f t="shared" si="259"/>
        <v>5.5E-2</v>
      </c>
      <c r="AF2144" s="89">
        <f t="shared" si="262"/>
        <v>0</v>
      </c>
      <c r="AG2144" s="90">
        <f t="shared" si="263"/>
        <v>0</v>
      </c>
      <c r="AH2144" s="671"/>
    </row>
    <row r="2145" spans="1:34" s="91" customFormat="1" ht="15" customHeight="1" x14ac:dyDescent="0.15">
      <c r="A2145" s="445">
        <v>9791027606115</v>
      </c>
      <c r="B2145" s="446" t="s">
        <v>3629</v>
      </c>
      <c r="C2145" s="407" t="s">
        <v>337</v>
      </c>
      <c r="D2145" s="404" t="s">
        <v>3627</v>
      </c>
      <c r="E2145" s="572" t="s">
        <v>3628</v>
      </c>
      <c r="F2145" s="572"/>
      <c r="G2145" s="404" t="s">
        <v>4699</v>
      </c>
      <c r="H2145" s="406">
        <f>VLOOKUP($A2145,'04.08.2025'!$A$1:$Z$65000,3,FALSE)</f>
        <v>1108</v>
      </c>
      <c r="I2145" s="423"/>
      <c r="J2145" s="423">
        <v>300</v>
      </c>
      <c r="K2145" s="408"/>
      <c r="L2145" s="408"/>
      <c r="M2145" s="408">
        <v>43607</v>
      </c>
      <c r="N2145" s="408"/>
      <c r="O2145" s="406">
        <v>9791027606115</v>
      </c>
      <c r="P2145" s="575" t="s">
        <v>3630</v>
      </c>
      <c r="Q2145" s="423">
        <v>5687061</v>
      </c>
      <c r="R2145" s="411">
        <v>18.5</v>
      </c>
      <c r="S2145" s="411">
        <f t="shared" si="257"/>
        <v>15.416666666666668</v>
      </c>
      <c r="T2145" s="574">
        <v>0.2</v>
      </c>
      <c r="U2145" s="413"/>
      <c r="V2145" s="414">
        <f t="shared" si="260"/>
        <v>0</v>
      </c>
      <c r="W2145" s="414">
        <f t="shared" si="258"/>
        <v>0</v>
      </c>
      <c r="X2145" s="85"/>
      <c r="Y2145" s="85"/>
      <c r="Z2145" s="85"/>
      <c r="AA2145" s="85"/>
      <c r="AB2145" s="85"/>
      <c r="AC2145" s="86">
        <f t="shared" si="261"/>
        <v>0</v>
      </c>
      <c r="AD2145" s="87">
        <f>IF($AC$2182&lt;85,AC2145,AC2145-(AC2145*#REF!))</f>
        <v>0</v>
      </c>
      <c r="AE2145" s="88">
        <f t="shared" si="259"/>
        <v>0.2</v>
      </c>
      <c r="AF2145" s="89">
        <f t="shared" si="262"/>
        <v>0</v>
      </c>
      <c r="AG2145" s="90">
        <f t="shared" si="263"/>
        <v>0</v>
      </c>
    </row>
    <row r="2146" spans="1:34" s="91" customFormat="1" ht="15" customHeight="1" x14ac:dyDescent="0.15">
      <c r="A2146" s="445">
        <v>9782848019918</v>
      </c>
      <c r="B2146" s="446" t="s">
        <v>3629</v>
      </c>
      <c r="C2146" s="407" t="s">
        <v>337</v>
      </c>
      <c r="D2146" s="404" t="s">
        <v>3627</v>
      </c>
      <c r="E2146" s="572" t="s">
        <v>3628</v>
      </c>
      <c r="F2146" s="572"/>
      <c r="G2146" s="404" t="s">
        <v>4700</v>
      </c>
      <c r="H2146" s="406">
        <f>VLOOKUP($A2146,'04.08.2025'!$A$1:$Z$65000,3,FALSE)</f>
        <v>821</v>
      </c>
      <c r="I2146" s="423"/>
      <c r="J2146" s="423">
        <v>300</v>
      </c>
      <c r="K2146" s="408"/>
      <c r="L2146" s="447"/>
      <c r="M2146" s="447">
        <v>42333</v>
      </c>
      <c r="N2146" s="447"/>
      <c r="O2146" s="406">
        <v>9782848019918</v>
      </c>
      <c r="P2146" s="575" t="s">
        <v>3631</v>
      </c>
      <c r="Q2146" s="423">
        <v>1587519</v>
      </c>
      <c r="R2146" s="411">
        <v>18.5</v>
      </c>
      <c r="S2146" s="411">
        <f t="shared" si="257"/>
        <v>15.416666666666668</v>
      </c>
      <c r="T2146" s="574">
        <v>0.2</v>
      </c>
      <c r="U2146" s="413"/>
      <c r="V2146" s="414">
        <f t="shared" si="260"/>
        <v>0</v>
      </c>
      <c r="W2146" s="414">
        <f t="shared" si="258"/>
        <v>0</v>
      </c>
      <c r="X2146" s="85"/>
      <c r="Y2146" s="85"/>
      <c r="Z2146" s="85"/>
      <c r="AA2146" s="85"/>
      <c r="AB2146" s="85"/>
      <c r="AC2146" s="86">
        <f t="shared" si="261"/>
        <v>0</v>
      </c>
      <c r="AD2146" s="87">
        <f>IF($AC$2182&lt;85,AC2146,AC2146-(AC2146*#REF!))</f>
        <v>0</v>
      </c>
      <c r="AE2146" s="88">
        <f t="shared" si="259"/>
        <v>0.2</v>
      </c>
      <c r="AF2146" s="89">
        <f t="shared" si="262"/>
        <v>0</v>
      </c>
      <c r="AG2146" s="90">
        <f t="shared" si="263"/>
        <v>0</v>
      </c>
    </row>
    <row r="2147" spans="1:34" s="117" customFormat="1" ht="15" customHeight="1" x14ac:dyDescent="0.15">
      <c r="A2147" s="445">
        <v>9791027601363</v>
      </c>
      <c r="B2147" s="446" t="s">
        <v>3632</v>
      </c>
      <c r="C2147" s="407" t="s">
        <v>337</v>
      </c>
      <c r="D2147" s="404" t="s">
        <v>3627</v>
      </c>
      <c r="E2147" s="572" t="s">
        <v>3628</v>
      </c>
      <c r="F2147" s="572"/>
      <c r="G2147" s="404" t="s">
        <v>4701</v>
      </c>
      <c r="H2147" s="406">
        <f>VLOOKUP($A2147,'04.08.2025'!$A$1:$Z$65000,3,FALSE)</f>
        <v>465</v>
      </c>
      <c r="I2147" s="423"/>
      <c r="J2147" s="423">
        <v>300</v>
      </c>
      <c r="K2147" s="408"/>
      <c r="L2147" s="447"/>
      <c r="M2147" s="447">
        <v>42627</v>
      </c>
      <c r="N2147" s="447"/>
      <c r="O2147" s="406">
        <v>9791027601363</v>
      </c>
      <c r="P2147" s="575" t="s">
        <v>3633</v>
      </c>
      <c r="Q2147" s="423">
        <v>6830227</v>
      </c>
      <c r="R2147" s="411">
        <v>18.5</v>
      </c>
      <c r="S2147" s="411">
        <f t="shared" si="257"/>
        <v>15.416666666666668</v>
      </c>
      <c r="T2147" s="574">
        <v>0.2</v>
      </c>
      <c r="U2147" s="413"/>
      <c r="V2147" s="414">
        <f t="shared" si="260"/>
        <v>0</v>
      </c>
      <c r="W2147" s="414">
        <f t="shared" si="258"/>
        <v>0</v>
      </c>
      <c r="X2147" s="116"/>
      <c r="Y2147" s="116"/>
      <c r="Z2147" s="116"/>
      <c r="AA2147" s="116"/>
      <c r="AB2147" s="116"/>
      <c r="AC2147" s="86">
        <f t="shared" si="261"/>
        <v>0</v>
      </c>
      <c r="AD2147" s="87">
        <f>IF($AC$2182&lt;85,AC2147,AC2147-(AC2147*#REF!))</f>
        <v>0</v>
      </c>
      <c r="AE2147" s="88">
        <f t="shared" si="259"/>
        <v>0.2</v>
      </c>
      <c r="AF2147" s="89">
        <f t="shared" si="262"/>
        <v>0</v>
      </c>
      <c r="AG2147" s="90">
        <f t="shared" si="263"/>
        <v>0</v>
      </c>
    </row>
    <row r="2148" spans="1:34" s="91" customFormat="1" ht="15" customHeight="1" x14ac:dyDescent="0.15">
      <c r="A2148" s="445">
        <v>9791027603374</v>
      </c>
      <c r="B2148" s="446" t="s">
        <v>3632</v>
      </c>
      <c r="C2148" s="407" t="s">
        <v>337</v>
      </c>
      <c r="D2148" s="404" t="s">
        <v>3627</v>
      </c>
      <c r="E2148" s="572" t="s">
        <v>3628</v>
      </c>
      <c r="F2148" s="572"/>
      <c r="G2148" s="404" t="s">
        <v>4702</v>
      </c>
      <c r="H2148" s="406">
        <f>VLOOKUP($A2148,'04.08.2025'!$A$1:$Z$65000,3,FALSE)</f>
        <v>147</v>
      </c>
      <c r="I2148" s="423"/>
      <c r="J2148" s="423">
        <v>300</v>
      </c>
      <c r="K2148" s="408"/>
      <c r="L2148" s="447"/>
      <c r="M2148" s="447">
        <v>43264</v>
      </c>
      <c r="N2148" s="447"/>
      <c r="O2148" s="406">
        <v>9791027603374</v>
      </c>
      <c r="P2148" s="575" t="s">
        <v>3634</v>
      </c>
      <c r="Q2148" s="423">
        <v>7426549</v>
      </c>
      <c r="R2148" s="411">
        <v>17.989999999999998</v>
      </c>
      <c r="S2148" s="411">
        <f t="shared" si="257"/>
        <v>14.991666666666665</v>
      </c>
      <c r="T2148" s="574">
        <v>0.2</v>
      </c>
      <c r="U2148" s="413"/>
      <c r="V2148" s="414">
        <f t="shared" si="260"/>
        <v>0</v>
      </c>
      <c r="W2148" s="414">
        <f t="shared" si="258"/>
        <v>0</v>
      </c>
      <c r="X2148" s="422"/>
      <c r="Y2148" s="85"/>
      <c r="Z2148" s="85"/>
      <c r="AA2148" s="85"/>
      <c r="AB2148" s="85"/>
      <c r="AC2148" s="86">
        <f t="shared" si="261"/>
        <v>0</v>
      </c>
      <c r="AD2148" s="87">
        <f>IF($AC$2182&lt;85,AC2148,AC2148-(AC2148*#REF!))</f>
        <v>0</v>
      </c>
      <c r="AE2148" s="88">
        <f t="shared" si="259"/>
        <v>0.2</v>
      </c>
      <c r="AF2148" s="89">
        <f t="shared" si="262"/>
        <v>0</v>
      </c>
      <c r="AG2148" s="90">
        <f t="shared" si="263"/>
        <v>0</v>
      </c>
      <c r="AH2148" s="119"/>
    </row>
    <row r="2149" spans="1:34" s="91" customFormat="1" ht="15" customHeight="1" x14ac:dyDescent="0.15">
      <c r="A2149" s="401">
        <v>9791027609376</v>
      </c>
      <c r="B2149" s="446" t="s">
        <v>3636</v>
      </c>
      <c r="C2149" s="407" t="s">
        <v>438</v>
      </c>
      <c r="D2149" s="404" t="s">
        <v>3627</v>
      </c>
      <c r="E2149" s="572" t="s">
        <v>3637</v>
      </c>
      <c r="F2149" s="405"/>
      <c r="G2149" s="405" t="s">
        <v>3638</v>
      </c>
      <c r="H2149" s="406">
        <f>VLOOKUP($A2149,'04.08.2025'!$A$1:$Z$65000,3,FALSE)</f>
        <v>999</v>
      </c>
      <c r="I2149" s="407"/>
      <c r="J2149" s="423">
        <v>200</v>
      </c>
      <c r="K2149" s="408"/>
      <c r="L2149" s="408"/>
      <c r="M2149" s="408">
        <v>44594</v>
      </c>
      <c r="N2149" s="408"/>
      <c r="O2149" s="409">
        <v>9791027609376</v>
      </c>
      <c r="P2149" s="424" t="s">
        <v>3639</v>
      </c>
      <c r="Q2149" s="409">
        <v>6388680</v>
      </c>
      <c r="R2149" s="411">
        <v>11.9</v>
      </c>
      <c r="S2149" s="411">
        <f t="shared" si="257"/>
        <v>11.279620853080569</v>
      </c>
      <c r="T2149" s="412">
        <v>5.5E-2</v>
      </c>
      <c r="U2149" s="413"/>
      <c r="V2149" s="414">
        <f t="shared" si="260"/>
        <v>0</v>
      </c>
      <c r="W2149" s="414">
        <f t="shared" si="258"/>
        <v>0</v>
      </c>
      <c r="X2149" s="85"/>
      <c r="Y2149" s="85"/>
      <c r="Z2149" s="85"/>
      <c r="AA2149" s="85"/>
      <c r="AB2149" s="85"/>
      <c r="AC2149" s="86">
        <f t="shared" si="261"/>
        <v>0</v>
      </c>
      <c r="AD2149" s="87">
        <f>IF($AC$2182&lt;85,AC2149,AC2149-(AC2149*#REF!))</f>
        <v>0</v>
      </c>
      <c r="AE2149" s="88">
        <f t="shared" si="259"/>
        <v>5.5E-2</v>
      </c>
      <c r="AF2149" s="89">
        <f t="shared" si="262"/>
        <v>0</v>
      </c>
      <c r="AG2149" s="90">
        <f t="shared" si="263"/>
        <v>0</v>
      </c>
    </row>
    <row r="2150" spans="1:34" s="91" customFormat="1" ht="15" customHeight="1" x14ac:dyDescent="0.15">
      <c r="A2150" s="401">
        <v>9791027610037</v>
      </c>
      <c r="B2150" s="446" t="s">
        <v>3636</v>
      </c>
      <c r="C2150" s="407" t="s">
        <v>438</v>
      </c>
      <c r="D2150" s="404" t="s">
        <v>3627</v>
      </c>
      <c r="E2150" s="572" t="s">
        <v>3637</v>
      </c>
      <c r="F2150" s="405"/>
      <c r="G2150" s="405" t="s">
        <v>3640</v>
      </c>
      <c r="H2150" s="406">
        <f>VLOOKUP($A2150,'04.08.2025'!$A$1:$Z$65000,3,FALSE)</f>
        <v>924</v>
      </c>
      <c r="I2150" s="407"/>
      <c r="J2150" s="423">
        <v>200</v>
      </c>
      <c r="K2150" s="408"/>
      <c r="L2150" s="408"/>
      <c r="M2150" s="408">
        <v>44727</v>
      </c>
      <c r="N2150" s="408"/>
      <c r="O2150" s="409">
        <v>9791027610037</v>
      </c>
      <c r="P2150" s="424" t="s">
        <v>3641</v>
      </c>
      <c r="Q2150" s="409">
        <v>2735367</v>
      </c>
      <c r="R2150" s="411">
        <v>11.9</v>
      </c>
      <c r="S2150" s="411">
        <f t="shared" si="257"/>
        <v>11.279620853080569</v>
      </c>
      <c r="T2150" s="412">
        <v>5.5E-2</v>
      </c>
      <c r="U2150" s="413"/>
      <c r="V2150" s="414">
        <f t="shared" si="260"/>
        <v>0</v>
      </c>
      <c r="W2150" s="414">
        <f t="shared" si="258"/>
        <v>0</v>
      </c>
      <c r="X2150" s="85"/>
      <c r="Y2150" s="85"/>
      <c r="Z2150" s="85"/>
      <c r="AA2150" s="85"/>
      <c r="AB2150" s="85"/>
      <c r="AC2150" s="86">
        <f t="shared" si="261"/>
        <v>0</v>
      </c>
      <c r="AD2150" s="87">
        <f>IF($AC$2182&lt;85,AC2150,AC2150-(AC2150*#REF!))</f>
        <v>0</v>
      </c>
      <c r="AE2150" s="88">
        <f t="shared" si="259"/>
        <v>5.5E-2</v>
      </c>
      <c r="AF2150" s="89">
        <f t="shared" si="262"/>
        <v>0</v>
      </c>
      <c r="AG2150" s="90">
        <f t="shared" si="263"/>
        <v>0</v>
      </c>
    </row>
    <row r="2151" spans="1:34" s="91" customFormat="1" ht="15" customHeight="1" x14ac:dyDescent="0.15">
      <c r="A2151" s="445">
        <v>9791027604234</v>
      </c>
      <c r="B2151" s="446" t="s">
        <v>3642</v>
      </c>
      <c r="C2151" s="407" t="s">
        <v>438</v>
      </c>
      <c r="D2151" s="404" t="s">
        <v>3627</v>
      </c>
      <c r="E2151" s="572" t="s">
        <v>3637</v>
      </c>
      <c r="F2151" s="572"/>
      <c r="G2151" s="404" t="s">
        <v>4802</v>
      </c>
      <c r="H2151" s="406">
        <f>VLOOKUP($A2151,'04.08.2025'!$A$1:$Z$65000,3,FALSE)</f>
        <v>793</v>
      </c>
      <c r="I2151" s="423"/>
      <c r="J2151" s="423">
        <v>200</v>
      </c>
      <c r="K2151" s="408"/>
      <c r="L2151" s="447"/>
      <c r="M2151" s="447">
        <v>43362</v>
      </c>
      <c r="N2151" s="447"/>
      <c r="O2151" s="406">
        <v>9791027604234</v>
      </c>
      <c r="P2151" s="575" t="s">
        <v>3643</v>
      </c>
      <c r="Q2151" s="423">
        <v>7426426</v>
      </c>
      <c r="R2151" s="411">
        <v>11.9</v>
      </c>
      <c r="S2151" s="411">
        <f t="shared" si="257"/>
        <v>11.279620853080569</v>
      </c>
      <c r="T2151" s="574">
        <v>5.5E-2</v>
      </c>
      <c r="U2151" s="413"/>
      <c r="V2151" s="414">
        <f t="shared" si="260"/>
        <v>0</v>
      </c>
      <c r="W2151" s="414">
        <f t="shared" si="258"/>
        <v>0</v>
      </c>
      <c r="X2151" s="85"/>
      <c r="Y2151" s="85"/>
      <c r="Z2151" s="85"/>
      <c r="AA2151" s="85"/>
      <c r="AB2151" s="85"/>
      <c r="AC2151" s="86">
        <f t="shared" si="261"/>
        <v>0</v>
      </c>
      <c r="AD2151" s="87">
        <f>IF($AC$2182&lt;85,AC2151,AC2151-(AC2151*#REF!))</f>
        <v>0</v>
      </c>
      <c r="AE2151" s="88">
        <f t="shared" si="259"/>
        <v>5.5E-2</v>
      </c>
      <c r="AF2151" s="89">
        <f t="shared" si="262"/>
        <v>0</v>
      </c>
      <c r="AG2151" s="90">
        <f t="shared" si="263"/>
        <v>0</v>
      </c>
    </row>
    <row r="2152" spans="1:34" s="91" customFormat="1" ht="15" customHeight="1" x14ac:dyDescent="0.15">
      <c r="A2152" s="445">
        <v>9791027604043</v>
      </c>
      <c r="B2152" s="446" t="s">
        <v>3642</v>
      </c>
      <c r="C2152" s="407" t="s">
        <v>438</v>
      </c>
      <c r="D2152" s="404" t="s">
        <v>3627</v>
      </c>
      <c r="E2152" s="572" t="s">
        <v>3637</v>
      </c>
      <c r="F2152" s="572"/>
      <c r="G2152" s="404" t="s">
        <v>4703</v>
      </c>
      <c r="H2152" s="406">
        <f>VLOOKUP($A2152,'04.08.2025'!$A$1:$Z$65000,3,FALSE)</f>
        <v>747</v>
      </c>
      <c r="I2152" s="423"/>
      <c r="J2152" s="423">
        <v>200</v>
      </c>
      <c r="K2152" s="408"/>
      <c r="L2152" s="447"/>
      <c r="M2152" s="447">
        <v>43362</v>
      </c>
      <c r="N2152" s="447"/>
      <c r="O2152" s="406">
        <v>9791027604043</v>
      </c>
      <c r="P2152" s="575" t="s">
        <v>3644</v>
      </c>
      <c r="Q2152" s="423">
        <v>7428026</v>
      </c>
      <c r="R2152" s="411">
        <v>11.9</v>
      </c>
      <c r="S2152" s="411">
        <f t="shared" si="257"/>
        <v>11.279620853080569</v>
      </c>
      <c r="T2152" s="574">
        <v>5.5E-2</v>
      </c>
      <c r="U2152" s="413"/>
      <c r="V2152" s="414">
        <f t="shared" si="260"/>
        <v>0</v>
      </c>
      <c r="W2152" s="414">
        <f t="shared" si="258"/>
        <v>0</v>
      </c>
      <c r="X2152" s="85"/>
      <c r="Y2152" s="85"/>
      <c r="Z2152" s="85"/>
      <c r="AA2152" s="85"/>
      <c r="AB2152" s="85"/>
      <c r="AC2152" s="86">
        <f t="shared" si="261"/>
        <v>0</v>
      </c>
      <c r="AD2152" s="87">
        <f>IF($AC$2182&lt;85,AC2152,AC2152-(AC2152*#REF!))</f>
        <v>0</v>
      </c>
      <c r="AE2152" s="88">
        <f t="shared" si="259"/>
        <v>5.5E-2</v>
      </c>
      <c r="AF2152" s="89">
        <f t="shared" si="262"/>
        <v>0</v>
      </c>
      <c r="AG2152" s="90">
        <f t="shared" si="263"/>
        <v>0</v>
      </c>
    </row>
    <row r="2153" spans="1:34" s="635" customFormat="1" ht="15" customHeight="1" x14ac:dyDescent="0.2">
      <c r="A2153" s="401">
        <v>9791027608072</v>
      </c>
      <c r="B2153" s="446" t="s">
        <v>3642</v>
      </c>
      <c r="C2153" s="407" t="s">
        <v>438</v>
      </c>
      <c r="D2153" s="404" t="s">
        <v>3627</v>
      </c>
      <c r="E2153" s="572" t="s">
        <v>3637</v>
      </c>
      <c r="F2153" s="405"/>
      <c r="G2153" s="405" t="s">
        <v>4704</v>
      </c>
      <c r="H2153" s="406">
        <f>VLOOKUP($A2153,'04.08.2025'!$A$1:$Z$65000,3,FALSE)</f>
        <v>701</v>
      </c>
      <c r="I2153" s="407"/>
      <c r="J2153" s="423">
        <v>200</v>
      </c>
      <c r="K2153" s="408"/>
      <c r="L2153" s="408"/>
      <c r="M2153" s="408">
        <v>43838</v>
      </c>
      <c r="N2153" s="408"/>
      <c r="O2153" s="409">
        <v>9791027608072</v>
      </c>
      <c r="P2153" s="424" t="s">
        <v>3645</v>
      </c>
      <c r="Q2153" s="409">
        <v>8042561</v>
      </c>
      <c r="R2153" s="411">
        <v>11.9</v>
      </c>
      <c r="S2153" s="411">
        <f t="shared" si="257"/>
        <v>11.279620853080569</v>
      </c>
      <c r="T2153" s="412">
        <v>5.5E-2</v>
      </c>
      <c r="U2153" s="413"/>
      <c r="V2153" s="414">
        <f t="shared" si="260"/>
        <v>0</v>
      </c>
      <c r="W2153" s="414">
        <f t="shared" si="258"/>
        <v>0</v>
      </c>
      <c r="X2153" s="634"/>
      <c r="Y2153" s="634"/>
      <c r="Z2153" s="634"/>
      <c r="AA2153" s="634"/>
      <c r="AB2153" s="634"/>
      <c r="AC2153" s="86">
        <f t="shared" si="261"/>
        <v>0</v>
      </c>
      <c r="AD2153" s="87">
        <f>IF($AC$2182&lt;85,AC2153,AC2153-(AC2153*#REF!))</f>
        <v>0</v>
      </c>
      <c r="AE2153" s="88">
        <f t="shared" si="259"/>
        <v>5.5E-2</v>
      </c>
      <c r="AF2153" s="89">
        <f t="shared" si="262"/>
        <v>0</v>
      </c>
      <c r="AG2153" s="90">
        <f t="shared" si="263"/>
        <v>0</v>
      </c>
    </row>
    <row r="2154" spans="1:34" s="91" customFormat="1" ht="15" customHeight="1" x14ac:dyDescent="0.2">
      <c r="A2154" s="621">
        <v>9791027606214</v>
      </c>
      <c r="B2154" s="622" t="s">
        <v>3642</v>
      </c>
      <c r="C2154" s="623" t="s">
        <v>438</v>
      </c>
      <c r="D2154" s="624" t="s">
        <v>3627</v>
      </c>
      <c r="E2154" s="625" t="s">
        <v>3637</v>
      </c>
      <c r="F2154" s="625"/>
      <c r="G2154" s="624" t="s">
        <v>4705</v>
      </c>
      <c r="H2154" s="406">
        <f>VLOOKUP($A2154,'04.08.2025'!$A$1:$Z$65000,3,FALSE)</f>
        <v>845</v>
      </c>
      <c r="I2154" s="626"/>
      <c r="J2154" s="626">
        <v>200</v>
      </c>
      <c r="K2154" s="627"/>
      <c r="L2154" s="627"/>
      <c r="M2154" s="627">
        <v>43621</v>
      </c>
      <c r="N2154" s="627"/>
      <c r="O2154" s="628">
        <v>9791027606214</v>
      </c>
      <c r="P2154" s="629" t="s">
        <v>3646</v>
      </c>
      <c r="Q2154" s="626">
        <v>5734832</v>
      </c>
      <c r="R2154" s="630">
        <v>11.9</v>
      </c>
      <c r="S2154" s="630">
        <f t="shared" si="257"/>
        <v>11.279620853080569</v>
      </c>
      <c r="T2154" s="631">
        <v>5.5E-2</v>
      </c>
      <c r="U2154" s="632"/>
      <c r="V2154" s="633">
        <f t="shared" si="260"/>
        <v>0</v>
      </c>
      <c r="W2154" s="633">
        <f t="shared" si="258"/>
        <v>0</v>
      </c>
      <c r="X2154" s="85"/>
      <c r="Y2154" s="85"/>
      <c r="Z2154" s="85"/>
      <c r="AA2154" s="85"/>
      <c r="AB2154" s="85"/>
      <c r="AC2154" s="86">
        <f t="shared" si="261"/>
        <v>0</v>
      </c>
      <c r="AD2154" s="87">
        <f>IF($AC$2182&lt;85,AC2154,AC2154-(AC2154*#REF!))</f>
        <v>0</v>
      </c>
      <c r="AE2154" s="88">
        <f t="shared" si="259"/>
        <v>5.5E-2</v>
      </c>
      <c r="AF2154" s="89">
        <f t="shared" si="262"/>
        <v>0</v>
      </c>
      <c r="AG2154" s="90">
        <f t="shared" si="263"/>
        <v>0</v>
      </c>
    </row>
    <row r="2155" spans="1:34" s="91" customFormat="1" ht="15" customHeight="1" x14ac:dyDescent="0.15">
      <c r="A2155" s="401">
        <v>9791027609383</v>
      </c>
      <c r="B2155" s="446" t="s">
        <v>3642</v>
      </c>
      <c r="C2155" s="407" t="s">
        <v>438</v>
      </c>
      <c r="D2155" s="404" t="s">
        <v>3627</v>
      </c>
      <c r="E2155" s="572" t="s">
        <v>3637</v>
      </c>
      <c r="F2155" s="405"/>
      <c r="G2155" s="405" t="s">
        <v>3647</v>
      </c>
      <c r="H2155" s="406">
        <f>VLOOKUP($A2155,'04.08.2025'!$A$1:$Z$65000,3,FALSE)</f>
        <v>1337</v>
      </c>
      <c r="I2155" s="407"/>
      <c r="J2155" s="423">
        <v>200</v>
      </c>
      <c r="K2155" s="408"/>
      <c r="L2155" s="408"/>
      <c r="M2155" s="408">
        <v>44209</v>
      </c>
      <c r="N2155" s="408"/>
      <c r="O2155" s="409">
        <v>9791027609383</v>
      </c>
      <c r="P2155" s="424" t="s">
        <v>3648</v>
      </c>
      <c r="Q2155" s="409">
        <v>6389912</v>
      </c>
      <c r="R2155" s="411">
        <v>11.9</v>
      </c>
      <c r="S2155" s="411">
        <f t="shared" si="257"/>
        <v>11.279620853080569</v>
      </c>
      <c r="T2155" s="412">
        <v>5.5E-2</v>
      </c>
      <c r="U2155" s="413"/>
      <c r="V2155" s="414">
        <f t="shared" si="260"/>
        <v>0</v>
      </c>
      <c r="W2155" s="414">
        <f t="shared" si="258"/>
        <v>0</v>
      </c>
      <c r="X2155" s="85"/>
      <c r="Y2155" s="85"/>
      <c r="Z2155" s="85"/>
      <c r="AA2155" s="85"/>
      <c r="AB2155" s="85"/>
      <c r="AC2155" s="86">
        <f t="shared" si="261"/>
        <v>0</v>
      </c>
      <c r="AD2155" s="87">
        <f>IF($AC$2182&lt;85,AC2155,AC2155-(AC2155*#REF!))</f>
        <v>0</v>
      </c>
      <c r="AE2155" s="88">
        <f t="shared" si="259"/>
        <v>5.5E-2</v>
      </c>
      <c r="AF2155" s="89">
        <f t="shared" si="262"/>
        <v>0</v>
      </c>
      <c r="AG2155" s="90">
        <f t="shared" si="263"/>
        <v>0</v>
      </c>
    </row>
    <row r="2156" spans="1:34" s="91" customFormat="1" ht="15" customHeight="1" x14ac:dyDescent="0.15">
      <c r="A2156" s="401">
        <v>9791027610754</v>
      </c>
      <c r="B2156" s="446" t="s">
        <v>3642</v>
      </c>
      <c r="C2156" s="407" t="s">
        <v>438</v>
      </c>
      <c r="D2156" s="404" t="s">
        <v>3627</v>
      </c>
      <c r="E2156" s="572" t="s">
        <v>3637</v>
      </c>
      <c r="F2156" s="404"/>
      <c r="G2156" s="445" t="s">
        <v>3649</v>
      </c>
      <c r="H2156" s="406">
        <f>VLOOKUP($A2156,'04.08.2025'!$A$1:$Z$65000,3,FALSE)</f>
        <v>1388</v>
      </c>
      <c r="I2156" s="407"/>
      <c r="J2156" s="407">
        <v>200</v>
      </c>
      <c r="K2156" s="408"/>
      <c r="L2156" s="408"/>
      <c r="M2156" s="408">
        <v>44972</v>
      </c>
      <c r="N2156" s="409"/>
      <c r="O2156" s="409">
        <v>9791027610754</v>
      </c>
      <c r="P2156" s="409" t="s">
        <v>3650</v>
      </c>
      <c r="Q2156" s="410">
        <v>1798648</v>
      </c>
      <c r="R2156" s="411">
        <v>11.9</v>
      </c>
      <c r="S2156" s="411">
        <f t="shared" si="257"/>
        <v>11.279620853080569</v>
      </c>
      <c r="T2156" s="588">
        <v>5.5E-2</v>
      </c>
      <c r="U2156" s="413"/>
      <c r="V2156" s="414">
        <f t="shared" si="260"/>
        <v>0</v>
      </c>
      <c r="W2156" s="414">
        <f t="shared" si="258"/>
        <v>0</v>
      </c>
      <c r="X2156" s="85"/>
      <c r="Y2156" s="85"/>
      <c r="Z2156" s="85"/>
      <c r="AA2156" s="85"/>
      <c r="AB2156" s="85"/>
      <c r="AC2156" s="86">
        <f t="shared" si="261"/>
        <v>0</v>
      </c>
      <c r="AD2156" s="87">
        <f>IF($AC$2182&lt;85,AC2156,AC2156-(AC2156*#REF!))</f>
        <v>0</v>
      </c>
      <c r="AE2156" s="88">
        <f t="shared" si="259"/>
        <v>5.5E-2</v>
      </c>
      <c r="AF2156" s="89">
        <f t="shared" si="262"/>
        <v>0</v>
      </c>
      <c r="AG2156" s="90">
        <f t="shared" si="263"/>
        <v>0</v>
      </c>
    </row>
    <row r="2157" spans="1:34" s="91" customFormat="1" ht="15" customHeight="1" x14ac:dyDescent="0.15">
      <c r="A2157" s="401">
        <v>9791027610815</v>
      </c>
      <c r="B2157" s="446" t="s">
        <v>3642</v>
      </c>
      <c r="C2157" s="407" t="s">
        <v>438</v>
      </c>
      <c r="D2157" s="404" t="s">
        <v>3627</v>
      </c>
      <c r="E2157" s="572" t="s">
        <v>3637</v>
      </c>
      <c r="F2157" s="404"/>
      <c r="G2157" s="445" t="s">
        <v>3651</v>
      </c>
      <c r="H2157" s="406">
        <f>VLOOKUP($A2157,'04.08.2025'!$A$1:$Z$65000,3,FALSE)</f>
        <v>1564</v>
      </c>
      <c r="I2157" s="407"/>
      <c r="J2157" s="407">
        <v>200</v>
      </c>
      <c r="K2157" s="408"/>
      <c r="L2157" s="408"/>
      <c r="M2157" s="408">
        <v>45112</v>
      </c>
      <c r="N2157" s="409"/>
      <c r="O2157" s="409">
        <v>9791027610815</v>
      </c>
      <c r="P2157" s="409" t="s">
        <v>3652</v>
      </c>
      <c r="Q2157" s="410">
        <v>1799263</v>
      </c>
      <c r="R2157" s="411">
        <v>11.9</v>
      </c>
      <c r="S2157" s="411">
        <f t="shared" si="257"/>
        <v>11.279620853080569</v>
      </c>
      <c r="T2157" s="448">
        <v>5.5E-2</v>
      </c>
      <c r="U2157" s="413"/>
      <c r="V2157" s="414">
        <f t="shared" si="260"/>
        <v>0</v>
      </c>
      <c r="W2157" s="414">
        <f t="shared" si="258"/>
        <v>0</v>
      </c>
      <c r="X2157" s="85"/>
      <c r="Y2157" s="85"/>
      <c r="Z2157" s="85"/>
      <c r="AA2157" s="85"/>
      <c r="AB2157" s="85"/>
      <c r="AC2157" s="86">
        <f t="shared" si="261"/>
        <v>0</v>
      </c>
      <c r="AD2157" s="87">
        <f>IF($AC$2182&lt;85,AC2157,AC2157-(AC2157*#REF!))</f>
        <v>0</v>
      </c>
      <c r="AE2157" s="88">
        <f t="shared" si="259"/>
        <v>5.5E-2</v>
      </c>
      <c r="AF2157" s="89">
        <f t="shared" si="262"/>
        <v>0</v>
      </c>
      <c r="AG2157" s="90">
        <f t="shared" si="263"/>
        <v>0</v>
      </c>
    </row>
    <row r="2158" spans="1:34" s="75" customFormat="1" ht="15" customHeight="1" x14ac:dyDescent="0.15">
      <c r="A2158" s="401">
        <v>9791027611607</v>
      </c>
      <c r="B2158" s="446" t="s">
        <v>3642</v>
      </c>
      <c r="C2158" s="446" t="s">
        <v>438</v>
      </c>
      <c r="D2158" s="405" t="s">
        <v>3627</v>
      </c>
      <c r="E2158" s="405" t="s">
        <v>3637</v>
      </c>
      <c r="F2158" s="405"/>
      <c r="G2158" s="405" t="s">
        <v>3653</v>
      </c>
      <c r="H2158" s="406">
        <f>VLOOKUP($A2158,'04.08.2025'!$A$1:$Z$65000,3,FALSE)</f>
        <v>1898</v>
      </c>
      <c r="I2158" s="406"/>
      <c r="J2158" s="407">
        <v>200</v>
      </c>
      <c r="K2158" s="408"/>
      <c r="L2158" s="408"/>
      <c r="M2158" s="408">
        <v>45301</v>
      </c>
      <c r="N2158" s="408"/>
      <c r="O2158" s="409">
        <v>9791027611607</v>
      </c>
      <c r="P2158" s="409" t="s">
        <v>3654</v>
      </c>
      <c r="Q2158" s="409">
        <v>1990590</v>
      </c>
      <c r="R2158" s="573">
        <v>11.9</v>
      </c>
      <c r="S2158" s="411">
        <f t="shared" si="257"/>
        <v>11.279620853080569</v>
      </c>
      <c r="T2158" s="587">
        <v>5.5E-2</v>
      </c>
      <c r="U2158" s="413"/>
      <c r="V2158" s="414">
        <f t="shared" si="260"/>
        <v>0</v>
      </c>
      <c r="W2158" s="414">
        <f t="shared" si="258"/>
        <v>0</v>
      </c>
      <c r="X2158" s="74"/>
      <c r="Y2158" s="74"/>
      <c r="Z2158" s="74"/>
      <c r="AA2158" s="74"/>
      <c r="AB2158" s="74"/>
      <c r="AC2158" s="86">
        <f t="shared" si="261"/>
        <v>0</v>
      </c>
      <c r="AD2158" s="87">
        <f>IF($AC$2182&lt;85,AC2158,AC2158-(AC2158*#REF!))</f>
        <v>0</v>
      </c>
      <c r="AE2158" s="88">
        <f t="shared" si="259"/>
        <v>5.5E-2</v>
      </c>
      <c r="AF2158" s="89">
        <f t="shared" si="262"/>
        <v>0</v>
      </c>
      <c r="AG2158" s="90">
        <f t="shared" si="263"/>
        <v>0</v>
      </c>
    </row>
    <row r="2159" spans="1:34" s="91" customFormat="1" ht="15" customHeight="1" x14ac:dyDescent="0.15">
      <c r="A2159" s="401">
        <v>9791027612376</v>
      </c>
      <c r="B2159" s="406" t="s">
        <v>3642</v>
      </c>
      <c r="C2159" s="403" t="s">
        <v>438</v>
      </c>
      <c r="D2159" s="404" t="s">
        <v>3627</v>
      </c>
      <c r="E2159" s="405" t="s">
        <v>3637</v>
      </c>
      <c r="F2159" s="572"/>
      <c r="G2159" s="405" t="s">
        <v>3655</v>
      </c>
      <c r="H2159" s="406">
        <f>VLOOKUP($A2159,'04.08.2025'!$A$1:$Z$65000,3,FALSE)</f>
        <v>1930</v>
      </c>
      <c r="I2159" s="406"/>
      <c r="J2159" s="407">
        <v>200</v>
      </c>
      <c r="K2159" s="408"/>
      <c r="L2159" s="408"/>
      <c r="M2159" s="408">
        <v>45448</v>
      </c>
      <c r="N2159" s="408"/>
      <c r="O2159" s="409">
        <v>9791027612376</v>
      </c>
      <c r="P2159" s="409" t="s">
        <v>3656</v>
      </c>
      <c r="Q2159" s="409">
        <v>3139119</v>
      </c>
      <c r="R2159" s="573">
        <v>11.9</v>
      </c>
      <c r="S2159" s="411">
        <f t="shared" si="257"/>
        <v>11.279620853080569</v>
      </c>
      <c r="T2159" s="587">
        <v>5.5E-2</v>
      </c>
      <c r="U2159" s="413"/>
      <c r="V2159" s="414">
        <f t="shared" si="260"/>
        <v>0</v>
      </c>
      <c r="W2159" s="414">
        <f t="shared" si="258"/>
        <v>0</v>
      </c>
      <c r="X2159" s="85"/>
      <c r="Y2159" s="85"/>
      <c r="Z2159" s="85"/>
      <c r="AA2159" s="85"/>
      <c r="AB2159" s="85"/>
      <c r="AC2159" s="86">
        <f t="shared" si="261"/>
        <v>0</v>
      </c>
      <c r="AD2159" s="87">
        <f>IF($AC$2182&lt;85,AC2159,AC2159-(AC2159*#REF!))</f>
        <v>0</v>
      </c>
      <c r="AE2159" s="88">
        <f t="shared" si="259"/>
        <v>5.5E-2</v>
      </c>
      <c r="AF2159" s="89">
        <f t="shared" si="262"/>
        <v>0</v>
      </c>
      <c r="AG2159" s="90">
        <f t="shared" si="263"/>
        <v>0</v>
      </c>
    </row>
    <row r="2160" spans="1:34" s="91" customFormat="1" ht="15" customHeight="1" x14ac:dyDescent="0.15">
      <c r="A2160" s="401">
        <v>9791027611591</v>
      </c>
      <c r="B2160" s="406" t="s">
        <v>3642</v>
      </c>
      <c r="C2160" s="403" t="s">
        <v>438</v>
      </c>
      <c r="D2160" s="404" t="s">
        <v>3627</v>
      </c>
      <c r="E2160" s="405" t="s">
        <v>3637</v>
      </c>
      <c r="F2160" s="572"/>
      <c r="G2160" s="405" t="s">
        <v>4783</v>
      </c>
      <c r="H2160" s="406">
        <f>VLOOKUP($A2160,'04.08.2025'!$A$1:$Z$65000,3,FALSE)</f>
        <v>2344</v>
      </c>
      <c r="I2160" s="406"/>
      <c r="J2160" s="407">
        <v>200</v>
      </c>
      <c r="K2160" s="408"/>
      <c r="L2160" s="408"/>
      <c r="M2160" s="408">
        <v>45448</v>
      </c>
      <c r="N2160" s="408"/>
      <c r="O2160" s="409">
        <v>9791027611591</v>
      </c>
      <c r="P2160" s="409" t="s">
        <v>3657</v>
      </c>
      <c r="Q2160" s="409">
        <v>1990466</v>
      </c>
      <c r="R2160" s="573">
        <v>11.9</v>
      </c>
      <c r="S2160" s="411">
        <f t="shared" si="257"/>
        <v>11.279620853080569</v>
      </c>
      <c r="T2160" s="587">
        <v>5.5E-2</v>
      </c>
      <c r="U2160" s="413"/>
      <c r="V2160" s="414">
        <f t="shared" si="260"/>
        <v>0</v>
      </c>
      <c r="W2160" s="414">
        <f t="shared" si="258"/>
        <v>0</v>
      </c>
      <c r="X2160" s="85"/>
      <c r="Y2160" s="85"/>
      <c r="Z2160" s="85"/>
      <c r="AA2160" s="85"/>
      <c r="AB2160" s="85"/>
      <c r="AC2160" s="86">
        <f t="shared" si="261"/>
        <v>0</v>
      </c>
      <c r="AD2160" s="87">
        <f>IF($AC$2182&lt;85,AC2160,AC2160-(AC2160*#REF!))</f>
        <v>0</v>
      </c>
      <c r="AE2160" s="88">
        <f t="shared" si="259"/>
        <v>5.5E-2</v>
      </c>
      <c r="AF2160" s="89">
        <f t="shared" si="262"/>
        <v>0</v>
      </c>
      <c r="AG2160" s="90">
        <f t="shared" si="263"/>
        <v>0</v>
      </c>
    </row>
    <row r="2161" spans="1:36" ht="15" customHeight="1" x14ac:dyDescent="0.15">
      <c r="A2161" s="193">
        <v>9791027613038</v>
      </c>
      <c r="B2161" s="222" t="s">
        <v>3642</v>
      </c>
      <c r="C2161" s="223" t="s">
        <v>438</v>
      </c>
      <c r="D2161" s="195" t="s">
        <v>3627</v>
      </c>
      <c r="E2161" s="195" t="s">
        <v>3637</v>
      </c>
      <c r="F2161" s="196"/>
      <c r="G2161" s="196" t="s">
        <v>4529</v>
      </c>
      <c r="H2161" s="198">
        <f>VLOOKUP($A2161,'04.08.2025'!$A$1:$Z$65000,3,FALSE)</f>
        <v>2166</v>
      </c>
      <c r="I2161" s="198"/>
      <c r="J2161" s="199">
        <v>200</v>
      </c>
      <c r="K2161" s="200"/>
      <c r="L2161" s="200"/>
      <c r="M2161" s="200">
        <v>45672</v>
      </c>
      <c r="N2161" s="200" t="s">
        <v>12</v>
      </c>
      <c r="O2161" s="201">
        <v>9791027613038</v>
      </c>
      <c r="P2161" s="201" t="s">
        <v>3658</v>
      </c>
      <c r="Q2161" s="201">
        <v>7669223</v>
      </c>
      <c r="R2161" s="220">
        <v>11.9</v>
      </c>
      <c r="S2161" s="202">
        <f t="shared" si="257"/>
        <v>11.279620853080569</v>
      </c>
      <c r="T2161" s="221">
        <v>5.5E-2</v>
      </c>
      <c r="U2161" s="204"/>
      <c r="V2161" s="205">
        <f t="shared" si="260"/>
        <v>0</v>
      </c>
      <c r="W2161" s="205">
        <f t="shared" si="258"/>
        <v>0</v>
      </c>
      <c r="AC2161" s="86">
        <f t="shared" si="261"/>
        <v>0</v>
      </c>
      <c r="AD2161" s="87">
        <f>IF($AC$2182&lt;85,AC2161,AC2161-(AC2161*#REF!))</f>
        <v>0</v>
      </c>
      <c r="AE2161" s="88">
        <f t="shared" si="259"/>
        <v>5.5E-2</v>
      </c>
      <c r="AF2161" s="89">
        <f t="shared" si="262"/>
        <v>0</v>
      </c>
      <c r="AG2161" s="90">
        <f t="shared" si="263"/>
        <v>0</v>
      </c>
      <c r="AH2161" s="146"/>
      <c r="AI2161" s="146"/>
      <c r="AJ2161" s="146"/>
    </row>
    <row r="2162" spans="1:36" s="75" customFormat="1" ht="15" customHeight="1" x14ac:dyDescent="0.15">
      <c r="A2162" s="576">
        <v>9791027613496</v>
      </c>
      <c r="B2162" s="577" t="s">
        <v>3642</v>
      </c>
      <c r="C2162" s="578" t="s">
        <v>438</v>
      </c>
      <c r="D2162" s="579" t="s">
        <v>3627</v>
      </c>
      <c r="E2162" s="579" t="s">
        <v>3637</v>
      </c>
      <c r="F2162" s="580"/>
      <c r="G2162" s="580" t="s">
        <v>5836</v>
      </c>
      <c r="H2162" s="232">
        <v>0</v>
      </c>
      <c r="I2162" s="232"/>
      <c r="J2162" s="581">
        <v>100</v>
      </c>
      <c r="K2162" s="582"/>
      <c r="L2162" s="582">
        <v>45938</v>
      </c>
      <c r="M2162" s="582"/>
      <c r="N2162" s="582" t="s">
        <v>12</v>
      </c>
      <c r="O2162" s="583">
        <v>9791027613496</v>
      </c>
      <c r="P2162" s="583" t="s">
        <v>5837</v>
      </c>
      <c r="Q2162" s="583">
        <v>4351924</v>
      </c>
      <c r="R2162" s="584">
        <v>16.899999999999999</v>
      </c>
      <c r="S2162" s="233">
        <f t="shared" si="257"/>
        <v>16.018957345971565</v>
      </c>
      <c r="T2162" s="585">
        <v>5.5E-2</v>
      </c>
      <c r="U2162" s="586"/>
      <c r="V2162" s="234">
        <f t="shared" si="260"/>
        <v>0</v>
      </c>
      <c r="W2162" s="234">
        <f t="shared" si="258"/>
        <v>0</v>
      </c>
      <c r="X2162" s="74"/>
      <c r="Y2162" s="74"/>
      <c r="Z2162" s="74"/>
      <c r="AA2162" s="74"/>
      <c r="AB2162" s="74"/>
      <c r="AC2162" s="86">
        <f t="shared" si="261"/>
        <v>0</v>
      </c>
      <c r="AD2162" s="87">
        <f>IF($AC$2182&lt;85,AC2162,AC2162-(AC2162*#REF!))</f>
        <v>0</v>
      </c>
      <c r="AE2162" s="88">
        <f t="shared" si="259"/>
        <v>5.5E-2</v>
      </c>
      <c r="AF2162" s="89">
        <f t="shared" si="262"/>
        <v>0</v>
      </c>
      <c r="AG2162" s="90">
        <f t="shared" si="263"/>
        <v>0</v>
      </c>
    </row>
    <row r="2163" spans="1:36" s="75" customFormat="1" ht="15" customHeight="1" x14ac:dyDescent="0.15">
      <c r="A2163" s="193">
        <v>9791027612956</v>
      </c>
      <c r="B2163" s="222" t="s">
        <v>3642</v>
      </c>
      <c r="C2163" s="223" t="s">
        <v>438</v>
      </c>
      <c r="D2163" s="195" t="s">
        <v>3627</v>
      </c>
      <c r="E2163" s="195" t="s">
        <v>3637</v>
      </c>
      <c r="F2163" s="196"/>
      <c r="G2163" s="196" t="s">
        <v>4528</v>
      </c>
      <c r="H2163" s="198">
        <f>VLOOKUP($A2163,'04.08.2025'!$A$1:$Z$65000,3,FALSE)</f>
        <v>2237</v>
      </c>
      <c r="I2163" s="198"/>
      <c r="J2163" s="199">
        <v>200</v>
      </c>
      <c r="K2163" s="200"/>
      <c r="L2163" s="200"/>
      <c r="M2163" s="200">
        <v>45819</v>
      </c>
      <c r="N2163" s="200" t="s">
        <v>12</v>
      </c>
      <c r="O2163" s="201">
        <v>9791027612956</v>
      </c>
      <c r="P2163" s="201" t="s">
        <v>4527</v>
      </c>
      <c r="Q2163" s="201">
        <v>7462763</v>
      </c>
      <c r="R2163" s="220">
        <v>11.9</v>
      </c>
      <c r="S2163" s="202">
        <f t="shared" si="257"/>
        <v>11.279620853080569</v>
      </c>
      <c r="T2163" s="221">
        <v>5.5E-2</v>
      </c>
      <c r="U2163" s="204"/>
      <c r="V2163" s="205">
        <f t="shared" si="260"/>
        <v>0</v>
      </c>
      <c r="W2163" s="205">
        <f t="shared" si="258"/>
        <v>0</v>
      </c>
      <c r="X2163" s="74"/>
      <c r="Y2163" s="74"/>
      <c r="Z2163" s="74"/>
      <c r="AA2163" s="74"/>
      <c r="AB2163" s="74"/>
      <c r="AC2163" s="86">
        <f t="shared" si="261"/>
        <v>0</v>
      </c>
      <c r="AD2163" s="87">
        <f>IF($AC$2182&lt;85,AC2163,AC2163-(AC2163*#REF!))</f>
        <v>0</v>
      </c>
      <c r="AE2163" s="88">
        <f t="shared" si="259"/>
        <v>5.5E-2</v>
      </c>
      <c r="AF2163" s="89">
        <f t="shared" si="262"/>
        <v>0</v>
      </c>
      <c r="AG2163" s="90">
        <f t="shared" si="263"/>
        <v>0</v>
      </c>
    </row>
    <row r="2164" spans="1:36" s="91" customFormat="1" ht="15" customHeight="1" x14ac:dyDescent="0.15">
      <c r="A2164" s="401">
        <v>9791027612413</v>
      </c>
      <c r="B2164" s="406" t="s">
        <v>3642</v>
      </c>
      <c r="C2164" s="403" t="s">
        <v>440</v>
      </c>
      <c r="D2164" s="404" t="s">
        <v>3627</v>
      </c>
      <c r="E2164" s="405" t="s">
        <v>3659</v>
      </c>
      <c r="F2164" s="572"/>
      <c r="G2164" s="405" t="s">
        <v>4567</v>
      </c>
      <c r="H2164" s="406">
        <f>VLOOKUP($A2164,'04.08.2025'!$A$1:$Z$65000,3,FALSE)</f>
        <v>4202</v>
      </c>
      <c r="I2164" s="406"/>
      <c r="J2164" s="407">
        <v>200</v>
      </c>
      <c r="K2164" s="408"/>
      <c r="L2164" s="408"/>
      <c r="M2164" s="408">
        <v>45448</v>
      </c>
      <c r="N2164" s="408"/>
      <c r="O2164" s="409">
        <v>9791027612413</v>
      </c>
      <c r="P2164" s="409" t="s">
        <v>3660</v>
      </c>
      <c r="Q2164" s="409">
        <v>3139611</v>
      </c>
      <c r="R2164" s="573">
        <v>10.9</v>
      </c>
      <c r="S2164" s="411">
        <f t="shared" si="257"/>
        <v>10.33175355450237</v>
      </c>
      <c r="T2164" s="587">
        <v>5.5E-2</v>
      </c>
      <c r="U2164" s="413"/>
      <c r="V2164" s="414">
        <f t="shared" si="260"/>
        <v>0</v>
      </c>
      <c r="W2164" s="414">
        <f t="shared" si="258"/>
        <v>0</v>
      </c>
      <c r="X2164" s="85"/>
      <c r="Y2164" s="85"/>
      <c r="Z2164" s="85"/>
      <c r="AA2164" s="85"/>
      <c r="AB2164" s="85"/>
      <c r="AC2164" s="86">
        <f t="shared" si="261"/>
        <v>0</v>
      </c>
      <c r="AD2164" s="87">
        <f>IF($AC$2182&lt;85,AC2164,AC2164-(AC2164*#REF!))</f>
        <v>0</v>
      </c>
      <c r="AE2164" s="88">
        <f t="shared" si="259"/>
        <v>5.5E-2</v>
      </c>
      <c r="AF2164" s="89">
        <f t="shared" si="262"/>
        <v>0</v>
      </c>
      <c r="AG2164" s="90">
        <f t="shared" si="263"/>
        <v>0</v>
      </c>
    </row>
    <row r="2165" spans="1:36" s="91" customFormat="1" ht="15" customHeight="1" x14ac:dyDescent="0.15">
      <c r="A2165" s="401">
        <v>9791027612406</v>
      </c>
      <c r="B2165" s="406" t="s">
        <v>3642</v>
      </c>
      <c r="C2165" s="403" t="s">
        <v>440</v>
      </c>
      <c r="D2165" s="404" t="s">
        <v>3627</v>
      </c>
      <c r="E2165" s="405" t="s">
        <v>3659</v>
      </c>
      <c r="F2165" s="572"/>
      <c r="G2165" s="405" t="s">
        <v>4803</v>
      </c>
      <c r="H2165" s="406">
        <f>VLOOKUP($A2165,'04.08.2025'!$A$1:$Z$65000,3,FALSE)</f>
        <v>3032</v>
      </c>
      <c r="I2165" s="406"/>
      <c r="J2165" s="407">
        <v>200</v>
      </c>
      <c r="K2165" s="408"/>
      <c r="L2165" s="408"/>
      <c r="M2165" s="408">
        <v>45448</v>
      </c>
      <c r="N2165" s="408"/>
      <c r="O2165" s="409">
        <v>9791027612406</v>
      </c>
      <c r="P2165" s="409" t="s">
        <v>3661</v>
      </c>
      <c r="Q2165" s="409">
        <v>3139488</v>
      </c>
      <c r="R2165" s="573">
        <v>10.9</v>
      </c>
      <c r="S2165" s="411">
        <f t="shared" si="257"/>
        <v>10.33175355450237</v>
      </c>
      <c r="T2165" s="587">
        <v>5.5E-2</v>
      </c>
      <c r="U2165" s="413"/>
      <c r="V2165" s="414">
        <f t="shared" si="260"/>
        <v>0</v>
      </c>
      <c r="W2165" s="414">
        <f t="shared" si="258"/>
        <v>0</v>
      </c>
      <c r="X2165" s="85"/>
      <c r="Y2165" s="85"/>
      <c r="Z2165" s="85"/>
      <c r="AA2165" s="85"/>
      <c r="AB2165" s="85"/>
      <c r="AC2165" s="86">
        <f t="shared" si="261"/>
        <v>0</v>
      </c>
      <c r="AD2165" s="87">
        <f>IF($AC$2182&lt;85,AC2165,AC2165-(AC2165*#REF!))</f>
        <v>0</v>
      </c>
      <c r="AE2165" s="88">
        <f t="shared" si="259"/>
        <v>5.5E-2</v>
      </c>
      <c r="AF2165" s="89">
        <f t="shared" si="262"/>
        <v>0</v>
      </c>
      <c r="AG2165" s="90">
        <f t="shared" si="263"/>
        <v>0</v>
      </c>
    </row>
    <row r="2166" spans="1:36" ht="15" customHeight="1" x14ac:dyDescent="0.15">
      <c r="A2166" s="193">
        <v>9791027612888</v>
      </c>
      <c r="B2166" s="222" t="s">
        <v>3642</v>
      </c>
      <c r="C2166" s="223" t="s">
        <v>440</v>
      </c>
      <c r="D2166" s="195" t="s">
        <v>3627</v>
      </c>
      <c r="E2166" s="195" t="s">
        <v>3659</v>
      </c>
      <c r="F2166" s="196"/>
      <c r="G2166" s="196" t="s">
        <v>3787</v>
      </c>
      <c r="H2166" s="198">
        <f>VLOOKUP($A2166,'04.08.2025'!$A$1:$Z$65000,3,FALSE)</f>
        <v>2361</v>
      </c>
      <c r="I2166" s="198"/>
      <c r="J2166" s="199">
        <v>200</v>
      </c>
      <c r="K2166" s="200"/>
      <c r="L2166" s="200"/>
      <c r="M2166" s="200">
        <v>45721</v>
      </c>
      <c r="N2166" s="200" t="s">
        <v>12</v>
      </c>
      <c r="O2166" s="201">
        <v>9791027612888</v>
      </c>
      <c r="P2166" s="201" t="s">
        <v>3786</v>
      </c>
      <c r="Q2166" s="201">
        <v>6610940</v>
      </c>
      <c r="R2166" s="220">
        <v>10.9</v>
      </c>
      <c r="S2166" s="202">
        <f t="shared" si="257"/>
        <v>10.33175355450237</v>
      </c>
      <c r="T2166" s="221">
        <v>5.5E-2</v>
      </c>
      <c r="U2166" s="204"/>
      <c r="V2166" s="205">
        <f t="shared" si="260"/>
        <v>0</v>
      </c>
      <c r="W2166" s="205">
        <f t="shared" si="258"/>
        <v>0</v>
      </c>
      <c r="AC2166" s="86">
        <f t="shared" si="261"/>
        <v>0</v>
      </c>
      <c r="AD2166" s="87">
        <f>IF($AC$2182&lt;85,AC2166,AC2166-(AC2166*#REF!))</f>
        <v>0</v>
      </c>
      <c r="AE2166" s="88">
        <f t="shared" si="259"/>
        <v>5.5E-2</v>
      </c>
      <c r="AF2166" s="89">
        <f t="shared" si="262"/>
        <v>0</v>
      </c>
      <c r="AG2166" s="90">
        <f t="shared" si="263"/>
        <v>0</v>
      </c>
      <c r="AH2166" s="146"/>
      <c r="AI2166" s="146"/>
      <c r="AJ2166" s="146"/>
    </row>
    <row r="2167" spans="1:36" s="75" customFormat="1" ht="15" customHeight="1" x14ac:dyDescent="0.15">
      <c r="A2167" s="193">
        <v>9791027612390</v>
      </c>
      <c r="B2167" s="222" t="s">
        <v>3642</v>
      </c>
      <c r="C2167" s="223" t="s">
        <v>440</v>
      </c>
      <c r="D2167" s="195" t="s">
        <v>3627</v>
      </c>
      <c r="E2167" s="195" t="s">
        <v>3659</v>
      </c>
      <c r="F2167" s="196"/>
      <c r="G2167" s="196" t="s">
        <v>4526</v>
      </c>
      <c r="H2167" s="198">
        <f>VLOOKUP($A2167,'04.08.2025'!$A$1:$Z$65000,3,FALSE)</f>
        <v>2095</v>
      </c>
      <c r="I2167" s="198"/>
      <c r="J2167" s="199">
        <v>200</v>
      </c>
      <c r="K2167" s="200"/>
      <c r="L2167" s="200"/>
      <c r="M2167" s="200">
        <v>45819</v>
      </c>
      <c r="N2167" s="200" t="s">
        <v>12</v>
      </c>
      <c r="O2167" s="201">
        <v>9791027612390</v>
      </c>
      <c r="P2167" s="201" t="s">
        <v>4525</v>
      </c>
      <c r="Q2167" s="201">
        <v>3139365</v>
      </c>
      <c r="R2167" s="220">
        <v>10.9</v>
      </c>
      <c r="S2167" s="202">
        <f t="shared" si="257"/>
        <v>10.33175355450237</v>
      </c>
      <c r="T2167" s="221">
        <v>5.5E-2</v>
      </c>
      <c r="U2167" s="204"/>
      <c r="V2167" s="205">
        <f t="shared" si="260"/>
        <v>0</v>
      </c>
      <c r="W2167" s="205">
        <f t="shared" si="258"/>
        <v>0</v>
      </c>
      <c r="X2167" s="74"/>
      <c r="Y2167" s="74"/>
      <c r="Z2167" s="74"/>
      <c r="AA2167" s="74"/>
      <c r="AB2167" s="74"/>
      <c r="AC2167" s="86">
        <f t="shared" si="261"/>
        <v>0</v>
      </c>
      <c r="AD2167" s="87">
        <f>IF($AC$2182&lt;85,AC2167,AC2167-(AC2167*#REF!))</f>
        <v>0</v>
      </c>
      <c r="AE2167" s="88">
        <f t="shared" si="259"/>
        <v>5.5E-2</v>
      </c>
      <c r="AF2167" s="89">
        <f t="shared" si="262"/>
        <v>0</v>
      </c>
      <c r="AG2167" s="90">
        <f t="shared" si="263"/>
        <v>0</v>
      </c>
    </row>
    <row r="2168" spans="1:36" s="91" customFormat="1" ht="15" customHeight="1" x14ac:dyDescent="0.15">
      <c r="A2168" s="576">
        <v>9791027613489</v>
      </c>
      <c r="B2168" s="577" t="s">
        <v>3642</v>
      </c>
      <c r="C2168" s="578" t="s">
        <v>440</v>
      </c>
      <c r="D2168" s="579" t="s">
        <v>3627</v>
      </c>
      <c r="E2168" s="579" t="s">
        <v>3659</v>
      </c>
      <c r="F2168" s="580"/>
      <c r="G2168" s="580" t="s">
        <v>5220</v>
      </c>
      <c r="H2168" s="232">
        <f>VLOOKUP($A2168,'04.08.2025'!$A$1:$Z$65000,3,FALSE)</f>
        <v>0</v>
      </c>
      <c r="I2168" s="232"/>
      <c r="J2168" s="581">
        <v>100</v>
      </c>
      <c r="K2168" s="582"/>
      <c r="L2168" s="582">
        <v>45917</v>
      </c>
      <c r="M2168" s="582"/>
      <c r="N2168" s="582" t="s">
        <v>12</v>
      </c>
      <c r="O2168" s="583">
        <v>9791027613489</v>
      </c>
      <c r="P2168" s="583" t="s">
        <v>5219</v>
      </c>
      <c r="Q2168" s="583">
        <v>4351801</v>
      </c>
      <c r="R2168" s="584">
        <v>10.9</v>
      </c>
      <c r="S2168" s="202">
        <f t="shared" si="257"/>
        <v>10.33175355450237</v>
      </c>
      <c r="T2168" s="221">
        <v>5.5E-2</v>
      </c>
      <c r="U2168" s="204"/>
      <c r="V2168" s="205">
        <f t="shared" si="260"/>
        <v>0</v>
      </c>
      <c r="W2168" s="205">
        <f t="shared" si="258"/>
        <v>0</v>
      </c>
      <c r="X2168" s="85"/>
      <c r="Y2168" s="85"/>
      <c r="Z2168" s="85"/>
      <c r="AA2168" s="85"/>
      <c r="AB2168" s="85"/>
      <c r="AC2168" s="86">
        <f t="shared" si="261"/>
        <v>0</v>
      </c>
      <c r="AD2168" s="87">
        <f>IF($AC$2182&lt;85,AC2168,AC2168-(AC2168*#REF!))</f>
        <v>0</v>
      </c>
      <c r="AE2168" s="88">
        <f t="shared" si="259"/>
        <v>5.5E-2</v>
      </c>
      <c r="AF2168" s="89">
        <f t="shared" si="262"/>
        <v>0</v>
      </c>
      <c r="AG2168" s="90">
        <f t="shared" si="263"/>
        <v>0</v>
      </c>
    </row>
    <row r="2169" spans="1:36" s="75" customFormat="1" ht="15" customHeight="1" x14ac:dyDescent="0.15">
      <c r="A2169" s="401">
        <v>9791027612024</v>
      </c>
      <c r="B2169" s="446" t="s">
        <v>3642</v>
      </c>
      <c r="C2169" s="407" t="s">
        <v>438</v>
      </c>
      <c r="D2169" s="404" t="s">
        <v>3627</v>
      </c>
      <c r="E2169" s="572" t="s">
        <v>3662</v>
      </c>
      <c r="F2169" s="404"/>
      <c r="G2169" s="445" t="s">
        <v>3663</v>
      </c>
      <c r="H2169" s="406">
        <f>VLOOKUP($A2169,'04.08.2025'!$A$1:$Z$65000,3,FALSE)</f>
        <v>2867</v>
      </c>
      <c r="I2169" s="407"/>
      <c r="J2169" s="407">
        <v>200</v>
      </c>
      <c r="K2169" s="408"/>
      <c r="L2169" s="408"/>
      <c r="M2169" s="408">
        <v>45224</v>
      </c>
      <c r="N2169" s="409"/>
      <c r="O2169" s="409">
        <v>9791027612024</v>
      </c>
      <c r="P2169" s="409" t="s">
        <v>3664</v>
      </c>
      <c r="Q2169" s="410">
        <v>6004607</v>
      </c>
      <c r="R2169" s="411">
        <v>13.5</v>
      </c>
      <c r="S2169" s="411">
        <f t="shared" si="257"/>
        <v>12.796208530805687</v>
      </c>
      <c r="T2169" s="448">
        <v>5.5E-2</v>
      </c>
      <c r="U2169" s="413"/>
      <c r="V2169" s="414">
        <f t="shared" si="260"/>
        <v>0</v>
      </c>
      <c r="W2169" s="414">
        <f t="shared" si="258"/>
        <v>0</v>
      </c>
      <c r="X2169" s="74"/>
      <c r="Y2169" s="74"/>
      <c r="Z2169" s="74"/>
      <c r="AA2169" s="74"/>
      <c r="AB2169" s="74"/>
      <c r="AC2169" s="86">
        <f t="shared" si="261"/>
        <v>0</v>
      </c>
      <c r="AD2169" s="87">
        <f>IF($AC$2182&lt;85,AC2169,AC2169-(AC2169*#REF!))</f>
        <v>0</v>
      </c>
      <c r="AE2169" s="88">
        <f t="shared" si="259"/>
        <v>5.5E-2</v>
      </c>
      <c r="AF2169" s="89">
        <f t="shared" si="262"/>
        <v>0</v>
      </c>
      <c r="AG2169" s="90">
        <f t="shared" si="263"/>
        <v>0</v>
      </c>
    </row>
    <row r="2170" spans="1:36" s="91" customFormat="1" ht="15" customHeight="1" x14ac:dyDescent="0.15">
      <c r="A2170" s="401">
        <v>9791027612031</v>
      </c>
      <c r="B2170" s="406" t="s">
        <v>3642</v>
      </c>
      <c r="C2170" s="403" t="s">
        <v>438</v>
      </c>
      <c r="D2170" s="404" t="s">
        <v>3627</v>
      </c>
      <c r="E2170" s="405" t="s">
        <v>3662</v>
      </c>
      <c r="F2170" s="572"/>
      <c r="G2170" s="405" t="s">
        <v>4706</v>
      </c>
      <c r="H2170" s="406">
        <f>VLOOKUP($A2170,'04.08.2025'!$A$1:$Z$65000,3,FALSE)</f>
        <v>1929</v>
      </c>
      <c r="I2170" s="406"/>
      <c r="J2170" s="407">
        <v>200</v>
      </c>
      <c r="K2170" s="408"/>
      <c r="L2170" s="408"/>
      <c r="M2170" s="408">
        <v>45455</v>
      </c>
      <c r="N2170" s="408"/>
      <c r="O2170" s="409">
        <v>9791027612031</v>
      </c>
      <c r="P2170" s="409" t="s">
        <v>3665</v>
      </c>
      <c r="Q2170" s="409">
        <v>6004730</v>
      </c>
      <c r="R2170" s="573">
        <v>13.5</v>
      </c>
      <c r="S2170" s="411">
        <f t="shared" si="257"/>
        <v>12.796208530805687</v>
      </c>
      <c r="T2170" s="587">
        <v>5.5E-2</v>
      </c>
      <c r="U2170" s="413"/>
      <c r="V2170" s="414">
        <f t="shared" si="260"/>
        <v>0</v>
      </c>
      <c r="W2170" s="414">
        <f t="shared" si="258"/>
        <v>0</v>
      </c>
      <c r="X2170" s="85"/>
      <c r="Y2170" s="85"/>
      <c r="Z2170" s="85"/>
      <c r="AA2170" s="85"/>
      <c r="AB2170" s="85"/>
      <c r="AC2170" s="86">
        <f t="shared" si="261"/>
        <v>0</v>
      </c>
      <c r="AD2170" s="87">
        <f>IF($AC$2182&lt;85,AC2170,AC2170-(AC2170*#REF!))</f>
        <v>0</v>
      </c>
      <c r="AE2170" s="88">
        <f t="shared" si="259"/>
        <v>5.5E-2</v>
      </c>
      <c r="AF2170" s="89">
        <f t="shared" si="262"/>
        <v>0</v>
      </c>
      <c r="AG2170" s="90">
        <f t="shared" si="263"/>
        <v>0</v>
      </c>
    </row>
    <row r="2171" spans="1:36" s="91" customFormat="1" ht="15" customHeight="1" x14ac:dyDescent="0.15">
      <c r="A2171" s="445">
        <v>9791027601745</v>
      </c>
      <c r="B2171" s="446" t="s">
        <v>3666</v>
      </c>
      <c r="C2171" s="407" t="s">
        <v>337</v>
      </c>
      <c r="D2171" s="404" t="s">
        <v>3627</v>
      </c>
      <c r="E2171" s="572" t="s">
        <v>3635</v>
      </c>
      <c r="F2171" s="572"/>
      <c r="G2171" s="404" t="s">
        <v>4784</v>
      </c>
      <c r="H2171" s="406">
        <f>VLOOKUP($A2171,'04.08.2025'!$A$1:$Z$65000,3,FALSE)</f>
        <v>12</v>
      </c>
      <c r="I2171" s="423"/>
      <c r="J2171" s="423">
        <v>300</v>
      </c>
      <c r="K2171" s="408"/>
      <c r="L2171" s="447"/>
      <c r="M2171" s="447">
        <v>42487</v>
      </c>
      <c r="N2171" s="447"/>
      <c r="O2171" s="406">
        <v>9791027601745</v>
      </c>
      <c r="P2171" s="575" t="s">
        <v>3667</v>
      </c>
      <c r="Q2171" s="423">
        <v>6787882</v>
      </c>
      <c r="R2171" s="411">
        <v>19.989999999999998</v>
      </c>
      <c r="S2171" s="411">
        <f t="shared" si="257"/>
        <v>16.658333333333331</v>
      </c>
      <c r="T2171" s="574">
        <v>0.2</v>
      </c>
      <c r="U2171" s="413"/>
      <c r="V2171" s="414">
        <f t="shared" si="260"/>
        <v>0</v>
      </c>
      <c r="W2171" s="414">
        <f t="shared" si="258"/>
        <v>0</v>
      </c>
      <c r="X2171" s="85"/>
      <c r="Y2171" s="85"/>
      <c r="Z2171" s="85"/>
      <c r="AA2171" s="85"/>
      <c r="AB2171" s="85"/>
      <c r="AC2171" s="86">
        <f t="shared" si="261"/>
        <v>0</v>
      </c>
      <c r="AD2171" s="87">
        <f>IF($AC$2182&lt;85,AC2171,AC2171-(AC2171*#REF!))</f>
        <v>0</v>
      </c>
      <c r="AE2171" s="88">
        <f t="shared" si="259"/>
        <v>0.2</v>
      </c>
      <c r="AF2171" s="89">
        <f t="shared" si="262"/>
        <v>0</v>
      </c>
      <c r="AG2171" s="90">
        <f t="shared" si="263"/>
        <v>0</v>
      </c>
    </row>
    <row r="2172" spans="1:36" s="91" customFormat="1" ht="15" customHeight="1" x14ac:dyDescent="0.15">
      <c r="A2172" s="401">
        <v>9791027610785</v>
      </c>
      <c r="B2172" s="446" t="s">
        <v>3666</v>
      </c>
      <c r="C2172" s="407" t="s">
        <v>337</v>
      </c>
      <c r="D2172" s="404" t="s">
        <v>3627</v>
      </c>
      <c r="E2172" s="572" t="s">
        <v>3635</v>
      </c>
      <c r="F2172" s="572"/>
      <c r="G2172" s="445" t="s">
        <v>3668</v>
      </c>
      <c r="H2172" s="406">
        <f>VLOOKUP($A2172,'04.08.2025'!$A$1:$Z$65000,3,FALSE)</f>
        <v>2805</v>
      </c>
      <c r="I2172" s="407"/>
      <c r="J2172" s="407">
        <v>300</v>
      </c>
      <c r="K2172" s="408"/>
      <c r="L2172" s="408"/>
      <c r="M2172" s="408">
        <v>45056</v>
      </c>
      <c r="N2172" s="409"/>
      <c r="O2172" s="409">
        <v>9791027610785</v>
      </c>
      <c r="P2172" s="409" t="s">
        <v>3669</v>
      </c>
      <c r="Q2172" s="410">
        <v>1799017</v>
      </c>
      <c r="R2172" s="411">
        <v>19.899999999999999</v>
      </c>
      <c r="S2172" s="411">
        <f t="shared" ref="S2172:S2177" si="264">R2172/(1+T2172)</f>
        <v>16.583333333333332</v>
      </c>
      <c r="T2172" s="448">
        <v>0.2</v>
      </c>
      <c r="U2172" s="413"/>
      <c r="V2172" s="414">
        <f t="shared" si="260"/>
        <v>0</v>
      </c>
      <c r="W2172" s="414">
        <f t="shared" si="258"/>
        <v>0</v>
      </c>
      <c r="X2172" s="85"/>
      <c r="Y2172" s="85"/>
      <c r="Z2172" s="85"/>
      <c r="AA2172" s="85"/>
      <c r="AB2172" s="85"/>
      <c r="AC2172" s="86">
        <f t="shared" si="261"/>
        <v>0</v>
      </c>
      <c r="AD2172" s="87">
        <f>IF($AC$2182&lt;85,AC2172,AC2172-(AC2172*#REF!))</f>
        <v>0</v>
      </c>
      <c r="AE2172" s="88">
        <f t="shared" si="259"/>
        <v>0.2</v>
      </c>
      <c r="AF2172" s="89">
        <f t="shared" si="262"/>
        <v>0</v>
      </c>
      <c r="AG2172" s="90">
        <f t="shared" si="263"/>
        <v>0</v>
      </c>
    </row>
    <row r="2173" spans="1:36" s="75" customFormat="1" ht="15" customHeight="1" x14ac:dyDescent="0.15">
      <c r="A2173" s="401">
        <v>9791027612444</v>
      </c>
      <c r="B2173" s="446" t="s">
        <v>3666</v>
      </c>
      <c r="C2173" s="446" t="s">
        <v>337</v>
      </c>
      <c r="D2173" s="405" t="s">
        <v>3627</v>
      </c>
      <c r="E2173" s="405" t="s">
        <v>3635</v>
      </c>
      <c r="F2173" s="405" t="s">
        <v>3670</v>
      </c>
      <c r="G2173" s="405" t="s">
        <v>3671</v>
      </c>
      <c r="H2173" s="406">
        <f>VLOOKUP($A2173,'04.08.2025'!$A$1:$Z$65000,3,FALSE)</f>
        <v>680</v>
      </c>
      <c r="I2173" s="406"/>
      <c r="J2173" s="407">
        <v>200</v>
      </c>
      <c r="K2173" s="408"/>
      <c r="L2173" s="408"/>
      <c r="M2173" s="408">
        <v>45336</v>
      </c>
      <c r="N2173" s="408"/>
      <c r="O2173" s="409">
        <v>9791027612444</v>
      </c>
      <c r="P2173" s="409" t="s">
        <v>3672</v>
      </c>
      <c r="Q2173" s="409">
        <v>3158579</v>
      </c>
      <c r="R2173" s="573">
        <v>10.9</v>
      </c>
      <c r="S2173" s="411">
        <f t="shared" si="264"/>
        <v>10.33175355450237</v>
      </c>
      <c r="T2173" s="587">
        <v>5.5E-2</v>
      </c>
      <c r="U2173" s="413"/>
      <c r="V2173" s="414">
        <f t="shared" si="260"/>
        <v>0</v>
      </c>
      <c r="W2173" s="414">
        <f t="shared" si="258"/>
        <v>0</v>
      </c>
      <c r="X2173" s="74"/>
      <c r="Y2173" s="74"/>
      <c r="Z2173" s="74"/>
      <c r="AA2173" s="74"/>
      <c r="AB2173" s="74"/>
      <c r="AC2173" s="86">
        <f t="shared" si="261"/>
        <v>0</v>
      </c>
      <c r="AD2173" s="87">
        <f>IF($AC$2182&lt;85,AC2173,AC2173-(AC2173*#REF!))</f>
        <v>0</v>
      </c>
      <c r="AE2173" s="88">
        <f t="shared" si="259"/>
        <v>5.5E-2</v>
      </c>
      <c r="AF2173" s="89">
        <f t="shared" si="262"/>
        <v>0</v>
      </c>
      <c r="AG2173" s="90">
        <f t="shared" si="263"/>
        <v>0</v>
      </c>
    </row>
    <row r="2174" spans="1:36" s="75" customFormat="1" ht="15" customHeight="1" x14ac:dyDescent="0.15">
      <c r="A2174" s="193">
        <v>9791027612284</v>
      </c>
      <c r="B2174" s="222" t="s">
        <v>3666</v>
      </c>
      <c r="C2174" s="223" t="s">
        <v>337</v>
      </c>
      <c r="D2174" s="195" t="s">
        <v>3627</v>
      </c>
      <c r="E2174" s="195" t="s">
        <v>3635</v>
      </c>
      <c r="F2174" s="196" t="s">
        <v>3670</v>
      </c>
      <c r="G2174" s="196" t="s">
        <v>3673</v>
      </c>
      <c r="H2174" s="198">
        <f>VLOOKUP($A2174,'04.08.2025'!$A$1:$Z$65000,3,FALSE)</f>
        <v>2658</v>
      </c>
      <c r="I2174" s="198"/>
      <c r="J2174" s="199">
        <v>200</v>
      </c>
      <c r="K2174" s="200"/>
      <c r="L2174" s="200"/>
      <c r="M2174" s="200">
        <v>45616</v>
      </c>
      <c r="N2174" s="200" t="s">
        <v>12</v>
      </c>
      <c r="O2174" s="201">
        <v>9791027612284</v>
      </c>
      <c r="P2174" s="201" t="s">
        <v>3674</v>
      </c>
      <c r="Q2174" s="201">
        <v>1988112</v>
      </c>
      <c r="R2174" s="220">
        <v>11.9</v>
      </c>
      <c r="S2174" s="202">
        <f t="shared" si="264"/>
        <v>11.279620853080569</v>
      </c>
      <c r="T2174" s="221">
        <v>5.5E-2</v>
      </c>
      <c r="U2174" s="204"/>
      <c r="V2174" s="205">
        <f t="shared" ref="V2174:V2177" si="265">AC2174</f>
        <v>0</v>
      </c>
      <c r="W2174" s="205">
        <f t="shared" si="258"/>
        <v>0</v>
      </c>
      <c r="X2174" s="74"/>
      <c r="Y2174" s="74"/>
      <c r="Z2174" s="74"/>
      <c r="AA2174" s="74"/>
      <c r="AB2174" s="74"/>
      <c r="AC2174" s="86">
        <f t="shared" ref="AC2174:AC2177" si="266">W2174/(1+AE2174)</f>
        <v>0</v>
      </c>
      <c r="AD2174" s="87">
        <f>IF($AC$2182&lt;85,AC2174,AC2174-(AC2174*#REF!))</f>
        <v>0</v>
      </c>
      <c r="AE2174" s="88">
        <f t="shared" si="259"/>
        <v>5.5E-2</v>
      </c>
      <c r="AF2174" s="89">
        <f t="shared" ref="AF2174:AF2177" si="267">+AD2174*AE2174</f>
        <v>0</v>
      </c>
      <c r="AG2174" s="90">
        <f t="shared" ref="AG2174:AG2177" si="268">+AD2174+AF2174</f>
        <v>0</v>
      </c>
    </row>
    <row r="2175" spans="1:36" s="75" customFormat="1" ht="15" customHeight="1" x14ac:dyDescent="0.15">
      <c r="A2175" s="193">
        <v>9791027612987</v>
      </c>
      <c r="B2175" s="198" t="s">
        <v>3666</v>
      </c>
      <c r="C2175" s="194" t="s">
        <v>337</v>
      </c>
      <c r="D2175" s="195" t="s">
        <v>3627</v>
      </c>
      <c r="E2175" s="196" t="s">
        <v>3635</v>
      </c>
      <c r="F2175" s="197" t="s">
        <v>3675</v>
      </c>
      <c r="G2175" s="196" t="s">
        <v>3676</v>
      </c>
      <c r="H2175" s="198">
        <f>VLOOKUP($A2175,'04.08.2025'!$A$1:$Z$65000,3,FALSE)</f>
        <v>2525</v>
      </c>
      <c r="I2175" s="198"/>
      <c r="J2175" s="199">
        <v>200</v>
      </c>
      <c r="K2175" s="200"/>
      <c r="L2175" s="200"/>
      <c r="M2175" s="200">
        <v>45560</v>
      </c>
      <c r="N2175" s="200" t="s">
        <v>12</v>
      </c>
      <c r="O2175" s="201">
        <v>9791027612987</v>
      </c>
      <c r="P2175" s="201" t="s">
        <v>3677</v>
      </c>
      <c r="Q2175" s="201">
        <v>7487260</v>
      </c>
      <c r="R2175" s="220">
        <v>11.9</v>
      </c>
      <c r="S2175" s="202">
        <f t="shared" si="264"/>
        <v>11.279620853080569</v>
      </c>
      <c r="T2175" s="221">
        <v>5.5E-2</v>
      </c>
      <c r="U2175" s="204"/>
      <c r="V2175" s="205">
        <f t="shared" si="265"/>
        <v>0</v>
      </c>
      <c r="W2175" s="205">
        <f t="shared" si="258"/>
        <v>0</v>
      </c>
      <c r="X2175" s="74"/>
      <c r="Y2175" s="74"/>
      <c r="Z2175" s="74"/>
      <c r="AA2175" s="74"/>
      <c r="AB2175" s="74"/>
      <c r="AC2175" s="86">
        <f t="shared" si="266"/>
        <v>0</v>
      </c>
      <c r="AD2175" s="87">
        <f>IF($AC$2182&lt;85,AC2175,AC2175-(AC2175*#REF!))</f>
        <v>0</v>
      </c>
      <c r="AE2175" s="88">
        <f t="shared" si="259"/>
        <v>5.5E-2</v>
      </c>
      <c r="AF2175" s="89">
        <f t="shared" si="267"/>
        <v>0</v>
      </c>
      <c r="AG2175" s="90">
        <f t="shared" si="268"/>
        <v>0</v>
      </c>
    </row>
    <row r="2176" spans="1:36" s="91" customFormat="1" ht="15" customHeight="1" x14ac:dyDescent="0.15">
      <c r="A2176" s="401">
        <v>9791027612352</v>
      </c>
      <c r="B2176" s="406" t="s">
        <v>3666</v>
      </c>
      <c r="C2176" s="403" t="s">
        <v>337</v>
      </c>
      <c r="D2176" s="404" t="s">
        <v>3627</v>
      </c>
      <c r="E2176" s="405" t="s">
        <v>3635</v>
      </c>
      <c r="F2176" s="572"/>
      <c r="G2176" s="405" t="s">
        <v>4707</v>
      </c>
      <c r="H2176" s="406">
        <f>VLOOKUP($A2176,'04.08.2025'!$A$1:$Z$65000,3,FALSE)</f>
        <v>1878</v>
      </c>
      <c r="I2176" s="406"/>
      <c r="J2176" s="407">
        <v>200</v>
      </c>
      <c r="K2176" s="408"/>
      <c r="L2176" s="408"/>
      <c r="M2176" s="408">
        <v>45427</v>
      </c>
      <c r="N2176" s="408"/>
      <c r="O2176" s="409">
        <v>9791027612352</v>
      </c>
      <c r="P2176" s="409" t="s">
        <v>3678</v>
      </c>
      <c r="Q2176" s="409">
        <v>3138873</v>
      </c>
      <c r="R2176" s="573">
        <v>10.9</v>
      </c>
      <c r="S2176" s="411">
        <f t="shared" si="264"/>
        <v>10.33175355450237</v>
      </c>
      <c r="T2176" s="587">
        <v>5.5E-2</v>
      </c>
      <c r="U2176" s="413"/>
      <c r="V2176" s="414">
        <f t="shared" si="265"/>
        <v>0</v>
      </c>
      <c r="W2176" s="414">
        <f t="shared" si="258"/>
        <v>0</v>
      </c>
      <c r="X2176" s="85"/>
      <c r="Y2176" s="85"/>
      <c r="Z2176" s="85"/>
      <c r="AA2176" s="85"/>
      <c r="AB2176" s="85"/>
      <c r="AC2176" s="86">
        <f t="shared" si="266"/>
        <v>0</v>
      </c>
      <c r="AD2176" s="87">
        <f>IF($AC$2182&lt;85,AC2176,AC2176-(AC2176*#REF!))</f>
        <v>0</v>
      </c>
      <c r="AE2176" s="88">
        <f t="shared" si="259"/>
        <v>5.5E-2</v>
      </c>
      <c r="AF2176" s="89">
        <f t="shared" si="267"/>
        <v>0</v>
      </c>
      <c r="AG2176" s="90">
        <f t="shared" si="268"/>
        <v>0</v>
      </c>
    </row>
    <row r="2177" spans="1:36" s="91" customFormat="1" ht="15" customHeight="1" x14ac:dyDescent="0.15">
      <c r="A2177" s="401">
        <v>9791027612383</v>
      </c>
      <c r="B2177" s="406" t="s">
        <v>3666</v>
      </c>
      <c r="C2177" s="403" t="s">
        <v>337</v>
      </c>
      <c r="D2177" s="404" t="s">
        <v>3627</v>
      </c>
      <c r="E2177" s="405" t="s">
        <v>3635</v>
      </c>
      <c r="F2177" s="572"/>
      <c r="G2177" s="405" t="s">
        <v>3679</v>
      </c>
      <c r="H2177" s="406">
        <f>VLOOKUP($A2177,'04.08.2025'!$A$1:$Z$65000,3,FALSE)</f>
        <v>2565</v>
      </c>
      <c r="I2177" s="406"/>
      <c r="J2177" s="407">
        <v>200</v>
      </c>
      <c r="K2177" s="408"/>
      <c r="L2177" s="408"/>
      <c r="M2177" s="408">
        <v>45427</v>
      </c>
      <c r="N2177" s="408"/>
      <c r="O2177" s="409">
        <v>9791027612383</v>
      </c>
      <c r="P2177" s="409" t="s">
        <v>3680</v>
      </c>
      <c r="Q2177" s="409">
        <v>3139242</v>
      </c>
      <c r="R2177" s="573">
        <v>14.95</v>
      </c>
      <c r="S2177" s="411">
        <f t="shared" si="264"/>
        <v>12.458333333333334</v>
      </c>
      <c r="T2177" s="587">
        <v>0.2</v>
      </c>
      <c r="U2177" s="413"/>
      <c r="V2177" s="414">
        <f t="shared" si="265"/>
        <v>0</v>
      </c>
      <c r="W2177" s="414">
        <f t="shared" si="258"/>
        <v>0</v>
      </c>
      <c r="X2177" s="85"/>
      <c r="Y2177" s="85"/>
      <c r="Z2177" s="85"/>
      <c r="AA2177" s="85"/>
      <c r="AB2177" s="85"/>
      <c r="AC2177" s="86">
        <f t="shared" si="266"/>
        <v>0</v>
      </c>
      <c r="AD2177" s="87">
        <f>IF($AC$2182&lt;85,AC2177,AC2177-(AC2177*#REF!))</f>
        <v>0</v>
      </c>
      <c r="AE2177" s="88">
        <f t="shared" si="259"/>
        <v>0.2</v>
      </c>
      <c r="AF2177" s="89">
        <f t="shared" si="267"/>
        <v>0</v>
      </c>
      <c r="AG2177" s="90">
        <f t="shared" si="268"/>
        <v>0</v>
      </c>
      <c r="AH2177" s="41"/>
      <c r="AI2177" s="41"/>
      <c r="AJ2177" s="41"/>
    </row>
    <row r="2178" spans="1:36" s="117" customFormat="1" ht="15" customHeight="1" x14ac:dyDescent="0.15">
      <c r="A2178" s="235"/>
      <c r="B2178" s="236"/>
      <c r="C2178" s="237"/>
      <c r="H2178" s="238"/>
      <c r="I2178" s="239"/>
      <c r="J2178" s="239"/>
      <c r="K2178" s="40"/>
      <c r="L2178" s="40"/>
      <c r="M2178" s="40"/>
      <c r="N2178" s="238"/>
      <c r="O2178" s="240"/>
      <c r="P2178" s="238"/>
      <c r="Q2178" s="238"/>
      <c r="R2178" s="241"/>
      <c r="S2178" s="241"/>
      <c r="T2178" s="242"/>
      <c r="U2178" s="243"/>
      <c r="V2178" s="241"/>
      <c r="W2178" s="241"/>
      <c r="X2178" s="85"/>
      <c r="Y2178" s="85"/>
      <c r="Z2178" s="85"/>
      <c r="AA2178" s="85"/>
      <c r="AB2178" s="85"/>
      <c r="AC2178" s="244"/>
      <c r="AD2178" s="245"/>
      <c r="AE2178" s="88"/>
      <c r="AF2178" s="245"/>
      <c r="AG2178" s="244"/>
      <c r="AH2178" s="41"/>
      <c r="AI2178" s="41"/>
      <c r="AJ2178" s="41"/>
    </row>
    <row r="2179" spans="1:36" s="117" customFormat="1" ht="15" customHeight="1" x14ac:dyDescent="0.15">
      <c r="A2179" s="235"/>
      <c r="B2179" s="236"/>
      <c r="C2179" s="237"/>
      <c r="H2179" s="238"/>
      <c r="I2179" s="239"/>
      <c r="J2179" s="239"/>
      <c r="K2179" s="40"/>
      <c r="L2179" s="40"/>
      <c r="M2179" s="40"/>
      <c r="N2179" s="238"/>
      <c r="O2179" s="240"/>
      <c r="P2179" s="238"/>
      <c r="Q2179" s="238"/>
      <c r="R2179" s="241"/>
      <c r="S2179" s="241"/>
      <c r="T2179" s="242"/>
      <c r="U2179" s="243"/>
      <c r="V2179" s="241"/>
      <c r="W2179" s="241"/>
      <c r="X2179" s="85"/>
      <c r="Y2179" s="85"/>
      <c r="Z2179" s="85"/>
      <c r="AA2179" s="85"/>
      <c r="AB2179" s="85"/>
      <c r="AC2179" s="244"/>
      <c r="AD2179" s="245"/>
      <c r="AE2179" s="88"/>
      <c r="AF2179" s="245"/>
      <c r="AG2179" s="244"/>
      <c r="AH2179" s="41"/>
      <c r="AI2179" s="41"/>
      <c r="AJ2179" s="41"/>
    </row>
    <row r="2180" spans="1:36" s="91" customFormat="1" ht="15" customHeight="1" x14ac:dyDescent="0.15">
      <c r="A2180" s="235"/>
      <c r="B2180" s="236"/>
      <c r="C2180" s="237"/>
      <c r="D2180" s="117"/>
      <c r="E2180" s="117"/>
      <c r="F2180" s="117"/>
      <c r="G2180" s="117"/>
      <c r="H2180" s="238"/>
      <c r="I2180" s="239"/>
      <c r="J2180" s="239"/>
      <c r="K2180" s="40"/>
      <c r="L2180" s="40"/>
      <c r="M2180" s="40"/>
      <c r="N2180" s="238"/>
      <c r="O2180" s="240"/>
      <c r="P2180" s="238"/>
      <c r="Q2180" s="238"/>
      <c r="R2180" s="241"/>
      <c r="S2180" s="241"/>
      <c r="T2180" s="242"/>
      <c r="U2180" s="243"/>
      <c r="V2180" s="241"/>
      <c r="W2180" s="241"/>
      <c r="X2180" s="85"/>
      <c r="Y2180" s="85"/>
      <c r="Z2180" s="85"/>
      <c r="AA2180" s="85"/>
      <c r="AB2180" s="85"/>
      <c r="AC2180" s="261"/>
      <c r="AD2180" s="262"/>
      <c r="AE2180" s="100"/>
      <c r="AF2180" s="262"/>
      <c r="AG2180" s="261"/>
      <c r="AH2180" s="41"/>
      <c r="AI2180" s="41"/>
      <c r="AJ2180" s="41"/>
    </row>
    <row r="2181" spans="1:36" s="91" customFormat="1" ht="30" customHeight="1" x14ac:dyDescent="0.15">
      <c r="A2181" s="235"/>
      <c r="B2181" s="236"/>
      <c r="C2181" s="237"/>
      <c r="H2181" s="238"/>
      <c r="I2181" s="246"/>
      <c r="J2181" s="246"/>
      <c r="K2181" s="299"/>
      <c r="L2181" s="40"/>
      <c r="M2181" s="40"/>
      <c r="N2181" s="238"/>
      <c r="O2181" s="240"/>
      <c r="P2181" s="238"/>
      <c r="Q2181" s="238"/>
      <c r="R2181" s="241"/>
      <c r="S2181" s="241"/>
      <c r="T2181" s="242"/>
      <c r="U2181" s="240"/>
      <c r="V2181" s="241"/>
      <c r="W2181" s="241"/>
      <c r="X2181" s="249"/>
      <c r="Y2181" s="249"/>
      <c r="Z2181" s="249"/>
      <c r="AA2181" s="249"/>
      <c r="AB2181" s="249"/>
      <c r="AC2181" s="263" t="s">
        <v>3684</v>
      </c>
      <c r="AD2181" s="264" t="s">
        <v>23</v>
      </c>
      <c r="AE2181" s="265" t="s">
        <v>3685</v>
      </c>
      <c r="AF2181" s="264" t="s">
        <v>3686</v>
      </c>
      <c r="AG2181" s="266" t="s">
        <v>3687</v>
      </c>
      <c r="AH2181" s="41"/>
      <c r="AI2181" s="41"/>
      <c r="AJ2181" s="41"/>
    </row>
    <row r="2182" spans="1:36" s="91" customFormat="1" ht="41" customHeight="1" x14ac:dyDescent="0.15">
      <c r="A2182" s="235"/>
      <c r="B2182" s="236"/>
      <c r="C2182" s="237"/>
      <c r="H2182" s="238"/>
      <c r="I2182" s="246"/>
      <c r="J2182" s="246"/>
      <c r="K2182" s="299"/>
      <c r="L2182" s="40"/>
      <c r="M2182" s="40"/>
      <c r="N2182" s="238"/>
      <c r="O2182" s="240"/>
      <c r="P2182" s="238"/>
      <c r="Q2182" s="238"/>
      <c r="R2182" s="241"/>
      <c r="S2182" s="241"/>
      <c r="T2182" s="242"/>
      <c r="U2182" s="247" t="s">
        <v>3681</v>
      </c>
      <c r="V2182" s="248" t="s">
        <v>3682</v>
      </c>
      <c r="W2182" s="248" t="s">
        <v>3683</v>
      </c>
      <c r="X2182" s="85"/>
      <c r="Y2182" s="85"/>
      <c r="Z2182" s="85"/>
      <c r="AA2182" s="85"/>
      <c r="AB2182" s="85"/>
      <c r="AC2182" s="267">
        <f>SUM(AC4:AC2177)</f>
        <v>0</v>
      </c>
      <c r="AD2182" s="268">
        <f>SUM(AD4:AD2177)</f>
        <v>0</v>
      </c>
      <c r="AE2182" s="269" t="s">
        <v>3688</v>
      </c>
      <c r="AF2182" s="268">
        <f>SUM(AF4:AF2177)</f>
        <v>0</v>
      </c>
      <c r="AG2182" s="267">
        <f>SUM(AG4:AG2177)</f>
        <v>0</v>
      </c>
      <c r="AH2182" s="41"/>
      <c r="AI2182" s="41"/>
      <c r="AJ2182" s="41"/>
    </row>
    <row r="2183" spans="1:36" s="91" customFormat="1" ht="15" customHeight="1" x14ac:dyDescent="0.15">
      <c r="A2183" s="235"/>
      <c r="B2183" s="236"/>
      <c r="C2183" s="237"/>
      <c r="H2183" s="238"/>
      <c r="I2183" s="246"/>
      <c r="J2183" s="246"/>
      <c r="K2183" s="299"/>
      <c r="L2183" s="40"/>
      <c r="M2183" s="40"/>
      <c r="N2183" s="238"/>
      <c r="O2183" s="240"/>
      <c r="P2183" s="238"/>
      <c r="Q2183" s="238"/>
      <c r="R2183" s="241"/>
      <c r="S2183" s="241"/>
      <c r="T2183" s="242"/>
      <c r="U2183" s="250">
        <f>SUM(U4:U2177)</f>
        <v>0</v>
      </c>
      <c r="V2183" s="251">
        <f>SUM(V4:V2177)</f>
        <v>0</v>
      </c>
      <c r="W2183" s="251">
        <f>SUM(W4:W2177)</f>
        <v>0</v>
      </c>
      <c r="X2183" s="85"/>
      <c r="Y2183" s="85"/>
      <c r="Z2183" s="85"/>
      <c r="AA2183" s="85"/>
      <c r="AB2183" s="85"/>
      <c r="AC2183" s="244"/>
      <c r="AD2183" s="245"/>
      <c r="AE2183" s="88"/>
      <c r="AF2183" s="245"/>
      <c r="AG2183" s="244"/>
      <c r="AH2183" s="41"/>
      <c r="AI2183" s="41"/>
      <c r="AJ2183" s="41"/>
    </row>
    <row r="2184" spans="1:36" ht="15" customHeight="1" x14ac:dyDescent="0.15">
      <c r="A2184" s="235"/>
      <c r="B2184" s="236"/>
      <c r="C2184" s="237"/>
      <c r="D2184" s="91"/>
      <c r="E2184" s="91"/>
      <c r="F2184" s="91"/>
      <c r="G2184" s="91"/>
      <c r="H2184" s="238"/>
      <c r="I2184" s="246"/>
      <c r="J2184" s="246"/>
      <c r="K2184" s="299"/>
      <c r="L2184" s="40"/>
      <c r="M2184" s="40"/>
      <c r="N2184" s="238"/>
      <c r="O2184" s="240"/>
      <c r="P2184" s="238"/>
      <c r="Q2184" s="238"/>
      <c r="R2184" s="241"/>
      <c r="S2184" s="241"/>
      <c r="T2184" s="242"/>
      <c r="U2184" s="240"/>
      <c r="V2184" s="241"/>
      <c r="W2184" s="241"/>
    </row>
    <row r="2185" spans="1:36" ht="15" customHeight="1" x14ac:dyDescent="0.15">
      <c r="U2185" s="240"/>
      <c r="V2185" s="241"/>
      <c r="W2185" s="241"/>
    </row>
    <row r="2186" spans="1:36" ht="15" customHeight="1" x14ac:dyDescent="0.15">
      <c r="U2186" s="240"/>
      <c r="V2186" s="241"/>
      <c r="W2186" s="241"/>
    </row>
    <row r="2187" spans="1:36" ht="15" customHeight="1" x14ac:dyDescent="0.15">
      <c r="U2187" s="240"/>
      <c r="V2187" s="241"/>
      <c r="W2187" s="241"/>
    </row>
  </sheetData>
  <autoFilter ref="A1:AJ2179" xr:uid="{00000000-0009-0000-0000-000000000000}">
    <sortState xmlns:xlrd2="http://schemas.microsoft.com/office/spreadsheetml/2017/richdata2" ref="A2:AJ2179">
      <sortCondition ref="B1:B2179"/>
    </sortState>
  </autoFilter>
  <sortState xmlns:xlrd2="http://schemas.microsoft.com/office/spreadsheetml/2017/richdata2" ref="A113:AJ172">
    <sortCondition ref="G113:G172"/>
  </sortState>
  <dataConsolidate/>
  <phoneticPr fontId="71" type="noConversion"/>
  <conditionalFormatting sqref="A2:A3">
    <cfRule type="duplicateValues" dxfId="5126" priority="2121"/>
    <cfRule type="duplicateValues" dxfId="5125" priority="2122" stopIfTrue="1"/>
    <cfRule type="duplicateValues" dxfId="5124" priority="2123" stopIfTrue="1"/>
    <cfRule type="duplicateValues" dxfId="5123" priority="2120" stopIfTrue="1"/>
  </conditionalFormatting>
  <conditionalFormatting sqref="A4">
    <cfRule type="duplicateValues" dxfId="5122" priority="90120" stopIfTrue="1"/>
    <cfRule type="duplicateValues" dxfId="5121" priority="90121" stopIfTrue="1"/>
    <cfRule type="duplicateValues" dxfId="5120" priority="90122" stopIfTrue="1"/>
  </conditionalFormatting>
  <conditionalFormatting sqref="A5">
    <cfRule type="duplicateValues" dxfId="5119" priority="2923" stopIfTrue="1"/>
    <cfRule type="duplicateValues" dxfId="5118" priority="2922" stopIfTrue="1"/>
    <cfRule type="duplicateValues" dxfId="5117" priority="2921" stopIfTrue="1"/>
  </conditionalFormatting>
  <conditionalFormatting sqref="A6">
    <cfRule type="duplicateValues" dxfId="5116" priority="194566" stopIfTrue="1"/>
    <cfRule type="duplicateValues" dxfId="5115" priority="194565" stopIfTrue="1"/>
    <cfRule type="duplicateValues" dxfId="5114" priority="194564" stopIfTrue="1"/>
  </conditionalFormatting>
  <conditionalFormatting sqref="A8:A11">
    <cfRule type="duplicateValues" dxfId="5113" priority="91358" stopIfTrue="1"/>
    <cfRule type="duplicateValues" dxfId="5112" priority="91354" stopIfTrue="1"/>
    <cfRule type="duplicateValues" dxfId="5111" priority="91355" stopIfTrue="1"/>
  </conditionalFormatting>
  <conditionalFormatting sqref="A12">
    <cfRule type="duplicateValues" dxfId="5110" priority="88585" stopIfTrue="1"/>
    <cfRule type="duplicateValues" dxfId="5109" priority="88584" stopIfTrue="1"/>
    <cfRule type="duplicateValues" dxfId="5108" priority="88586" stopIfTrue="1"/>
  </conditionalFormatting>
  <conditionalFormatting sqref="A13">
    <cfRule type="duplicateValues" dxfId="5107" priority="117936" stopIfTrue="1"/>
    <cfRule type="duplicateValues" dxfId="5106" priority="117935" stopIfTrue="1"/>
    <cfRule type="duplicateValues" dxfId="5105" priority="117934" stopIfTrue="1"/>
  </conditionalFormatting>
  <conditionalFormatting sqref="A14">
    <cfRule type="duplicateValues" dxfId="5104" priority="89176" stopIfTrue="1"/>
    <cfRule type="duplicateValues" dxfId="5103" priority="89177" stopIfTrue="1"/>
    <cfRule type="duplicateValues" dxfId="5102" priority="89178" stopIfTrue="1"/>
  </conditionalFormatting>
  <conditionalFormatting sqref="A15:A18">
    <cfRule type="duplicateValues" dxfId="5101" priority="195816" stopIfTrue="1"/>
    <cfRule type="duplicateValues" dxfId="5100" priority="195817" stopIfTrue="1"/>
    <cfRule type="duplicateValues" dxfId="5099" priority="195818" stopIfTrue="1"/>
  </conditionalFormatting>
  <conditionalFormatting sqref="A19">
    <cfRule type="duplicateValues" dxfId="5098" priority="117795" stopIfTrue="1"/>
    <cfRule type="duplicateValues" dxfId="5097" priority="117794" stopIfTrue="1"/>
    <cfRule type="duplicateValues" dxfId="5096" priority="117793" stopIfTrue="1"/>
  </conditionalFormatting>
  <conditionalFormatting sqref="A20">
    <cfRule type="duplicateValues" dxfId="5095" priority="119290" stopIfTrue="1"/>
    <cfRule type="duplicateValues" dxfId="5094" priority="119291" stopIfTrue="1"/>
    <cfRule type="duplicateValues" dxfId="5093" priority="119292" stopIfTrue="1"/>
  </conditionalFormatting>
  <conditionalFormatting sqref="A21">
    <cfRule type="duplicateValues" dxfId="5092" priority="757"/>
    <cfRule type="duplicateValues" dxfId="5091" priority="758" stopIfTrue="1"/>
    <cfRule type="duplicateValues" dxfId="5090" priority="759" stopIfTrue="1"/>
    <cfRule type="duplicateValues" dxfId="5089" priority="760" stopIfTrue="1"/>
    <cfRule type="duplicateValues" dxfId="5088" priority="761" stopIfTrue="1"/>
  </conditionalFormatting>
  <conditionalFormatting sqref="A22">
    <cfRule type="duplicateValues" dxfId="5087" priority="2505" stopIfTrue="1"/>
    <cfRule type="duplicateValues" dxfId="5086" priority="2506" stopIfTrue="1"/>
    <cfRule type="duplicateValues" dxfId="5085" priority="2507" stopIfTrue="1"/>
  </conditionalFormatting>
  <conditionalFormatting sqref="A23:A24 A26">
    <cfRule type="duplicateValues" dxfId="5084" priority="273671" stopIfTrue="1"/>
    <cfRule type="duplicateValues" dxfId="5083" priority="273669" stopIfTrue="1"/>
    <cfRule type="duplicateValues" dxfId="5082" priority="273670" stopIfTrue="1"/>
  </conditionalFormatting>
  <conditionalFormatting sqref="A25">
    <cfRule type="duplicateValues" dxfId="5081" priority="1448" stopIfTrue="1"/>
    <cfRule type="duplicateValues" dxfId="5080" priority="1447" stopIfTrue="1"/>
    <cfRule type="duplicateValues" dxfId="5079" priority="1446" stopIfTrue="1"/>
    <cfRule type="duplicateValues" dxfId="5078" priority="1449"/>
  </conditionalFormatting>
  <conditionalFormatting sqref="A27">
    <cfRule type="duplicateValues" dxfId="5077" priority="120314" stopIfTrue="1"/>
    <cfRule type="duplicateValues" dxfId="5076" priority="120313" stopIfTrue="1"/>
    <cfRule type="duplicateValues" dxfId="5075" priority="120312" stopIfTrue="1"/>
  </conditionalFormatting>
  <conditionalFormatting sqref="A28">
    <cfRule type="duplicateValues" dxfId="5074" priority="2088" stopIfTrue="1"/>
    <cfRule type="duplicateValues" dxfId="5073" priority="2089"/>
    <cfRule type="duplicateValues" dxfId="5072" priority="2090" stopIfTrue="1"/>
    <cfRule type="duplicateValues" dxfId="5071" priority="2091" stopIfTrue="1"/>
  </conditionalFormatting>
  <conditionalFormatting sqref="A29:A30">
    <cfRule type="duplicateValues" dxfId="5070" priority="3376" stopIfTrue="1"/>
    <cfRule type="duplicateValues" dxfId="5069" priority="3374" stopIfTrue="1"/>
    <cfRule type="duplicateValues" dxfId="5068" priority="3375" stopIfTrue="1"/>
  </conditionalFormatting>
  <conditionalFormatting sqref="A31">
    <cfRule type="duplicateValues" dxfId="5067" priority="2927" stopIfTrue="1"/>
    <cfRule type="duplicateValues" dxfId="5066" priority="2928" stopIfTrue="1"/>
    <cfRule type="duplicateValues" dxfId="5065" priority="2929" stopIfTrue="1"/>
  </conditionalFormatting>
  <conditionalFormatting sqref="A32">
    <cfRule type="duplicateValues" dxfId="5064" priority="754" stopIfTrue="1"/>
    <cfRule type="duplicateValues" dxfId="5063" priority="751"/>
    <cfRule type="duplicateValues" dxfId="5062" priority="755" stopIfTrue="1"/>
    <cfRule type="duplicateValues" dxfId="5061" priority="753" stopIfTrue="1"/>
    <cfRule type="duplicateValues" dxfId="5060" priority="752" stopIfTrue="1"/>
  </conditionalFormatting>
  <conditionalFormatting sqref="A33">
    <cfRule type="duplicateValues" dxfId="5059" priority="91" stopIfTrue="1"/>
    <cfRule type="duplicateValues" dxfId="5058" priority="92" stopIfTrue="1"/>
    <cfRule type="duplicateValues" dxfId="5057" priority="90" stopIfTrue="1"/>
    <cfRule type="duplicateValues" dxfId="5056" priority="89" stopIfTrue="1"/>
    <cfRule type="duplicateValues" dxfId="5055" priority="88"/>
  </conditionalFormatting>
  <conditionalFormatting sqref="A34">
    <cfRule type="duplicateValues" dxfId="5054" priority="1455" stopIfTrue="1"/>
    <cfRule type="duplicateValues" dxfId="5053" priority="1457"/>
    <cfRule type="duplicateValues" dxfId="5052" priority="1456" stopIfTrue="1"/>
    <cfRule type="duplicateValues" dxfId="5051" priority="1454" stopIfTrue="1"/>
  </conditionalFormatting>
  <conditionalFormatting sqref="A35">
    <cfRule type="duplicateValues" dxfId="5050" priority="1721"/>
    <cfRule type="duplicateValues" dxfId="5049" priority="1720" stopIfTrue="1"/>
    <cfRule type="duplicateValues" dxfId="5048" priority="1719" stopIfTrue="1"/>
    <cfRule type="duplicateValues" dxfId="5047" priority="1718" stopIfTrue="1"/>
  </conditionalFormatting>
  <conditionalFormatting sqref="A36">
    <cfRule type="duplicateValues" dxfId="5046" priority="90123"/>
  </conditionalFormatting>
  <conditionalFormatting sqref="A37">
    <cfRule type="duplicateValues" dxfId="5045" priority="273672" stopIfTrue="1"/>
    <cfRule type="duplicateValues" dxfId="5044" priority="273673" stopIfTrue="1"/>
    <cfRule type="duplicateValues" dxfId="5043" priority="273674" stopIfTrue="1"/>
  </conditionalFormatting>
  <conditionalFormatting sqref="A38">
    <cfRule type="duplicateValues" dxfId="5042" priority="3109" stopIfTrue="1"/>
    <cfRule type="duplicateValues" dxfId="5041" priority="3110" stopIfTrue="1"/>
    <cfRule type="duplicateValues" dxfId="5040" priority="3111" stopIfTrue="1"/>
  </conditionalFormatting>
  <conditionalFormatting sqref="A39">
    <cfRule type="duplicateValues" dxfId="5039" priority="94888" stopIfTrue="1"/>
    <cfRule type="duplicateValues" dxfId="5038" priority="94887" stopIfTrue="1"/>
    <cfRule type="duplicateValues" dxfId="5037" priority="94889" stopIfTrue="1"/>
  </conditionalFormatting>
  <conditionalFormatting sqref="A40">
    <cfRule type="duplicateValues" dxfId="5036" priority="2093"/>
    <cfRule type="duplicateValues" dxfId="5035" priority="2094" stopIfTrue="1"/>
    <cfRule type="duplicateValues" dxfId="5034" priority="2095" stopIfTrue="1"/>
    <cfRule type="duplicateValues" dxfId="5033" priority="2092" stopIfTrue="1"/>
  </conditionalFormatting>
  <conditionalFormatting sqref="A41">
    <cfRule type="duplicateValues" dxfId="5032" priority="2099" stopIfTrue="1"/>
    <cfRule type="duplicateValues" dxfId="5031" priority="2098" stopIfTrue="1"/>
    <cfRule type="duplicateValues" dxfId="5030" priority="2097"/>
    <cfRule type="duplicateValues" dxfId="5029" priority="2096" stopIfTrue="1"/>
  </conditionalFormatting>
  <conditionalFormatting sqref="A42">
    <cfRule type="duplicateValues" dxfId="5028" priority="2087" stopIfTrue="1"/>
    <cfRule type="duplicateValues" dxfId="5027" priority="2084" stopIfTrue="1"/>
    <cfRule type="duplicateValues" dxfId="5026" priority="2085"/>
    <cfRule type="duplicateValues" dxfId="5025" priority="2086" stopIfTrue="1"/>
  </conditionalFormatting>
  <conditionalFormatting sqref="A43">
    <cfRule type="duplicateValues" dxfId="5024" priority="213774" stopIfTrue="1"/>
    <cfRule type="duplicateValues" dxfId="5023" priority="213775" stopIfTrue="1"/>
    <cfRule type="duplicateValues" dxfId="5022" priority="213778" stopIfTrue="1"/>
  </conditionalFormatting>
  <conditionalFormatting sqref="A44">
    <cfRule type="duplicateValues" dxfId="5021" priority="2912" stopIfTrue="1"/>
    <cfRule type="duplicateValues" dxfId="5020" priority="2913" stopIfTrue="1"/>
    <cfRule type="duplicateValues" dxfId="5019" priority="2914" stopIfTrue="1"/>
  </conditionalFormatting>
  <conditionalFormatting sqref="A45:A46">
    <cfRule type="duplicateValues" dxfId="5018" priority="875" stopIfTrue="1"/>
    <cfRule type="duplicateValues" dxfId="5017" priority="876" stopIfTrue="1"/>
    <cfRule type="duplicateValues" dxfId="5016" priority="877" stopIfTrue="1"/>
    <cfRule type="duplicateValues" dxfId="5015" priority="874" stopIfTrue="1"/>
    <cfRule type="duplicateValues" dxfId="5014" priority="873"/>
  </conditionalFormatting>
  <conditionalFormatting sqref="A47">
    <cfRule type="duplicateValues" dxfId="5013" priority="2071" stopIfTrue="1"/>
    <cfRule type="duplicateValues" dxfId="5012" priority="2070" stopIfTrue="1"/>
    <cfRule type="duplicateValues" dxfId="5011" priority="2069"/>
    <cfRule type="duplicateValues" dxfId="5010" priority="2068" stopIfTrue="1"/>
  </conditionalFormatting>
  <conditionalFormatting sqref="A48:A49">
    <cfRule type="duplicateValues" dxfId="5009" priority="1469"/>
    <cfRule type="duplicateValues" dxfId="5008" priority="1468" stopIfTrue="1"/>
    <cfRule type="duplicateValues" dxfId="5007" priority="1467" stopIfTrue="1"/>
    <cfRule type="duplicateValues" dxfId="5006" priority="1466" stopIfTrue="1"/>
  </conditionalFormatting>
  <conditionalFormatting sqref="A50">
    <cfRule type="duplicateValues" dxfId="5005" priority="1473"/>
    <cfRule type="duplicateValues" dxfId="5004" priority="1472" stopIfTrue="1"/>
    <cfRule type="duplicateValues" dxfId="5003" priority="1471" stopIfTrue="1"/>
    <cfRule type="duplicateValues" dxfId="5002" priority="1470" stopIfTrue="1"/>
  </conditionalFormatting>
  <conditionalFormatting sqref="A51">
    <cfRule type="duplicateValues" dxfId="5001" priority="89181" stopIfTrue="1"/>
    <cfRule type="duplicateValues" dxfId="5000" priority="89179" stopIfTrue="1"/>
    <cfRule type="duplicateValues" dxfId="4999" priority="89180" stopIfTrue="1"/>
  </conditionalFormatting>
  <conditionalFormatting sqref="A54">
    <cfRule type="duplicateValues" dxfId="4998" priority="3600" stopIfTrue="1"/>
    <cfRule type="duplicateValues" dxfId="4997" priority="3599" stopIfTrue="1"/>
    <cfRule type="duplicateValues" dxfId="4996" priority="3598" stopIfTrue="1"/>
  </conditionalFormatting>
  <conditionalFormatting sqref="A55">
    <cfRule type="duplicateValues" dxfId="4995" priority="3601" stopIfTrue="1"/>
    <cfRule type="duplicateValues" dxfId="4994" priority="3602" stopIfTrue="1"/>
    <cfRule type="duplicateValues" dxfId="4993" priority="3603" stopIfTrue="1"/>
  </conditionalFormatting>
  <conditionalFormatting sqref="A56">
    <cfRule type="duplicateValues" dxfId="4992" priority="2080" stopIfTrue="1"/>
    <cfRule type="duplicateValues" dxfId="4991" priority="2081"/>
    <cfRule type="duplicateValues" dxfId="4990" priority="2082" stopIfTrue="1"/>
    <cfRule type="duplicateValues" dxfId="4989" priority="2083" stopIfTrue="1"/>
  </conditionalFormatting>
  <conditionalFormatting sqref="A58">
    <cfRule type="duplicateValues" dxfId="4988" priority="3589" stopIfTrue="1"/>
    <cfRule type="duplicateValues" dxfId="4987" priority="3590" stopIfTrue="1"/>
    <cfRule type="duplicateValues" dxfId="4986" priority="3591" stopIfTrue="1"/>
  </conditionalFormatting>
  <conditionalFormatting sqref="A59 A53">
    <cfRule type="duplicateValues" dxfId="4985" priority="243909" stopIfTrue="1"/>
    <cfRule type="duplicateValues" dxfId="4984" priority="243908" stopIfTrue="1"/>
    <cfRule type="duplicateValues" dxfId="4983" priority="243910" stopIfTrue="1"/>
  </conditionalFormatting>
  <conditionalFormatting sqref="A61">
    <cfRule type="duplicateValues" dxfId="4982" priority="3595" stopIfTrue="1"/>
    <cfRule type="duplicateValues" dxfId="4981" priority="3596" stopIfTrue="1"/>
    <cfRule type="duplicateValues" dxfId="4980" priority="3597" stopIfTrue="1"/>
  </conditionalFormatting>
  <conditionalFormatting sqref="A63 A66:A67 A52 A60">
    <cfRule type="duplicateValues" dxfId="4979" priority="3576" stopIfTrue="1"/>
    <cfRule type="duplicateValues" dxfId="4978" priority="3575" stopIfTrue="1"/>
    <cfRule type="duplicateValues" dxfId="4977" priority="3574" stopIfTrue="1"/>
  </conditionalFormatting>
  <conditionalFormatting sqref="A65">
    <cfRule type="duplicateValues" dxfId="4976" priority="3379" stopIfTrue="1"/>
    <cfRule type="duplicateValues" dxfId="4975" priority="3378" stopIfTrue="1"/>
    <cfRule type="duplicateValues" dxfId="4974" priority="3377" stopIfTrue="1"/>
  </conditionalFormatting>
  <conditionalFormatting sqref="A68 A62">
    <cfRule type="duplicateValues" dxfId="4973" priority="3579" stopIfTrue="1"/>
    <cfRule type="duplicateValues" dxfId="4972" priority="3578" stopIfTrue="1"/>
    <cfRule type="duplicateValues" dxfId="4971" priority="3577" stopIfTrue="1"/>
  </conditionalFormatting>
  <conditionalFormatting sqref="A69">
    <cfRule type="duplicateValues" dxfId="4970" priority="3572" stopIfTrue="1"/>
    <cfRule type="duplicateValues" dxfId="4969" priority="3571" stopIfTrue="1"/>
    <cfRule type="duplicateValues" dxfId="4968" priority="3573" stopIfTrue="1"/>
  </conditionalFormatting>
  <conditionalFormatting sqref="A70">
    <cfRule type="duplicateValues" dxfId="4967" priority="2683" stopIfTrue="1"/>
    <cfRule type="duplicateValues" dxfId="4966" priority="2684" stopIfTrue="1"/>
    <cfRule type="duplicateValues" dxfId="4965" priority="2685" stopIfTrue="1"/>
  </conditionalFormatting>
  <conditionalFormatting sqref="A71">
    <cfRule type="duplicateValues" dxfId="4964" priority="3107" stopIfTrue="1"/>
    <cfRule type="duplicateValues" dxfId="4963" priority="3108" stopIfTrue="1"/>
    <cfRule type="duplicateValues" dxfId="4962" priority="3106" stopIfTrue="1"/>
  </conditionalFormatting>
  <conditionalFormatting sqref="A72 A57">
    <cfRule type="duplicateValues" dxfId="4961" priority="243929" stopIfTrue="1"/>
    <cfRule type="duplicateValues" dxfId="4960" priority="243928" stopIfTrue="1"/>
    <cfRule type="duplicateValues" dxfId="4959" priority="243927" stopIfTrue="1"/>
  </conditionalFormatting>
  <conditionalFormatting sqref="A73:A74 A64">
    <cfRule type="duplicateValues" dxfId="4958" priority="244872" stopIfTrue="1"/>
    <cfRule type="duplicateValues" dxfId="4957" priority="244873" stopIfTrue="1"/>
    <cfRule type="duplicateValues" dxfId="4956" priority="244874" stopIfTrue="1"/>
  </conditionalFormatting>
  <conditionalFormatting sqref="A75:A76">
    <cfRule type="duplicateValues" dxfId="4955" priority="767" stopIfTrue="1"/>
    <cfRule type="duplicateValues" dxfId="4954" priority="766" stopIfTrue="1"/>
    <cfRule type="duplicateValues" dxfId="4953" priority="765" stopIfTrue="1"/>
    <cfRule type="duplicateValues" dxfId="4952" priority="764" stopIfTrue="1"/>
    <cfRule type="duplicateValues" dxfId="4951" priority="763"/>
  </conditionalFormatting>
  <conditionalFormatting sqref="A77">
    <cfRule type="duplicateValues" dxfId="4950" priority="1701"/>
    <cfRule type="duplicateValues" dxfId="4949" priority="1700" stopIfTrue="1"/>
    <cfRule type="duplicateValues" dxfId="4948" priority="1699" stopIfTrue="1"/>
    <cfRule type="duplicateValues" dxfId="4947" priority="1698" stopIfTrue="1"/>
  </conditionalFormatting>
  <conditionalFormatting sqref="A78">
    <cfRule type="duplicateValues" dxfId="4946" priority="1702" stopIfTrue="1"/>
    <cfRule type="duplicateValues" dxfId="4945" priority="1705"/>
    <cfRule type="duplicateValues" dxfId="4944" priority="1704" stopIfTrue="1"/>
    <cfRule type="duplicateValues" dxfId="4943" priority="1703" stopIfTrue="1"/>
  </conditionalFormatting>
  <conditionalFormatting sqref="A79">
    <cfRule type="duplicateValues" dxfId="4942" priority="863" stopIfTrue="1"/>
    <cfRule type="duplicateValues" dxfId="4941" priority="864" stopIfTrue="1"/>
    <cfRule type="duplicateValues" dxfId="4940" priority="862" stopIfTrue="1"/>
    <cfRule type="duplicateValues" dxfId="4939" priority="861"/>
    <cfRule type="duplicateValues" dxfId="4938" priority="865" stopIfTrue="1"/>
  </conditionalFormatting>
  <conditionalFormatting sqref="A80">
    <cfRule type="duplicateValues" dxfId="4937" priority="92543" stopIfTrue="1"/>
    <cfRule type="duplicateValues" dxfId="4936" priority="92545" stopIfTrue="1"/>
    <cfRule type="duplicateValues" dxfId="4935" priority="92544" stopIfTrue="1"/>
  </conditionalFormatting>
  <conditionalFormatting sqref="A84">
    <cfRule type="duplicateValues" dxfId="4934" priority="248891" stopIfTrue="1"/>
    <cfRule type="duplicateValues" dxfId="4933" priority="248890" stopIfTrue="1"/>
    <cfRule type="duplicateValues" dxfId="4932" priority="248889" stopIfTrue="1"/>
  </conditionalFormatting>
  <conditionalFormatting sqref="A85">
    <cfRule type="duplicateValues" dxfId="4931" priority="90302" stopIfTrue="1"/>
    <cfRule type="duplicateValues" dxfId="4930" priority="90303" stopIfTrue="1"/>
    <cfRule type="duplicateValues" dxfId="4929" priority="90301" stopIfTrue="1"/>
  </conditionalFormatting>
  <conditionalFormatting sqref="A90">
    <cfRule type="duplicateValues" dxfId="4928" priority="89199" stopIfTrue="1"/>
    <cfRule type="duplicateValues" dxfId="4927" priority="89197" stopIfTrue="1"/>
    <cfRule type="duplicateValues" dxfId="4926" priority="89198" stopIfTrue="1"/>
  </conditionalFormatting>
  <conditionalFormatting sqref="A91">
    <cfRule type="duplicateValues" dxfId="4925" priority="90661" stopIfTrue="1"/>
    <cfRule type="duplicateValues" dxfId="4924" priority="90660" stopIfTrue="1"/>
    <cfRule type="duplicateValues" dxfId="4923" priority="90659" stopIfTrue="1"/>
  </conditionalFormatting>
  <conditionalFormatting sqref="A93 A82">
    <cfRule type="duplicateValues" dxfId="4922" priority="246291" stopIfTrue="1"/>
    <cfRule type="duplicateValues" dxfId="4921" priority="246290" stopIfTrue="1"/>
    <cfRule type="duplicateValues" dxfId="4920" priority="246289" stopIfTrue="1"/>
  </conditionalFormatting>
  <conditionalFormatting sqref="A96 A87 A7">
    <cfRule type="duplicateValues" dxfId="4919" priority="248878" stopIfTrue="1"/>
    <cfRule type="duplicateValues" dxfId="4918" priority="248877" stopIfTrue="1"/>
    <cfRule type="duplicateValues" dxfId="4917" priority="248876" stopIfTrue="1"/>
  </conditionalFormatting>
  <conditionalFormatting sqref="A98">
    <cfRule type="duplicateValues" dxfId="4916" priority="213822" stopIfTrue="1"/>
    <cfRule type="duplicateValues" dxfId="4915" priority="213819" stopIfTrue="1"/>
    <cfRule type="duplicateValues" dxfId="4914" priority="213818" stopIfTrue="1"/>
  </conditionalFormatting>
  <conditionalFormatting sqref="A99">
    <cfRule type="duplicateValues" dxfId="4913" priority="248886" stopIfTrue="1"/>
    <cfRule type="duplicateValues" dxfId="4912" priority="248888" stopIfTrue="1"/>
    <cfRule type="duplicateValues" dxfId="4911" priority="248887" stopIfTrue="1"/>
  </conditionalFormatting>
  <conditionalFormatting sqref="A100 A83">
    <cfRule type="duplicateValues" dxfId="4910" priority="3385" stopIfTrue="1"/>
    <cfRule type="duplicateValues" dxfId="4909" priority="3383" stopIfTrue="1"/>
    <cfRule type="duplicateValues" dxfId="4908" priority="3384" stopIfTrue="1"/>
  </conditionalFormatting>
  <conditionalFormatting sqref="A101 A97 A88 A86">
    <cfRule type="duplicateValues" dxfId="4907" priority="246286" stopIfTrue="1"/>
    <cfRule type="duplicateValues" dxfId="4906" priority="246287" stopIfTrue="1"/>
    <cfRule type="duplicateValues" dxfId="4905" priority="246288" stopIfTrue="1"/>
  </conditionalFormatting>
  <conditionalFormatting sqref="A102 A92">
    <cfRule type="duplicateValues" dxfId="4904" priority="2107" stopIfTrue="1"/>
    <cfRule type="duplicateValues" dxfId="4903" priority="2106" stopIfTrue="1"/>
    <cfRule type="duplicateValues" dxfId="4902" priority="2105"/>
    <cfRule type="duplicateValues" dxfId="4901" priority="2104" stopIfTrue="1"/>
  </conditionalFormatting>
  <conditionalFormatting sqref="A103">
    <cfRule type="duplicateValues" dxfId="4900" priority="2689" stopIfTrue="1"/>
    <cfRule type="duplicateValues" dxfId="4899" priority="2687" stopIfTrue="1"/>
    <cfRule type="duplicateValues" dxfId="4898" priority="2688" stopIfTrue="1"/>
  </conditionalFormatting>
  <conditionalFormatting sqref="A104">
    <cfRule type="duplicateValues" dxfId="4897" priority="3755" stopIfTrue="1"/>
    <cfRule type="duplicateValues" dxfId="4896" priority="3756" stopIfTrue="1"/>
    <cfRule type="duplicateValues" dxfId="4895" priority="3757" stopIfTrue="1"/>
  </conditionalFormatting>
  <conditionalFormatting sqref="A106">
    <cfRule type="duplicateValues" dxfId="4894" priority="2103" stopIfTrue="1"/>
    <cfRule type="duplicateValues" dxfId="4893" priority="2102" stopIfTrue="1"/>
    <cfRule type="duplicateValues" dxfId="4892" priority="2101"/>
    <cfRule type="duplicateValues" dxfId="4891" priority="2100" stopIfTrue="1"/>
  </conditionalFormatting>
  <conditionalFormatting sqref="A107 A89 A94:A95 A81">
    <cfRule type="duplicateValues" dxfId="4890" priority="247142" stopIfTrue="1"/>
    <cfRule type="duplicateValues" dxfId="4889" priority="247141" stopIfTrue="1"/>
    <cfRule type="duplicateValues" dxfId="4888" priority="247140" stopIfTrue="1"/>
  </conditionalFormatting>
  <conditionalFormatting sqref="A108">
    <cfRule type="duplicateValues" dxfId="4887" priority="869" stopIfTrue="1"/>
    <cfRule type="duplicateValues" dxfId="4886" priority="870" stopIfTrue="1"/>
    <cfRule type="duplicateValues" dxfId="4885" priority="868" stopIfTrue="1"/>
    <cfRule type="duplicateValues" dxfId="4884" priority="867"/>
    <cfRule type="duplicateValues" dxfId="4883" priority="871" stopIfTrue="1"/>
  </conditionalFormatting>
  <conditionalFormatting sqref="A109">
    <cfRule type="duplicateValues" dxfId="4882" priority="82"/>
    <cfRule type="duplicateValues" dxfId="4881" priority="86" stopIfTrue="1"/>
    <cfRule type="duplicateValues" dxfId="4880" priority="85" stopIfTrue="1"/>
    <cfRule type="duplicateValues" dxfId="4879" priority="84" stopIfTrue="1"/>
    <cfRule type="duplicateValues" dxfId="4878" priority="83" stopIfTrue="1"/>
  </conditionalFormatting>
  <conditionalFormatting sqref="A110">
    <cfRule type="duplicateValues" dxfId="4877" priority="1464" stopIfTrue="1"/>
    <cfRule type="duplicateValues" dxfId="4876" priority="1465"/>
    <cfRule type="duplicateValues" dxfId="4875" priority="1463" stopIfTrue="1"/>
    <cfRule type="duplicateValues" dxfId="4874" priority="1462" stopIfTrue="1"/>
  </conditionalFormatting>
  <conditionalFormatting sqref="A111">
    <cfRule type="duplicateValues" dxfId="4873" priority="248920" stopIfTrue="1"/>
    <cfRule type="duplicateValues" dxfId="4872" priority="248921" stopIfTrue="1"/>
    <cfRule type="duplicateValues" dxfId="4871" priority="248922" stopIfTrue="1"/>
  </conditionalFormatting>
  <conditionalFormatting sqref="A112 A105">
    <cfRule type="duplicateValues" dxfId="4870" priority="205944" stopIfTrue="1"/>
    <cfRule type="duplicateValues" dxfId="4869" priority="205945" stopIfTrue="1"/>
    <cfRule type="duplicateValues" dxfId="4868" priority="205948" stopIfTrue="1"/>
  </conditionalFormatting>
  <conditionalFormatting sqref="A113">
    <cfRule type="duplicateValues" dxfId="4867" priority="89214" stopIfTrue="1"/>
    <cfRule type="duplicateValues" dxfId="4866" priority="89213" stopIfTrue="1"/>
    <cfRule type="duplicateValues" dxfId="4865" priority="89212" stopIfTrue="1"/>
  </conditionalFormatting>
  <conditionalFormatting sqref="A115">
    <cfRule type="duplicateValues" dxfId="4864" priority="2693" stopIfTrue="1"/>
    <cfRule type="duplicateValues" dxfId="4863" priority="2694" stopIfTrue="1"/>
    <cfRule type="duplicateValues" dxfId="4862" priority="2695" stopIfTrue="1"/>
  </conditionalFormatting>
  <conditionalFormatting sqref="A120">
    <cfRule type="duplicateValues" dxfId="4861" priority="90662" stopIfTrue="1"/>
    <cfRule type="duplicateValues" dxfId="4860" priority="90663" stopIfTrue="1"/>
    <cfRule type="duplicateValues" dxfId="4859" priority="90664" stopIfTrue="1"/>
  </conditionalFormatting>
  <conditionalFormatting sqref="A124:A130 A116:A118 A121">
    <cfRule type="duplicateValues" dxfId="4858" priority="162905" stopIfTrue="1"/>
    <cfRule type="duplicateValues" dxfId="4857" priority="162898" stopIfTrue="1"/>
    <cfRule type="duplicateValues" dxfId="4856" priority="162897" stopIfTrue="1"/>
  </conditionalFormatting>
  <conditionalFormatting sqref="A132">
    <cfRule type="duplicateValues" dxfId="4855" priority="89220" stopIfTrue="1"/>
    <cfRule type="duplicateValues" dxfId="4854" priority="89218" stopIfTrue="1"/>
    <cfRule type="duplicateValues" dxfId="4853" priority="89219" stopIfTrue="1"/>
  </conditionalFormatting>
  <conditionalFormatting sqref="A133">
    <cfRule type="duplicateValues" dxfId="4852" priority="90679" stopIfTrue="1"/>
    <cfRule type="duplicateValues" dxfId="4851" priority="90680" stopIfTrue="1"/>
    <cfRule type="duplicateValues" dxfId="4850" priority="90681" stopIfTrue="1"/>
  </conditionalFormatting>
  <conditionalFormatting sqref="A134">
    <cfRule type="duplicateValues" dxfId="4849" priority="90676" stopIfTrue="1"/>
    <cfRule type="duplicateValues" dxfId="4848" priority="90677" stopIfTrue="1"/>
    <cfRule type="duplicateValues" dxfId="4847" priority="90678" stopIfTrue="1"/>
  </conditionalFormatting>
  <conditionalFormatting sqref="A135">
    <cfRule type="duplicateValues" dxfId="4846" priority="89221" stopIfTrue="1"/>
    <cfRule type="duplicateValues" dxfId="4845" priority="89222" stopIfTrue="1"/>
    <cfRule type="duplicateValues" dxfId="4844" priority="89223" stopIfTrue="1"/>
  </conditionalFormatting>
  <conditionalFormatting sqref="A136">
    <cfRule type="duplicateValues" dxfId="4843" priority="89232" stopIfTrue="1"/>
    <cfRule type="duplicateValues" dxfId="4842" priority="89231" stopIfTrue="1"/>
    <cfRule type="duplicateValues" dxfId="4841" priority="89230" stopIfTrue="1"/>
  </conditionalFormatting>
  <conditionalFormatting sqref="A137">
    <cfRule type="duplicateValues" dxfId="4840" priority="89224" stopIfTrue="1"/>
    <cfRule type="duplicateValues" dxfId="4839" priority="89225" stopIfTrue="1"/>
    <cfRule type="duplicateValues" dxfId="4838" priority="89226" stopIfTrue="1"/>
  </conditionalFormatting>
  <conditionalFormatting sqref="A144:A145">
    <cfRule type="duplicateValues" dxfId="4837" priority="89227" stopIfTrue="1"/>
    <cfRule type="duplicateValues" dxfId="4836" priority="89228" stopIfTrue="1"/>
    <cfRule type="duplicateValues" dxfId="4835" priority="89229" stopIfTrue="1"/>
  </conditionalFormatting>
  <conditionalFormatting sqref="A146">
    <cfRule type="duplicateValues" dxfId="4834" priority="90694" stopIfTrue="1"/>
    <cfRule type="duplicateValues" dxfId="4833" priority="90695" stopIfTrue="1"/>
    <cfRule type="duplicateValues" dxfId="4832" priority="90696" stopIfTrue="1"/>
  </conditionalFormatting>
  <conditionalFormatting sqref="A148">
    <cfRule type="duplicateValues" dxfId="4831" priority="89238" stopIfTrue="1"/>
    <cfRule type="duplicateValues" dxfId="4830" priority="89237" stopIfTrue="1"/>
    <cfRule type="duplicateValues" dxfId="4829" priority="89236" stopIfTrue="1"/>
  </conditionalFormatting>
  <conditionalFormatting sqref="A151 A149">
    <cfRule type="duplicateValues" dxfId="4828" priority="90689" stopIfTrue="1"/>
    <cfRule type="duplicateValues" dxfId="4827" priority="90692" stopIfTrue="1"/>
    <cfRule type="duplicateValues" dxfId="4826" priority="90688" stopIfTrue="1"/>
  </conditionalFormatting>
  <conditionalFormatting sqref="A154">
    <cfRule type="duplicateValues" dxfId="4825" priority="92551" stopIfTrue="1"/>
    <cfRule type="duplicateValues" dxfId="4824" priority="92550" stopIfTrue="1"/>
    <cfRule type="duplicateValues" dxfId="4823" priority="92549" stopIfTrue="1"/>
  </conditionalFormatting>
  <conditionalFormatting sqref="A155">
    <cfRule type="duplicateValues" dxfId="4822" priority="90687" stopIfTrue="1"/>
    <cfRule type="duplicateValues" dxfId="4821" priority="90686" stopIfTrue="1"/>
    <cfRule type="duplicateValues" dxfId="4820" priority="90685" stopIfTrue="1"/>
  </conditionalFormatting>
  <conditionalFormatting sqref="A160:A163 A156:A157">
    <cfRule type="duplicateValues" dxfId="4819" priority="249650" stopIfTrue="1"/>
    <cfRule type="duplicateValues" dxfId="4818" priority="249651" stopIfTrue="1"/>
    <cfRule type="duplicateValues" dxfId="4817" priority="249652" stopIfTrue="1"/>
  </conditionalFormatting>
  <conditionalFormatting sqref="A164 A166 A158:A159 A119 A147 A152:A153 A150">
    <cfRule type="duplicateValues" dxfId="4816" priority="249661" stopIfTrue="1"/>
    <cfRule type="duplicateValues" dxfId="4815" priority="249659" stopIfTrue="1"/>
    <cfRule type="duplicateValues" dxfId="4814" priority="249660" stopIfTrue="1"/>
  </conditionalFormatting>
  <conditionalFormatting sqref="A165">
    <cfRule type="duplicateValues" dxfId="4813" priority="3389" stopIfTrue="1"/>
    <cfRule type="duplicateValues" dxfId="4812" priority="3390" stopIfTrue="1"/>
    <cfRule type="duplicateValues" dxfId="4811" priority="3391" stopIfTrue="1"/>
  </conditionalFormatting>
  <conditionalFormatting sqref="A167 A140">
    <cfRule type="duplicateValues" dxfId="4810" priority="3749" stopIfTrue="1"/>
    <cfRule type="duplicateValues" dxfId="4809" priority="3750" stopIfTrue="1"/>
    <cfRule type="duplicateValues" dxfId="4808" priority="3751" stopIfTrue="1"/>
  </conditionalFormatting>
  <conditionalFormatting sqref="A168">
    <cfRule type="duplicateValues" dxfId="4807" priority="3388" stopIfTrue="1"/>
    <cfRule type="duplicateValues" dxfId="4806" priority="3387" stopIfTrue="1"/>
    <cfRule type="duplicateValues" dxfId="4805" priority="3386" stopIfTrue="1"/>
  </conditionalFormatting>
  <conditionalFormatting sqref="A169">
    <cfRule type="duplicateValues" dxfId="4804" priority="3102" stopIfTrue="1"/>
    <cfRule type="duplicateValues" dxfId="4803" priority="3100" stopIfTrue="1"/>
    <cfRule type="duplicateValues" dxfId="4802" priority="3101" stopIfTrue="1"/>
  </conditionalFormatting>
  <conditionalFormatting sqref="A170">
    <cfRule type="duplicateValues" dxfId="4801" priority="249686"/>
    <cfRule type="duplicateValues" dxfId="4800" priority="249683" stopIfTrue="1"/>
    <cfRule type="duplicateValues" dxfId="4799" priority="249684" stopIfTrue="1"/>
    <cfRule type="duplicateValues" dxfId="4798" priority="249685" stopIfTrue="1"/>
  </conditionalFormatting>
  <conditionalFormatting sqref="A171">
    <cfRule type="duplicateValues" dxfId="4797" priority="2117"/>
    <cfRule type="duplicateValues" dxfId="4796" priority="2118" stopIfTrue="1"/>
    <cfRule type="duplicateValues" dxfId="4795" priority="2119" stopIfTrue="1"/>
    <cfRule type="duplicateValues" dxfId="4794" priority="2116" stopIfTrue="1"/>
  </conditionalFormatting>
  <conditionalFormatting sqref="A172">
    <cfRule type="duplicateValues" dxfId="4793" priority="2112" stopIfTrue="1"/>
    <cfRule type="duplicateValues" dxfId="4792" priority="2113"/>
    <cfRule type="duplicateValues" dxfId="4791" priority="2114" stopIfTrue="1"/>
    <cfRule type="duplicateValues" dxfId="4790" priority="2115" stopIfTrue="1"/>
  </conditionalFormatting>
  <conditionalFormatting sqref="A175 A138:A139 A114 A141:A143 A131 A122:A123">
    <cfRule type="duplicateValues" dxfId="4789" priority="238634" stopIfTrue="1"/>
    <cfRule type="duplicateValues" dxfId="4788" priority="238636" stopIfTrue="1"/>
    <cfRule type="duplicateValues" dxfId="4787" priority="238635" stopIfTrue="1"/>
  </conditionalFormatting>
  <conditionalFormatting sqref="A176">
    <cfRule type="duplicateValues" dxfId="4786" priority="892" stopIfTrue="1"/>
    <cfRule type="duplicateValues" dxfId="4785" priority="897" stopIfTrue="1"/>
    <cfRule type="duplicateValues" dxfId="4784" priority="895" stopIfTrue="1"/>
    <cfRule type="duplicateValues" dxfId="4783" priority="896" stopIfTrue="1"/>
    <cfRule type="duplicateValues" dxfId="4782" priority="893" stopIfTrue="1"/>
    <cfRule type="duplicateValues" dxfId="4781" priority="898"/>
    <cfRule type="duplicateValues" dxfId="4780" priority="894"/>
  </conditionalFormatting>
  <conditionalFormatting sqref="A177:A178">
    <cfRule type="duplicateValues" dxfId="4779" priority="889" stopIfTrue="1"/>
    <cfRule type="duplicateValues" dxfId="4778" priority="888" stopIfTrue="1"/>
    <cfRule type="duplicateValues" dxfId="4777" priority="887" stopIfTrue="1"/>
    <cfRule type="duplicateValues" dxfId="4776" priority="886" stopIfTrue="1"/>
    <cfRule type="duplicateValues" dxfId="4775" priority="890"/>
  </conditionalFormatting>
  <conditionalFormatting sqref="A179">
    <cfRule type="duplicateValues" dxfId="4774" priority="879"/>
    <cfRule type="duplicateValues" dxfId="4773" priority="883" stopIfTrue="1"/>
    <cfRule type="duplicateValues" dxfId="4772" priority="882" stopIfTrue="1"/>
    <cfRule type="duplicateValues" dxfId="4771" priority="881" stopIfTrue="1"/>
    <cfRule type="duplicateValues" dxfId="4770" priority="880" stopIfTrue="1"/>
  </conditionalFormatting>
  <conditionalFormatting sqref="A180">
    <cfRule type="duplicateValues" dxfId="4769" priority="242513" stopIfTrue="1"/>
    <cfRule type="duplicateValues" dxfId="4768" priority="242512" stopIfTrue="1"/>
    <cfRule type="duplicateValues" dxfId="4767" priority="242514" stopIfTrue="1"/>
  </conditionalFormatting>
  <conditionalFormatting sqref="A181">
    <cfRule type="duplicateValues" dxfId="4766" priority="249689" stopIfTrue="1"/>
    <cfRule type="duplicateValues" dxfId="4765" priority="249687" stopIfTrue="1"/>
    <cfRule type="duplicateValues" dxfId="4764" priority="249688" stopIfTrue="1"/>
  </conditionalFormatting>
  <conditionalFormatting sqref="A182">
    <cfRule type="duplicateValues" dxfId="4763" priority="2236" stopIfTrue="1"/>
    <cfRule type="duplicateValues" dxfId="4762" priority="2237"/>
    <cfRule type="duplicateValues" dxfId="4761" priority="2238" stopIfTrue="1"/>
    <cfRule type="duplicateValues" dxfId="4760" priority="2239" stopIfTrue="1"/>
  </conditionalFormatting>
  <conditionalFormatting sqref="A183">
    <cfRule type="duplicateValues" dxfId="4759" priority="283931" stopIfTrue="1"/>
    <cfRule type="duplicateValues" dxfId="4758" priority="283932" stopIfTrue="1"/>
    <cfRule type="duplicateValues" dxfId="4757" priority="283930" stopIfTrue="1"/>
  </conditionalFormatting>
  <conditionalFormatting sqref="A184">
    <cfRule type="duplicateValues" dxfId="4756" priority="89244" stopIfTrue="1"/>
    <cfRule type="duplicateValues" dxfId="4755" priority="89243" stopIfTrue="1"/>
    <cfRule type="duplicateValues" dxfId="4754" priority="89242" stopIfTrue="1"/>
  </conditionalFormatting>
  <conditionalFormatting sqref="A185">
    <cfRule type="duplicateValues" dxfId="4753" priority="2682" stopIfTrue="1"/>
    <cfRule type="duplicateValues" dxfId="4752" priority="2681" stopIfTrue="1"/>
    <cfRule type="duplicateValues" dxfId="4751" priority="2680" stopIfTrue="1"/>
  </conditionalFormatting>
  <conditionalFormatting sqref="A186">
    <cfRule type="duplicateValues" dxfId="4750" priority="89245" stopIfTrue="1"/>
    <cfRule type="duplicateValues" dxfId="4749" priority="89247" stopIfTrue="1"/>
    <cfRule type="duplicateValues" dxfId="4748" priority="89246" stopIfTrue="1"/>
  </conditionalFormatting>
  <conditionalFormatting sqref="A187:A188 A190:A191">
    <cfRule type="duplicateValues" dxfId="4747" priority="164301" stopIfTrue="1"/>
    <cfRule type="duplicateValues" dxfId="4746" priority="164302" stopIfTrue="1"/>
    <cfRule type="duplicateValues" dxfId="4745" priority="164305" stopIfTrue="1"/>
  </conditionalFormatting>
  <conditionalFormatting sqref="A189">
    <cfRule type="duplicateValues" dxfId="4744" priority="90295" stopIfTrue="1"/>
    <cfRule type="duplicateValues" dxfId="4743" priority="90296" stopIfTrue="1"/>
    <cfRule type="duplicateValues" dxfId="4742" priority="90297" stopIfTrue="1"/>
  </conditionalFormatting>
  <conditionalFormatting sqref="A194">
    <cfRule type="duplicateValues" dxfId="4741" priority="1725"/>
    <cfRule type="duplicateValues" dxfId="4740" priority="1724" stopIfTrue="1"/>
    <cfRule type="duplicateValues" dxfId="4739" priority="1723" stopIfTrue="1"/>
    <cfRule type="duplicateValues" dxfId="4738" priority="1722" stopIfTrue="1"/>
  </conditionalFormatting>
  <conditionalFormatting sqref="A195 A192:A193">
    <cfRule type="duplicateValues" dxfId="4737" priority="273677" stopIfTrue="1"/>
    <cfRule type="duplicateValues" dxfId="4736" priority="273675" stopIfTrue="1"/>
    <cfRule type="duplicateValues" dxfId="4735" priority="273676" stopIfTrue="1"/>
  </conditionalFormatting>
  <conditionalFormatting sqref="A196">
    <cfRule type="duplicateValues" dxfId="4734" priority="2075" stopIfTrue="1"/>
    <cfRule type="duplicateValues" dxfId="4733" priority="2074" stopIfTrue="1"/>
    <cfRule type="duplicateValues" dxfId="4732" priority="2073"/>
    <cfRule type="duplicateValues" dxfId="4731" priority="2072" stopIfTrue="1"/>
  </conditionalFormatting>
  <conditionalFormatting sqref="A197">
    <cfRule type="duplicateValues" dxfId="4730" priority="3392" stopIfTrue="1"/>
    <cfRule type="duplicateValues" dxfId="4729" priority="3393" stopIfTrue="1"/>
    <cfRule type="duplicateValues" dxfId="4728" priority="3394" stopIfTrue="1"/>
  </conditionalFormatting>
  <conditionalFormatting sqref="A199:A200">
    <cfRule type="duplicateValues" dxfId="4727" priority="196941" stopIfTrue="1"/>
    <cfRule type="duplicateValues" dxfId="4726" priority="196942" stopIfTrue="1"/>
    <cfRule type="duplicateValues" dxfId="4725" priority="196945" stopIfTrue="1"/>
  </conditionalFormatting>
  <conditionalFormatting sqref="A202:A203">
    <cfRule type="duplicateValues" dxfId="4724" priority="2235" stopIfTrue="1"/>
    <cfRule type="duplicateValues" dxfId="4723" priority="2234" stopIfTrue="1"/>
    <cfRule type="duplicateValues" dxfId="4722" priority="2233"/>
    <cfRule type="duplicateValues" dxfId="4721" priority="2232" stopIfTrue="1"/>
  </conditionalFormatting>
  <conditionalFormatting sqref="A204:A205">
    <cfRule type="duplicateValues" dxfId="4720" priority="1450" stopIfTrue="1"/>
    <cfRule type="duplicateValues" dxfId="4719" priority="1451" stopIfTrue="1"/>
    <cfRule type="duplicateValues" dxfId="4718" priority="1453"/>
    <cfRule type="duplicateValues" dxfId="4717" priority="1452" stopIfTrue="1"/>
  </conditionalFormatting>
  <conditionalFormatting sqref="A206">
    <cfRule type="duplicateValues" dxfId="4716" priority="3380" stopIfTrue="1"/>
    <cfRule type="duplicateValues" dxfId="4715" priority="3381" stopIfTrue="1"/>
    <cfRule type="duplicateValues" dxfId="4714" priority="3382" stopIfTrue="1"/>
  </conditionalFormatting>
  <conditionalFormatting sqref="A207">
    <cfRule type="duplicateValues" dxfId="4713" priority="2078" stopIfTrue="1"/>
    <cfRule type="duplicateValues" dxfId="4712" priority="2077"/>
    <cfRule type="duplicateValues" dxfId="4711" priority="2076" stopIfTrue="1"/>
    <cfRule type="duplicateValues" dxfId="4710" priority="2079" stopIfTrue="1"/>
  </conditionalFormatting>
  <conditionalFormatting sqref="A208:A209">
    <cfRule type="duplicateValues" dxfId="4709" priority="778" stopIfTrue="1"/>
    <cfRule type="duplicateValues" dxfId="4708" priority="777" stopIfTrue="1"/>
    <cfRule type="duplicateValues" dxfId="4707" priority="776" stopIfTrue="1"/>
    <cfRule type="duplicateValues" dxfId="4706" priority="779" stopIfTrue="1"/>
    <cfRule type="duplicateValues" dxfId="4705" priority="775"/>
  </conditionalFormatting>
  <conditionalFormatting sqref="A210">
    <cfRule type="duplicateValues" dxfId="4704" priority="773" stopIfTrue="1"/>
    <cfRule type="duplicateValues" dxfId="4703" priority="772" stopIfTrue="1"/>
    <cfRule type="duplicateValues" dxfId="4702" priority="771" stopIfTrue="1"/>
    <cfRule type="duplicateValues" dxfId="4701" priority="769"/>
    <cfRule type="duplicateValues" dxfId="4700" priority="770" stopIfTrue="1"/>
  </conditionalFormatting>
  <conditionalFormatting sqref="A211">
    <cfRule type="duplicateValues" dxfId="4699" priority="3139" stopIfTrue="1"/>
    <cfRule type="duplicateValues" dxfId="4698" priority="3140" stopIfTrue="1"/>
    <cfRule type="duplicateValues" dxfId="4697" priority="3141" stopIfTrue="1"/>
    <cfRule type="duplicateValues" dxfId="4696" priority="3142" stopIfTrue="1"/>
    <cfRule type="duplicateValues" dxfId="4695" priority="3143" stopIfTrue="1"/>
  </conditionalFormatting>
  <conditionalFormatting sqref="A212">
    <cfRule type="duplicateValues" dxfId="4694" priority="77"/>
    <cfRule type="duplicateValues" dxfId="4693" priority="81" stopIfTrue="1"/>
    <cfRule type="duplicateValues" dxfId="4692" priority="80" stopIfTrue="1"/>
    <cfRule type="duplicateValues" dxfId="4691" priority="79" stopIfTrue="1"/>
    <cfRule type="duplicateValues" dxfId="4690" priority="78"/>
  </conditionalFormatting>
  <conditionalFormatting sqref="A214">
    <cfRule type="duplicateValues" dxfId="4689" priority="90730" stopIfTrue="1"/>
    <cfRule type="duplicateValues" dxfId="4688" priority="90732" stopIfTrue="1"/>
    <cfRule type="duplicateValues" dxfId="4687" priority="90731" stopIfTrue="1"/>
  </conditionalFormatting>
  <conditionalFormatting sqref="A215 A213">
    <cfRule type="duplicateValues" dxfId="4686" priority="90728" stopIfTrue="1"/>
    <cfRule type="duplicateValues" dxfId="4685" priority="90727" stopIfTrue="1"/>
    <cfRule type="duplicateValues" dxfId="4684" priority="90729" stopIfTrue="1"/>
  </conditionalFormatting>
  <conditionalFormatting sqref="A217">
    <cfRule type="duplicateValues" dxfId="4683" priority="1726"/>
    <cfRule type="duplicateValues" dxfId="4682" priority="1727" stopIfTrue="1"/>
    <cfRule type="duplicateValues" dxfId="4681" priority="1728" stopIfTrue="1"/>
    <cfRule type="duplicateValues" dxfId="4680" priority="1729" stopIfTrue="1"/>
    <cfRule type="duplicateValues" dxfId="4679" priority="1730" stopIfTrue="1"/>
    <cfRule type="duplicateValues" dxfId="4678" priority="1731" stopIfTrue="1"/>
  </conditionalFormatting>
  <conditionalFormatting sqref="A218">
    <cfRule type="duplicateValues" dxfId="4677" priority="978" stopIfTrue="1"/>
    <cfRule type="duplicateValues" dxfId="4676" priority="977" stopIfTrue="1"/>
    <cfRule type="duplicateValues" dxfId="4675" priority="976" stopIfTrue="1"/>
    <cfRule type="duplicateValues" dxfId="4674" priority="975"/>
    <cfRule type="duplicateValues" dxfId="4673" priority="974"/>
  </conditionalFormatting>
  <conditionalFormatting sqref="A219:A220 A201 A198">
    <cfRule type="duplicateValues" dxfId="4672" priority="249703" stopIfTrue="1"/>
    <cfRule type="duplicateValues" dxfId="4671" priority="249704" stopIfTrue="1"/>
    <cfRule type="duplicateValues" dxfId="4670" priority="249702" stopIfTrue="1"/>
  </conditionalFormatting>
  <conditionalFormatting sqref="A221">
    <cfRule type="duplicateValues" dxfId="4669" priority="2990" stopIfTrue="1"/>
    <cfRule type="duplicateValues" dxfId="4668" priority="2993" stopIfTrue="1"/>
    <cfRule type="duplicateValues" dxfId="4667" priority="2992" stopIfTrue="1"/>
    <cfRule type="duplicateValues" dxfId="4666" priority="2991" stopIfTrue="1"/>
    <cfRule type="duplicateValues" dxfId="4665" priority="2989" stopIfTrue="1"/>
  </conditionalFormatting>
  <conditionalFormatting sqref="A222">
    <cfRule type="duplicateValues" dxfId="4664" priority="89046" stopIfTrue="1"/>
    <cfRule type="duplicateValues" dxfId="4663" priority="89045" stopIfTrue="1"/>
    <cfRule type="duplicateValues" dxfId="4662" priority="89044" stopIfTrue="1"/>
  </conditionalFormatting>
  <conditionalFormatting sqref="A223">
    <cfRule type="duplicateValues" dxfId="4661" priority="2984" stopIfTrue="1"/>
    <cfRule type="duplicateValues" dxfId="4660" priority="2985" stopIfTrue="1"/>
    <cfRule type="duplicateValues" dxfId="4659" priority="2986" stopIfTrue="1"/>
    <cfRule type="duplicateValues" dxfId="4658" priority="2987" stopIfTrue="1"/>
    <cfRule type="duplicateValues" dxfId="4657" priority="2988" stopIfTrue="1"/>
  </conditionalFormatting>
  <conditionalFormatting sqref="A224">
    <cfRule type="duplicateValues" dxfId="4656" priority="3000" stopIfTrue="1"/>
    <cfRule type="duplicateValues" dxfId="4655" priority="3001" stopIfTrue="1"/>
    <cfRule type="duplicateValues" dxfId="4654" priority="3002" stopIfTrue="1"/>
    <cfRule type="duplicateValues" dxfId="4653" priority="2999" stopIfTrue="1"/>
    <cfRule type="duplicateValues" dxfId="4652" priority="3003" stopIfTrue="1"/>
  </conditionalFormatting>
  <conditionalFormatting sqref="A225">
    <cfRule type="duplicateValues" dxfId="4651" priority="285544" stopIfTrue="1"/>
    <cfRule type="duplicateValues" dxfId="4650" priority="285545" stopIfTrue="1"/>
    <cfRule type="duplicateValues" dxfId="4649" priority="285543" stopIfTrue="1"/>
  </conditionalFormatting>
  <conditionalFormatting sqref="A227">
    <cfRule type="duplicateValues" dxfId="4648" priority="2500" stopIfTrue="1"/>
    <cfRule type="duplicateValues" dxfId="4647" priority="2499" stopIfTrue="1"/>
    <cfRule type="duplicateValues" dxfId="4646" priority="2501" stopIfTrue="1"/>
  </conditionalFormatting>
  <conditionalFormatting sqref="A228">
    <cfRule type="duplicateValues" dxfId="4645" priority="2044" stopIfTrue="1"/>
    <cfRule type="duplicateValues" dxfId="4644" priority="2045"/>
    <cfRule type="duplicateValues" dxfId="4643" priority="2046" stopIfTrue="1"/>
    <cfRule type="duplicateValues" dxfId="4642" priority="2047" stopIfTrue="1"/>
  </conditionalFormatting>
  <conditionalFormatting sqref="A229:A230">
    <cfRule type="duplicateValues" dxfId="4641" priority="2504" stopIfTrue="1"/>
    <cfRule type="duplicateValues" dxfId="4640" priority="2503" stopIfTrue="1"/>
    <cfRule type="duplicateValues" dxfId="4639" priority="2502" stopIfTrue="1"/>
  </conditionalFormatting>
  <conditionalFormatting sqref="A231">
    <cfRule type="duplicateValues" dxfId="4638" priority="90339" stopIfTrue="1"/>
    <cfRule type="duplicateValues" dxfId="4637" priority="90338" stopIfTrue="1"/>
    <cfRule type="duplicateValues" dxfId="4636" priority="90337" stopIfTrue="1"/>
  </conditionalFormatting>
  <conditionalFormatting sqref="A232">
    <cfRule type="duplicateValues" dxfId="4635" priority="251885" stopIfTrue="1"/>
    <cfRule type="duplicateValues" dxfId="4634" priority="251886" stopIfTrue="1"/>
    <cfRule type="duplicateValues" dxfId="4633" priority="251887" stopIfTrue="1"/>
  </conditionalFormatting>
  <conditionalFormatting sqref="A233">
    <cfRule type="duplicateValues" dxfId="4632" priority="89308" stopIfTrue="1"/>
    <cfRule type="duplicateValues" dxfId="4631" priority="89309" stopIfTrue="1"/>
    <cfRule type="duplicateValues" dxfId="4630" priority="89310" stopIfTrue="1"/>
  </conditionalFormatting>
  <conditionalFormatting sqref="A238">
    <cfRule type="duplicateValues" dxfId="4629" priority="749" stopIfTrue="1"/>
    <cfRule type="duplicateValues" dxfId="4628" priority="748" stopIfTrue="1"/>
    <cfRule type="duplicateValues" dxfId="4627" priority="747" stopIfTrue="1"/>
    <cfRule type="duplicateValues" dxfId="4626" priority="746" stopIfTrue="1"/>
    <cfRule type="duplicateValues" dxfId="4625" priority="745"/>
  </conditionalFormatting>
  <conditionalFormatting sqref="A239">
    <cfRule type="duplicateValues" dxfId="4624" priority="722" stopIfTrue="1"/>
    <cfRule type="duplicateValues" dxfId="4623" priority="726"/>
    <cfRule type="duplicateValues" dxfId="4622" priority="725" stopIfTrue="1"/>
    <cfRule type="duplicateValues" dxfId="4621" priority="724" stopIfTrue="1"/>
    <cfRule type="duplicateValues" dxfId="4620" priority="723" stopIfTrue="1"/>
  </conditionalFormatting>
  <conditionalFormatting sqref="A240">
    <cfRule type="duplicateValues" dxfId="4619" priority="74" stopIfTrue="1"/>
    <cfRule type="duplicateValues" dxfId="4618" priority="73" stopIfTrue="1"/>
    <cfRule type="duplicateValues" dxfId="4617" priority="72" stopIfTrue="1"/>
    <cfRule type="duplicateValues" dxfId="4616" priority="71" stopIfTrue="1"/>
    <cfRule type="duplicateValues" dxfId="4615" priority="70"/>
  </conditionalFormatting>
  <conditionalFormatting sqref="A241">
    <cfRule type="duplicateValues" dxfId="4614" priority="1992" stopIfTrue="1"/>
    <cfRule type="duplicateValues" dxfId="4613" priority="1993"/>
    <cfRule type="duplicateValues" dxfId="4612" priority="1995" stopIfTrue="1"/>
    <cfRule type="duplicateValues" dxfId="4611" priority="1994" stopIfTrue="1"/>
  </conditionalFormatting>
  <conditionalFormatting sqref="A243">
    <cfRule type="duplicateValues" dxfId="4610" priority="3782" stopIfTrue="1"/>
    <cfRule type="duplicateValues" dxfId="4609" priority="3783" stopIfTrue="1"/>
    <cfRule type="duplicateValues" dxfId="4608" priority="3784" stopIfTrue="1"/>
  </conditionalFormatting>
  <conditionalFormatting sqref="A245">
    <cfRule type="duplicateValues" dxfId="4607" priority="3778" stopIfTrue="1"/>
    <cfRule type="duplicateValues" dxfId="4606" priority="3777" stopIfTrue="1"/>
    <cfRule type="duplicateValues" dxfId="4605" priority="3776" stopIfTrue="1"/>
  </conditionalFormatting>
  <conditionalFormatting sqref="A246:A247">
    <cfRule type="duplicateValues" dxfId="4604" priority="2489" stopIfTrue="1"/>
    <cfRule type="duplicateValues" dxfId="4603" priority="2488" stopIfTrue="1"/>
    <cfRule type="duplicateValues" dxfId="4602" priority="2487" stopIfTrue="1"/>
  </conditionalFormatting>
  <conditionalFormatting sqref="A248">
    <cfRule type="duplicateValues" dxfId="4601" priority="285536" stopIfTrue="1"/>
    <cfRule type="duplicateValues" dxfId="4600" priority="285534" stopIfTrue="1"/>
    <cfRule type="duplicateValues" dxfId="4599" priority="285535" stopIfTrue="1"/>
  </conditionalFormatting>
  <conditionalFormatting sqref="A249">
    <cfRule type="duplicateValues" dxfId="4598" priority="90788" stopIfTrue="1"/>
    <cfRule type="duplicateValues" dxfId="4597" priority="90784" stopIfTrue="1"/>
    <cfRule type="duplicateValues" dxfId="4596" priority="90785" stopIfTrue="1"/>
  </conditionalFormatting>
  <conditionalFormatting sqref="A250">
    <cfRule type="duplicateValues" dxfId="4595" priority="1430" stopIfTrue="1"/>
    <cfRule type="duplicateValues" dxfId="4594" priority="1432" stopIfTrue="1"/>
    <cfRule type="duplicateValues" dxfId="4593" priority="1433"/>
    <cfRule type="duplicateValues" dxfId="4592" priority="1431" stopIfTrue="1"/>
  </conditionalFormatting>
  <conditionalFormatting sqref="A251:A252">
    <cfRule type="duplicateValues" dxfId="4591" priority="128621" stopIfTrue="1"/>
    <cfRule type="duplicateValues" dxfId="4590" priority="128622" stopIfTrue="1"/>
    <cfRule type="duplicateValues" dxfId="4589" priority="128623" stopIfTrue="1"/>
  </conditionalFormatting>
  <conditionalFormatting sqref="A253">
    <cfRule type="duplicateValues" dxfId="4588" priority="127446" stopIfTrue="1"/>
    <cfRule type="duplicateValues" dxfId="4587" priority="127447" stopIfTrue="1"/>
    <cfRule type="duplicateValues" dxfId="4586" priority="127448" stopIfTrue="1"/>
  </conditionalFormatting>
  <conditionalFormatting sqref="A255">
    <cfRule type="duplicateValues" dxfId="4585" priority="2241"/>
    <cfRule type="duplicateValues" dxfId="4584" priority="2240" stopIfTrue="1"/>
    <cfRule type="duplicateValues" dxfId="4583" priority="2243" stopIfTrue="1"/>
    <cfRule type="duplicateValues" dxfId="4582" priority="2242" stopIfTrue="1"/>
  </conditionalFormatting>
  <conditionalFormatting sqref="A256">
    <cfRule type="duplicateValues" dxfId="4581" priority="2000" stopIfTrue="1"/>
    <cfRule type="duplicateValues" dxfId="4580" priority="2001"/>
    <cfRule type="duplicateValues" dxfId="4579" priority="2002" stopIfTrue="1"/>
    <cfRule type="duplicateValues" dxfId="4578" priority="2003" stopIfTrue="1"/>
  </conditionalFormatting>
  <conditionalFormatting sqref="A257 A244 A242">
    <cfRule type="duplicateValues" dxfId="4577" priority="164330" stopIfTrue="1"/>
    <cfRule type="duplicateValues" dxfId="4576" priority="164324" stopIfTrue="1"/>
    <cfRule type="duplicateValues" dxfId="4575" priority="164325" stopIfTrue="1"/>
  </conditionalFormatting>
  <conditionalFormatting sqref="A258:A260">
    <cfRule type="duplicateValues" dxfId="4574" priority="719" stopIfTrue="1"/>
    <cfRule type="duplicateValues" dxfId="4573" priority="715"/>
    <cfRule type="duplicateValues" dxfId="4572" priority="716" stopIfTrue="1"/>
    <cfRule type="duplicateValues" dxfId="4571" priority="717" stopIfTrue="1"/>
    <cfRule type="duplicateValues" dxfId="4570" priority="718" stopIfTrue="1"/>
  </conditionalFormatting>
  <conditionalFormatting sqref="A261">
    <cfRule type="duplicateValues" dxfId="4569" priority="44" stopIfTrue="1"/>
    <cfRule type="duplicateValues" dxfId="4568" priority="40"/>
    <cfRule type="duplicateValues" dxfId="4567" priority="41" stopIfTrue="1"/>
    <cfRule type="duplicateValues" dxfId="4566" priority="42" stopIfTrue="1"/>
    <cfRule type="duplicateValues" dxfId="4565" priority="43" stopIfTrue="1"/>
  </conditionalFormatting>
  <conditionalFormatting sqref="A263">
    <cfRule type="duplicateValues" dxfId="4564" priority="2248" stopIfTrue="1"/>
    <cfRule type="duplicateValues" dxfId="4563" priority="2249"/>
    <cfRule type="duplicateValues" dxfId="4562" priority="2250" stopIfTrue="1"/>
    <cfRule type="duplicateValues" dxfId="4561" priority="2251" stopIfTrue="1"/>
  </conditionalFormatting>
  <conditionalFormatting sqref="A265">
    <cfRule type="duplicateValues" dxfId="4560" priority="90011" stopIfTrue="1"/>
    <cfRule type="duplicateValues" dxfId="4559" priority="90009" stopIfTrue="1"/>
    <cfRule type="duplicateValues" dxfId="4558" priority="90010" stopIfTrue="1"/>
  </conditionalFormatting>
  <conditionalFormatting sqref="A266:A267">
    <cfRule type="duplicateValues" dxfId="4557" priority="90765" stopIfTrue="1"/>
    <cfRule type="duplicateValues" dxfId="4556" priority="90764" stopIfTrue="1"/>
    <cfRule type="duplicateValues" dxfId="4555" priority="90763" stopIfTrue="1"/>
  </conditionalFormatting>
  <conditionalFormatting sqref="A268">
    <cfRule type="duplicateValues" dxfId="4554" priority="89257" stopIfTrue="1"/>
    <cfRule type="duplicateValues" dxfId="4553" priority="89259" stopIfTrue="1"/>
    <cfRule type="duplicateValues" dxfId="4552" priority="89258" stopIfTrue="1"/>
  </conditionalFormatting>
  <conditionalFormatting sqref="A269:A271">
    <cfRule type="duplicateValues" dxfId="4551" priority="282947" stopIfTrue="1"/>
    <cfRule type="duplicateValues" dxfId="4550" priority="282945" stopIfTrue="1"/>
    <cfRule type="duplicateValues" dxfId="4549" priority="282946" stopIfTrue="1"/>
  </conditionalFormatting>
  <conditionalFormatting sqref="A273">
    <cfRule type="duplicateValues" dxfId="4548" priority="89940" stopIfTrue="1"/>
    <cfRule type="duplicateValues" dxfId="4547" priority="89939" stopIfTrue="1"/>
    <cfRule type="duplicateValues" dxfId="4546" priority="89938" stopIfTrue="1"/>
  </conditionalFormatting>
  <conditionalFormatting sqref="A274 A262">
    <cfRule type="duplicateValues" dxfId="4545" priority="90612" stopIfTrue="1"/>
    <cfRule type="duplicateValues" dxfId="4544" priority="90611" stopIfTrue="1"/>
    <cfRule type="duplicateValues" dxfId="4543" priority="90615" stopIfTrue="1"/>
  </conditionalFormatting>
  <conditionalFormatting sqref="A275">
    <cfRule type="duplicateValues" dxfId="4542" priority="2245"/>
    <cfRule type="duplicateValues" dxfId="4541" priority="2247" stopIfTrue="1"/>
    <cfRule type="duplicateValues" dxfId="4540" priority="2244" stopIfTrue="1"/>
    <cfRule type="duplicateValues" dxfId="4539" priority="2246" stopIfTrue="1"/>
  </conditionalFormatting>
  <conditionalFormatting sqref="A276:A278">
    <cfRule type="duplicateValues" dxfId="4538" priority="89248" stopIfTrue="1"/>
    <cfRule type="duplicateValues" dxfId="4537" priority="89250" stopIfTrue="1"/>
    <cfRule type="duplicateValues" dxfId="4536" priority="89249" stopIfTrue="1"/>
  </conditionalFormatting>
  <conditionalFormatting sqref="A279">
    <cfRule type="duplicateValues" dxfId="4535" priority="90777" stopIfTrue="1"/>
    <cfRule type="duplicateValues" dxfId="4534" priority="90776" stopIfTrue="1"/>
    <cfRule type="duplicateValues" dxfId="4533" priority="90775" stopIfTrue="1"/>
  </conditionalFormatting>
  <conditionalFormatting sqref="A281:A284 A286">
    <cfRule type="duplicateValues" dxfId="4532" priority="285548" stopIfTrue="1"/>
    <cfRule type="duplicateValues" dxfId="4531" priority="285547" stopIfTrue="1"/>
    <cfRule type="duplicateValues" dxfId="4530" priority="285546" stopIfTrue="1"/>
  </conditionalFormatting>
  <conditionalFormatting sqref="A285 A264">
    <cfRule type="duplicateValues" dxfId="4529" priority="3399" stopIfTrue="1"/>
    <cfRule type="duplicateValues" dxfId="4528" priority="3398" stopIfTrue="1"/>
    <cfRule type="duplicateValues" dxfId="4527" priority="3397" stopIfTrue="1"/>
  </conditionalFormatting>
  <conditionalFormatting sqref="A287">
    <cfRule type="duplicateValues" dxfId="4526" priority="130236" stopIfTrue="1"/>
    <cfRule type="duplicateValues" dxfId="4525" priority="130237" stopIfTrue="1"/>
    <cfRule type="duplicateValues" dxfId="4524" priority="130235" stopIfTrue="1"/>
  </conditionalFormatting>
  <conditionalFormatting sqref="A288:A289 A280 A272">
    <cfRule type="duplicateValues" dxfId="4523" priority="90770" stopIfTrue="1"/>
    <cfRule type="duplicateValues" dxfId="4522" priority="90767" stopIfTrue="1"/>
    <cfRule type="duplicateValues" dxfId="4521" priority="90766" stopIfTrue="1"/>
  </conditionalFormatting>
  <conditionalFormatting sqref="A290:A291">
    <cfRule type="duplicateValues" dxfId="4520" priority="130507" stopIfTrue="1"/>
    <cfRule type="duplicateValues" dxfId="4519" priority="130508" stopIfTrue="1"/>
    <cfRule type="duplicateValues" dxfId="4518" priority="130509" stopIfTrue="1"/>
  </conditionalFormatting>
  <conditionalFormatting sqref="A292">
    <cfRule type="duplicateValues" dxfId="4517" priority="2885" stopIfTrue="1"/>
    <cfRule type="duplicateValues" dxfId="4516" priority="2886" stopIfTrue="1"/>
    <cfRule type="duplicateValues" dxfId="4515" priority="2887" stopIfTrue="1"/>
  </conditionalFormatting>
  <conditionalFormatting sqref="A293">
    <cfRule type="duplicateValues" dxfId="4514" priority="3352" stopIfTrue="1"/>
    <cfRule type="duplicateValues" dxfId="4513" priority="3353" stopIfTrue="1"/>
    <cfRule type="duplicateValues" dxfId="4512" priority="3351" stopIfTrue="1"/>
  </conditionalFormatting>
  <conditionalFormatting sqref="A294">
    <cfRule type="duplicateValues" dxfId="4511" priority="1421"/>
    <cfRule type="duplicateValues" dxfId="4510" priority="1420" stopIfTrue="1"/>
    <cfRule type="duplicateValues" dxfId="4509" priority="1419" stopIfTrue="1"/>
    <cfRule type="duplicateValues" dxfId="4508" priority="1418" stopIfTrue="1"/>
  </conditionalFormatting>
  <conditionalFormatting sqref="A295">
    <cfRule type="duplicateValues" dxfId="4507" priority="286703" stopIfTrue="1"/>
    <cfRule type="duplicateValues" dxfId="4506" priority="286704" stopIfTrue="1"/>
    <cfRule type="duplicateValues" dxfId="4505" priority="286702" stopIfTrue="1"/>
  </conditionalFormatting>
  <conditionalFormatting sqref="A297">
    <cfRule type="duplicateValues" dxfId="4504" priority="2493" stopIfTrue="1"/>
    <cfRule type="duplicateValues" dxfId="4503" priority="2494" stopIfTrue="1"/>
    <cfRule type="duplicateValues" dxfId="4502" priority="2495" stopIfTrue="1"/>
  </conditionalFormatting>
  <conditionalFormatting sqref="A298">
    <cfRule type="duplicateValues" dxfId="4501" priority="34"/>
    <cfRule type="duplicateValues" dxfId="4500" priority="35" stopIfTrue="1"/>
    <cfRule type="duplicateValues" dxfId="4499" priority="36" stopIfTrue="1"/>
    <cfRule type="duplicateValues" dxfId="4498" priority="37" stopIfTrue="1"/>
    <cfRule type="duplicateValues" dxfId="4497" priority="38" stopIfTrue="1"/>
  </conditionalFormatting>
  <conditionalFormatting sqref="A299">
    <cfRule type="duplicateValues" dxfId="4496" priority="28"/>
    <cfRule type="duplicateValues" dxfId="4495" priority="29" stopIfTrue="1"/>
    <cfRule type="duplicateValues" dxfId="4494" priority="30" stopIfTrue="1"/>
    <cfRule type="duplicateValues" dxfId="4493" priority="31" stopIfTrue="1"/>
    <cfRule type="duplicateValues" dxfId="4492" priority="32" stopIfTrue="1"/>
  </conditionalFormatting>
  <conditionalFormatting sqref="A300:A303 A234:A237">
    <cfRule type="duplicateValues" dxfId="4491" priority="251909" stopIfTrue="1"/>
    <cfRule type="duplicateValues" dxfId="4490" priority="251912"/>
    <cfRule type="duplicateValues" dxfId="4489" priority="251911" stopIfTrue="1"/>
    <cfRule type="duplicateValues" dxfId="4488" priority="251910" stopIfTrue="1"/>
  </conditionalFormatting>
  <conditionalFormatting sqref="A304">
    <cfRule type="duplicateValues" dxfId="4487" priority="743" stopIfTrue="1"/>
    <cfRule type="duplicateValues" dxfId="4486" priority="742" stopIfTrue="1"/>
    <cfRule type="duplicateValues" dxfId="4485" priority="741" stopIfTrue="1"/>
    <cfRule type="duplicateValues" dxfId="4484" priority="740" stopIfTrue="1"/>
    <cfRule type="duplicateValues" dxfId="4483" priority="739"/>
  </conditionalFormatting>
  <conditionalFormatting sqref="A305">
    <cfRule type="duplicateValues" dxfId="4482" priority="728" stopIfTrue="1"/>
    <cfRule type="duplicateValues" dxfId="4481" priority="732"/>
    <cfRule type="duplicateValues" dxfId="4480" priority="731" stopIfTrue="1"/>
    <cfRule type="duplicateValues" dxfId="4479" priority="730" stopIfTrue="1"/>
    <cfRule type="duplicateValues" dxfId="4478" priority="729" stopIfTrue="1"/>
  </conditionalFormatting>
  <conditionalFormatting sqref="A306:A307">
    <cfRule type="duplicateValues" dxfId="4477" priority="96" stopIfTrue="1"/>
    <cfRule type="duplicateValues" dxfId="4476" priority="97" stopIfTrue="1"/>
    <cfRule type="duplicateValues" dxfId="4475" priority="98" stopIfTrue="1"/>
    <cfRule type="duplicateValues" dxfId="4474" priority="94"/>
    <cfRule type="duplicateValues" dxfId="4473" priority="95" stopIfTrue="1"/>
  </conditionalFormatting>
  <conditionalFormatting sqref="A308">
    <cfRule type="duplicateValues" dxfId="4472" priority="68" stopIfTrue="1"/>
    <cfRule type="duplicateValues" dxfId="4471" priority="67" stopIfTrue="1"/>
    <cfRule type="duplicateValues" dxfId="4470" priority="66" stopIfTrue="1"/>
    <cfRule type="duplicateValues" dxfId="4469" priority="65" stopIfTrue="1"/>
    <cfRule type="duplicateValues" dxfId="4468" priority="64"/>
  </conditionalFormatting>
  <conditionalFormatting sqref="A309">
    <cfRule type="duplicateValues" dxfId="4467" priority="60" stopIfTrue="1"/>
    <cfRule type="duplicateValues" dxfId="4466" priority="58"/>
    <cfRule type="duplicateValues" dxfId="4465" priority="59" stopIfTrue="1"/>
    <cfRule type="duplicateValues" dxfId="4464" priority="61" stopIfTrue="1"/>
    <cfRule type="duplicateValues" dxfId="4463" priority="62" stopIfTrue="1"/>
  </conditionalFormatting>
  <conditionalFormatting sqref="A310">
    <cfRule type="duplicateValues" dxfId="4462" priority="89268" stopIfTrue="1"/>
    <cfRule type="duplicateValues" dxfId="4461" priority="89266" stopIfTrue="1"/>
    <cfRule type="duplicateValues" dxfId="4460" priority="89267" stopIfTrue="1"/>
  </conditionalFormatting>
  <conditionalFormatting sqref="A311">
    <cfRule type="duplicateValues" dxfId="4459" priority="2879" stopIfTrue="1"/>
    <cfRule type="duplicateValues" dxfId="4458" priority="2880" stopIfTrue="1"/>
    <cfRule type="duplicateValues" dxfId="4457" priority="2881" stopIfTrue="1"/>
  </conditionalFormatting>
  <conditionalFormatting sqref="A312:A313">
    <cfRule type="duplicateValues" dxfId="4456" priority="2508" stopIfTrue="1"/>
    <cfRule type="duplicateValues" dxfId="4455" priority="2509" stopIfTrue="1"/>
    <cfRule type="duplicateValues" dxfId="4454" priority="2510" stopIfTrue="1"/>
  </conditionalFormatting>
  <conditionalFormatting sqref="A314">
    <cfRule type="duplicateValues" dxfId="4453" priority="89292" stopIfTrue="1"/>
    <cfRule type="duplicateValues" dxfId="4452" priority="89290" stopIfTrue="1"/>
    <cfRule type="duplicateValues" dxfId="4451" priority="89291" stopIfTrue="1"/>
  </conditionalFormatting>
  <conditionalFormatting sqref="A318">
    <cfRule type="duplicateValues" dxfId="4450" priority="133732" stopIfTrue="1"/>
    <cfRule type="duplicateValues" dxfId="4449" priority="133731" stopIfTrue="1"/>
    <cfRule type="duplicateValues" dxfId="4448" priority="133733" stopIfTrue="1"/>
  </conditionalFormatting>
  <conditionalFormatting sqref="A320">
    <cfRule type="duplicateValues" dxfId="4447" priority="1693"/>
    <cfRule type="duplicateValues" dxfId="4446" priority="1692" stopIfTrue="1"/>
    <cfRule type="duplicateValues" dxfId="4445" priority="1691" stopIfTrue="1"/>
    <cfRule type="duplicateValues" dxfId="4444" priority="1690" stopIfTrue="1"/>
  </conditionalFormatting>
  <conditionalFormatting sqref="A321">
    <cfRule type="duplicateValues" dxfId="4443" priority="2028" stopIfTrue="1"/>
    <cfRule type="duplicateValues" dxfId="4442" priority="2029"/>
    <cfRule type="duplicateValues" dxfId="4441" priority="2030" stopIfTrue="1"/>
    <cfRule type="duplicateValues" dxfId="4440" priority="2031" stopIfTrue="1"/>
  </conditionalFormatting>
  <conditionalFormatting sqref="A323">
    <cfRule type="duplicateValues" dxfId="4439" priority="89314" stopIfTrue="1"/>
    <cfRule type="duplicateValues" dxfId="4438" priority="89316" stopIfTrue="1"/>
    <cfRule type="duplicateValues" dxfId="4437" priority="89315" stopIfTrue="1"/>
  </conditionalFormatting>
  <conditionalFormatting sqref="A324">
    <cfRule type="duplicateValues" dxfId="4436" priority="54" stopIfTrue="1"/>
    <cfRule type="duplicateValues" dxfId="4435" priority="56" stopIfTrue="1"/>
    <cfRule type="duplicateValues" dxfId="4434" priority="52"/>
    <cfRule type="duplicateValues" dxfId="4433" priority="53" stopIfTrue="1"/>
    <cfRule type="duplicateValues" dxfId="4432" priority="55" stopIfTrue="1"/>
  </conditionalFormatting>
  <conditionalFormatting sqref="A325">
    <cfRule type="duplicateValues" dxfId="4431" priority="46"/>
    <cfRule type="duplicateValues" dxfId="4430" priority="47" stopIfTrue="1"/>
    <cfRule type="duplicateValues" dxfId="4429" priority="48" stopIfTrue="1"/>
    <cfRule type="duplicateValues" dxfId="4428" priority="49" stopIfTrue="1"/>
    <cfRule type="duplicateValues" dxfId="4427" priority="50" stopIfTrue="1"/>
  </conditionalFormatting>
  <conditionalFormatting sqref="A326">
    <cfRule type="duplicateValues" dxfId="4426" priority="187736" stopIfTrue="1"/>
    <cfRule type="duplicateValues" dxfId="4425" priority="187735" stopIfTrue="1"/>
    <cfRule type="duplicateValues" dxfId="4424" priority="187737" stopIfTrue="1"/>
  </conditionalFormatting>
  <conditionalFormatting sqref="A327">
    <cfRule type="duplicateValues" dxfId="4423" priority="2036" stopIfTrue="1"/>
    <cfRule type="duplicateValues" dxfId="4422" priority="2037"/>
    <cfRule type="duplicateValues" dxfId="4421" priority="2038" stopIfTrue="1"/>
    <cfRule type="duplicateValues" dxfId="4420" priority="2039" stopIfTrue="1"/>
  </conditionalFormatting>
  <conditionalFormatting sqref="A328 A316">
    <cfRule type="duplicateValues" dxfId="4419" priority="2878" stopIfTrue="1"/>
    <cfRule type="duplicateValues" dxfId="4418" priority="2876" stopIfTrue="1"/>
    <cfRule type="duplicateValues" dxfId="4417" priority="2877" stopIfTrue="1"/>
  </conditionalFormatting>
  <conditionalFormatting sqref="A329">
    <cfRule type="duplicateValues" dxfId="4416" priority="2490" stopIfTrue="1"/>
    <cfRule type="duplicateValues" dxfId="4415" priority="2491" stopIfTrue="1"/>
    <cfRule type="duplicateValues" dxfId="4414" priority="2492" stopIfTrue="1"/>
  </conditionalFormatting>
  <conditionalFormatting sqref="A330">
    <cfRule type="duplicateValues" dxfId="4413" priority="89300" stopIfTrue="1"/>
    <cfRule type="duplicateValues" dxfId="4412" priority="89301" stopIfTrue="1"/>
    <cfRule type="duplicateValues" dxfId="4411" priority="89299" stopIfTrue="1"/>
  </conditionalFormatting>
  <conditionalFormatting sqref="A332">
    <cfRule type="duplicateValues" dxfId="4410" priority="1426" stopIfTrue="1"/>
    <cfRule type="duplicateValues" dxfId="4409" priority="1428" stopIfTrue="1"/>
    <cfRule type="duplicateValues" dxfId="4408" priority="1427" stopIfTrue="1"/>
    <cfRule type="duplicateValues" dxfId="4407" priority="1429"/>
  </conditionalFormatting>
  <conditionalFormatting sqref="A333">
    <cfRule type="duplicateValues" dxfId="4406" priority="89302" stopIfTrue="1"/>
    <cfRule type="duplicateValues" dxfId="4405" priority="89303" stopIfTrue="1"/>
    <cfRule type="duplicateValues" dxfId="4404" priority="89304" stopIfTrue="1"/>
  </conditionalFormatting>
  <conditionalFormatting sqref="A334">
    <cfRule type="duplicateValues" dxfId="4403" priority="2485" stopIfTrue="1"/>
    <cfRule type="duplicateValues" dxfId="4402" priority="2486" stopIfTrue="1"/>
    <cfRule type="duplicateValues" dxfId="4401" priority="2484" stopIfTrue="1"/>
  </conditionalFormatting>
  <conditionalFormatting sqref="A335:A336">
    <cfRule type="duplicateValues" dxfId="4400" priority="154596" stopIfTrue="1"/>
    <cfRule type="duplicateValues" dxfId="4399" priority="154599" stopIfTrue="1"/>
    <cfRule type="duplicateValues" dxfId="4398" priority="154595" stopIfTrue="1"/>
  </conditionalFormatting>
  <conditionalFormatting sqref="A338">
    <cfRule type="duplicateValues" dxfId="4397" priority="2043" stopIfTrue="1"/>
    <cfRule type="duplicateValues" dxfId="4396" priority="2042" stopIfTrue="1"/>
    <cfRule type="duplicateValues" dxfId="4395" priority="2041"/>
    <cfRule type="duplicateValues" dxfId="4394" priority="2040" stopIfTrue="1"/>
  </conditionalFormatting>
  <conditionalFormatting sqref="A339">
    <cfRule type="duplicateValues" dxfId="4393" priority="3743" stopIfTrue="1"/>
    <cfRule type="duplicateValues" dxfId="4392" priority="3745" stopIfTrue="1"/>
    <cfRule type="duplicateValues" dxfId="4391" priority="3744" stopIfTrue="1"/>
  </conditionalFormatting>
  <conditionalFormatting sqref="A340">
    <cfRule type="duplicateValues" dxfId="4390" priority="134553" stopIfTrue="1"/>
    <cfRule type="duplicateValues" dxfId="4389" priority="134551" stopIfTrue="1"/>
    <cfRule type="duplicateValues" dxfId="4388" priority="134552" stopIfTrue="1"/>
  </conditionalFormatting>
  <conditionalFormatting sqref="A341 A319">
    <cfRule type="duplicateValues" dxfId="4387" priority="131771" stopIfTrue="1"/>
    <cfRule type="duplicateValues" dxfId="4386" priority="131774" stopIfTrue="1"/>
    <cfRule type="duplicateValues" dxfId="4385" priority="131775" stopIfTrue="1"/>
  </conditionalFormatting>
  <conditionalFormatting sqref="A342">
    <cfRule type="duplicateValues" dxfId="4384" priority="2483" stopIfTrue="1"/>
    <cfRule type="duplicateValues" dxfId="4383" priority="2482" stopIfTrue="1"/>
    <cfRule type="duplicateValues" dxfId="4382" priority="2481" stopIfTrue="1"/>
  </conditionalFormatting>
  <conditionalFormatting sqref="A343 A322 A296 A317 A337 A331">
    <cfRule type="duplicateValues" dxfId="4381" priority="254135" stopIfTrue="1"/>
    <cfRule type="duplicateValues" dxfId="4380" priority="254137" stopIfTrue="1"/>
    <cfRule type="duplicateValues" dxfId="4379" priority="254136" stopIfTrue="1"/>
  </conditionalFormatting>
  <conditionalFormatting sqref="A344">
    <cfRule type="duplicateValues" dxfId="4378" priority="159036" stopIfTrue="1"/>
    <cfRule type="duplicateValues" dxfId="4377" priority="159038" stopIfTrue="1"/>
    <cfRule type="duplicateValues" dxfId="4376" priority="159039" stopIfTrue="1"/>
  </conditionalFormatting>
  <conditionalFormatting sqref="A345">
    <cfRule type="duplicateValues" dxfId="4375" priority="2032" stopIfTrue="1"/>
    <cfRule type="duplicateValues" dxfId="4374" priority="2033"/>
    <cfRule type="duplicateValues" dxfId="4373" priority="2034" stopIfTrue="1"/>
    <cfRule type="duplicateValues" dxfId="4372" priority="2035" stopIfTrue="1"/>
  </conditionalFormatting>
  <conditionalFormatting sqref="A346">
    <cfRule type="duplicateValues" dxfId="4371" priority="1689"/>
    <cfRule type="duplicateValues" dxfId="4370" priority="1688" stopIfTrue="1"/>
    <cfRule type="duplicateValues" dxfId="4369" priority="1687" stopIfTrue="1"/>
    <cfRule type="duplicateValues" dxfId="4368" priority="1686" stopIfTrue="1"/>
  </conditionalFormatting>
  <conditionalFormatting sqref="A347 A315">
    <cfRule type="duplicateValues" dxfId="4367" priority="1423" stopIfTrue="1"/>
    <cfRule type="duplicateValues" dxfId="4366" priority="1422" stopIfTrue="1"/>
    <cfRule type="duplicateValues" dxfId="4365" priority="1425"/>
    <cfRule type="duplicateValues" dxfId="4364" priority="1424" stopIfTrue="1"/>
  </conditionalFormatting>
  <conditionalFormatting sqref="A348:A349">
    <cfRule type="duplicateValues" dxfId="4363" priority="3094" stopIfTrue="1"/>
    <cfRule type="duplicateValues" dxfId="4362" priority="3095" stopIfTrue="1"/>
    <cfRule type="duplicateValues" dxfId="4361" priority="3096" stopIfTrue="1"/>
  </conditionalFormatting>
  <conditionalFormatting sqref="A350:A351">
    <cfRule type="duplicateValues" dxfId="4360" priority="713" stopIfTrue="1"/>
    <cfRule type="duplicateValues" dxfId="4359" priority="712" stopIfTrue="1"/>
    <cfRule type="duplicateValues" dxfId="4358" priority="711" stopIfTrue="1"/>
    <cfRule type="duplicateValues" dxfId="4357" priority="710" stopIfTrue="1"/>
    <cfRule type="duplicateValues" dxfId="4356" priority="709"/>
  </conditionalFormatting>
  <conditionalFormatting sqref="A353">
    <cfRule type="duplicateValues" dxfId="4355" priority="2252" stopIfTrue="1"/>
    <cfRule type="duplicateValues" dxfId="4354" priority="2253"/>
    <cfRule type="duplicateValues" dxfId="4353" priority="2254" stopIfTrue="1"/>
    <cfRule type="duplicateValues" dxfId="4352" priority="2255" stopIfTrue="1"/>
  </conditionalFormatting>
  <conditionalFormatting sqref="A355">
    <cfRule type="duplicateValues" dxfId="4351" priority="92506" stopIfTrue="1"/>
    <cfRule type="duplicateValues" dxfId="4350" priority="92504" stopIfTrue="1"/>
    <cfRule type="duplicateValues" dxfId="4349" priority="92505" stopIfTrue="1"/>
  </conditionalFormatting>
  <conditionalFormatting sqref="A359">
    <cfRule type="duplicateValues" dxfId="4348" priority="2257"/>
    <cfRule type="duplicateValues" dxfId="4347" priority="2259" stopIfTrue="1"/>
    <cfRule type="duplicateValues" dxfId="4346" priority="2256" stopIfTrue="1"/>
    <cfRule type="duplicateValues" dxfId="4345" priority="2258" stopIfTrue="1"/>
  </conditionalFormatting>
  <conditionalFormatting sqref="A360">
    <cfRule type="duplicateValues" dxfId="4344" priority="89328" stopIfTrue="1"/>
    <cfRule type="duplicateValues" dxfId="4343" priority="89327" stopIfTrue="1"/>
    <cfRule type="duplicateValues" dxfId="4342" priority="89326" stopIfTrue="1"/>
  </conditionalFormatting>
  <conditionalFormatting sqref="A361">
    <cfRule type="duplicateValues" dxfId="4341" priority="90809" stopIfTrue="1"/>
    <cfRule type="duplicateValues" dxfId="4340" priority="90806" stopIfTrue="1"/>
    <cfRule type="duplicateValues" dxfId="4339" priority="90805" stopIfTrue="1"/>
  </conditionalFormatting>
  <conditionalFormatting sqref="A362">
    <cfRule type="duplicateValues" dxfId="4338" priority="2910" stopIfTrue="1"/>
    <cfRule type="duplicateValues" dxfId="4337" priority="2911" stopIfTrue="1"/>
    <cfRule type="duplicateValues" dxfId="4336" priority="2909" stopIfTrue="1"/>
  </conditionalFormatting>
  <conditionalFormatting sqref="A364 A354 A352 A356:A358">
    <cfRule type="duplicateValues" dxfId="4335" priority="97304" stopIfTrue="1"/>
    <cfRule type="duplicateValues" dxfId="4334" priority="97299" stopIfTrue="1"/>
    <cfRule type="duplicateValues" dxfId="4333" priority="97298" stopIfTrue="1"/>
  </conditionalFormatting>
  <conditionalFormatting sqref="A365:A366 A363">
    <cfRule type="duplicateValues" dxfId="4332" priority="90049" stopIfTrue="1"/>
    <cfRule type="duplicateValues" dxfId="4331" priority="90045" stopIfTrue="1"/>
    <cfRule type="duplicateValues" dxfId="4330" priority="90046" stopIfTrue="1"/>
  </conditionalFormatting>
  <conditionalFormatting sqref="A367">
    <cfRule type="duplicateValues" dxfId="4329" priority="3367" stopIfTrue="1"/>
    <cfRule type="duplicateValues" dxfId="4328" priority="3366" stopIfTrue="1"/>
    <cfRule type="duplicateValues" dxfId="4327" priority="3365" stopIfTrue="1"/>
    <cfRule type="duplicateValues" dxfId="4326" priority="3364" stopIfTrue="1"/>
    <cfRule type="duplicateValues" dxfId="4325" priority="3363" stopIfTrue="1"/>
  </conditionalFormatting>
  <conditionalFormatting sqref="A368">
    <cfRule type="duplicateValues" dxfId="4324" priority="2994" stopIfTrue="1"/>
    <cfRule type="duplicateValues" dxfId="4323" priority="2996" stopIfTrue="1"/>
    <cfRule type="duplicateValues" dxfId="4322" priority="2997" stopIfTrue="1"/>
    <cfRule type="duplicateValues" dxfId="4321" priority="2998" stopIfTrue="1"/>
    <cfRule type="duplicateValues" dxfId="4320" priority="2995" stopIfTrue="1"/>
  </conditionalFormatting>
  <conditionalFormatting sqref="A370:A371">
    <cfRule type="duplicateValues" dxfId="4319" priority="90548" stopIfTrue="1"/>
    <cfRule type="duplicateValues" dxfId="4318" priority="90549" stopIfTrue="1"/>
    <cfRule type="duplicateValues" dxfId="4317" priority="90547" stopIfTrue="1"/>
  </conditionalFormatting>
  <conditionalFormatting sqref="A372:A378">
    <cfRule type="duplicateValues" dxfId="4316" priority="1474" stopIfTrue="1"/>
    <cfRule type="duplicateValues" dxfId="4315" priority="1475" stopIfTrue="1"/>
    <cfRule type="duplicateValues" dxfId="4314" priority="1477"/>
    <cfRule type="duplicateValues" dxfId="4313" priority="1476" stopIfTrue="1"/>
  </conditionalFormatting>
  <conditionalFormatting sqref="A380">
    <cfRule type="duplicateValues" dxfId="4312" priority="256232" stopIfTrue="1"/>
    <cfRule type="duplicateValues" dxfId="4311" priority="256230" stopIfTrue="1"/>
    <cfRule type="duplicateValues" dxfId="4310" priority="256231" stopIfTrue="1"/>
  </conditionalFormatting>
  <conditionalFormatting sqref="A381">
    <cfRule type="duplicateValues" dxfId="4309" priority="236929" stopIfTrue="1"/>
    <cfRule type="duplicateValues" dxfId="4308" priority="236931" stopIfTrue="1"/>
    <cfRule type="duplicateValues" dxfId="4307" priority="236930" stopIfTrue="1"/>
  </conditionalFormatting>
  <conditionalFormatting sqref="A383">
    <cfRule type="duplicateValues" dxfId="4306" priority="92522" stopIfTrue="1"/>
    <cfRule type="duplicateValues" dxfId="4305" priority="92523" stopIfTrue="1"/>
    <cfRule type="duplicateValues" dxfId="4304" priority="92524" stopIfTrue="1"/>
  </conditionalFormatting>
  <conditionalFormatting sqref="A384 A379">
    <cfRule type="duplicateValues" dxfId="4303" priority="3117" stopIfTrue="1"/>
    <cfRule type="duplicateValues" dxfId="4302" priority="3116" stopIfTrue="1"/>
    <cfRule type="duplicateValues" dxfId="4301" priority="3115" stopIfTrue="1"/>
  </conditionalFormatting>
  <conditionalFormatting sqref="A385:A388 A382">
    <cfRule type="duplicateValues" dxfId="4300" priority="242503" stopIfTrue="1"/>
    <cfRule type="duplicateValues" dxfId="4299" priority="242504" stopIfTrue="1"/>
    <cfRule type="duplicateValues" dxfId="4298" priority="242505" stopIfTrue="1"/>
  </conditionalFormatting>
  <conditionalFormatting sqref="A389">
    <cfRule type="duplicateValues" dxfId="4297" priority="90077" stopIfTrue="1"/>
    <cfRule type="duplicateValues" dxfId="4296" priority="90075" stopIfTrue="1"/>
    <cfRule type="duplicateValues" dxfId="4295" priority="90076" stopIfTrue="1"/>
  </conditionalFormatting>
  <conditionalFormatting sqref="A390 A396">
    <cfRule type="duplicateValues" dxfId="4294" priority="89345" stopIfTrue="1"/>
    <cfRule type="duplicateValues" dxfId="4293" priority="89342" stopIfTrue="1"/>
    <cfRule type="duplicateValues" dxfId="4292" priority="89341" stopIfTrue="1"/>
  </conditionalFormatting>
  <conditionalFormatting sqref="A392">
    <cfRule type="duplicateValues" dxfId="4291" priority="89987" stopIfTrue="1"/>
    <cfRule type="duplicateValues" dxfId="4290" priority="89986" stopIfTrue="1"/>
    <cfRule type="duplicateValues" dxfId="4289" priority="89985" stopIfTrue="1"/>
  </conditionalFormatting>
  <conditionalFormatting sqref="A393">
    <cfRule type="duplicateValues" dxfId="4288" priority="2678" stopIfTrue="1"/>
    <cfRule type="duplicateValues" dxfId="4287" priority="2677" stopIfTrue="1"/>
    <cfRule type="duplicateValues" dxfId="4286" priority="2679" stopIfTrue="1"/>
  </conditionalFormatting>
  <conditionalFormatting sqref="A394">
    <cfRule type="duplicateValues" dxfId="4285" priority="89990" stopIfTrue="1"/>
    <cfRule type="duplicateValues" dxfId="4284" priority="89989" stopIfTrue="1"/>
    <cfRule type="duplicateValues" dxfId="4283" priority="89988" stopIfTrue="1"/>
  </conditionalFormatting>
  <conditionalFormatting sqref="A395">
    <cfRule type="duplicateValues" dxfId="4282" priority="3734" stopIfTrue="1"/>
    <cfRule type="duplicateValues" dxfId="4281" priority="3735" stopIfTrue="1"/>
    <cfRule type="duplicateValues" dxfId="4280" priority="3736" stopIfTrue="1"/>
  </conditionalFormatting>
  <conditionalFormatting sqref="A398">
    <cfRule type="duplicateValues" dxfId="4279" priority="89063" stopIfTrue="1"/>
    <cfRule type="duplicateValues" dxfId="4278" priority="89064" stopIfTrue="1"/>
    <cfRule type="duplicateValues" dxfId="4277" priority="89062" stopIfTrue="1"/>
  </conditionalFormatting>
  <conditionalFormatting sqref="A399">
    <cfRule type="duplicateValues" dxfId="4276" priority="199085" stopIfTrue="1"/>
    <cfRule type="duplicateValues" dxfId="4275" priority="199084" stopIfTrue="1"/>
    <cfRule type="duplicateValues" dxfId="4274" priority="199083" stopIfTrue="1"/>
  </conditionalFormatting>
  <conditionalFormatting sqref="A400 A402">
    <cfRule type="duplicateValues" dxfId="4273" priority="135152" stopIfTrue="1"/>
    <cfRule type="duplicateValues" dxfId="4272" priority="135151" stopIfTrue="1"/>
    <cfRule type="duplicateValues" dxfId="4271" priority="135149" stopIfTrue="1"/>
  </conditionalFormatting>
  <conditionalFormatting sqref="A403:A407">
    <cfRule type="duplicateValues" dxfId="4270" priority="256252" stopIfTrue="1"/>
    <cfRule type="duplicateValues" dxfId="4269" priority="256251" stopIfTrue="1"/>
    <cfRule type="duplicateValues" dxfId="4268" priority="256253" stopIfTrue="1"/>
  </conditionalFormatting>
  <conditionalFormatting sqref="A408">
    <cfRule type="duplicateValues" dxfId="4267" priority="2674" stopIfTrue="1"/>
    <cfRule type="duplicateValues" dxfId="4266" priority="2675" stopIfTrue="1"/>
    <cfRule type="duplicateValues" dxfId="4265" priority="2676" stopIfTrue="1"/>
  </conditionalFormatting>
  <conditionalFormatting sqref="A409">
    <cfRule type="duplicateValues" dxfId="4264" priority="198505" stopIfTrue="1"/>
    <cfRule type="duplicateValues" dxfId="4263" priority="198504" stopIfTrue="1"/>
    <cfRule type="duplicateValues" dxfId="4262" priority="198503" stopIfTrue="1"/>
  </conditionalFormatting>
  <conditionalFormatting sqref="A410:A411">
    <cfRule type="duplicateValues" dxfId="4261" priority="90483" stopIfTrue="1"/>
    <cfRule type="duplicateValues" dxfId="4260" priority="90481" stopIfTrue="1"/>
    <cfRule type="duplicateValues" dxfId="4259" priority="90482" stopIfTrue="1"/>
  </conditionalFormatting>
  <conditionalFormatting sqref="A424">
    <cfRule type="duplicateValues" dxfId="4258" priority="3120" stopIfTrue="1"/>
    <cfRule type="duplicateValues" dxfId="4257" priority="3119" stopIfTrue="1"/>
    <cfRule type="duplicateValues" dxfId="4256" priority="3118" stopIfTrue="1"/>
  </conditionalFormatting>
  <conditionalFormatting sqref="A427">
    <cfRule type="duplicateValues" dxfId="4255" priority="3123" stopIfTrue="1"/>
    <cfRule type="duplicateValues" dxfId="4254" priority="3121" stopIfTrue="1"/>
    <cfRule type="duplicateValues" dxfId="4253" priority="3122" stopIfTrue="1"/>
  </conditionalFormatting>
  <conditionalFormatting sqref="A429 A415">
    <cfRule type="duplicateValues" dxfId="4252" priority="136927" stopIfTrue="1"/>
    <cfRule type="duplicateValues" dxfId="4251" priority="136926" stopIfTrue="1"/>
    <cfRule type="duplicateValues" dxfId="4250" priority="136925" stopIfTrue="1"/>
  </conditionalFormatting>
  <conditionalFormatting sqref="A430 A416:A423 A414 A391 A397">
    <cfRule type="duplicateValues" dxfId="4249" priority="165149" stopIfTrue="1"/>
    <cfRule type="duplicateValues" dxfId="4248" priority="165150" stopIfTrue="1"/>
    <cfRule type="duplicateValues" dxfId="4247" priority="165157" stopIfTrue="1"/>
  </conditionalFormatting>
  <conditionalFormatting sqref="A432 A401">
    <cfRule type="duplicateValues" dxfId="4246" priority="256249" stopIfTrue="1"/>
    <cfRule type="duplicateValues" dxfId="4245" priority="256250" stopIfTrue="1"/>
    <cfRule type="duplicateValues" dxfId="4244" priority="256248" stopIfTrue="1"/>
  </conditionalFormatting>
  <conditionalFormatting sqref="A433">
    <cfRule type="duplicateValues" dxfId="4243" priority="2873" stopIfTrue="1"/>
    <cfRule type="duplicateValues" dxfId="4242" priority="2874" stopIfTrue="1"/>
    <cfRule type="duplicateValues" dxfId="4241" priority="2875" stopIfTrue="1"/>
  </conditionalFormatting>
  <conditionalFormatting sqref="A434">
    <cfRule type="duplicateValues" dxfId="4240" priority="90484" stopIfTrue="1"/>
    <cfRule type="duplicateValues" dxfId="4239" priority="90485" stopIfTrue="1"/>
    <cfRule type="duplicateValues" dxfId="4238" priority="90486" stopIfTrue="1"/>
  </conditionalFormatting>
  <conditionalFormatting sqref="A436 A425:A426 A428 A431 A412:A413">
    <cfRule type="duplicateValues" dxfId="4237" priority="256275" stopIfTrue="1"/>
    <cfRule type="duplicateValues" dxfId="4236" priority="256277" stopIfTrue="1"/>
    <cfRule type="duplicateValues" dxfId="4235" priority="256276" stopIfTrue="1"/>
  </conditionalFormatting>
  <conditionalFormatting sqref="A439">
    <cfRule type="duplicateValues" dxfId="4234" priority="1713"/>
    <cfRule type="duplicateValues" dxfId="4233" priority="1712" stopIfTrue="1"/>
    <cfRule type="duplicateValues" dxfId="4232" priority="1711" stopIfTrue="1"/>
    <cfRule type="duplicateValues" dxfId="4231" priority="1710" stopIfTrue="1"/>
  </conditionalFormatting>
  <conditionalFormatting sqref="A441">
    <cfRule type="duplicateValues" dxfId="4230" priority="107" stopIfTrue="1"/>
    <cfRule type="duplicateValues" dxfId="4229" priority="108" stopIfTrue="1"/>
    <cfRule type="duplicateValues" dxfId="4228" priority="109" stopIfTrue="1"/>
    <cfRule type="duplicateValues" dxfId="4227" priority="110" stopIfTrue="1"/>
    <cfRule type="duplicateValues" dxfId="4226" priority="106"/>
  </conditionalFormatting>
  <conditionalFormatting sqref="A443">
    <cfRule type="duplicateValues" dxfId="4225" priority="136221" stopIfTrue="1"/>
    <cfRule type="duplicateValues" dxfId="4224" priority="136222" stopIfTrue="1"/>
    <cfRule type="duplicateValues" dxfId="4223" priority="136223" stopIfTrue="1"/>
  </conditionalFormatting>
  <conditionalFormatting sqref="A444">
    <cfRule type="duplicateValues" dxfId="4222" priority="89351" stopIfTrue="1"/>
    <cfRule type="duplicateValues" dxfId="4221" priority="89352" stopIfTrue="1"/>
    <cfRule type="duplicateValues" dxfId="4220" priority="89350" stopIfTrue="1"/>
  </conditionalFormatting>
  <conditionalFormatting sqref="A445">
    <cfRule type="duplicateValues" dxfId="4219" priority="89353" stopIfTrue="1"/>
    <cfRule type="duplicateValues" dxfId="4218" priority="89355" stopIfTrue="1"/>
    <cfRule type="duplicateValues" dxfId="4217" priority="89354" stopIfTrue="1"/>
  </conditionalFormatting>
  <conditionalFormatting sqref="A446">
    <cfRule type="duplicateValues" dxfId="4216" priority="89081" stopIfTrue="1"/>
    <cfRule type="duplicateValues" dxfId="4215" priority="89080" stopIfTrue="1"/>
    <cfRule type="duplicateValues" dxfId="4214" priority="89082" stopIfTrue="1"/>
  </conditionalFormatting>
  <conditionalFormatting sqref="A447">
    <cfRule type="duplicateValues" dxfId="4213" priority="89349" stopIfTrue="1"/>
    <cfRule type="duplicateValues" dxfId="4212" priority="89348" stopIfTrue="1"/>
    <cfRule type="duplicateValues" dxfId="4211" priority="89347" stopIfTrue="1"/>
  </conditionalFormatting>
  <conditionalFormatting sqref="A450:A451">
    <cfRule type="duplicateValues" dxfId="4210" priority="2668" stopIfTrue="1"/>
    <cfRule type="duplicateValues" dxfId="4209" priority="2670" stopIfTrue="1"/>
    <cfRule type="duplicateValues" dxfId="4208" priority="2669" stopIfTrue="1"/>
  </conditionalFormatting>
  <conditionalFormatting sqref="A457">
    <cfRule type="duplicateValues" dxfId="4207" priority="286721" stopIfTrue="1"/>
    <cfRule type="duplicateValues" dxfId="4206" priority="286720" stopIfTrue="1"/>
    <cfRule type="duplicateValues" dxfId="4205" priority="286722" stopIfTrue="1"/>
  </conditionalFormatting>
  <conditionalFormatting sqref="A460">
    <cfRule type="duplicateValues" dxfId="4204" priority="286706" stopIfTrue="1"/>
    <cfRule type="duplicateValues" dxfId="4203" priority="286705" stopIfTrue="1"/>
    <cfRule type="duplicateValues" dxfId="4202" priority="286707" stopIfTrue="1"/>
  </conditionalFormatting>
  <conditionalFormatting sqref="A465">
    <cfRule type="duplicateValues" dxfId="4201" priority="1708" stopIfTrue="1"/>
    <cfRule type="duplicateValues" dxfId="4200" priority="1706" stopIfTrue="1"/>
    <cfRule type="duplicateValues" dxfId="4199" priority="1707" stopIfTrue="1"/>
    <cfRule type="duplicateValues" dxfId="4198" priority="1709"/>
  </conditionalFormatting>
  <conditionalFormatting sqref="A471:A473 A461:A464 A475:A477 A479:A480">
    <cfRule type="duplicateValues" dxfId="4197" priority="282937" stopIfTrue="1"/>
    <cfRule type="duplicateValues" dxfId="4196" priority="282936" stopIfTrue="1"/>
    <cfRule type="duplicateValues" dxfId="4195" priority="282938" stopIfTrue="1"/>
  </conditionalFormatting>
  <conditionalFormatting sqref="A474">
    <cfRule type="duplicateValues" dxfId="4194" priority="3564" stopIfTrue="1"/>
    <cfRule type="duplicateValues" dxfId="4193" priority="3563" stopIfTrue="1"/>
    <cfRule type="duplicateValues" dxfId="4192" priority="3562" stopIfTrue="1"/>
  </conditionalFormatting>
  <conditionalFormatting sqref="A478 A466:A468 A470">
    <cfRule type="duplicateValues" dxfId="4191" priority="257340" stopIfTrue="1"/>
    <cfRule type="duplicateValues" dxfId="4190" priority="257338" stopIfTrue="1"/>
    <cfRule type="duplicateValues" dxfId="4189" priority="257339" stopIfTrue="1"/>
  </conditionalFormatting>
  <conditionalFormatting sqref="A481 A469">
    <cfRule type="duplicateValues" dxfId="4188" priority="257332" stopIfTrue="1"/>
    <cfRule type="duplicateValues" dxfId="4187" priority="257333" stopIfTrue="1"/>
    <cfRule type="duplicateValues" dxfId="4186" priority="257334" stopIfTrue="1"/>
  </conditionalFormatting>
  <conditionalFormatting sqref="A482:A485">
    <cfRule type="duplicateValues" dxfId="4185" priority="104" stopIfTrue="1"/>
    <cfRule type="duplicateValues" dxfId="4184" priority="100"/>
    <cfRule type="duplicateValues" dxfId="4183" priority="101" stopIfTrue="1"/>
    <cfRule type="duplicateValues" dxfId="4182" priority="102" stopIfTrue="1"/>
    <cfRule type="duplicateValues" dxfId="4181" priority="103" stopIfTrue="1"/>
  </conditionalFormatting>
  <conditionalFormatting sqref="A488:A489 A454:A456 A458:A459 A437:A438 A440 A442">
    <cfRule type="duplicateValues" dxfId="4180" priority="137195" stopIfTrue="1"/>
    <cfRule type="duplicateValues" dxfId="4179" priority="137186" stopIfTrue="1"/>
    <cfRule type="duplicateValues" dxfId="4178" priority="137185" stopIfTrue="1"/>
  </conditionalFormatting>
  <conditionalFormatting sqref="A490 A435">
    <cfRule type="duplicateValues" dxfId="4177" priority="135431" stopIfTrue="1"/>
    <cfRule type="duplicateValues" dxfId="4176" priority="135432" stopIfTrue="1"/>
    <cfRule type="duplicateValues" dxfId="4175" priority="135437" stopIfTrue="1"/>
  </conditionalFormatting>
  <conditionalFormatting sqref="A491">
    <cfRule type="duplicateValues" dxfId="4174" priority="2870" stopIfTrue="1"/>
    <cfRule type="duplicateValues" dxfId="4173" priority="2871" stopIfTrue="1"/>
    <cfRule type="duplicateValues" dxfId="4172" priority="2872" stopIfTrue="1"/>
  </conditionalFormatting>
  <conditionalFormatting sqref="A492">
    <cfRule type="duplicateValues" dxfId="4171" priority="1714" stopIfTrue="1"/>
    <cfRule type="duplicateValues" dxfId="4170" priority="1715" stopIfTrue="1"/>
    <cfRule type="duplicateValues" dxfId="4169" priority="1716" stopIfTrue="1"/>
    <cfRule type="duplicateValues" dxfId="4168" priority="1717"/>
  </conditionalFormatting>
  <conditionalFormatting sqref="A493">
    <cfRule type="duplicateValues" dxfId="4167" priority="1443" stopIfTrue="1"/>
    <cfRule type="duplicateValues" dxfId="4166" priority="1442" stopIfTrue="1"/>
    <cfRule type="duplicateValues" dxfId="4165" priority="1445"/>
    <cfRule type="duplicateValues" dxfId="4164" priority="1444" stopIfTrue="1"/>
  </conditionalFormatting>
  <conditionalFormatting sqref="A494:A495">
    <cfRule type="duplicateValues" dxfId="4163" priority="92528" stopIfTrue="1"/>
    <cfRule type="duplicateValues" dxfId="4162" priority="92530" stopIfTrue="1"/>
    <cfRule type="duplicateValues" dxfId="4161" priority="92529" stopIfTrue="1"/>
  </conditionalFormatting>
  <conditionalFormatting sqref="A497">
    <cfRule type="duplicateValues" dxfId="4160" priority="89078" stopIfTrue="1"/>
    <cfRule type="duplicateValues" dxfId="4159" priority="89079" stopIfTrue="1"/>
    <cfRule type="duplicateValues" dxfId="4158" priority="89077" stopIfTrue="1"/>
  </conditionalFormatting>
  <conditionalFormatting sqref="A498:A499 A496">
    <cfRule type="duplicateValues" dxfId="4157" priority="275385" stopIfTrue="1"/>
    <cfRule type="duplicateValues" dxfId="4156" priority="275387" stopIfTrue="1"/>
    <cfRule type="duplicateValues" dxfId="4155" priority="275386" stopIfTrue="1"/>
  </conditionalFormatting>
  <conditionalFormatting sqref="A500">
    <cfRule type="duplicateValues" dxfId="4154" priority="734" stopIfTrue="1"/>
    <cfRule type="duplicateValues" dxfId="4153" priority="735" stopIfTrue="1"/>
    <cfRule type="duplicateValues" dxfId="4152" priority="736" stopIfTrue="1"/>
    <cfRule type="duplicateValues" dxfId="4151" priority="737" stopIfTrue="1"/>
    <cfRule type="duplicateValues" dxfId="4150" priority="738"/>
  </conditionalFormatting>
  <conditionalFormatting sqref="A501 A448:A449 A452:A453 A486:A487">
    <cfRule type="duplicateValues" dxfId="4149" priority="216364" stopIfTrue="1"/>
    <cfRule type="duplicateValues" dxfId="4148" priority="216355" stopIfTrue="1"/>
    <cfRule type="duplicateValues" dxfId="4147" priority="216354" stopIfTrue="1"/>
  </conditionalFormatting>
  <conditionalFormatting sqref="A503:A510">
    <cfRule type="duplicateValues" dxfId="4146" priority="89156" stopIfTrue="1"/>
    <cfRule type="duplicateValues" dxfId="4145" priority="89155" stopIfTrue="1"/>
    <cfRule type="duplicateValues" dxfId="4144" priority="89157" stopIfTrue="1"/>
  </conditionalFormatting>
  <conditionalFormatting sqref="A511:A519 A502">
    <cfRule type="duplicateValues" dxfId="4143" priority="90872" stopIfTrue="1"/>
    <cfRule type="duplicateValues" dxfId="4142" priority="90868" stopIfTrue="1"/>
    <cfRule type="duplicateValues" dxfId="4141" priority="90869" stopIfTrue="1"/>
  </conditionalFormatting>
  <conditionalFormatting sqref="A520">
    <cfRule type="duplicateValues" dxfId="4140" priority="3828" stopIfTrue="1"/>
    <cfRule type="duplicateValues" dxfId="4139" priority="3827" stopIfTrue="1"/>
    <cfRule type="duplicateValues" dxfId="4138" priority="3826" stopIfTrue="1"/>
  </conditionalFormatting>
  <conditionalFormatting sqref="A521">
    <cfRule type="duplicateValues" dxfId="4137" priority="1830"/>
    <cfRule type="duplicateValues" dxfId="4136" priority="1831" stopIfTrue="1"/>
    <cfRule type="duplicateValues" dxfId="4135" priority="1832" stopIfTrue="1"/>
    <cfRule type="duplicateValues" dxfId="4134" priority="1833" stopIfTrue="1"/>
  </conditionalFormatting>
  <conditionalFormatting sqref="A522">
    <cfRule type="duplicateValues" dxfId="4133" priority="367"/>
    <cfRule type="duplicateValues" dxfId="4132" priority="368" stopIfTrue="1"/>
    <cfRule type="duplicateValues" dxfId="4131" priority="369" stopIfTrue="1"/>
    <cfRule type="duplicateValues" dxfId="4130" priority="371" stopIfTrue="1"/>
    <cfRule type="duplicateValues" dxfId="4129" priority="370" stopIfTrue="1"/>
  </conditionalFormatting>
  <conditionalFormatting sqref="A523">
    <cfRule type="duplicateValues" dxfId="4128" priority="3463" stopIfTrue="1"/>
    <cfRule type="duplicateValues" dxfId="4127" priority="3464" stopIfTrue="1"/>
    <cfRule type="duplicateValues" dxfId="4126" priority="3465" stopIfTrue="1"/>
  </conditionalFormatting>
  <conditionalFormatting sqref="A524">
    <cfRule type="duplicateValues" dxfId="4125" priority="2310" stopIfTrue="1"/>
    <cfRule type="duplicateValues" dxfId="4124" priority="2309"/>
    <cfRule type="duplicateValues" dxfId="4123" priority="2308" stopIfTrue="1"/>
    <cfRule type="duplicateValues" dxfId="4122" priority="2311" stopIfTrue="1"/>
  </conditionalFormatting>
  <conditionalFormatting sqref="A525 A527">
    <cfRule type="duplicateValues" dxfId="4121" priority="138083" stopIfTrue="1"/>
    <cfRule type="duplicateValues" dxfId="4120" priority="138084" stopIfTrue="1"/>
    <cfRule type="duplicateValues" dxfId="4119" priority="138087" stopIfTrue="1"/>
  </conditionalFormatting>
  <conditionalFormatting sqref="A526">
    <cfRule type="duplicateValues" dxfId="4118" priority="967" stopIfTrue="1"/>
    <cfRule type="duplicateValues" dxfId="4117" priority="968"/>
    <cfRule type="duplicateValues" dxfId="4116" priority="972"/>
    <cfRule type="duplicateValues" dxfId="4115" priority="971" stopIfTrue="1"/>
    <cfRule type="duplicateValues" dxfId="4114" priority="970" stopIfTrue="1"/>
    <cfRule type="duplicateValues" dxfId="4113" priority="966" stopIfTrue="1"/>
    <cfRule type="duplicateValues" dxfId="4112" priority="969" stopIfTrue="1"/>
  </conditionalFormatting>
  <conditionalFormatting sqref="A528:A530 A542:A543 A545:A550">
    <cfRule type="duplicateValues" dxfId="4111" priority="217091" stopIfTrue="1"/>
    <cfRule type="duplicateValues" dxfId="4110" priority="217092" stopIfTrue="1"/>
    <cfRule type="duplicateValues" dxfId="4109" priority="217101" stopIfTrue="1"/>
  </conditionalFormatting>
  <conditionalFormatting sqref="A532:A534">
    <cfRule type="duplicateValues" dxfId="4108" priority="90884" stopIfTrue="1"/>
    <cfRule type="duplicateValues" dxfId="4107" priority="90883" stopIfTrue="1"/>
    <cfRule type="duplicateValues" dxfId="4106" priority="90885" stopIfTrue="1"/>
  </conditionalFormatting>
  <conditionalFormatting sqref="A537 A535 A531">
    <cfRule type="duplicateValues" dxfId="4105" priority="208076" stopIfTrue="1"/>
    <cfRule type="duplicateValues" dxfId="4104" priority="208079" stopIfTrue="1"/>
    <cfRule type="duplicateValues" dxfId="4103" priority="208075" stopIfTrue="1"/>
  </conditionalFormatting>
  <conditionalFormatting sqref="A538:A539">
    <cfRule type="duplicateValues" dxfId="4102" priority="89977" stopIfTrue="1"/>
    <cfRule type="duplicateValues" dxfId="4101" priority="89975" stopIfTrue="1"/>
    <cfRule type="duplicateValues" dxfId="4100" priority="89976" stopIfTrue="1"/>
  </conditionalFormatting>
  <conditionalFormatting sqref="A540">
    <cfRule type="duplicateValues" dxfId="4099" priority="90477" stopIfTrue="1"/>
    <cfRule type="duplicateValues" dxfId="4098" priority="90476" stopIfTrue="1"/>
    <cfRule type="duplicateValues" dxfId="4097" priority="90475" stopIfTrue="1"/>
  </conditionalFormatting>
  <conditionalFormatting sqref="A544">
    <cfRule type="duplicateValues" dxfId="4096" priority="90181" stopIfTrue="1"/>
    <cfRule type="duplicateValues" dxfId="4095" priority="90183" stopIfTrue="1"/>
    <cfRule type="duplicateValues" dxfId="4094" priority="90182" stopIfTrue="1"/>
  </conditionalFormatting>
  <conditionalFormatting sqref="A551 A553:A554 A536 A226 A216 A369">
    <cfRule type="duplicateValues" dxfId="4093" priority="235460" stopIfTrue="1"/>
    <cfRule type="duplicateValues" dxfId="4092" priority="235446" stopIfTrue="1"/>
    <cfRule type="duplicateValues" dxfId="4091" priority="235447" stopIfTrue="1"/>
  </conditionalFormatting>
  <conditionalFormatting sqref="A552">
    <cfRule type="duplicateValues" dxfId="4090" priority="2856" stopIfTrue="1"/>
    <cfRule type="duplicateValues" dxfId="4089" priority="2854" stopIfTrue="1"/>
    <cfRule type="duplicateValues" dxfId="4088" priority="2853" stopIfTrue="1"/>
    <cfRule type="duplicateValues" dxfId="4087" priority="2857" stopIfTrue="1"/>
    <cfRule type="duplicateValues" dxfId="4086" priority="2855" stopIfTrue="1"/>
  </conditionalFormatting>
  <conditionalFormatting sqref="A555">
    <cfRule type="duplicateValues" dxfId="4085" priority="2521" stopIfTrue="1"/>
    <cfRule type="duplicateValues" dxfId="4084" priority="2523" stopIfTrue="1"/>
    <cfRule type="duplicateValues" dxfId="4083" priority="2522" stopIfTrue="1"/>
  </conditionalFormatting>
  <conditionalFormatting sqref="A556 A558">
    <cfRule type="duplicateValues" dxfId="4082" priority="138786" stopIfTrue="1"/>
    <cfRule type="duplicateValues" dxfId="4081" priority="138785" stopIfTrue="1"/>
    <cfRule type="duplicateValues" dxfId="4080" priority="138784" stopIfTrue="1"/>
  </conditionalFormatting>
  <conditionalFormatting sqref="A559">
    <cfRule type="duplicateValues" dxfId="4079" priority="187535" stopIfTrue="1"/>
    <cfRule type="duplicateValues" dxfId="4078" priority="187534" stopIfTrue="1"/>
    <cfRule type="duplicateValues" dxfId="4077" priority="187536" stopIfTrue="1"/>
  </conditionalFormatting>
  <conditionalFormatting sqref="A560">
    <cfRule type="duplicateValues" dxfId="4076" priority="3671" stopIfTrue="1"/>
    <cfRule type="duplicateValues" dxfId="4075" priority="3673" stopIfTrue="1"/>
    <cfRule type="duplicateValues" dxfId="4074" priority="3672" stopIfTrue="1"/>
  </conditionalFormatting>
  <conditionalFormatting sqref="A561">
    <cfRule type="duplicateValues" dxfId="4073" priority="107359" stopIfTrue="1"/>
    <cfRule type="duplicateValues" dxfId="4072" priority="107358" stopIfTrue="1"/>
    <cfRule type="duplicateValues" dxfId="4071" priority="107360" stopIfTrue="1"/>
  </conditionalFormatting>
  <conditionalFormatting sqref="A562:A563">
    <cfRule type="duplicateValues" dxfId="4070" priority="89358" stopIfTrue="1"/>
    <cfRule type="duplicateValues" dxfId="4069" priority="89357" stopIfTrue="1"/>
    <cfRule type="duplicateValues" dxfId="4068" priority="89356" stopIfTrue="1"/>
  </conditionalFormatting>
  <conditionalFormatting sqref="A564">
    <cfRule type="duplicateValues" dxfId="4067" priority="88601" stopIfTrue="1"/>
    <cfRule type="duplicateValues" dxfId="4066" priority="88600" stopIfTrue="1"/>
    <cfRule type="duplicateValues" dxfId="4065" priority="88599" stopIfTrue="1"/>
  </conditionalFormatting>
  <conditionalFormatting sqref="A565">
    <cfRule type="duplicateValues" dxfId="4064" priority="286724" stopIfTrue="1"/>
    <cfRule type="duplicateValues" dxfId="4063" priority="286725" stopIfTrue="1"/>
    <cfRule type="duplicateValues" dxfId="4062" priority="286723" stopIfTrue="1"/>
  </conditionalFormatting>
  <conditionalFormatting sqref="A566">
    <cfRule type="duplicateValues" dxfId="4061" priority="139427" stopIfTrue="1"/>
    <cfRule type="duplicateValues" dxfId="4060" priority="139428" stopIfTrue="1"/>
    <cfRule type="duplicateValues" dxfId="4059" priority="139429" stopIfTrue="1"/>
  </conditionalFormatting>
  <conditionalFormatting sqref="A567">
    <cfRule type="duplicateValues" dxfId="4058" priority="275390" stopIfTrue="1"/>
    <cfRule type="duplicateValues" dxfId="4057" priority="275389" stopIfTrue="1"/>
    <cfRule type="duplicateValues" dxfId="4056" priority="275388" stopIfTrue="1"/>
  </conditionalFormatting>
  <conditionalFormatting sqref="A568">
    <cfRule type="duplicateValues" dxfId="4055" priority="88623" stopIfTrue="1"/>
    <cfRule type="duplicateValues" dxfId="4054" priority="88624" stopIfTrue="1"/>
    <cfRule type="duplicateValues" dxfId="4053" priority="88625" stopIfTrue="1"/>
  </conditionalFormatting>
  <conditionalFormatting sqref="A569:A572">
    <cfRule type="duplicateValues" dxfId="4052" priority="90909" stopIfTrue="1"/>
    <cfRule type="duplicateValues" dxfId="4051" priority="90908" stopIfTrue="1"/>
    <cfRule type="duplicateValues" dxfId="4050" priority="90907" stopIfTrue="1"/>
  </conditionalFormatting>
  <conditionalFormatting sqref="A573">
    <cfRule type="duplicateValues" dxfId="4049" priority="88637" stopIfTrue="1"/>
    <cfRule type="duplicateValues" dxfId="4048" priority="88636" stopIfTrue="1"/>
    <cfRule type="duplicateValues" dxfId="4047" priority="88635" stopIfTrue="1"/>
  </conditionalFormatting>
  <conditionalFormatting sqref="A574">
    <cfRule type="duplicateValues" dxfId="4046" priority="90906" stopIfTrue="1"/>
    <cfRule type="duplicateValues" dxfId="4045" priority="90904" stopIfTrue="1"/>
    <cfRule type="duplicateValues" dxfId="4044" priority="90905" stopIfTrue="1"/>
  </conditionalFormatting>
  <conditionalFormatting sqref="A575">
    <cfRule type="duplicateValues" dxfId="4043" priority="88640" stopIfTrue="1"/>
    <cfRule type="duplicateValues" dxfId="4042" priority="88639" stopIfTrue="1"/>
    <cfRule type="duplicateValues" dxfId="4041" priority="88638" stopIfTrue="1"/>
  </conditionalFormatting>
  <conditionalFormatting sqref="A576">
    <cfRule type="duplicateValues" dxfId="4040" priority="88649" stopIfTrue="1"/>
    <cfRule type="duplicateValues" dxfId="4039" priority="88648" stopIfTrue="1"/>
    <cfRule type="duplicateValues" dxfId="4038" priority="88647" stopIfTrue="1"/>
  </conditionalFormatting>
  <conditionalFormatting sqref="A577:A578">
    <cfRule type="duplicateValues" dxfId="4037" priority="88657" stopIfTrue="1"/>
    <cfRule type="duplicateValues" dxfId="4036" priority="88656" stopIfTrue="1"/>
    <cfRule type="duplicateValues" dxfId="4035" priority="88658" stopIfTrue="1"/>
  </conditionalFormatting>
  <conditionalFormatting sqref="A579">
    <cfRule type="duplicateValues" dxfId="4034" priority="88654" stopIfTrue="1"/>
    <cfRule type="duplicateValues" dxfId="4033" priority="88655" stopIfTrue="1"/>
    <cfRule type="duplicateValues" dxfId="4032" priority="88653" stopIfTrue="1"/>
  </conditionalFormatting>
  <conditionalFormatting sqref="A580:A581">
    <cfRule type="duplicateValues" dxfId="4031" priority="257343" stopIfTrue="1"/>
    <cfRule type="duplicateValues" dxfId="4030" priority="257342" stopIfTrue="1"/>
    <cfRule type="duplicateValues" dxfId="4029" priority="257341" stopIfTrue="1"/>
  </conditionalFormatting>
  <conditionalFormatting sqref="A582">
    <cfRule type="duplicateValues" dxfId="4028" priority="92610" stopIfTrue="1"/>
    <cfRule type="duplicateValues" dxfId="4027" priority="92609" stopIfTrue="1"/>
    <cfRule type="duplicateValues" dxfId="4026" priority="92611" stopIfTrue="1"/>
  </conditionalFormatting>
  <conditionalFormatting sqref="A583">
    <cfRule type="duplicateValues" dxfId="4025" priority="88661" stopIfTrue="1"/>
    <cfRule type="duplicateValues" dxfId="4024" priority="88660" stopIfTrue="1"/>
    <cfRule type="duplicateValues" dxfId="4023" priority="88659" stopIfTrue="1"/>
  </conditionalFormatting>
  <conditionalFormatting sqref="A584">
    <cfRule type="duplicateValues" dxfId="4022" priority="88665" stopIfTrue="1"/>
    <cfRule type="duplicateValues" dxfId="4021" priority="88667" stopIfTrue="1"/>
    <cfRule type="duplicateValues" dxfId="4020" priority="88666" stopIfTrue="1"/>
  </conditionalFormatting>
  <conditionalFormatting sqref="A585">
    <cfRule type="duplicateValues" dxfId="4019" priority="88677" stopIfTrue="1"/>
    <cfRule type="duplicateValues" dxfId="4018" priority="88678" stopIfTrue="1"/>
    <cfRule type="duplicateValues" dxfId="4017" priority="88679" stopIfTrue="1"/>
  </conditionalFormatting>
  <conditionalFormatting sqref="A586">
    <cfRule type="duplicateValues" dxfId="4016" priority="257346" stopIfTrue="1"/>
    <cfRule type="duplicateValues" dxfId="4015" priority="257344" stopIfTrue="1"/>
    <cfRule type="duplicateValues" dxfId="4014" priority="257345" stopIfTrue="1"/>
  </conditionalFormatting>
  <conditionalFormatting sqref="A587">
    <cfRule type="duplicateValues" dxfId="4013" priority="88686" stopIfTrue="1"/>
    <cfRule type="duplicateValues" dxfId="4012" priority="88688" stopIfTrue="1"/>
    <cfRule type="duplicateValues" dxfId="4011" priority="88687" stopIfTrue="1"/>
  </conditionalFormatting>
  <conditionalFormatting sqref="A588">
    <cfRule type="duplicateValues" dxfId="4010" priority="89366" stopIfTrue="1"/>
    <cfRule type="duplicateValues" dxfId="4009" priority="89365" stopIfTrue="1"/>
    <cfRule type="duplicateValues" dxfId="4008" priority="89367" stopIfTrue="1"/>
  </conditionalFormatting>
  <conditionalFormatting sqref="A589">
    <cfRule type="duplicateValues" dxfId="4007" priority="275391" stopIfTrue="1"/>
    <cfRule type="duplicateValues" dxfId="4006" priority="275392" stopIfTrue="1"/>
    <cfRule type="duplicateValues" dxfId="4005" priority="275393" stopIfTrue="1"/>
  </conditionalFormatting>
  <conditionalFormatting sqref="A590">
    <cfRule type="duplicateValues" dxfId="4004" priority="286727" stopIfTrue="1"/>
    <cfRule type="duplicateValues" dxfId="4003" priority="286728" stopIfTrue="1"/>
    <cfRule type="duplicateValues" dxfId="4002" priority="286726" stopIfTrue="1"/>
  </conditionalFormatting>
  <conditionalFormatting sqref="A591">
    <cfRule type="duplicateValues" dxfId="4001" priority="194396" stopIfTrue="1"/>
    <cfRule type="duplicateValues" dxfId="4000" priority="194392" stopIfTrue="1"/>
    <cfRule type="duplicateValues" dxfId="3999" priority="194393" stopIfTrue="1"/>
  </conditionalFormatting>
  <conditionalFormatting sqref="A593">
    <cfRule type="duplicateValues" dxfId="3998" priority="2550" stopIfTrue="1"/>
    <cfRule type="duplicateValues" dxfId="3997" priority="2549" stopIfTrue="1"/>
    <cfRule type="duplicateValues" dxfId="3996" priority="2548" stopIfTrue="1"/>
  </conditionalFormatting>
  <conditionalFormatting sqref="A597:A599">
    <cfRule type="duplicateValues" dxfId="3995" priority="282939" stopIfTrue="1"/>
    <cfRule type="duplicateValues" dxfId="3994" priority="282941" stopIfTrue="1"/>
    <cfRule type="duplicateValues" dxfId="3993" priority="282940" stopIfTrue="1"/>
  </conditionalFormatting>
  <conditionalFormatting sqref="A600">
    <cfRule type="duplicateValues" dxfId="3992" priority="91429" stopIfTrue="1"/>
    <cfRule type="duplicateValues" dxfId="3991" priority="91430" stopIfTrue="1"/>
    <cfRule type="duplicateValues" dxfId="3990" priority="91431" stopIfTrue="1"/>
  </conditionalFormatting>
  <conditionalFormatting sqref="A601">
    <cfRule type="duplicateValues" dxfId="3989" priority="88699" stopIfTrue="1"/>
    <cfRule type="duplicateValues" dxfId="3988" priority="88700" stopIfTrue="1"/>
    <cfRule type="duplicateValues" dxfId="3987" priority="88698" stopIfTrue="1"/>
  </conditionalFormatting>
  <conditionalFormatting sqref="A602">
    <cfRule type="duplicateValues" dxfId="3986" priority="88705" stopIfTrue="1"/>
    <cfRule type="duplicateValues" dxfId="3985" priority="88704" stopIfTrue="1"/>
    <cfRule type="duplicateValues" dxfId="3984" priority="88706" stopIfTrue="1"/>
  </conditionalFormatting>
  <conditionalFormatting sqref="A603">
    <cfRule type="duplicateValues" dxfId="3983" priority="88708" stopIfTrue="1"/>
    <cfRule type="duplicateValues" dxfId="3982" priority="88709" stopIfTrue="1"/>
    <cfRule type="duplicateValues" dxfId="3981" priority="88707" stopIfTrue="1"/>
  </conditionalFormatting>
  <conditionalFormatting sqref="A604">
    <cfRule type="duplicateValues" dxfId="3980" priority="88716" stopIfTrue="1"/>
    <cfRule type="duplicateValues" dxfId="3979" priority="88718" stopIfTrue="1"/>
    <cfRule type="duplicateValues" dxfId="3978" priority="88717" stopIfTrue="1"/>
  </conditionalFormatting>
  <conditionalFormatting sqref="A605">
    <cfRule type="duplicateValues" dxfId="3977" priority="97635" stopIfTrue="1"/>
    <cfRule type="duplicateValues" dxfId="3976" priority="97636" stopIfTrue="1"/>
    <cfRule type="duplicateValues" dxfId="3975" priority="97637" stopIfTrue="1"/>
  </conditionalFormatting>
  <conditionalFormatting sqref="A606">
    <cfRule type="duplicateValues" dxfId="3974" priority="111174" stopIfTrue="1"/>
    <cfRule type="duplicateValues" dxfId="3973" priority="111173" stopIfTrue="1"/>
    <cfRule type="duplicateValues" dxfId="3972" priority="111172" stopIfTrue="1"/>
  </conditionalFormatting>
  <conditionalFormatting sqref="A607">
    <cfRule type="duplicateValues" dxfId="3971" priority="90960" stopIfTrue="1"/>
    <cfRule type="duplicateValues" dxfId="3970" priority="90958" stopIfTrue="1"/>
    <cfRule type="duplicateValues" dxfId="3969" priority="90959" stopIfTrue="1"/>
  </conditionalFormatting>
  <conditionalFormatting sqref="A608">
    <cfRule type="duplicateValues" dxfId="3968" priority="88755" stopIfTrue="1"/>
    <cfRule type="duplicateValues" dxfId="3967" priority="88756" stopIfTrue="1"/>
    <cfRule type="duplicateValues" dxfId="3966" priority="88757" stopIfTrue="1"/>
  </conditionalFormatting>
  <conditionalFormatting sqref="A609">
    <cfRule type="duplicateValues" dxfId="3965" priority="88766" stopIfTrue="1"/>
    <cfRule type="duplicateValues" dxfId="3964" priority="88765" stopIfTrue="1"/>
    <cfRule type="duplicateValues" dxfId="3963" priority="88764" stopIfTrue="1"/>
  </conditionalFormatting>
  <conditionalFormatting sqref="A610">
    <cfRule type="duplicateValues" dxfId="3962" priority="88769" stopIfTrue="1"/>
    <cfRule type="duplicateValues" dxfId="3961" priority="88767" stopIfTrue="1"/>
    <cfRule type="duplicateValues" dxfId="3960" priority="88768" stopIfTrue="1"/>
  </conditionalFormatting>
  <conditionalFormatting sqref="A611">
    <cfRule type="duplicateValues" dxfId="3959" priority="106559" stopIfTrue="1"/>
    <cfRule type="duplicateValues" dxfId="3958" priority="106560" stopIfTrue="1"/>
    <cfRule type="duplicateValues" dxfId="3957" priority="106561" stopIfTrue="1"/>
  </conditionalFormatting>
  <conditionalFormatting sqref="A612 A594:A596 A592">
    <cfRule type="duplicateValues" dxfId="3956" priority="257352" stopIfTrue="1"/>
    <cfRule type="duplicateValues" dxfId="3955" priority="257351" stopIfTrue="1"/>
    <cfRule type="duplicateValues" dxfId="3954" priority="257350" stopIfTrue="1"/>
  </conditionalFormatting>
  <conditionalFormatting sqref="A613">
    <cfRule type="duplicateValues" dxfId="3953" priority="89378" stopIfTrue="1"/>
    <cfRule type="duplicateValues" dxfId="3952" priority="89377" stopIfTrue="1"/>
    <cfRule type="duplicateValues" dxfId="3951" priority="89379" stopIfTrue="1"/>
  </conditionalFormatting>
  <conditionalFormatting sqref="A614">
    <cfRule type="duplicateValues" dxfId="3950" priority="286731" stopIfTrue="1"/>
    <cfRule type="duplicateValues" dxfId="3949" priority="286729" stopIfTrue="1"/>
    <cfRule type="duplicateValues" dxfId="3948" priority="286730" stopIfTrue="1"/>
  </conditionalFormatting>
  <conditionalFormatting sqref="A615:A616">
    <cfRule type="duplicateValues" dxfId="3947" priority="3315" stopIfTrue="1"/>
    <cfRule type="duplicateValues" dxfId="3946" priority="3316" stopIfTrue="1"/>
    <cfRule type="duplicateValues" dxfId="3945" priority="3317" stopIfTrue="1"/>
  </conditionalFormatting>
  <conditionalFormatting sqref="A617">
    <cfRule type="duplicateValues" dxfId="3944" priority="2904" stopIfTrue="1"/>
    <cfRule type="duplicateValues" dxfId="3943" priority="2905" stopIfTrue="1"/>
    <cfRule type="duplicateValues" dxfId="3942" priority="2903" stopIfTrue="1"/>
  </conditionalFormatting>
  <conditionalFormatting sqref="A618">
    <cfRule type="duplicateValues" dxfId="3941" priority="2908" stopIfTrue="1"/>
    <cfRule type="duplicateValues" dxfId="3940" priority="2907" stopIfTrue="1"/>
    <cfRule type="duplicateValues" dxfId="3939" priority="2906" stopIfTrue="1"/>
  </conditionalFormatting>
  <conditionalFormatting sqref="A619:A620">
    <cfRule type="duplicateValues" dxfId="3938" priority="257356" stopIfTrue="1"/>
    <cfRule type="duplicateValues" dxfId="3937" priority="257358" stopIfTrue="1"/>
    <cfRule type="duplicateValues" dxfId="3936" priority="257357" stopIfTrue="1"/>
  </conditionalFormatting>
  <conditionalFormatting sqref="A621">
    <cfRule type="duplicateValues" dxfId="3935" priority="2902" stopIfTrue="1"/>
    <cfRule type="duplicateValues" dxfId="3934" priority="2901" stopIfTrue="1"/>
    <cfRule type="duplicateValues" dxfId="3933" priority="2900" stopIfTrue="1"/>
  </conditionalFormatting>
  <conditionalFormatting sqref="A622">
    <cfRule type="duplicateValues" dxfId="3932" priority="2543" stopIfTrue="1"/>
    <cfRule type="duplicateValues" dxfId="3931" priority="2544" stopIfTrue="1"/>
    <cfRule type="duplicateValues" dxfId="3930" priority="2542" stopIfTrue="1"/>
  </conditionalFormatting>
  <conditionalFormatting sqref="A623">
    <cfRule type="duplicateValues" dxfId="3929" priority="543" stopIfTrue="1"/>
    <cfRule type="duplicateValues" dxfId="3928" priority="545" stopIfTrue="1"/>
    <cfRule type="duplicateValues" dxfId="3927" priority="542" stopIfTrue="1"/>
    <cfRule type="duplicateValues" dxfId="3926" priority="541"/>
    <cfRule type="duplicateValues" dxfId="3925" priority="544" stopIfTrue="1"/>
  </conditionalFormatting>
  <conditionalFormatting sqref="A624:A625">
    <cfRule type="duplicateValues" dxfId="3924" priority="536" stopIfTrue="1"/>
    <cfRule type="duplicateValues" dxfId="3923" priority="535"/>
    <cfRule type="duplicateValues" dxfId="3922" priority="539" stopIfTrue="1"/>
    <cfRule type="duplicateValues" dxfId="3921" priority="537" stopIfTrue="1"/>
    <cfRule type="duplicateValues" dxfId="3920" priority="538" stopIfTrue="1"/>
  </conditionalFormatting>
  <conditionalFormatting sqref="A626">
    <cfRule type="duplicateValues" dxfId="3919" priority="2048" stopIfTrue="1"/>
    <cfRule type="duplicateValues" dxfId="3918" priority="2050" stopIfTrue="1"/>
    <cfRule type="duplicateValues" dxfId="3917" priority="2049"/>
    <cfRule type="duplicateValues" dxfId="3916" priority="2051" stopIfTrue="1"/>
  </conditionalFormatting>
  <conditionalFormatting sqref="A628">
    <cfRule type="duplicateValues" dxfId="3915" priority="512" stopIfTrue="1"/>
    <cfRule type="duplicateValues" dxfId="3914" priority="513" stopIfTrue="1"/>
    <cfRule type="duplicateValues" dxfId="3913" priority="515" stopIfTrue="1"/>
    <cfRule type="duplicateValues" dxfId="3912" priority="514" stopIfTrue="1"/>
    <cfRule type="duplicateValues" dxfId="3911" priority="511"/>
  </conditionalFormatting>
  <conditionalFormatting sqref="A629:A630">
    <cfRule type="duplicateValues" dxfId="3910" priority="2131" stopIfTrue="1"/>
    <cfRule type="duplicateValues" dxfId="3909" priority="2130" stopIfTrue="1"/>
    <cfRule type="duplicateValues" dxfId="3908" priority="2129"/>
    <cfRule type="duplicateValues" dxfId="3907" priority="2128" stopIfTrue="1"/>
  </conditionalFormatting>
  <conditionalFormatting sqref="A631">
    <cfRule type="duplicateValues" dxfId="3906" priority="520" stopIfTrue="1"/>
    <cfRule type="duplicateValues" dxfId="3905" priority="517"/>
    <cfRule type="duplicateValues" dxfId="3904" priority="521" stopIfTrue="1"/>
    <cfRule type="duplicateValues" dxfId="3903" priority="519" stopIfTrue="1"/>
    <cfRule type="duplicateValues" dxfId="3902" priority="518" stopIfTrue="1"/>
  </conditionalFormatting>
  <conditionalFormatting sqref="A632:A633">
    <cfRule type="duplicateValues" dxfId="3901" priority="1836" stopIfTrue="1"/>
    <cfRule type="duplicateValues" dxfId="3900" priority="1847" stopIfTrue="1"/>
    <cfRule type="duplicateValues" dxfId="3899" priority="1849" stopIfTrue="1"/>
    <cfRule type="duplicateValues" dxfId="3898" priority="1848" stopIfTrue="1"/>
    <cfRule type="duplicateValues" dxfId="3897" priority="1835" stopIfTrue="1"/>
  </conditionalFormatting>
  <conditionalFormatting sqref="A632:A635">
    <cfRule type="duplicateValues" dxfId="3896" priority="1834"/>
  </conditionalFormatting>
  <conditionalFormatting sqref="A634">
    <cfRule type="duplicateValues" dxfId="3895" priority="1846" stopIfTrue="1"/>
    <cfRule type="duplicateValues" dxfId="3894" priority="1844" stopIfTrue="1"/>
    <cfRule type="duplicateValues" dxfId="3893" priority="1845" stopIfTrue="1"/>
  </conditionalFormatting>
  <conditionalFormatting sqref="A635">
    <cfRule type="duplicateValues" dxfId="3892" priority="1841" stopIfTrue="1"/>
    <cfRule type="duplicateValues" dxfId="3891" priority="1842" stopIfTrue="1"/>
    <cfRule type="duplicateValues" dxfId="3890" priority="1843" stopIfTrue="1"/>
  </conditionalFormatting>
  <conditionalFormatting sqref="A636">
    <cfRule type="duplicateValues" dxfId="3889" priority="1840" stopIfTrue="1"/>
    <cfRule type="duplicateValues" dxfId="3888" priority="1837" stopIfTrue="1"/>
    <cfRule type="duplicateValues" dxfId="3887" priority="1838" stopIfTrue="1"/>
    <cfRule type="duplicateValues" dxfId="3886" priority="1839"/>
  </conditionalFormatting>
  <conditionalFormatting sqref="A638">
    <cfRule type="duplicateValues" dxfId="3885" priority="553"/>
    <cfRule type="duplicateValues" dxfId="3884" priority="554" stopIfTrue="1"/>
    <cfRule type="duplicateValues" dxfId="3883" priority="555" stopIfTrue="1"/>
    <cfRule type="duplicateValues" dxfId="3882" priority="557" stopIfTrue="1"/>
    <cfRule type="duplicateValues" dxfId="3881" priority="556" stopIfTrue="1"/>
  </conditionalFormatting>
  <conditionalFormatting sqref="A639">
    <cfRule type="duplicateValues" dxfId="3880" priority="90168" stopIfTrue="1"/>
    <cfRule type="duplicateValues" dxfId="3879" priority="90166" stopIfTrue="1"/>
    <cfRule type="duplicateValues" dxfId="3878" priority="90167" stopIfTrue="1"/>
  </conditionalFormatting>
  <conditionalFormatting sqref="A671">
    <cfRule type="duplicateValues" dxfId="3877" priority="90981" stopIfTrue="1"/>
    <cfRule type="duplicateValues" dxfId="3876" priority="90980" stopIfTrue="1"/>
    <cfRule type="duplicateValues" dxfId="3875" priority="90979" stopIfTrue="1"/>
  </conditionalFormatting>
  <conditionalFormatting sqref="A675 A672">
    <cfRule type="duplicateValues" dxfId="3874" priority="89090" stopIfTrue="1"/>
    <cfRule type="duplicateValues" dxfId="3873" priority="89087" stopIfTrue="1"/>
    <cfRule type="duplicateValues" dxfId="3872" priority="89086" stopIfTrue="1"/>
  </conditionalFormatting>
  <conditionalFormatting sqref="A676">
    <cfRule type="duplicateValues" dxfId="3871" priority="89094" stopIfTrue="1"/>
    <cfRule type="duplicateValues" dxfId="3870" priority="89093" stopIfTrue="1"/>
    <cfRule type="duplicateValues" dxfId="3869" priority="89092" stopIfTrue="1"/>
  </conditionalFormatting>
  <conditionalFormatting sqref="A678:A681">
    <cfRule type="duplicateValues" dxfId="3868" priority="261515" stopIfTrue="1"/>
    <cfRule type="duplicateValues" dxfId="3867" priority="261514" stopIfTrue="1"/>
    <cfRule type="duplicateValues" dxfId="3866" priority="261513" stopIfTrue="1"/>
  </conditionalFormatting>
  <conditionalFormatting sqref="A694">
    <cfRule type="duplicateValues" dxfId="3865" priority="3284" stopIfTrue="1"/>
    <cfRule type="duplicateValues" dxfId="3864" priority="3282" stopIfTrue="1"/>
    <cfRule type="duplicateValues" dxfId="3863" priority="3283" stopIfTrue="1"/>
  </conditionalFormatting>
  <conditionalFormatting sqref="A695">
    <cfRule type="duplicateValues" dxfId="3862" priority="2156" stopIfTrue="1"/>
    <cfRule type="duplicateValues" dxfId="3861" priority="2157"/>
    <cfRule type="duplicateValues" dxfId="3860" priority="2158" stopIfTrue="1"/>
    <cfRule type="duplicateValues" dxfId="3859" priority="2159" stopIfTrue="1"/>
  </conditionalFormatting>
  <conditionalFormatting sqref="A696">
    <cfRule type="duplicateValues" dxfId="3858" priority="591" stopIfTrue="1"/>
    <cfRule type="duplicateValues" dxfId="3857" priority="593" stopIfTrue="1"/>
    <cfRule type="duplicateValues" dxfId="3856" priority="592" stopIfTrue="1"/>
    <cfRule type="duplicateValues" dxfId="3855" priority="590" stopIfTrue="1"/>
    <cfRule type="duplicateValues" dxfId="3854" priority="589"/>
  </conditionalFormatting>
  <conditionalFormatting sqref="A697">
    <cfRule type="duplicateValues" dxfId="3853" priority="1365"/>
    <cfRule type="duplicateValues" dxfId="3852" priority="1364" stopIfTrue="1"/>
    <cfRule type="duplicateValues" dxfId="3851" priority="1363" stopIfTrue="1"/>
    <cfRule type="duplicateValues" dxfId="3850" priority="1362" stopIfTrue="1"/>
  </conditionalFormatting>
  <conditionalFormatting sqref="A698">
    <cfRule type="duplicateValues" dxfId="3849" priority="16" stopIfTrue="1"/>
    <cfRule type="duplicateValues" dxfId="3848" priority="17" stopIfTrue="1"/>
    <cfRule type="duplicateValues" dxfId="3847" priority="15" stopIfTrue="1"/>
    <cfRule type="duplicateValues" dxfId="3846" priority="13"/>
    <cfRule type="duplicateValues" dxfId="3845" priority="14" stopIfTrue="1"/>
  </conditionalFormatting>
  <conditionalFormatting sqref="A699">
    <cfRule type="duplicateValues" dxfId="3844" priority="92374" stopIfTrue="1"/>
    <cfRule type="duplicateValues" dxfId="3843" priority="92373" stopIfTrue="1"/>
    <cfRule type="duplicateValues" dxfId="3842" priority="92372" stopIfTrue="1"/>
  </conditionalFormatting>
  <conditionalFormatting sqref="A700">
    <cfRule type="duplicateValues" dxfId="3841" priority="3677" stopIfTrue="1"/>
    <cfRule type="duplicateValues" dxfId="3840" priority="3678" stopIfTrue="1"/>
    <cfRule type="duplicateValues" dxfId="3839" priority="3679" stopIfTrue="1"/>
  </conditionalFormatting>
  <conditionalFormatting sqref="A701">
    <cfRule type="duplicateValues" dxfId="3838" priority="2547" stopIfTrue="1"/>
    <cfRule type="duplicateValues" dxfId="3837" priority="2546" stopIfTrue="1"/>
    <cfRule type="duplicateValues" dxfId="3836" priority="2545" stopIfTrue="1"/>
  </conditionalFormatting>
  <conditionalFormatting sqref="A703">
    <cfRule type="duplicateValues" dxfId="3835" priority="91439" stopIfTrue="1"/>
    <cfRule type="duplicateValues" dxfId="3834" priority="91440" stopIfTrue="1"/>
    <cfRule type="duplicateValues" dxfId="3833" priority="91441" stopIfTrue="1"/>
  </conditionalFormatting>
  <conditionalFormatting sqref="A704">
    <cfRule type="duplicateValues" dxfId="3832" priority="88888" stopIfTrue="1"/>
    <cfRule type="duplicateValues" dxfId="3831" priority="88889" stopIfTrue="1"/>
    <cfRule type="duplicateValues" dxfId="3830" priority="88890" stopIfTrue="1"/>
  </conditionalFormatting>
  <conditionalFormatting sqref="A705:A706">
    <cfRule type="duplicateValues" dxfId="3829" priority="192958" stopIfTrue="1"/>
    <cfRule type="duplicateValues" dxfId="3828" priority="192957" stopIfTrue="1"/>
    <cfRule type="duplicateValues" dxfId="3827" priority="192956" stopIfTrue="1"/>
  </conditionalFormatting>
  <conditionalFormatting sqref="A707">
    <cfRule type="duplicateValues" dxfId="3826" priority="88908" stopIfTrue="1"/>
    <cfRule type="duplicateValues" dxfId="3825" priority="88907" stopIfTrue="1"/>
    <cfRule type="duplicateValues" dxfId="3824" priority="88906" stopIfTrue="1"/>
  </conditionalFormatting>
  <conditionalFormatting sqref="A712">
    <cfRule type="duplicateValues" dxfId="3823" priority="286733" stopIfTrue="1"/>
    <cfRule type="duplicateValues" dxfId="3822" priority="286732" stopIfTrue="1"/>
    <cfRule type="duplicateValues" dxfId="3821" priority="286734" stopIfTrue="1"/>
  </conditionalFormatting>
  <conditionalFormatting sqref="A713">
    <cfRule type="duplicateValues" dxfId="3820" priority="92518" stopIfTrue="1"/>
    <cfRule type="duplicateValues" dxfId="3819" priority="92516" stopIfTrue="1"/>
    <cfRule type="duplicateValues" dxfId="3818" priority="92517" stopIfTrue="1"/>
  </conditionalFormatting>
  <conditionalFormatting sqref="A714:A715">
    <cfRule type="duplicateValues" dxfId="3817" priority="3674" stopIfTrue="1"/>
    <cfRule type="duplicateValues" dxfId="3816" priority="3675" stopIfTrue="1"/>
    <cfRule type="duplicateValues" dxfId="3815" priority="3676" stopIfTrue="1"/>
  </conditionalFormatting>
  <conditionalFormatting sqref="A716">
    <cfRule type="duplicateValues" dxfId="3814" priority="3313" stopIfTrue="1"/>
    <cfRule type="duplicateValues" dxfId="3813" priority="3314" stopIfTrue="1"/>
    <cfRule type="duplicateValues" dxfId="3812" priority="3312" stopIfTrue="1"/>
  </conditionalFormatting>
  <conditionalFormatting sqref="A717">
    <cfRule type="duplicateValues" dxfId="3811" priority="2557" stopIfTrue="1"/>
    <cfRule type="duplicateValues" dxfId="3810" priority="2558" stopIfTrue="1"/>
    <cfRule type="duplicateValues" dxfId="3809" priority="2559" stopIfTrue="1"/>
  </conditionalFormatting>
  <conditionalFormatting sqref="A718">
    <cfRule type="duplicateValues" dxfId="3808" priority="2066" stopIfTrue="1"/>
    <cfRule type="duplicateValues" dxfId="3807" priority="2065"/>
    <cfRule type="duplicateValues" dxfId="3806" priority="2064" stopIfTrue="1"/>
    <cfRule type="duplicateValues" dxfId="3805" priority="2067" stopIfTrue="1"/>
  </conditionalFormatting>
  <conditionalFormatting sqref="A719:A720">
    <cfRule type="duplicateValues" dxfId="3804" priority="3078" stopIfTrue="1"/>
    <cfRule type="duplicateValues" dxfId="3803" priority="3077" stopIfTrue="1"/>
    <cfRule type="duplicateValues" dxfId="3802" priority="3076" stopIfTrue="1"/>
  </conditionalFormatting>
  <conditionalFormatting sqref="A721">
    <cfRule type="duplicateValues" dxfId="3801" priority="2555" stopIfTrue="1"/>
    <cfRule type="duplicateValues" dxfId="3800" priority="2556" stopIfTrue="1"/>
    <cfRule type="duplicateValues" dxfId="3799" priority="2554" stopIfTrue="1"/>
  </conditionalFormatting>
  <conditionalFormatting sqref="A722">
    <cfRule type="duplicateValues" dxfId="3798" priority="2132" stopIfTrue="1"/>
    <cfRule type="duplicateValues" dxfId="3797" priority="2135" stopIfTrue="1"/>
    <cfRule type="duplicateValues" dxfId="3796" priority="2134" stopIfTrue="1"/>
    <cfRule type="duplicateValues" dxfId="3795" priority="2133"/>
  </conditionalFormatting>
  <conditionalFormatting sqref="A723">
    <cfRule type="duplicateValues" dxfId="3794" priority="1558" stopIfTrue="1"/>
    <cfRule type="duplicateValues" dxfId="3793" priority="1559" stopIfTrue="1"/>
    <cfRule type="duplicateValues" dxfId="3792" priority="1560" stopIfTrue="1"/>
    <cfRule type="duplicateValues" dxfId="3791" priority="1561"/>
  </conditionalFormatting>
  <conditionalFormatting sqref="A724">
    <cfRule type="duplicateValues" dxfId="3790" priority="1598" stopIfTrue="1"/>
    <cfRule type="duplicateValues" dxfId="3789" priority="1601"/>
    <cfRule type="duplicateValues" dxfId="3788" priority="1599" stopIfTrue="1"/>
    <cfRule type="duplicateValues" dxfId="3787" priority="1600" stopIfTrue="1"/>
  </conditionalFormatting>
  <conditionalFormatting sqref="A725">
    <cfRule type="duplicateValues" dxfId="3786" priority="161" stopIfTrue="1"/>
    <cfRule type="duplicateValues" dxfId="3785" priority="162" stopIfTrue="1"/>
    <cfRule type="duplicateValues" dxfId="3784" priority="163" stopIfTrue="1"/>
    <cfRule type="duplicateValues" dxfId="3783" priority="160"/>
    <cfRule type="duplicateValues" dxfId="3782" priority="164" stopIfTrue="1"/>
  </conditionalFormatting>
  <conditionalFormatting sqref="A726">
    <cfRule type="duplicateValues" dxfId="3781" priority="1588" stopIfTrue="1"/>
    <cfRule type="duplicateValues" dxfId="3780" priority="1589"/>
    <cfRule type="duplicateValues" dxfId="3779" priority="1586" stopIfTrue="1"/>
    <cfRule type="duplicateValues" dxfId="3778" priority="1587" stopIfTrue="1"/>
  </conditionalFormatting>
  <conditionalFormatting sqref="A727">
    <cfRule type="duplicateValues" dxfId="3777" priority="1582" stopIfTrue="1"/>
    <cfRule type="duplicateValues" dxfId="3776" priority="1583" stopIfTrue="1"/>
    <cfRule type="duplicateValues" dxfId="3775" priority="1584" stopIfTrue="1"/>
    <cfRule type="duplicateValues" dxfId="3774" priority="1585"/>
  </conditionalFormatting>
  <conditionalFormatting sqref="A728">
    <cfRule type="duplicateValues" dxfId="3773" priority="550" stopIfTrue="1"/>
    <cfRule type="duplicateValues" dxfId="3772" priority="549" stopIfTrue="1"/>
    <cfRule type="duplicateValues" dxfId="3771" priority="547"/>
    <cfRule type="duplicateValues" dxfId="3770" priority="548" stopIfTrue="1"/>
    <cfRule type="duplicateValues" dxfId="3769" priority="551" stopIfTrue="1"/>
  </conditionalFormatting>
  <conditionalFormatting sqref="A729">
    <cfRule type="duplicateValues" dxfId="3768" priority="88790" stopIfTrue="1"/>
    <cfRule type="duplicateValues" dxfId="3767" priority="88788" stopIfTrue="1"/>
    <cfRule type="duplicateValues" dxfId="3766" priority="88789" stopIfTrue="1"/>
  </conditionalFormatting>
  <conditionalFormatting sqref="A730">
    <cfRule type="duplicateValues" dxfId="3765" priority="88791" stopIfTrue="1"/>
    <cfRule type="duplicateValues" dxfId="3764" priority="88792" stopIfTrue="1"/>
    <cfRule type="duplicateValues" dxfId="3763" priority="88793" stopIfTrue="1"/>
  </conditionalFormatting>
  <conditionalFormatting sqref="A731">
    <cfRule type="duplicateValues" dxfId="3762" priority="88797" stopIfTrue="1"/>
    <cfRule type="duplicateValues" dxfId="3761" priority="88798" stopIfTrue="1"/>
    <cfRule type="duplicateValues" dxfId="3760" priority="88799" stopIfTrue="1"/>
  </conditionalFormatting>
  <conditionalFormatting sqref="A732">
    <cfRule type="duplicateValues" dxfId="3759" priority="211772" stopIfTrue="1"/>
    <cfRule type="duplicateValues" dxfId="3758" priority="211770" stopIfTrue="1"/>
    <cfRule type="duplicateValues" dxfId="3757" priority="211771" stopIfTrue="1"/>
  </conditionalFormatting>
  <conditionalFormatting sqref="A734:A735">
    <cfRule type="duplicateValues" dxfId="3756" priority="90037" stopIfTrue="1"/>
    <cfRule type="duplicateValues" dxfId="3755" priority="90036" stopIfTrue="1"/>
    <cfRule type="duplicateValues" dxfId="3754" priority="90038" stopIfTrue="1"/>
  </conditionalFormatting>
  <conditionalFormatting sqref="A736:A737">
    <cfRule type="duplicateValues" dxfId="3753" priority="142307" stopIfTrue="1"/>
    <cfRule type="duplicateValues" dxfId="3752" priority="142306" stopIfTrue="1"/>
    <cfRule type="duplicateValues" dxfId="3751" priority="142305" stopIfTrue="1"/>
  </conditionalFormatting>
  <conditionalFormatting sqref="A738">
    <cfRule type="duplicateValues" dxfId="3750" priority="3306" stopIfTrue="1"/>
    <cfRule type="duplicateValues" dxfId="3749" priority="3307" stopIfTrue="1"/>
    <cfRule type="duplicateValues" dxfId="3748" priority="3308" stopIfTrue="1"/>
  </conditionalFormatting>
  <conditionalFormatting sqref="A739:A740 A748:A749">
    <cfRule type="duplicateValues" dxfId="3747" priority="218213" stopIfTrue="1"/>
    <cfRule type="duplicateValues" dxfId="3746" priority="218210" stopIfTrue="1"/>
    <cfRule type="duplicateValues" dxfId="3745" priority="218209" stopIfTrue="1"/>
  </conditionalFormatting>
  <conditionalFormatting sqref="A741:A742">
    <cfRule type="duplicateValues" dxfId="3744" priority="89382" stopIfTrue="1"/>
    <cfRule type="duplicateValues" dxfId="3743" priority="89381" stopIfTrue="1"/>
    <cfRule type="duplicateValues" dxfId="3742" priority="89380" stopIfTrue="1"/>
  </conditionalFormatting>
  <conditionalFormatting sqref="A743">
    <cfRule type="duplicateValues" dxfId="3741" priority="91436" stopIfTrue="1"/>
    <cfRule type="duplicateValues" dxfId="3740" priority="91437" stopIfTrue="1"/>
    <cfRule type="duplicateValues" dxfId="3739" priority="91435" stopIfTrue="1"/>
  </conditionalFormatting>
  <conditionalFormatting sqref="A744:A747">
    <cfRule type="duplicateValues" dxfId="3738" priority="90966" stopIfTrue="1"/>
    <cfRule type="duplicateValues" dxfId="3737" priority="90964" stopIfTrue="1"/>
    <cfRule type="duplicateValues" dxfId="3736" priority="90965" stopIfTrue="1"/>
  </conditionalFormatting>
  <conditionalFormatting sqref="A750">
    <cfRule type="duplicateValues" dxfId="3735" priority="2391"/>
    <cfRule type="duplicateValues" dxfId="3734" priority="2390" stopIfTrue="1"/>
    <cfRule type="duplicateValues" dxfId="3733" priority="2389" stopIfTrue="1"/>
    <cfRule type="duplicateValues" dxfId="3732" priority="2388" stopIfTrue="1"/>
  </conditionalFormatting>
  <conditionalFormatting sqref="A751">
    <cfRule type="duplicateValues" dxfId="3731" priority="400" stopIfTrue="1"/>
    <cfRule type="duplicateValues" dxfId="3730" priority="399" stopIfTrue="1"/>
    <cfRule type="duplicateValues" dxfId="3729" priority="398" stopIfTrue="1"/>
    <cfRule type="duplicateValues" dxfId="3728" priority="397"/>
  </conditionalFormatting>
  <conditionalFormatting sqref="A752">
    <cfRule type="duplicateValues" dxfId="3727" priority="3438" stopIfTrue="1"/>
    <cfRule type="duplicateValues" dxfId="3726" priority="3437" stopIfTrue="1"/>
    <cfRule type="duplicateValues" dxfId="3725" priority="3436" stopIfTrue="1"/>
    <cfRule type="duplicateValues" dxfId="3724" priority="3435" stopIfTrue="1"/>
    <cfRule type="duplicateValues" dxfId="3723" priority="3434" stopIfTrue="1"/>
  </conditionalFormatting>
  <conditionalFormatting sqref="A753">
    <cfRule type="duplicateValues" dxfId="3722" priority="88887" stopIfTrue="1"/>
    <cfRule type="duplicateValues" dxfId="3721" priority="88885" stopIfTrue="1"/>
    <cfRule type="duplicateValues" dxfId="3720" priority="88886" stopIfTrue="1"/>
  </conditionalFormatting>
  <conditionalFormatting sqref="A754">
    <cfRule type="duplicateValues" dxfId="3719" priority="218320" stopIfTrue="1"/>
    <cfRule type="duplicateValues" dxfId="3718" priority="218323" stopIfTrue="1"/>
    <cfRule type="duplicateValues" dxfId="3717" priority="218319" stopIfTrue="1"/>
  </conditionalFormatting>
  <conditionalFormatting sqref="A755 A677">
    <cfRule type="duplicateValues" dxfId="3716" priority="143201" stopIfTrue="1"/>
    <cfRule type="duplicateValues" dxfId="3715" priority="143198" stopIfTrue="1"/>
    <cfRule type="duplicateValues" dxfId="3714" priority="143197" stopIfTrue="1"/>
  </conditionalFormatting>
  <conditionalFormatting sqref="A756:A759">
    <cfRule type="duplicateValues" dxfId="3713" priority="3336" stopIfTrue="1"/>
    <cfRule type="duplicateValues" dxfId="3712" priority="3337" stopIfTrue="1"/>
    <cfRule type="duplicateValues" dxfId="3711" priority="3338" stopIfTrue="1"/>
  </conditionalFormatting>
  <conditionalFormatting sqref="A760:A762">
    <cfRule type="duplicateValues" dxfId="3710" priority="2971" stopIfTrue="1"/>
    <cfRule type="duplicateValues" dxfId="3709" priority="2970" stopIfTrue="1"/>
    <cfRule type="duplicateValues" dxfId="3708" priority="2969" stopIfTrue="1"/>
  </conditionalFormatting>
  <conditionalFormatting sqref="A763:A765">
    <cfRule type="duplicateValues" dxfId="3707" priority="2770" stopIfTrue="1"/>
    <cfRule type="duplicateValues" dxfId="3706" priority="2769" stopIfTrue="1"/>
    <cfRule type="duplicateValues" dxfId="3705" priority="2768" stopIfTrue="1"/>
  </conditionalFormatting>
  <conditionalFormatting sqref="A766:A767">
    <cfRule type="duplicateValues" dxfId="3704" priority="2166" stopIfTrue="1"/>
    <cfRule type="duplicateValues" dxfId="3703" priority="2165"/>
    <cfRule type="duplicateValues" dxfId="3702" priority="2167" stopIfTrue="1"/>
    <cfRule type="duplicateValues" dxfId="3701" priority="2164" stopIfTrue="1"/>
  </conditionalFormatting>
  <conditionalFormatting sqref="A768">
    <cfRule type="duplicateValues" dxfId="3700" priority="1361"/>
    <cfRule type="duplicateValues" dxfId="3699" priority="1360" stopIfTrue="1"/>
    <cfRule type="duplicateValues" dxfId="3698" priority="1359" stopIfTrue="1"/>
    <cfRule type="duplicateValues" dxfId="3697" priority="1358" stopIfTrue="1"/>
  </conditionalFormatting>
  <conditionalFormatting sqref="A769">
    <cfRule type="duplicateValues" dxfId="3696" priority="1357"/>
    <cfRule type="duplicateValues" dxfId="3695" priority="1356" stopIfTrue="1"/>
    <cfRule type="duplicateValues" dxfId="3694" priority="1355" stopIfTrue="1"/>
    <cfRule type="duplicateValues" dxfId="3693" priority="1354" stopIfTrue="1"/>
  </conditionalFormatting>
  <conditionalFormatting sqref="A772">
    <cfRule type="duplicateValues" dxfId="3692" priority="664" stopIfTrue="1"/>
    <cfRule type="duplicateValues" dxfId="3691" priority="665" stopIfTrue="1"/>
    <cfRule type="duplicateValues" dxfId="3690" priority="661"/>
    <cfRule type="duplicateValues" dxfId="3689" priority="662" stopIfTrue="1"/>
    <cfRule type="duplicateValues" dxfId="3688" priority="663" stopIfTrue="1"/>
  </conditionalFormatting>
  <conditionalFormatting sqref="A773:A775">
    <cfRule type="duplicateValues" dxfId="3687" priority="655"/>
    <cfRule type="duplicateValues" dxfId="3686" priority="656" stopIfTrue="1"/>
    <cfRule type="duplicateValues" dxfId="3685" priority="657" stopIfTrue="1"/>
    <cfRule type="duplicateValues" dxfId="3684" priority="658" stopIfTrue="1"/>
    <cfRule type="duplicateValues" dxfId="3683" priority="659" stopIfTrue="1"/>
  </conditionalFormatting>
  <conditionalFormatting sqref="A776:A777">
    <cfRule type="duplicateValues" dxfId="3682" priority="258780" stopIfTrue="1"/>
    <cfRule type="duplicateValues" dxfId="3681" priority="258781" stopIfTrue="1"/>
    <cfRule type="duplicateValues" dxfId="3680" priority="258782" stopIfTrue="1"/>
  </conditionalFormatting>
  <conditionalFormatting sqref="A778:A781">
    <cfRule type="duplicateValues" dxfId="3679" priority="2160" stopIfTrue="1"/>
    <cfRule type="duplicateValues" dxfId="3678" priority="2161"/>
    <cfRule type="duplicateValues" dxfId="3677" priority="2162" stopIfTrue="1"/>
    <cfRule type="duplicateValues" dxfId="3676" priority="2163" stopIfTrue="1"/>
  </conditionalFormatting>
  <conditionalFormatting sqref="A782">
    <cfRule type="duplicateValues" dxfId="3675" priority="286701" stopIfTrue="1"/>
    <cfRule type="duplicateValues" dxfId="3674" priority="286700" stopIfTrue="1"/>
    <cfRule type="duplicateValues" dxfId="3673" priority="286699" stopIfTrue="1"/>
  </conditionalFormatting>
  <conditionalFormatting sqref="A786">
    <cfRule type="duplicateValues" dxfId="3672" priority="88923" stopIfTrue="1"/>
    <cfRule type="duplicateValues" dxfId="3671" priority="88921" stopIfTrue="1"/>
    <cfRule type="duplicateValues" dxfId="3670" priority="88922" stopIfTrue="1"/>
  </conditionalFormatting>
  <conditionalFormatting sqref="A787 A783:A785">
    <cfRule type="duplicateValues" dxfId="3669" priority="273660" stopIfTrue="1"/>
    <cfRule type="duplicateValues" dxfId="3668" priority="273661" stopIfTrue="1"/>
    <cfRule type="duplicateValues" dxfId="3667" priority="273662" stopIfTrue="1"/>
  </conditionalFormatting>
  <conditionalFormatting sqref="A788:A791">
    <cfRule type="duplicateValues" dxfId="3666" priority="143403" stopIfTrue="1"/>
    <cfRule type="duplicateValues" dxfId="3665" priority="143399" stopIfTrue="1"/>
    <cfRule type="duplicateValues" dxfId="3664" priority="143400" stopIfTrue="1"/>
  </conditionalFormatting>
  <conditionalFormatting sqref="A792:A796">
    <cfRule type="duplicateValues" dxfId="3663" priority="89390" stopIfTrue="1"/>
    <cfRule type="duplicateValues" dxfId="3662" priority="89391" stopIfTrue="1"/>
    <cfRule type="duplicateValues" dxfId="3661" priority="89389" stopIfTrue="1"/>
  </conditionalFormatting>
  <conditionalFormatting sqref="A797">
    <cfRule type="duplicateValues" dxfId="3660" priority="3300" stopIfTrue="1"/>
    <cfRule type="duplicateValues" dxfId="3659" priority="3301" stopIfTrue="1"/>
    <cfRule type="duplicateValues" dxfId="3658" priority="3302" stopIfTrue="1"/>
  </conditionalFormatting>
  <conditionalFormatting sqref="A798">
    <cfRule type="duplicateValues" dxfId="3657" priority="2957" stopIfTrue="1"/>
    <cfRule type="duplicateValues" dxfId="3656" priority="2959" stopIfTrue="1"/>
    <cfRule type="duplicateValues" dxfId="3655" priority="2958" stopIfTrue="1"/>
  </conditionalFormatting>
  <conditionalFormatting sqref="A799">
    <cfRule type="duplicateValues" dxfId="3654" priority="2155" stopIfTrue="1"/>
    <cfRule type="duplicateValues" dxfId="3653" priority="2152" stopIfTrue="1"/>
    <cfRule type="duplicateValues" dxfId="3652" priority="2153"/>
    <cfRule type="duplicateValues" dxfId="3651" priority="2154" stopIfTrue="1"/>
  </conditionalFormatting>
  <conditionalFormatting sqref="A800">
    <cfRule type="duplicateValues" dxfId="3650" priority="1351" stopIfTrue="1"/>
    <cfRule type="duplicateValues" dxfId="3649" priority="1352" stopIfTrue="1"/>
    <cfRule type="duplicateValues" dxfId="3648" priority="1353"/>
    <cfRule type="duplicateValues" dxfId="3647" priority="1350" stopIfTrue="1"/>
  </conditionalFormatting>
  <conditionalFormatting sqref="A801:A802">
    <cfRule type="duplicateValues" dxfId="3646" priority="667"/>
    <cfRule type="duplicateValues" dxfId="3645" priority="671" stopIfTrue="1"/>
    <cfRule type="duplicateValues" dxfId="3644" priority="668" stopIfTrue="1"/>
    <cfRule type="duplicateValues" dxfId="3643" priority="669" stopIfTrue="1"/>
    <cfRule type="duplicateValues" dxfId="3642" priority="670" stopIfTrue="1"/>
  </conditionalFormatting>
  <conditionalFormatting sqref="A803">
    <cfRule type="duplicateValues" dxfId="3641" priority="2151" stopIfTrue="1"/>
    <cfRule type="duplicateValues" dxfId="3640" priority="2148" stopIfTrue="1"/>
    <cfRule type="duplicateValues" dxfId="3639" priority="2149"/>
    <cfRule type="duplicateValues" dxfId="3638" priority="2150" stopIfTrue="1"/>
  </conditionalFormatting>
  <conditionalFormatting sqref="A804">
    <cfRule type="duplicateValues" dxfId="3637" priority="2144" stopIfTrue="1"/>
    <cfRule type="duplicateValues" dxfId="3636" priority="2145"/>
    <cfRule type="duplicateValues" dxfId="3635" priority="2146" stopIfTrue="1"/>
    <cfRule type="duplicateValues" dxfId="3634" priority="2147" stopIfTrue="1"/>
  </conditionalFormatting>
  <conditionalFormatting sqref="A805">
    <cfRule type="duplicateValues" dxfId="3633" priority="1377"/>
    <cfRule type="duplicateValues" dxfId="3632" priority="1375" stopIfTrue="1"/>
    <cfRule type="duplicateValues" dxfId="3631" priority="1374" stopIfTrue="1"/>
    <cfRule type="duplicateValues" dxfId="3630" priority="1376" stopIfTrue="1"/>
  </conditionalFormatting>
  <conditionalFormatting sqref="A806">
    <cfRule type="duplicateValues" dxfId="3629" priority="1372" stopIfTrue="1"/>
    <cfRule type="duplicateValues" dxfId="3628" priority="1370" stopIfTrue="1"/>
    <cfRule type="duplicateValues" dxfId="3627" priority="1371" stopIfTrue="1"/>
    <cfRule type="duplicateValues" dxfId="3626" priority="1373"/>
  </conditionalFormatting>
  <conditionalFormatting sqref="A807">
    <cfRule type="duplicateValues" dxfId="3625" priority="577"/>
    <cfRule type="duplicateValues" dxfId="3624" priority="581" stopIfTrue="1"/>
    <cfRule type="duplicateValues" dxfId="3623" priority="578" stopIfTrue="1"/>
    <cfRule type="duplicateValues" dxfId="3622" priority="579" stopIfTrue="1"/>
    <cfRule type="duplicateValues" dxfId="3621" priority="580" stopIfTrue="1"/>
  </conditionalFormatting>
  <conditionalFormatting sqref="A808">
    <cfRule type="duplicateValues" dxfId="3620" priority="574" stopIfTrue="1"/>
    <cfRule type="duplicateValues" dxfId="3619" priority="575" stopIfTrue="1"/>
    <cfRule type="duplicateValues" dxfId="3618" priority="571"/>
    <cfRule type="duplicateValues" dxfId="3617" priority="573" stopIfTrue="1"/>
    <cfRule type="duplicateValues" dxfId="3616" priority="572" stopIfTrue="1"/>
  </conditionalFormatting>
  <conditionalFormatting sqref="A811:A812">
    <cfRule type="duplicateValues" dxfId="3615" priority="561" stopIfTrue="1"/>
    <cfRule type="duplicateValues" dxfId="3614" priority="560" stopIfTrue="1"/>
    <cfRule type="duplicateValues" dxfId="3613" priority="562" stopIfTrue="1"/>
    <cfRule type="duplicateValues" dxfId="3612" priority="559"/>
    <cfRule type="duplicateValues" dxfId="3611" priority="563" stopIfTrue="1"/>
  </conditionalFormatting>
  <conditionalFormatting sqref="A813:A814">
    <cfRule type="duplicateValues" dxfId="3610" priority="588" stopIfTrue="1"/>
    <cfRule type="duplicateValues" dxfId="3609" priority="584"/>
    <cfRule type="duplicateValues" dxfId="3608" priority="585" stopIfTrue="1"/>
    <cfRule type="duplicateValues" dxfId="3607" priority="586" stopIfTrue="1"/>
    <cfRule type="duplicateValues" dxfId="3606" priority="587" stopIfTrue="1"/>
  </conditionalFormatting>
  <conditionalFormatting sqref="A815:A816">
    <cfRule type="duplicateValues" dxfId="3605" priority="2536" stopIfTrue="1"/>
    <cfRule type="duplicateValues" dxfId="3604" priority="2538" stopIfTrue="1"/>
    <cfRule type="duplicateValues" dxfId="3603" priority="2537" stopIfTrue="1"/>
  </conditionalFormatting>
  <conditionalFormatting sqref="A817">
    <cfRule type="duplicateValues" dxfId="3602" priority="2124" stopIfTrue="1"/>
    <cfRule type="duplicateValues" dxfId="3601" priority="2127" stopIfTrue="1"/>
    <cfRule type="duplicateValues" dxfId="3600" priority="2126" stopIfTrue="1"/>
    <cfRule type="duplicateValues" dxfId="3599" priority="2125"/>
  </conditionalFormatting>
  <conditionalFormatting sqref="A819">
    <cfRule type="duplicateValues" dxfId="3598" priority="569" stopIfTrue="1"/>
    <cfRule type="duplicateValues" dxfId="3597" priority="568" stopIfTrue="1"/>
    <cfRule type="duplicateValues" dxfId="3596" priority="565"/>
    <cfRule type="duplicateValues" dxfId="3595" priority="566" stopIfTrue="1"/>
    <cfRule type="duplicateValues" dxfId="3594" priority="567" stopIfTrue="1"/>
  </conditionalFormatting>
  <conditionalFormatting sqref="A820:A821">
    <cfRule type="duplicateValues" dxfId="3593" priority="273665" stopIfTrue="1"/>
    <cfRule type="duplicateValues" dxfId="3592" priority="273664" stopIfTrue="1"/>
    <cfRule type="duplicateValues" dxfId="3591" priority="273663" stopIfTrue="1"/>
  </conditionalFormatting>
  <conditionalFormatting sqref="A822:A823">
    <cfRule type="duplicateValues" dxfId="3590" priority="185289" stopIfTrue="1"/>
    <cfRule type="duplicateValues" dxfId="3589" priority="185288" stopIfTrue="1"/>
    <cfRule type="duplicateValues" dxfId="3588" priority="185287" stopIfTrue="1"/>
  </conditionalFormatting>
  <conditionalFormatting sqref="A829">
    <cfRule type="duplicateValues" dxfId="3587" priority="90007" stopIfTrue="1"/>
    <cfRule type="duplicateValues" dxfId="3586" priority="90008" stopIfTrue="1"/>
    <cfRule type="duplicateValues" dxfId="3585" priority="90006" stopIfTrue="1"/>
  </conditionalFormatting>
  <conditionalFormatting sqref="A830 A826:A828">
    <cfRule type="duplicateValues" dxfId="3584" priority="143792" stopIfTrue="1"/>
    <cfRule type="duplicateValues" dxfId="3583" priority="143793" stopIfTrue="1"/>
    <cfRule type="duplicateValues" dxfId="3582" priority="143798" stopIfTrue="1"/>
  </conditionalFormatting>
  <conditionalFormatting sqref="A831">
    <cfRule type="duplicateValues" dxfId="3581" priority="90310" stopIfTrue="1"/>
    <cfRule type="duplicateValues" dxfId="3580" priority="90311" stopIfTrue="1"/>
    <cfRule type="duplicateValues" dxfId="3579" priority="90312" stopIfTrue="1"/>
  </conditionalFormatting>
  <conditionalFormatting sqref="A832:A833">
    <cfRule type="duplicateValues" dxfId="3578" priority="89398" stopIfTrue="1"/>
    <cfRule type="duplicateValues" dxfId="3577" priority="89399" stopIfTrue="1"/>
    <cfRule type="duplicateValues" dxfId="3576" priority="89400" stopIfTrue="1"/>
  </conditionalFormatting>
  <conditionalFormatting sqref="A834 A824:A825">
    <cfRule type="duplicateValues" dxfId="3575" priority="286735" stopIfTrue="1"/>
    <cfRule type="duplicateValues" dxfId="3574" priority="286737" stopIfTrue="1"/>
    <cfRule type="duplicateValues" dxfId="3573" priority="286736" stopIfTrue="1"/>
  </conditionalFormatting>
  <conditionalFormatting sqref="A835">
    <cfRule type="duplicateValues" dxfId="3572" priority="91337" stopIfTrue="1"/>
    <cfRule type="duplicateValues" dxfId="3571" priority="91338" stopIfTrue="1"/>
    <cfRule type="duplicateValues" dxfId="3570" priority="91336" stopIfTrue="1"/>
  </conditionalFormatting>
  <conditionalFormatting sqref="A836">
    <cfRule type="duplicateValues" dxfId="3569" priority="92509" stopIfTrue="1"/>
    <cfRule type="duplicateValues" dxfId="3568" priority="92508" stopIfTrue="1"/>
    <cfRule type="duplicateValues" dxfId="3567" priority="92507" stopIfTrue="1"/>
  </conditionalFormatting>
  <conditionalFormatting sqref="A837">
    <cfRule type="duplicateValues" dxfId="3566" priority="2563" stopIfTrue="1"/>
    <cfRule type="duplicateValues" dxfId="3565" priority="2564" stopIfTrue="1"/>
    <cfRule type="duplicateValues" dxfId="3564" priority="2565" stopIfTrue="1"/>
  </conditionalFormatting>
  <conditionalFormatting sqref="A838:A841 A684:A685">
    <cfRule type="duplicateValues" dxfId="3563" priority="90986" stopIfTrue="1"/>
    <cfRule type="duplicateValues" dxfId="3562" priority="90993" stopIfTrue="1"/>
    <cfRule type="duplicateValues" dxfId="3561" priority="90985" stopIfTrue="1"/>
  </conditionalFormatting>
  <conditionalFormatting sqref="A846">
    <cfRule type="duplicateValues" dxfId="3560" priority="92484" stopIfTrue="1"/>
    <cfRule type="duplicateValues" dxfId="3559" priority="92483" stopIfTrue="1"/>
    <cfRule type="duplicateValues" dxfId="3558" priority="92485" stopIfTrue="1"/>
  </conditionalFormatting>
  <conditionalFormatting sqref="A847">
    <cfRule type="duplicateValues" dxfId="3557" priority="1568" stopIfTrue="1"/>
    <cfRule type="duplicateValues" dxfId="3556" priority="1567" stopIfTrue="1"/>
    <cfRule type="duplicateValues" dxfId="3555" priority="1566" stopIfTrue="1"/>
    <cfRule type="duplicateValues" dxfId="3554" priority="1569"/>
  </conditionalFormatting>
  <conditionalFormatting sqref="A848:A850 A842:A845">
    <cfRule type="duplicateValues" dxfId="3553" priority="89099" stopIfTrue="1"/>
    <cfRule type="duplicateValues" dxfId="3552" priority="89096" stopIfTrue="1"/>
    <cfRule type="duplicateValues" dxfId="3551" priority="89095" stopIfTrue="1"/>
  </conditionalFormatting>
  <conditionalFormatting sqref="A851 A733">
    <cfRule type="duplicateValues" dxfId="3550" priority="154336" stopIfTrue="1"/>
    <cfRule type="duplicateValues" dxfId="3549" priority="154339" stopIfTrue="1"/>
    <cfRule type="duplicateValues" dxfId="3548" priority="154340" stopIfTrue="1"/>
  </conditionalFormatting>
  <conditionalFormatting sqref="A852">
    <cfRule type="duplicateValues" dxfId="3547" priority="2699" stopIfTrue="1"/>
    <cfRule type="duplicateValues" dxfId="3546" priority="2700" stopIfTrue="1"/>
    <cfRule type="duplicateValues" dxfId="3545" priority="2701" stopIfTrue="1"/>
  </conditionalFormatting>
  <conditionalFormatting sqref="A853">
    <cfRule type="duplicateValues" dxfId="3544" priority="220920" stopIfTrue="1"/>
    <cfRule type="duplicateValues" dxfId="3543" priority="220919" stopIfTrue="1"/>
    <cfRule type="duplicateValues" dxfId="3542" priority="220918" stopIfTrue="1"/>
  </conditionalFormatting>
  <conditionalFormatting sqref="A854:A856">
    <cfRule type="duplicateValues" dxfId="3541" priority="286698" stopIfTrue="1"/>
    <cfRule type="duplicateValues" dxfId="3540" priority="286697" stopIfTrue="1"/>
    <cfRule type="duplicateValues" dxfId="3539" priority="286696" stopIfTrue="1"/>
  </conditionalFormatting>
  <conditionalFormatting sqref="A857">
    <cfRule type="duplicateValues" dxfId="3538" priority="2833" stopIfTrue="1"/>
    <cfRule type="duplicateValues" dxfId="3537" priority="2832" stopIfTrue="1"/>
    <cfRule type="duplicateValues" dxfId="3536" priority="2831" stopIfTrue="1"/>
  </conditionalFormatting>
  <conditionalFormatting sqref="A858">
    <cfRule type="duplicateValues" dxfId="3535" priority="2851" stopIfTrue="1"/>
    <cfRule type="duplicateValues" dxfId="3534" priority="2850" stopIfTrue="1"/>
    <cfRule type="duplicateValues" dxfId="3533" priority="2849" stopIfTrue="1"/>
  </conditionalFormatting>
  <conditionalFormatting sqref="A859">
    <cfRule type="duplicateValues" dxfId="3532" priority="2830" stopIfTrue="1"/>
    <cfRule type="duplicateValues" dxfId="3531" priority="2828" stopIfTrue="1"/>
    <cfRule type="duplicateValues" dxfId="3530" priority="2829" stopIfTrue="1"/>
  </conditionalFormatting>
  <conditionalFormatting sqref="A860">
    <cfRule type="duplicateValues" dxfId="3529" priority="2847" stopIfTrue="1"/>
    <cfRule type="duplicateValues" dxfId="3528" priority="2848" stopIfTrue="1"/>
    <cfRule type="duplicateValues" dxfId="3527" priority="2846" stopIfTrue="1"/>
  </conditionalFormatting>
  <conditionalFormatting sqref="A861">
    <cfRule type="duplicateValues" dxfId="3526" priority="2839" stopIfTrue="1"/>
    <cfRule type="duplicateValues" dxfId="3525" priority="2838" stopIfTrue="1"/>
    <cfRule type="duplicateValues" dxfId="3524" priority="2837" stopIfTrue="1"/>
  </conditionalFormatting>
  <conditionalFormatting sqref="A862">
    <cfRule type="duplicateValues" dxfId="3523" priority="2845" stopIfTrue="1"/>
    <cfRule type="duplicateValues" dxfId="3522" priority="2844" stopIfTrue="1"/>
    <cfRule type="duplicateValues" dxfId="3521" priority="2843" stopIfTrue="1"/>
  </conditionalFormatting>
  <conditionalFormatting sqref="A863">
    <cfRule type="duplicateValues" dxfId="3520" priority="2842" stopIfTrue="1"/>
    <cfRule type="duplicateValues" dxfId="3519" priority="2841" stopIfTrue="1"/>
    <cfRule type="duplicateValues" dxfId="3518" priority="2840" stopIfTrue="1"/>
  </conditionalFormatting>
  <conditionalFormatting sqref="A864">
    <cfRule type="duplicateValues" dxfId="3517" priority="2187" stopIfTrue="1"/>
    <cfRule type="duplicateValues" dxfId="3516" priority="2186" stopIfTrue="1"/>
    <cfRule type="duplicateValues" dxfId="3515" priority="2185"/>
    <cfRule type="duplicateValues" dxfId="3514" priority="2184" stopIfTrue="1"/>
  </conditionalFormatting>
  <conditionalFormatting sqref="A865">
    <cfRule type="duplicateValues" dxfId="3513" priority="2191" stopIfTrue="1"/>
    <cfRule type="duplicateValues" dxfId="3512" priority="2190" stopIfTrue="1"/>
    <cfRule type="duplicateValues" dxfId="3511" priority="2189"/>
    <cfRule type="duplicateValues" dxfId="3510" priority="2188" stopIfTrue="1"/>
  </conditionalFormatting>
  <conditionalFormatting sqref="A866">
    <cfRule type="duplicateValues" dxfId="3509" priority="2192" stopIfTrue="1"/>
    <cfRule type="duplicateValues" dxfId="3508" priority="2194" stopIfTrue="1"/>
    <cfRule type="duplicateValues" dxfId="3507" priority="2193"/>
    <cfRule type="duplicateValues" dxfId="3506" priority="2195" stopIfTrue="1"/>
  </conditionalFormatting>
  <conditionalFormatting sqref="A867">
    <cfRule type="duplicateValues" dxfId="3505" priority="2198" stopIfTrue="1"/>
    <cfRule type="duplicateValues" dxfId="3504" priority="2196" stopIfTrue="1"/>
    <cfRule type="duplicateValues" dxfId="3503" priority="2199" stopIfTrue="1"/>
    <cfRule type="duplicateValues" dxfId="3502" priority="2197"/>
  </conditionalFormatting>
  <conditionalFormatting sqref="A868">
    <cfRule type="duplicateValues" dxfId="3501" priority="2183" stopIfTrue="1"/>
    <cfRule type="duplicateValues" dxfId="3500" priority="2182" stopIfTrue="1"/>
    <cfRule type="duplicateValues" dxfId="3499" priority="2181"/>
    <cfRule type="duplicateValues" dxfId="3498" priority="2180" stopIfTrue="1"/>
  </conditionalFormatting>
  <conditionalFormatting sqref="A869">
    <cfRule type="duplicateValues" dxfId="3497" priority="2179" stopIfTrue="1"/>
    <cfRule type="duplicateValues" dxfId="3496" priority="2177"/>
    <cfRule type="duplicateValues" dxfId="3495" priority="2178" stopIfTrue="1"/>
    <cfRule type="duplicateValues" dxfId="3494" priority="2176" stopIfTrue="1"/>
  </conditionalFormatting>
  <conditionalFormatting sqref="A870">
    <cfRule type="duplicateValues" dxfId="3493" priority="1665"/>
    <cfRule type="duplicateValues" dxfId="3492" priority="1664" stopIfTrue="1"/>
    <cfRule type="duplicateValues" dxfId="3491" priority="1663" stopIfTrue="1"/>
    <cfRule type="duplicateValues" dxfId="3490" priority="1662" stopIfTrue="1"/>
  </conditionalFormatting>
  <conditionalFormatting sqref="A871">
    <cfRule type="duplicateValues" dxfId="3489" priority="1658" stopIfTrue="1"/>
    <cfRule type="duplicateValues" dxfId="3488" priority="1659" stopIfTrue="1"/>
    <cfRule type="duplicateValues" dxfId="3487" priority="1660" stopIfTrue="1"/>
    <cfRule type="duplicateValues" dxfId="3486" priority="1661"/>
  </conditionalFormatting>
  <conditionalFormatting sqref="A872">
    <cfRule type="duplicateValues" dxfId="3485" priority="1655" stopIfTrue="1"/>
    <cfRule type="duplicateValues" dxfId="3484" priority="1657"/>
    <cfRule type="duplicateValues" dxfId="3483" priority="1656" stopIfTrue="1"/>
    <cfRule type="duplicateValues" dxfId="3482" priority="1654" stopIfTrue="1"/>
  </conditionalFormatting>
  <conditionalFormatting sqref="A873">
    <cfRule type="duplicateValues" dxfId="3481" priority="1653"/>
    <cfRule type="duplicateValues" dxfId="3480" priority="1650" stopIfTrue="1"/>
    <cfRule type="duplicateValues" dxfId="3479" priority="1651" stopIfTrue="1"/>
    <cfRule type="duplicateValues" dxfId="3478" priority="1652" stopIfTrue="1"/>
  </conditionalFormatting>
  <conditionalFormatting sqref="A874">
    <cfRule type="duplicateValues" dxfId="3477" priority="690" stopIfTrue="1"/>
    <cfRule type="duplicateValues" dxfId="3476" priority="689" stopIfTrue="1"/>
    <cfRule type="duplicateValues" dxfId="3475" priority="688" stopIfTrue="1"/>
    <cfRule type="duplicateValues" dxfId="3474" priority="687" stopIfTrue="1"/>
    <cfRule type="duplicateValues" dxfId="3473" priority="686"/>
  </conditionalFormatting>
  <conditionalFormatting sqref="A875">
    <cfRule type="duplicateValues" dxfId="3472" priority="696" stopIfTrue="1"/>
    <cfRule type="duplicateValues" dxfId="3471" priority="695" stopIfTrue="1"/>
    <cfRule type="duplicateValues" dxfId="3470" priority="694" stopIfTrue="1"/>
    <cfRule type="duplicateValues" dxfId="3469" priority="693" stopIfTrue="1"/>
    <cfRule type="duplicateValues" dxfId="3468" priority="692"/>
  </conditionalFormatting>
  <conditionalFormatting sqref="A876">
    <cfRule type="duplicateValues" dxfId="3467" priority="681" stopIfTrue="1"/>
    <cfRule type="duplicateValues" dxfId="3466" priority="684" stopIfTrue="1"/>
    <cfRule type="duplicateValues" dxfId="3465" priority="680"/>
    <cfRule type="duplicateValues" dxfId="3464" priority="683" stopIfTrue="1"/>
    <cfRule type="duplicateValues" dxfId="3463" priority="682" stopIfTrue="1"/>
  </conditionalFormatting>
  <conditionalFormatting sqref="A877">
    <cfRule type="duplicateValues" dxfId="3462" priority="698"/>
    <cfRule type="duplicateValues" dxfId="3461" priority="701" stopIfTrue="1"/>
    <cfRule type="duplicateValues" dxfId="3460" priority="700" stopIfTrue="1"/>
    <cfRule type="duplicateValues" dxfId="3459" priority="699" stopIfTrue="1"/>
    <cfRule type="duplicateValues" dxfId="3458" priority="702" stopIfTrue="1"/>
  </conditionalFormatting>
  <conditionalFormatting sqref="A878:A879">
    <cfRule type="duplicateValues" dxfId="3457" priority="707" stopIfTrue="1"/>
    <cfRule type="duplicateValues" dxfId="3456" priority="706" stopIfTrue="1"/>
    <cfRule type="duplicateValues" dxfId="3455" priority="705" stopIfTrue="1"/>
    <cfRule type="duplicateValues" dxfId="3454" priority="704" stopIfTrue="1"/>
    <cfRule type="duplicateValues" dxfId="3453" priority="703"/>
  </conditionalFormatting>
  <conditionalFormatting sqref="A880">
    <cfRule type="duplicateValues" dxfId="3452" priority="186" stopIfTrue="1"/>
    <cfRule type="duplicateValues" dxfId="3451" priority="184"/>
    <cfRule type="duplicateValues" dxfId="3450" priority="185" stopIfTrue="1"/>
    <cfRule type="duplicateValues" dxfId="3449" priority="187" stopIfTrue="1"/>
    <cfRule type="duplicateValues" dxfId="3448" priority="188" stopIfTrue="1"/>
  </conditionalFormatting>
  <conditionalFormatting sqref="A881">
    <cfRule type="duplicateValues" dxfId="3447" priority="180" stopIfTrue="1"/>
    <cfRule type="duplicateValues" dxfId="3446" priority="182" stopIfTrue="1"/>
    <cfRule type="duplicateValues" dxfId="3445" priority="181" stopIfTrue="1"/>
    <cfRule type="duplicateValues" dxfId="3444" priority="178"/>
    <cfRule type="duplicateValues" dxfId="3443" priority="179" stopIfTrue="1"/>
  </conditionalFormatting>
  <conditionalFormatting sqref="A882">
    <cfRule type="duplicateValues" dxfId="3442" priority="172"/>
    <cfRule type="duplicateValues" dxfId="3441" priority="173" stopIfTrue="1"/>
    <cfRule type="duplicateValues" dxfId="3440" priority="174" stopIfTrue="1"/>
    <cfRule type="duplicateValues" dxfId="3439" priority="175" stopIfTrue="1"/>
    <cfRule type="duplicateValues" dxfId="3438" priority="176" stopIfTrue="1"/>
  </conditionalFormatting>
  <conditionalFormatting sqref="A883">
    <cfRule type="duplicateValues" dxfId="3437" priority="157207" stopIfTrue="1"/>
    <cfRule type="duplicateValues" dxfId="3436" priority="157206" stopIfTrue="1"/>
    <cfRule type="duplicateValues" dxfId="3435" priority="157208" stopIfTrue="1"/>
  </conditionalFormatting>
  <conditionalFormatting sqref="A884">
    <cfRule type="duplicateValues" dxfId="3434" priority="88942" stopIfTrue="1"/>
    <cfRule type="duplicateValues" dxfId="3433" priority="88944" stopIfTrue="1"/>
    <cfRule type="duplicateValues" dxfId="3432" priority="88943" stopIfTrue="1"/>
  </conditionalFormatting>
  <conditionalFormatting sqref="A885">
    <cfRule type="duplicateValues" dxfId="3431" priority="88947" stopIfTrue="1"/>
    <cfRule type="duplicateValues" dxfId="3430" priority="88946" stopIfTrue="1"/>
    <cfRule type="duplicateValues" dxfId="3429" priority="88945" stopIfTrue="1"/>
  </conditionalFormatting>
  <conditionalFormatting sqref="A886">
    <cfRule type="duplicateValues" dxfId="3428" priority="88956" stopIfTrue="1"/>
    <cfRule type="duplicateValues" dxfId="3427" priority="88955" stopIfTrue="1"/>
    <cfRule type="duplicateValues" dxfId="3426" priority="88954" stopIfTrue="1"/>
  </conditionalFormatting>
  <conditionalFormatting sqref="A887">
    <cfRule type="duplicateValues" dxfId="3425" priority="268722" stopIfTrue="1"/>
    <cfRule type="duplicateValues" dxfId="3424" priority="268721" stopIfTrue="1"/>
    <cfRule type="duplicateValues" dxfId="3423" priority="268720" stopIfTrue="1"/>
  </conditionalFormatting>
  <conditionalFormatting sqref="A888">
    <cfRule type="duplicateValues" dxfId="3422" priority="89432" stopIfTrue="1"/>
    <cfRule type="duplicateValues" dxfId="3421" priority="89431" stopIfTrue="1"/>
    <cfRule type="duplicateValues" dxfId="3420" priority="89433" stopIfTrue="1"/>
  </conditionalFormatting>
  <conditionalFormatting sqref="A889">
    <cfRule type="duplicateValues" dxfId="3419" priority="89112" stopIfTrue="1"/>
    <cfRule type="duplicateValues" dxfId="3418" priority="89110" stopIfTrue="1"/>
    <cfRule type="duplicateValues" dxfId="3417" priority="89111" stopIfTrue="1"/>
  </conditionalFormatting>
  <conditionalFormatting sqref="A890">
    <cfRule type="duplicateValues" dxfId="3416" priority="89113" stopIfTrue="1"/>
    <cfRule type="duplicateValues" dxfId="3415" priority="89115" stopIfTrue="1"/>
    <cfRule type="duplicateValues" dxfId="3414" priority="89114" stopIfTrue="1"/>
  </conditionalFormatting>
  <conditionalFormatting sqref="A891">
    <cfRule type="duplicateValues" dxfId="3413" priority="90165" stopIfTrue="1"/>
    <cfRule type="duplicateValues" dxfId="3412" priority="90164" stopIfTrue="1"/>
    <cfRule type="duplicateValues" dxfId="3411" priority="90163" stopIfTrue="1"/>
  </conditionalFormatting>
  <conditionalFormatting sqref="A892">
    <cfRule type="duplicateValues" dxfId="3410" priority="90546" stopIfTrue="1"/>
    <cfRule type="duplicateValues" dxfId="3409" priority="90544" stopIfTrue="1"/>
    <cfRule type="duplicateValues" dxfId="3408" priority="90545" stopIfTrue="1"/>
  </conditionalFormatting>
  <conditionalFormatting sqref="A893">
    <cfRule type="duplicateValues" dxfId="3407" priority="88969" stopIfTrue="1"/>
    <cfRule type="duplicateValues" dxfId="3406" priority="88971" stopIfTrue="1"/>
    <cfRule type="duplicateValues" dxfId="3405" priority="88970" stopIfTrue="1"/>
  </conditionalFormatting>
  <conditionalFormatting sqref="A894:A896">
    <cfRule type="duplicateValues" dxfId="3404" priority="286738" stopIfTrue="1"/>
    <cfRule type="duplicateValues" dxfId="3403" priority="286739" stopIfTrue="1"/>
    <cfRule type="duplicateValues" dxfId="3402" priority="286740" stopIfTrue="1"/>
  </conditionalFormatting>
  <conditionalFormatting sqref="A897">
    <cfRule type="duplicateValues" dxfId="3401" priority="268723" stopIfTrue="1"/>
    <cfRule type="duplicateValues" dxfId="3400" priority="268724" stopIfTrue="1"/>
    <cfRule type="duplicateValues" dxfId="3399" priority="268725" stopIfTrue="1"/>
  </conditionalFormatting>
  <conditionalFormatting sqref="A898:A899">
    <cfRule type="duplicateValues" dxfId="3398" priority="89109" stopIfTrue="1"/>
    <cfRule type="duplicateValues" dxfId="3397" priority="89107" stopIfTrue="1"/>
    <cfRule type="duplicateValues" dxfId="3396" priority="89108" stopIfTrue="1"/>
  </conditionalFormatting>
  <conditionalFormatting sqref="A900">
    <cfRule type="duplicateValues" dxfId="3395" priority="3321" stopIfTrue="1"/>
    <cfRule type="duplicateValues" dxfId="3394" priority="3322" stopIfTrue="1"/>
    <cfRule type="duplicateValues" dxfId="3393" priority="3325" stopIfTrue="1"/>
    <cfRule type="duplicateValues" dxfId="3392" priority="3323" stopIfTrue="1"/>
    <cfRule type="duplicateValues" dxfId="3391" priority="3324" stopIfTrue="1"/>
  </conditionalFormatting>
  <conditionalFormatting sqref="A901">
    <cfRule type="duplicateValues" dxfId="3390" priority="1648" stopIfTrue="1"/>
    <cfRule type="duplicateValues" dxfId="3389" priority="1649"/>
    <cfRule type="duplicateValues" dxfId="3388" priority="1647" stopIfTrue="1"/>
    <cfRule type="duplicateValues" dxfId="3387" priority="1646" stopIfTrue="1"/>
  </conditionalFormatting>
  <conditionalFormatting sqref="A902">
    <cfRule type="duplicateValues" dxfId="3386" priority="678" stopIfTrue="1"/>
    <cfRule type="duplicateValues" dxfId="3385" priority="677" stopIfTrue="1"/>
    <cfRule type="duplicateValues" dxfId="3384" priority="674"/>
    <cfRule type="duplicateValues" dxfId="3383" priority="675" stopIfTrue="1"/>
    <cfRule type="duplicateValues" dxfId="3382" priority="676" stopIfTrue="1"/>
  </conditionalFormatting>
  <conditionalFormatting sqref="A903">
    <cfRule type="duplicateValues" dxfId="3381" priority="89951" stopIfTrue="1"/>
    <cfRule type="duplicateValues" dxfId="3380" priority="89952" stopIfTrue="1"/>
    <cfRule type="duplicateValues" dxfId="3379" priority="89953" stopIfTrue="1"/>
  </conditionalFormatting>
  <conditionalFormatting sqref="A904">
    <cfRule type="duplicateValues" dxfId="3378" priority="88998" stopIfTrue="1"/>
    <cfRule type="duplicateValues" dxfId="3377" priority="88996" stopIfTrue="1"/>
    <cfRule type="duplicateValues" dxfId="3376" priority="88997" stopIfTrue="1"/>
  </conditionalFormatting>
  <conditionalFormatting sqref="A906 A911">
    <cfRule type="duplicateValues" dxfId="3375" priority="2764" stopIfTrue="1"/>
    <cfRule type="duplicateValues" dxfId="3374" priority="2763" stopIfTrue="1"/>
    <cfRule type="duplicateValues" dxfId="3373" priority="2762" stopIfTrue="1"/>
  </conditionalFormatting>
  <conditionalFormatting sqref="A907">
    <cfRule type="duplicateValues" dxfId="3372" priority="3080" stopIfTrue="1"/>
    <cfRule type="duplicateValues" dxfId="3371" priority="3081" stopIfTrue="1"/>
    <cfRule type="duplicateValues" dxfId="3370" priority="3079" stopIfTrue="1"/>
  </conditionalFormatting>
  <conditionalFormatting sqref="A908">
    <cfRule type="duplicateValues" dxfId="3369" priority="1633"/>
    <cfRule type="duplicateValues" dxfId="3368" priority="1630" stopIfTrue="1"/>
    <cfRule type="duplicateValues" dxfId="3367" priority="1631" stopIfTrue="1"/>
    <cfRule type="duplicateValues" dxfId="3366" priority="1632" stopIfTrue="1"/>
  </conditionalFormatting>
  <conditionalFormatting sqref="A909">
    <cfRule type="duplicateValues" dxfId="3365" priority="286742" stopIfTrue="1"/>
    <cfRule type="duplicateValues" dxfId="3364" priority="286741" stopIfTrue="1"/>
    <cfRule type="duplicateValues" dxfId="3363" priority="286743" stopIfTrue="1"/>
  </conditionalFormatting>
  <conditionalFormatting sqref="A910">
    <cfRule type="duplicateValues" dxfId="3362" priority="2765" stopIfTrue="1"/>
    <cfRule type="duplicateValues" dxfId="3361" priority="2766" stopIfTrue="1"/>
    <cfRule type="duplicateValues" dxfId="3360" priority="2767" stopIfTrue="1"/>
  </conditionalFormatting>
  <conditionalFormatting sqref="A912">
    <cfRule type="duplicateValues" dxfId="3359" priority="2217"/>
    <cfRule type="duplicateValues" dxfId="3358" priority="2216" stopIfTrue="1"/>
    <cfRule type="duplicateValues" dxfId="3357" priority="2219" stopIfTrue="1"/>
    <cfRule type="duplicateValues" dxfId="3356" priority="2218" stopIfTrue="1"/>
  </conditionalFormatting>
  <conditionalFormatting sqref="A914 A916 A905">
    <cfRule type="duplicateValues" dxfId="3355" priority="90280" stopIfTrue="1"/>
    <cfRule type="duplicateValues" dxfId="3354" priority="90281" stopIfTrue="1"/>
    <cfRule type="duplicateValues" dxfId="3353" priority="90282" stopIfTrue="1"/>
  </conditionalFormatting>
  <conditionalFormatting sqref="A915">
    <cfRule type="duplicateValues" dxfId="3352" priority="3703" stopIfTrue="1"/>
    <cfRule type="duplicateValues" dxfId="3351" priority="3701" stopIfTrue="1"/>
    <cfRule type="duplicateValues" dxfId="3350" priority="3702" stopIfTrue="1"/>
  </conditionalFormatting>
  <conditionalFormatting sqref="A917">
    <cfRule type="duplicateValues" dxfId="3349" priority="276983" stopIfTrue="1"/>
    <cfRule type="duplicateValues" dxfId="3348" priority="276984" stopIfTrue="1"/>
    <cfRule type="duplicateValues" dxfId="3347" priority="276985" stopIfTrue="1"/>
  </conditionalFormatting>
  <conditionalFormatting sqref="A918">
    <cfRule type="duplicateValues" dxfId="3346" priority="1379" stopIfTrue="1"/>
    <cfRule type="duplicateValues" dxfId="3345" priority="1381"/>
    <cfRule type="duplicateValues" dxfId="3344" priority="1378" stopIfTrue="1"/>
    <cfRule type="duplicateValues" dxfId="3343" priority="1380" stopIfTrue="1"/>
  </conditionalFormatting>
  <conditionalFormatting sqref="A919">
    <cfRule type="duplicateValues" dxfId="3342" priority="91485" stopIfTrue="1"/>
    <cfRule type="duplicateValues" dxfId="3341" priority="91486" stopIfTrue="1"/>
    <cfRule type="duplicateValues" dxfId="3340" priority="91484" stopIfTrue="1"/>
  </conditionalFormatting>
  <conditionalFormatting sqref="A920">
    <cfRule type="duplicateValues" dxfId="3339" priority="90407" stopIfTrue="1"/>
    <cfRule type="duplicateValues" dxfId="3338" priority="90404" stopIfTrue="1"/>
    <cfRule type="duplicateValues" dxfId="3337" priority="90403" stopIfTrue="1"/>
  </conditionalFormatting>
  <conditionalFormatting sqref="A921">
    <cfRule type="duplicateValues" dxfId="3336" priority="89000" stopIfTrue="1"/>
    <cfRule type="duplicateValues" dxfId="3335" priority="89001" stopIfTrue="1"/>
    <cfRule type="duplicateValues" dxfId="3334" priority="88999" stopIfTrue="1"/>
  </conditionalFormatting>
  <conditionalFormatting sqref="A922">
    <cfRule type="duplicateValues" dxfId="3333" priority="1644" stopIfTrue="1"/>
    <cfRule type="duplicateValues" dxfId="3332" priority="1645"/>
    <cfRule type="duplicateValues" dxfId="3331" priority="1642" stopIfTrue="1"/>
    <cfRule type="duplicateValues" dxfId="3330" priority="1643" stopIfTrue="1"/>
  </conditionalFormatting>
  <conditionalFormatting sqref="A926">
    <cfRule type="duplicateValues" dxfId="3329" priority="90126" stopIfTrue="1"/>
    <cfRule type="duplicateValues" dxfId="3328" priority="90124" stopIfTrue="1"/>
    <cfRule type="duplicateValues" dxfId="3327" priority="90125" stopIfTrue="1"/>
  </conditionalFormatting>
  <conditionalFormatting sqref="A934">
    <cfRule type="duplicateValues" dxfId="3326" priority="89452" stopIfTrue="1"/>
    <cfRule type="duplicateValues" dxfId="3325" priority="89453" stopIfTrue="1"/>
    <cfRule type="duplicateValues" dxfId="3324" priority="89454" stopIfTrue="1"/>
  </conditionalFormatting>
  <conditionalFormatting sqref="A935">
    <cfRule type="duplicateValues" dxfId="3323" priority="89445" stopIfTrue="1"/>
    <cfRule type="duplicateValues" dxfId="3322" priority="89444" stopIfTrue="1"/>
    <cfRule type="duplicateValues" dxfId="3321" priority="89443" stopIfTrue="1"/>
  </conditionalFormatting>
  <conditionalFormatting sqref="A936">
    <cfRule type="duplicateValues" dxfId="3320" priority="88973" stopIfTrue="1"/>
    <cfRule type="duplicateValues" dxfId="3319" priority="88972" stopIfTrue="1"/>
    <cfRule type="duplicateValues" dxfId="3318" priority="88974" stopIfTrue="1"/>
  </conditionalFormatting>
  <conditionalFormatting sqref="A937">
    <cfRule type="duplicateValues" dxfId="3317" priority="89959" stopIfTrue="1"/>
    <cfRule type="duplicateValues" dxfId="3316" priority="89958" stopIfTrue="1"/>
    <cfRule type="duplicateValues" dxfId="3315" priority="89957" stopIfTrue="1"/>
  </conditionalFormatting>
  <conditionalFormatting sqref="A938">
    <cfRule type="duplicateValues" dxfId="3314" priority="89448" stopIfTrue="1"/>
    <cfRule type="duplicateValues" dxfId="3313" priority="89447" stopIfTrue="1"/>
    <cfRule type="duplicateValues" dxfId="3312" priority="89446" stopIfTrue="1"/>
  </conditionalFormatting>
  <conditionalFormatting sqref="A940">
    <cfRule type="duplicateValues" dxfId="3311" priority="89451" stopIfTrue="1"/>
    <cfRule type="duplicateValues" dxfId="3310" priority="89450" stopIfTrue="1"/>
    <cfRule type="duplicateValues" dxfId="3309" priority="89449" stopIfTrue="1"/>
  </conditionalFormatting>
  <conditionalFormatting sqref="A941:A942">
    <cfRule type="duplicateValues" dxfId="3308" priority="89455" stopIfTrue="1"/>
    <cfRule type="duplicateValues" dxfId="3307" priority="89456" stopIfTrue="1"/>
    <cfRule type="duplicateValues" dxfId="3306" priority="89457" stopIfTrue="1"/>
  </conditionalFormatting>
  <conditionalFormatting sqref="A943">
    <cfRule type="duplicateValues" dxfId="3305" priority="91043" stopIfTrue="1"/>
    <cfRule type="duplicateValues" dxfId="3304" priority="91044" stopIfTrue="1"/>
    <cfRule type="duplicateValues" dxfId="3303" priority="91042" stopIfTrue="1"/>
  </conditionalFormatting>
  <conditionalFormatting sqref="A944">
    <cfRule type="duplicateValues" dxfId="3302" priority="89003" stopIfTrue="1"/>
    <cfRule type="duplicateValues" dxfId="3301" priority="89004" stopIfTrue="1"/>
    <cfRule type="duplicateValues" dxfId="3300" priority="89002" stopIfTrue="1"/>
  </conditionalFormatting>
  <conditionalFormatting sqref="A945">
    <cfRule type="duplicateValues" dxfId="3299" priority="3348" stopIfTrue="1"/>
    <cfRule type="duplicateValues" dxfId="3298" priority="3350" stopIfTrue="1"/>
    <cfRule type="duplicateValues" dxfId="3297" priority="3349" stopIfTrue="1"/>
  </conditionalFormatting>
  <conditionalFormatting sqref="A947">
    <cfRule type="duplicateValues" dxfId="3296" priority="91035" stopIfTrue="1"/>
    <cfRule type="duplicateValues" dxfId="3295" priority="91034" stopIfTrue="1"/>
    <cfRule type="duplicateValues" dxfId="3294" priority="91033" stopIfTrue="1"/>
  </conditionalFormatting>
  <conditionalFormatting sqref="A951 A953 A949">
    <cfRule type="duplicateValues" dxfId="3293" priority="91040" stopIfTrue="1"/>
    <cfRule type="duplicateValues" dxfId="3292" priority="91036" stopIfTrue="1"/>
    <cfRule type="duplicateValues" dxfId="3291" priority="91037" stopIfTrue="1"/>
  </conditionalFormatting>
  <conditionalFormatting sqref="A952 A939">
    <cfRule type="duplicateValues" dxfId="3290" priority="221100" stopIfTrue="1"/>
    <cfRule type="duplicateValues" dxfId="3289" priority="221099" stopIfTrue="1"/>
    <cfRule type="duplicateValues" dxfId="3288" priority="221103" stopIfTrue="1"/>
  </conditionalFormatting>
  <conditionalFormatting sqref="A954">
    <cfRule type="duplicateValues" dxfId="3287" priority="91046" stopIfTrue="1"/>
    <cfRule type="duplicateValues" dxfId="3286" priority="91047" stopIfTrue="1"/>
    <cfRule type="duplicateValues" dxfId="3285" priority="91045" stopIfTrue="1"/>
  </conditionalFormatting>
  <conditionalFormatting sqref="A955">
    <cfRule type="duplicateValues" dxfId="3284" priority="634" stopIfTrue="1"/>
    <cfRule type="duplicateValues" dxfId="3283" priority="631"/>
    <cfRule type="duplicateValues" dxfId="3282" priority="632" stopIfTrue="1"/>
    <cfRule type="duplicateValues" dxfId="3281" priority="633" stopIfTrue="1"/>
    <cfRule type="duplicateValues" dxfId="3280" priority="635" stopIfTrue="1"/>
  </conditionalFormatting>
  <conditionalFormatting sqref="A956">
    <cfRule type="duplicateValues" dxfId="3279" priority="625"/>
    <cfRule type="duplicateValues" dxfId="3278" priority="626" stopIfTrue="1"/>
    <cfRule type="duplicateValues" dxfId="3277" priority="627" stopIfTrue="1"/>
    <cfRule type="duplicateValues" dxfId="3276" priority="628" stopIfTrue="1"/>
    <cfRule type="duplicateValues" dxfId="3275" priority="629" stopIfTrue="1"/>
  </conditionalFormatting>
  <conditionalFormatting sqref="A957">
    <cfRule type="duplicateValues" dxfId="3274" priority="194" stopIfTrue="1"/>
    <cfRule type="duplicateValues" dxfId="3273" priority="193" stopIfTrue="1"/>
    <cfRule type="duplicateValues" dxfId="3272" priority="190"/>
    <cfRule type="duplicateValues" dxfId="3271" priority="191" stopIfTrue="1"/>
    <cfRule type="duplicateValues" dxfId="3270" priority="192" stopIfTrue="1"/>
  </conditionalFormatting>
  <conditionalFormatting sqref="A958 A948">
    <cfRule type="duplicateValues" dxfId="3269" priority="89462" stopIfTrue="1"/>
    <cfRule type="duplicateValues" dxfId="3268" priority="89459" stopIfTrue="1"/>
    <cfRule type="duplicateValues" dxfId="3267" priority="89458" stopIfTrue="1"/>
  </conditionalFormatting>
  <conditionalFormatting sqref="A964">
    <cfRule type="duplicateValues" dxfId="3266" priority="3345" stopIfTrue="1"/>
    <cfRule type="duplicateValues" dxfId="3265" priority="3347" stopIfTrue="1"/>
    <cfRule type="duplicateValues" dxfId="3264" priority="3346" stopIfTrue="1"/>
  </conditionalFormatting>
  <conditionalFormatting sqref="A966">
    <cfRule type="duplicateValues" dxfId="3263" priority="3132" stopIfTrue="1"/>
    <cfRule type="duplicateValues" dxfId="3262" priority="3131" stopIfTrue="1"/>
    <cfRule type="duplicateValues" dxfId="3261" priority="3130" stopIfTrue="1"/>
  </conditionalFormatting>
  <conditionalFormatting sqref="A973">
    <cfRule type="duplicateValues" dxfId="3260" priority="3692" stopIfTrue="1"/>
    <cfRule type="duplicateValues" dxfId="3259" priority="3693" stopIfTrue="1"/>
    <cfRule type="duplicateValues" dxfId="3258" priority="3694" stopIfTrue="1"/>
  </conditionalFormatting>
  <conditionalFormatting sqref="A975">
    <cfRule type="duplicateValues" dxfId="3257" priority="197" stopIfTrue="1"/>
    <cfRule type="duplicateValues" dxfId="3256" priority="196"/>
    <cfRule type="duplicateValues" dxfId="3255" priority="198" stopIfTrue="1"/>
    <cfRule type="duplicateValues" dxfId="3254" priority="199" stopIfTrue="1"/>
    <cfRule type="duplicateValues" dxfId="3253" priority="200" stopIfTrue="1"/>
  </conditionalFormatting>
  <conditionalFormatting sqref="A977">
    <cfRule type="duplicateValues" dxfId="3252" priority="3135" stopIfTrue="1"/>
    <cfRule type="duplicateValues" dxfId="3251" priority="3134" stopIfTrue="1"/>
    <cfRule type="duplicateValues" dxfId="3250" priority="3133" stopIfTrue="1"/>
  </conditionalFormatting>
  <conditionalFormatting sqref="A978">
    <cfRule type="duplicateValues" dxfId="3249" priority="3695" stopIfTrue="1"/>
    <cfRule type="duplicateValues" dxfId="3248" priority="3697" stopIfTrue="1"/>
    <cfRule type="duplicateValues" dxfId="3247" priority="3696" stopIfTrue="1"/>
  </conditionalFormatting>
  <conditionalFormatting sqref="A979">
    <cfRule type="duplicateValues" dxfId="3246" priority="3344" stopIfTrue="1"/>
    <cfRule type="duplicateValues" dxfId="3245" priority="3343" stopIfTrue="1"/>
    <cfRule type="duplicateValues" dxfId="3244" priority="3342" stopIfTrue="1"/>
  </conditionalFormatting>
  <conditionalFormatting sqref="A980">
    <cfRule type="duplicateValues" dxfId="3243" priority="1641"/>
    <cfRule type="duplicateValues" dxfId="3242" priority="1640" stopIfTrue="1"/>
    <cfRule type="duplicateValues" dxfId="3241" priority="1638" stopIfTrue="1"/>
    <cfRule type="duplicateValues" dxfId="3240" priority="1639" stopIfTrue="1"/>
  </conditionalFormatting>
  <conditionalFormatting sqref="A981">
    <cfRule type="duplicateValues" dxfId="3239" priority="89010" stopIfTrue="1"/>
    <cfRule type="duplicateValues" dxfId="3238" priority="89009" stopIfTrue="1"/>
    <cfRule type="duplicateValues" dxfId="3237" priority="89008" stopIfTrue="1"/>
  </conditionalFormatting>
  <conditionalFormatting sqref="A982">
    <cfRule type="duplicateValues" dxfId="3236" priority="2212" stopIfTrue="1"/>
    <cfRule type="duplicateValues" dxfId="3235" priority="2213"/>
    <cfRule type="duplicateValues" dxfId="3234" priority="2214" stopIfTrue="1"/>
    <cfRule type="duplicateValues" dxfId="3233" priority="2215" stopIfTrue="1"/>
  </conditionalFormatting>
  <conditionalFormatting sqref="A983">
    <cfRule type="duplicateValues" dxfId="3232" priority="92467" stopIfTrue="1"/>
    <cfRule type="duplicateValues" dxfId="3231" priority="92466" stopIfTrue="1"/>
    <cfRule type="duplicateValues" dxfId="3230" priority="92465" stopIfTrue="1"/>
  </conditionalFormatting>
  <conditionalFormatting sqref="A984 A976 A946 A923:A925 A927:A933 A959:A963 A967:A969 A971:A972 A965 A950">
    <cfRule type="duplicateValues" dxfId="3229" priority="241808" stopIfTrue="1"/>
    <cfRule type="duplicateValues" dxfId="3228" priority="241809" stopIfTrue="1"/>
    <cfRule type="duplicateValues" dxfId="3227" priority="241810" stopIfTrue="1"/>
  </conditionalFormatting>
  <conditionalFormatting sqref="A986">
    <cfRule type="duplicateValues" dxfId="3226" priority="643"/>
    <cfRule type="duplicateValues" dxfId="3225" priority="644" stopIfTrue="1"/>
    <cfRule type="duplicateValues" dxfId="3224" priority="645" stopIfTrue="1"/>
    <cfRule type="duplicateValues" dxfId="3223" priority="646" stopIfTrue="1"/>
    <cfRule type="duplicateValues" dxfId="3222" priority="647" stopIfTrue="1"/>
  </conditionalFormatting>
  <conditionalFormatting sqref="A987">
    <cfRule type="duplicateValues" dxfId="3221" priority="209" stopIfTrue="1"/>
    <cfRule type="duplicateValues" dxfId="3220" priority="212" stopIfTrue="1"/>
    <cfRule type="duplicateValues" dxfId="3219" priority="211" stopIfTrue="1"/>
    <cfRule type="duplicateValues" dxfId="3218" priority="210" stopIfTrue="1"/>
    <cfRule type="duplicateValues" dxfId="3217" priority="208"/>
  </conditionalFormatting>
  <conditionalFormatting sqref="A988 A970">
    <cfRule type="duplicateValues" dxfId="3216" priority="2756" stopIfTrue="1"/>
    <cfRule type="duplicateValues" dxfId="3215" priority="2757" stopIfTrue="1"/>
    <cfRule type="duplicateValues" dxfId="3214" priority="2758" stopIfTrue="1"/>
  </conditionalFormatting>
  <conditionalFormatting sqref="A989">
    <cfRule type="duplicateValues" dxfId="3213" priority="2230" stopIfTrue="1"/>
    <cfRule type="duplicateValues" dxfId="3212" priority="2229"/>
    <cfRule type="duplicateValues" dxfId="3211" priority="2231" stopIfTrue="1"/>
    <cfRule type="duplicateValues" dxfId="3210" priority="2228" stopIfTrue="1"/>
  </conditionalFormatting>
  <conditionalFormatting sqref="A990">
    <cfRule type="duplicateValues" dxfId="3209" priority="2223" stopIfTrue="1"/>
    <cfRule type="duplicateValues" dxfId="3208" priority="2222" stopIfTrue="1"/>
    <cfRule type="duplicateValues" dxfId="3207" priority="2221"/>
    <cfRule type="duplicateValues" dxfId="3206" priority="2220" stopIfTrue="1"/>
  </conditionalFormatting>
  <conditionalFormatting sqref="A991">
    <cfRule type="duplicateValues" dxfId="3205" priority="1634" stopIfTrue="1"/>
    <cfRule type="duplicateValues" dxfId="3204" priority="1635" stopIfTrue="1"/>
    <cfRule type="duplicateValues" dxfId="3203" priority="1636" stopIfTrue="1"/>
    <cfRule type="duplicateValues" dxfId="3202" priority="1637"/>
  </conditionalFormatting>
  <conditionalFormatting sqref="A992">
    <cfRule type="duplicateValues" dxfId="3201" priority="637"/>
    <cfRule type="duplicateValues" dxfId="3200" priority="638" stopIfTrue="1"/>
    <cfRule type="duplicateValues" dxfId="3199" priority="639" stopIfTrue="1"/>
    <cfRule type="duplicateValues" dxfId="3198" priority="641" stopIfTrue="1"/>
    <cfRule type="duplicateValues" dxfId="3197" priority="640" stopIfTrue="1"/>
  </conditionalFormatting>
  <conditionalFormatting sqref="A993">
    <cfRule type="duplicateValues" dxfId="3196" priority="206" stopIfTrue="1"/>
    <cfRule type="duplicateValues" dxfId="3195" priority="202"/>
    <cfRule type="duplicateValues" dxfId="3194" priority="203" stopIfTrue="1"/>
    <cfRule type="duplicateValues" dxfId="3193" priority="205" stopIfTrue="1"/>
    <cfRule type="duplicateValues" dxfId="3192" priority="204" stopIfTrue="1"/>
  </conditionalFormatting>
  <conditionalFormatting sqref="A994">
    <cfRule type="duplicateValues" dxfId="3191" priority="89058" stopIfTrue="1"/>
    <cfRule type="duplicateValues" dxfId="3190" priority="89056" stopIfTrue="1"/>
    <cfRule type="duplicateValues" dxfId="3189" priority="89057" stopIfTrue="1"/>
  </conditionalFormatting>
  <conditionalFormatting sqref="A996">
    <cfRule type="duplicateValues" dxfId="3188" priority="1629"/>
    <cfRule type="duplicateValues" dxfId="3187" priority="1628" stopIfTrue="1"/>
    <cfRule type="duplicateValues" dxfId="3186" priority="1627" stopIfTrue="1"/>
    <cfRule type="duplicateValues" dxfId="3185" priority="1626" stopIfTrue="1"/>
  </conditionalFormatting>
  <conditionalFormatting sqref="A999">
    <cfRule type="duplicateValues" dxfId="3184" priority="89013" stopIfTrue="1"/>
    <cfRule type="duplicateValues" dxfId="3183" priority="89012" stopIfTrue="1"/>
    <cfRule type="duplicateValues" dxfId="3182" priority="89011" stopIfTrue="1"/>
  </conditionalFormatting>
  <conditionalFormatting sqref="A1001">
    <cfRule type="duplicateValues" dxfId="3181" priority="89016" stopIfTrue="1"/>
    <cfRule type="duplicateValues" dxfId="3180" priority="89015" stopIfTrue="1"/>
    <cfRule type="duplicateValues" dxfId="3179" priority="89014" stopIfTrue="1"/>
  </conditionalFormatting>
  <conditionalFormatting sqref="A1002:A1003 A1000 A997">
    <cfRule type="duplicateValues" dxfId="3178" priority="91079" stopIfTrue="1"/>
    <cfRule type="duplicateValues" dxfId="3177" priority="91075" stopIfTrue="1"/>
    <cfRule type="duplicateValues" dxfId="3176" priority="91076" stopIfTrue="1"/>
  </conditionalFormatting>
  <conditionalFormatting sqref="A1004">
    <cfRule type="duplicateValues" dxfId="3175" priority="92463" stopIfTrue="1"/>
    <cfRule type="duplicateValues" dxfId="3174" priority="92462" stopIfTrue="1"/>
    <cfRule type="duplicateValues" dxfId="3173" priority="92464" stopIfTrue="1"/>
  </conditionalFormatting>
  <conditionalFormatting sqref="A1005">
    <cfRule type="duplicateValues" dxfId="3172" priority="3700" stopIfTrue="1"/>
    <cfRule type="duplicateValues" dxfId="3171" priority="3699" stopIfTrue="1"/>
    <cfRule type="duplicateValues" dxfId="3170" priority="3698" stopIfTrue="1"/>
  </conditionalFormatting>
  <conditionalFormatting sqref="A1006">
    <cfRule type="duplicateValues" dxfId="3169" priority="90365" stopIfTrue="1"/>
    <cfRule type="duplicateValues" dxfId="3168" priority="90364" stopIfTrue="1"/>
    <cfRule type="duplicateValues" dxfId="3167" priority="90366" stopIfTrue="1"/>
  </conditionalFormatting>
  <conditionalFormatting sqref="A1007:A1009 A998 A995">
    <cfRule type="duplicateValues" dxfId="3166" priority="204886" stopIfTrue="1"/>
    <cfRule type="duplicateValues" dxfId="3165" priority="204881" stopIfTrue="1"/>
    <cfRule type="duplicateValues" dxfId="3164" priority="204880" stopIfTrue="1"/>
  </conditionalFormatting>
  <conditionalFormatting sqref="A1010">
    <cfRule type="duplicateValues" dxfId="3163" priority="3341" stopIfTrue="1"/>
    <cfRule type="duplicateValues" dxfId="3162" priority="3340" stopIfTrue="1"/>
    <cfRule type="duplicateValues" dxfId="3161" priority="3339" stopIfTrue="1"/>
  </conditionalFormatting>
  <conditionalFormatting sqref="A1011">
    <cfRule type="duplicateValues" dxfId="3160" priority="3127" stopIfTrue="1"/>
    <cfRule type="duplicateValues" dxfId="3159" priority="3128" stopIfTrue="1"/>
    <cfRule type="duplicateValues" dxfId="3158" priority="3129" stopIfTrue="1"/>
  </conditionalFormatting>
  <conditionalFormatting sqref="A1012">
    <cfRule type="duplicateValues" dxfId="3157" priority="2227" stopIfTrue="1"/>
    <cfRule type="duplicateValues" dxfId="3156" priority="2226" stopIfTrue="1"/>
    <cfRule type="duplicateValues" dxfId="3155" priority="2225"/>
    <cfRule type="duplicateValues" dxfId="3154" priority="2224" stopIfTrue="1"/>
  </conditionalFormatting>
  <conditionalFormatting sqref="A1014:A1015">
    <cfRule type="duplicateValues" dxfId="3153" priority="214"/>
    <cfRule type="duplicateValues" dxfId="3152" priority="215" stopIfTrue="1"/>
    <cfRule type="duplicateValues" dxfId="3151" priority="216" stopIfTrue="1"/>
    <cfRule type="duplicateValues" dxfId="3150" priority="217" stopIfTrue="1"/>
    <cfRule type="duplicateValues" dxfId="3149" priority="218" stopIfTrue="1"/>
  </conditionalFormatting>
  <conditionalFormatting sqref="A1016">
    <cfRule type="duplicateValues" dxfId="3148" priority="620" stopIfTrue="1"/>
    <cfRule type="duplicateValues" dxfId="3147" priority="621" stopIfTrue="1"/>
    <cfRule type="duplicateValues" dxfId="3146" priority="623" stopIfTrue="1"/>
    <cfRule type="duplicateValues" dxfId="3145" priority="619"/>
    <cfRule type="duplicateValues" dxfId="3144" priority="622" stopIfTrue="1"/>
  </conditionalFormatting>
  <conditionalFormatting sqref="A1017">
    <cfRule type="duplicateValues" dxfId="3143" priority="614" stopIfTrue="1"/>
    <cfRule type="duplicateValues" dxfId="3142" priority="613"/>
    <cfRule type="duplicateValues" dxfId="3141" priority="615" stopIfTrue="1"/>
    <cfRule type="duplicateValues" dxfId="3140" priority="616" stopIfTrue="1"/>
    <cfRule type="duplicateValues" dxfId="3139" priority="617" stopIfTrue="1"/>
  </conditionalFormatting>
  <conditionalFormatting sqref="A1018">
    <cfRule type="duplicateValues" dxfId="3138" priority="611" stopIfTrue="1"/>
    <cfRule type="duplicateValues" dxfId="3137" priority="610" stopIfTrue="1"/>
    <cfRule type="duplicateValues" dxfId="3136" priority="609" stopIfTrue="1"/>
    <cfRule type="duplicateValues" dxfId="3135" priority="608" stopIfTrue="1"/>
    <cfRule type="duplicateValues" dxfId="3134" priority="607"/>
  </conditionalFormatting>
  <conditionalFormatting sqref="A1019">
    <cfRule type="duplicateValues" dxfId="3133" priority="3275" stopIfTrue="1"/>
    <cfRule type="duplicateValues" dxfId="3132" priority="3274" stopIfTrue="1"/>
    <cfRule type="duplicateValues" dxfId="3131" priority="3273" stopIfTrue="1"/>
  </conditionalFormatting>
  <conditionalFormatting sqref="A1020">
    <cfRule type="duplicateValues" dxfId="3130" priority="2061"/>
    <cfRule type="duplicateValues" dxfId="3129" priority="2060" stopIfTrue="1"/>
    <cfRule type="duplicateValues" dxfId="3128" priority="2062" stopIfTrue="1"/>
    <cfRule type="duplicateValues" dxfId="3127" priority="2063" stopIfTrue="1"/>
  </conditionalFormatting>
  <conditionalFormatting sqref="A1021">
    <cfRule type="duplicateValues" dxfId="3126" priority="3010" stopIfTrue="1"/>
    <cfRule type="duplicateValues" dxfId="3125" priority="3011" stopIfTrue="1"/>
    <cfRule type="duplicateValues" dxfId="3124" priority="3012" stopIfTrue="1"/>
  </conditionalFormatting>
  <conditionalFormatting sqref="A1022">
    <cfRule type="duplicateValues" dxfId="3123" priority="204377" stopIfTrue="1"/>
    <cfRule type="duplicateValues" dxfId="3122" priority="204378" stopIfTrue="1"/>
    <cfRule type="duplicateValues" dxfId="3121" priority="204379" stopIfTrue="1"/>
  </conditionalFormatting>
  <conditionalFormatting sqref="A1023">
    <cfRule type="duplicateValues" dxfId="3120" priority="91074" stopIfTrue="1"/>
    <cfRule type="duplicateValues" dxfId="3119" priority="91073" stopIfTrue="1"/>
    <cfRule type="duplicateValues" dxfId="3118" priority="91072" stopIfTrue="1"/>
  </conditionalFormatting>
  <conditionalFormatting sqref="A1024">
    <cfRule type="duplicateValues" dxfId="3117" priority="224933" stopIfTrue="1"/>
    <cfRule type="duplicateValues" dxfId="3116" priority="224932" stopIfTrue="1"/>
    <cfRule type="duplicateValues" dxfId="3115" priority="224931" stopIfTrue="1"/>
  </conditionalFormatting>
  <conditionalFormatting sqref="A1025">
    <cfRule type="duplicateValues" dxfId="3114" priority="91061" stopIfTrue="1"/>
    <cfRule type="duplicateValues" dxfId="3113" priority="91060" stopIfTrue="1"/>
    <cfRule type="duplicateValues" dxfId="3112" priority="91062" stopIfTrue="1"/>
  </conditionalFormatting>
  <conditionalFormatting sqref="A1026:A1028">
    <cfRule type="duplicateValues" dxfId="3111" priority="286744" stopIfTrue="1"/>
    <cfRule type="duplicateValues" dxfId="3110" priority="286745" stopIfTrue="1"/>
    <cfRule type="duplicateValues" dxfId="3109" priority="286746" stopIfTrue="1"/>
  </conditionalFormatting>
  <conditionalFormatting sqref="A1029">
    <cfRule type="duplicateValues" dxfId="3108" priority="91070" stopIfTrue="1"/>
    <cfRule type="duplicateValues" dxfId="3107" priority="91071" stopIfTrue="1"/>
    <cfRule type="duplicateValues" dxfId="3106" priority="91069" stopIfTrue="1"/>
  </conditionalFormatting>
  <conditionalFormatting sqref="A1030">
    <cfRule type="duplicateValues" dxfId="3105" priority="1674" stopIfTrue="1"/>
    <cfRule type="duplicateValues" dxfId="3104" priority="1675" stopIfTrue="1"/>
    <cfRule type="duplicateValues" dxfId="3103" priority="1676" stopIfTrue="1"/>
    <cfRule type="duplicateValues" dxfId="3102" priority="1677"/>
  </conditionalFormatting>
  <conditionalFormatting sqref="A1036 A1033">
    <cfRule type="duplicateValues" dxfId="3101" priority="222190" stopIfTrue="1"/>
    <cfRule type="duplicateValues" dxfId="3100" priority="222194" stopIfTrue="1"/>
    <cfRule type="duplicateValues" dxfId="3099" priority="222191" stopIfTrue="1"/>
  </conditionalFormatting>
  <conditionalFormatting sqref="A1037 A1031:A1032 A1034">
    <cfRule type="duplicateValues" dxfId="3098" priority="222270" stopIfTrue="1"/>
    <cfRule type="duplicateValues" dxfId="3097" priority="222265" stopIfTrue="1"/>
    <cfRule type="duplicateValues" dxfId="3096" priority="222264" stopIfTrue="1"/>
  </conditionalFormatting>
  <conditionalFormatting sqref="A1038 A1035">
    <cfRule type="duplicateValues" dxfId="3095" priority="1669"/>
    <cfRule type="duplicateValues" dxfId="3094" priority="1666" stopIfTrue="1"/>
    <cfRule type="duplicateValues" dxfId="3093" priority="1667" stopIfTrue="1"/>
    <cfRule type="duplicateValues" dxfId="3092" priority="1668" stopIfTrue="1"/>
  </conditionalFormatting>
  <conditionalFormatting sqref="A1039">
    <cfRule type="duplicateValues" dxfId="3091" priority="1672" stopIfTrue="1"/>
    <cfRule type="duplicateValues" dxfId="3090" priority="1673"/>
    <cfRule type="duplicateValues" dxfId="3089" priority="1670" stopIfTrue="1"/>
    <cfRule type="duplicateValues" dxfId="3088" priority="1671" stopIfTrue="1"/>
  </conditionalFormatting>
  <conditionalFormatting sqref="A1040">
    <cfRule type="duplicateValues" dxfId="3087" priority="2203" stopIfTrue="1"/>
    <cfRule type="duplicateValues" dxfId="3086" priority="2202" stopIfTrue="1"/>
    <cfRule type="duplicateValues" dxfId="3085" priority="2201"/>
    <cfRule type="duplicateValues" dxfId="3084" priority="2200" stopIfTrue="1"/>
  </conditionalFormatting>
  <conditionalFormatting sqref="A1041">
    <cfRule type="duplicateValues" dxfId="3083" priority="2211" stopIfTrue="1"/>
    <cfRule type="duplicateValues" dxfId="3082" priority="2210" stopIfTrue="1"/>
    <cfRule type="duplicateValues" dxfId="3081" priority="2209"/>
    <cfRule type="duplicateValues" dxfId="3080" priority="2208" stopIfTrue="1"/>
  </conditionalFormatting>
  <conditionalFormatting sqref="A1042">
    <cfRule type="duplicateValues" dxfId="3079" priority="2207" stopIfTrue="1"/>
    <cfRule type="duplicateValues" dxfId="3078" priority="2206" stopIfTrue="1"/>
    <cfRule type="duplicateValues" dxfId="3077" priority="2205"/>
    <cfRule type="duplicateValues" dxfId="3076" priority="2204" stopIfTrue="1"/>
  </conditionalFormatting>
  <conditionalFormatting sqref="A1043:A1044">
    <cfRule type="duplicateValues" dxfId="3075" priority="603" stopIfTrue="1"/>
    <cfRule type="duplicateValues" dxfId="3074" priority="602"/>
    <cfRule type="duplicateValues" dxfId="3073" priority="606" stopIfTrue="1"/>
    <cfRule type="duplicateValues" dxfId="3072" priority="605" stopIfTrue="1"/>
    <cfRule type="duplicateValues" dxfId="3071" priority="604" stopIfTrue="1"/>
  </conditionalFormatting>
  <conditionalFormatting sqref="A1045:A1046">
    <cfRule type="duplicateValues" dxfId="3070" priority="597" stopIfTrue="1"/>
    <cfRule type="duplicateValues" dxfId="3069" priority="596"/>
    <cfRule type="duplicateValues" dxfId="3068" priority="600" stopIfTrue="1"/>
    <cfRule type="duplicateValues" dxfId="3067" priority="599" stopIfTrue="1"/>
    <cfRule type="duplicateValues" dxfId="3066" priority="598" stopIfTrue="1"/>
  </conditionalFormatting>
  <conditionalFormatting sqref="A1047">
    <cfRule type="duplicateValues" dxfId="3065" priority="450" stopIfTrue="1"/>
    <cfRule type="duplicateValues" dxfId="3064" priority="446"/>
    <cfRule type="duplicateValues" dxfId="3063" priority="447" stopIfTrue="1"/>
    <cfRule type="duplicateValues" dxfId="3062" priority="448" stopIfTrue="1"/>
    <cfRule type="duplicateValues" dxfId="3061" priority="449" stopIfTrue="1"/>
  </conditionalFormatting>
  <conditionalFormatting sqref="A1048">
    <cfRule type="duplicateValues" dxfId="3060" priority="240" stopIfTrue="1"/>
    <cfRule type="duplicateValues" dxfId="3059" priority="239" stopIfTrue="1"/>
    <cfRule type="duplicateValues" dxfId="3058" priority="238"/>
    <cfRule type="duplicateValues" dxfId="3057" priority="241" stopIfTrue="1"/>
    <cfRule type="duplicateValues" dxfId="3056" priority="242" stopIfTrue="1"/>
  </conditionalFormatting>
  <conditionalFormatting sqref="A1049:A1052">
    <cfRule type="duplicateValues" dxfId="3055" priority="226"/>
    <cfRule type="duplicateValues" dxfId="3054" priority="227" stopIfTrue="1"/>
    <cfRule type="duplicateValues" dxfId="3053" priority="228" stopIfTrue="1"/>
    <cfRule type="duplicateValues" dxfId="3052" priority="229" stopIfTrue="1"/>
    <cfRule type="duplicateValues" dxfId="3051" priority="230" stopIfTrue="1"/>
  </conditionalFormatting>
  <conditionalFormatting sqref="A1053:A1054">
    <cfRule type="duplicateValues" dxfId="3050" priority="260438" stopIfTrue="1"/>
    <cfRule type="duplicateValues" dxfId="3049" priority="260440" stopIfTrue="1"/>
    <cfRule type="duplicateValues" dxfId="3048" priority="260439" stopIfTrue="1"/>
  </conditionalFormatting>
  <conditionalFormatting sqref="A1055">
    <cfRule type="duplicateValues" dxfId="3047" priority="91082" stopIfTrue="1"/>
    <cfRule type="duplicateValues" dxfId="3046" priority="91083" stopIfTrue="1"/>
    <cfRule type="duplicateValues" dxfId="3045" priority="91081" stopIfTrue="1"/>
  </conditionalFormatting>
  <conditionalFormatting sqref="A1056">
    <cfRule type="duplicateValues" dxfId="3044" priority="222435" stopIfTrue="1"/>
    <cfRule type="duplicateValues" dxfId="3043" priority="222434" stopIfTrue="1"/>
    <cfRule type="duplicateValues" dxfId="3042" priority="222433" stopIfTrue="1"/>
  </conditionalFormatting>
  <conditionalFormatting sqref="A1057 A673:A674 A708:A711 A682:A683 A686:A693 A640:A670">
    <cfRule type="duplicateValues" dxfId="3041" priority="276988" stopIfTrue="1"/>
    <cfRule type="duplicateValues" dxfId="3040" priority="276987" stopIfTrue="1"/>
    <cfRule type="duplicateValues" dxfId="3039" priority="276986" stopIfTrue="1"/>
  </conditionalFormatting>
  <conditionalFormatting sqref="A1058">
    <cfRule type="duplicateValues" dxfId="3038" priority="286749" stopIfTrue="1"/>
    <cfRule type="duplicateValues" dxfId="3037" priority="286747" stopIfTrue="1"/>
    <cfRule type="duplicateValues" dxfId="3036" priority="286748" stopIfTrue="1"/>
  </conditionalFormatting>
  <conditionalFormatting sqref="A1059">
    <cfRule type="duplicateValues" dxfId="3035" priority="156213" stopIfTrue="1"/>
    <cfRule type="duplicateValues" dxfId="3034" priority="156214" stopIfTrue="1"/>
    <cfRule type="duplicateValues" dxfId="3033" priority="156215" stopIfTrue="1"/>
  </conditionalFormatting>
  <conditionalFormatting sqref="A1062">
    <cfRule type="duplicateValues" dxfId="3032" priority="91161" stopIfTrue="1"/>
    <cfRule type="duplicateValues" dxfId="3031" priority="91162" stopIfTrue="1"/>
    <cfRule type="duplicateValues" dxfId="3030" priority="91163" stopIfTrue="1"/>
  </conditionalFormatting>
  <conditionalFormatting sqref="A1063">
    <cfRule type="duplicateValues" dxfId="3029" priority="89643" stopIfTrue="1"/>
    <cfRule type="duplicateValues" dxfId="3028" priority="89642" stopIfTrue="1"/>
    <cfRule type="duplicateValues" dxfId="3027" priority="89641" stopIfTrue="1"/>
  </conditionalFormatting>
  <conditionalFormatting sqref="A1064">
    <cfRule type="duplicateValues" dxfId="3026" priority="92474" stopIfTrue="1"/>
    <cfRule type="duplicateValues" dxfId="3025" priority="92475" stopIfTrue="1"/>
    <cfRule type="duplicateValues" dxfId="3024" priority="92476" stopIfTrue="1"/>
  </conditionalFormatting>
  <conditionalFormatting sqref="A1065">
    <cfRule type="duplicateValues" dxfId="3023" priority="3686" stopIfTrue="1"/>
    <cfRule type="duplicateValues" dxfId="3022" priority="3687" stopIfTrue="1"/>
    <cfRule type="duplicateValues" dxfId="3021" priority="3688" stopIfTrue="1"/>
  </conditionalFormatting>
  <conditionalFormatting sqref="A1066">
    <cfRule type="duplicateValues" dxfId="3020" priority="3091" stopIfTrue="1"/>
    <cfRule type="duplicateValues" dxfId="3019" priority="3092" stopIfTrue="1"/>
    <cfRule type="duplicateValues" dxfId="3018" priority="3093" stopIfTrue="1"/>
  </conditionalFormatting>
  <conditionalFormatting sqref="A1067">
    <cfRule type="duplicateValues" dxfId="3017" priority="2771" stopIfTrue="1"/>
    <cfRule type="duplicateValues" dxfId="3016" priority="2772" stopIfTrue="1"/>
    <cfRule type="duplicateValues" dxfId="3015" priority="2773" stopIfTrue="1"/>
  </conditionalFormatting>
  <conditionalFormatting sqref="A1068">
    <cfRule type="duplicateValues" dxfId="3014" priority="1604" stopIfTrue="1"/>
    <cfRule type="duplicateValues" dxfId="3013" priority="1605"/>
    <cfRule type="duplicateValues" dxfId="3012" priority="1603" stopIfTrue="1"/>
    <cfRule type="duplicateValues" dxfId="3011" priority="1602" stopIfTrue="1"/>
  </conditionalFormatting>
  <conditionalFormatting sqref="A1070">
    <cfRule type="duplicateValues" dxfId="3010" priority="221" stopIfTrue="1"/>
    <cfRule type="duplicateValues" dxfId="3009" priority="224" stopIfTrue="1"/>
    <cfRule type="duplicateValues" dxfId="3008" priority="223" stopIfTrue="1"/>
    <cfRule type="duplicateValues" dxfId="3007" priority="222" stopIfTrue="1"/>
    <cfRule type="duplicateValues" dxfId="3006" priority="220"/>
  </conditionalFormatting>
  <conditionalFormatting sqref="A1071:A1072">
    <cfRule type="duplicateValues" dxfId="3005" priority="232"/>
    <cfRule type="duplicateValues" dxfId="3004" priority="233" stopIfTrue="1"/>
    <cfRule type="duplicateValues" dxfId="3003" priority="234" stopIfTrue="1"/>
    <cfRule type="duplicateValues" dxfId="3002" priority="235" stopIfTrue="1"/>
    <cfRule type="duplicateValues" dxfId="3001" priority="236" stopIfTrue="1"/>
  </conditionalFormatting>
  <conditionalFormatting sqref="A1074:A1075">
    <cfRule type="duplicateValues" dxfId="3000" priority="144892" stopIfTrue="1"/>
    <cfRule type="duplicateValues" dxfId="2999" priority="144891" stopIfTrue="1"/>
    <cfRule type="duplicateValues" dxfId="2998" priority="144895" stopIfTrue="1"/>
  </conditionalFormatting>
  <conditionalFormatting sqref="A1076 A1073">
    <cfRule type="duplicateValues" dxfId="2997" priority="89484" stopIfTrue="1"/>
    <cfRule type="duplicateValues" dxfId="2996" priority="89483" stopIfTrue="1"/>
    <cfRule type="duplicateValues" dxfId="2995" priority="89482" stopIfTrue="1"/>
  </conditionalFormatting>
  <conditionalFormatting sqref="A1077">
    <cfRule type="duplicateValues" dxfId="2994" priority="3291" stopIfTrue="1"/>
    <cfRule type="duplicateValues" dxfId="2993" priority="3292" stopIfTrue="1"/>
    <cfRule type="duplicateValues" dxfId="2992" priority="3293" stopIfTrue="1"/>
  </conditionalFormatting>
  <conditionalFormatting sqref="A1078">
    <cfRule type="duplicateValues" dxfId="2991" priority="1968" stopIfTrue="1"/>
    <cfRule type="duplicateValues" dxfId="2990" priority="1966" stopIfTrue="1"/>
    <cfRule type="duplicateValues" dxfId="2989" priority="1967"/>
    <cfRule type="duplicateValues" dxfId="2988" priority="1969" stopIfTrue="1"/>
  </conditionalFormatting>
  <conditionalFormatting sqref="A1079:A1080">
    <cfRule type="duplicateValues" dxfId="2987" priority="89479" stopIfTrue="1"/>
    <cfRule type="duplicateValues" dxfId="2986" priority="89480" stopIfTrue="1"/>
    <cfRule type="duplicateValues" dxfId="2985" priority="89481" stopIfTrue="1"/>
  </conditionalFormatting>
  <conditionalFormatting sqref="A1081:A1082">
    <cfRule type="duplicateValues" dxfId="2984" priority="89490" stopIfTrue="1"/>
    <cfRule type="duplicateValues" dxfId="2983" priority="89488" stopIfTrue="1"/>
    <cfRule type="duplicateValues" dxfId="2982" priority="89489" stopIfTrue="1"/>
  </conditionalFormatting>
  <conditionalFormatting sqref="A1083">
    <cfRule type="duplicateValues" dxfId="2981" priority="2707" stopIfTrue="1"/>
    <cfRule type="duplicateValues" dxfId="2980" priority="2706" stopIfTrue="1"/>
    <cfRule type="duplicateValues" dxfId="2979" priority="2705" stopIfTrue="1"/>
  </conditionalFormatting>
  <conditionalFormatting sqref="A1084:A1085 A1090:A1091">
    <cfRule type="duplicateValues" dxfId="2978" priority="261008" stopIfTrue="1"/>
    <cfRule type="duplicateValues" dxfId="2977" priority="261009" stopIfTrue="1"/>
    <cfRule type="duplicateValues" dxfId="2976" priority="261010" stopIfTrue="1"/>
  </conditionalFormatting>
  <conditionalFormatting sqref="A1086">
    <cfRule type="duplicateValues" dxfId="2975" priority="1344" stopIfTrue="1"/>
    <cfRule type="duplicateValues" dxfId="2974" priority="1345"/>
    <cfRule type="duplicateValues" dxfId="2973" priority="1343" stopIfTrue="1"/>
    <cfRule type="duplicateValues" dxfId="2972" priority="1342" stopIfTrue="1"/>
  </conditionalFormatting>
  <conditionalFormatting sqref="A1087">
    <cfRule type="duplicateValues" dxfId="2971" priority="527" stopIfTrue="1"/>
    <cfRule type="duplicateValues" dxfId="2970" priority="526" stopIfTrue="1"/>
    <cfRule type="duplicateValues" dxfId="2969" priority="525" stopIfTrue="1"/>
    <cfRule type="duplicateValues" dxfId="2968" priority="524" stopIfTrue="1"/>
    <cfRule type="duplicateValues" dxfId="2967" priority="523"/>
  </conditionalFormatting>
  <conditionalFormatting sqref="A1088">
    <cfRule type="duplicateValues" dxfId="2966" priority="529"/>
    <cfRule type="duplicateValues" dxfId="2965" priority="533" stopIfTrue="1"/>
    <cfRule type="duplicateValues" dxfId="2964" priority="531" stopIfTrue="1"/>
    <cfRule type="duplicateValues" dxfId="2963" priority="532" stopIfTrue="1"/>
    <cfRule type="duplicateValues" dxfId="2962" priority="530" stopIfTrue="1"/>
  </conditionalFormatting>
  <conditionalFormatting sqref="A1089">
    <cfRule type="duplicateValues" dxfId="2961" priority="467" stopIfTrue="1"/>
    <cfRule type="duplicateValues" dxfId="2960" priority="464"/>
    <cfRule type="duplicateValues" dxfId="2959" priority="465" stopIfTrue="1"/>
    <cfRule type="duplicateValues" dxfId="2958" priority="466" stopIfTrue="1"/>
    <cfRule type="duplicateValues" dxfId="2957" priority="468" stopIfTrue="1"/>
  </conditionalFormatting>
  <conditionalFormatting sqref="A1092">
    <cfRule type="duplicateValues" dxfId="2956" priority="145326" stopIfTrue="1"/>
    <cfRule type="duplicateValues" dxfId="2955" priority="145325" stopIfTrue="1"/>
    <cfRule type="duplicateValues" dxfId="2954" priority="145324" stopIfTrue="1"/>
  </conditionalFormatting>
  <conditionalFormatting sqref="A1093">
    <cfRule type="duplicateValues" dxfId="2953" priority="2571" stopIfTrue="1"/>
    <cfRule type="duplicateValues" dxfId="2952" priority="2569" stopIfTrue="1"/>
    <cfRule type="duplicateValues" dxfId="2951" priority="2570" stopIfTrue="1"/>
  </conditionalFormatting>
  <conditionalFormatting sqref="A1095">
    <cfRule type="duplicateValues" dxfId="2950" priority="2962" stopIfTrue="1"/>
    <cfRule type="duplicateValues" dxfId="2949" priority="2961" stopIfTrue="1"/>
    <cfRule type="duplicateValues" dxfId="2948" priority="2960" stopIfTrue="1"/>
  </conditionalFormatting>
  <conditionalFormatting sqref="A1096">
    <cfRule type="duplicateValues" dxfId="2947" priority="1307" stopIfTrue="1"/>
    <cfRule type="duplicateValues" dxfId="2946" priority="1308" stopIfTrue="1"/>
    <cfRule type="duplicateValues" dxfId="2945" priority="1309"/>
    <cfRule type="duplicateValues" dxfId="2944" priority="1306" stopIfTrue="1"/>
  </conditionalFormatting>
  <conditionalFormatting sqref="A1097:A1099">
    <cfRule type="duplicateValues" dxfId="2943" priority="473" stopIfTrue="1"/>
    <cfRule type="duplicateValues" dxfId="2942" priority="469"/>
    <cfRule type="duplicateValues" dxfId="2941" priority="470" stopIfTrue="1"/>
    <cfRule type="duplicateValues" dxfId="2940" priority="471" stopIfTrue="1"/>
    <cfRule type="duplicateValues" dxfId="2939" priority="472" stopIfTrue="1"/>
  </conditionalFormatting>
  <conditionalFormatting sqref="A1100">
    <cfRule type="duplicateValues" dxfId="2938" priority="477" stopIfTrue="1"/>
    <cfRule type="duplicateValues" dxfId="2937" priority="478" stopIfTrue="1"/>
    <cfRule type="duplicateValues" dxfId="2936" priority="479" stopIfTrue="1"/>
    <cfRule type="duplicateValues" dxfId="2935" priority="480" stopIfTrue="1"/>
    <cfRule type="duplicateValues" dxfId="2934" priority="476"/>
  </conditionalFormatting>
  <conditionalFormatting sqref="A1101">
    <cfRule type="duplicateValues" dxfId="2933" priority="285573" stopIfTrue="1"/>
    <cfRule type="duplicateValues" dxfId="2932" priority="285574" stopIfTrue="1"/>
    <cfRule type="duplicateValues" dxfId="2931" priority="285575" stopIfTrue="1"/>
  </conditionalFormatting>
  <conditionalFormatting sqref="A1102">
    <cfRule type="duplicateValues" dxfId="2930" priority="3087" stopIfTrue="1"/>
    <cfRule type="duplicateValues" dxfId="2929" priority="3086" stopIfTrue="1"/>
    <cfRule type="duplicateValues" dxfId="2928" priority="3085" stopIfTrue="1"/>
  </conditionalFormatting>
  <conditionalFormatting sqref="A1103">
    <cfRule type="duplicateValues" dxfId="2927" priority="1982" stopIfTrue="1"/>
    <cfRule type="duplicateValues" dxfId="2926" priority="1983"/>
    <cfRule type="duplicateValues" dxfId="2925" priority="1984" stopIfTrue="1"/>
    <cfRule type="duplicateValues" dxfId="2924" priority="1985" stopIfTrue="1"/>
  </conditionalFormatting>
  <conditionalFormatting sqref="A1104">
    <cfRule type="duplicateValues" dxfId="2923" priority="1625"/>
    <cfRule type="duplicateValues" dxfId="2922" priority="1624" stopIfTrue="1"/>
    <cfRule type="duplicateValues" dxfId="2921" priority="1623" stopIfTrue="1"/>
    <cfRule type="duplicateValues" dxfId="2920" priority="1622" stopIfTrue="1"/>
  </conditionalFormatting>
  <conditionalFormatting sqref="A1105">
    <cfRule type="duplicateValues" dxfId="2919" priority="490" stopIfTrue="1"/>
    <cfRule type="duplicateValues" dxfId="2918" priority="488" stopIfTrue="1"/>
    <cfRule type="duplicateValues" dxfId="2917" priority="487"/>
    <cfRule type="duplicateValues" dxfId="2916" priority="491" stopIfTrue="1"/>
    <cfRule type="duplicateValues" dxfId="2915" priority="489" stopIfTrue="1"/>
  </conditionalFormatting>
  <conditionalFormatting sqref="A1106">
    <cfRule type="duplicateValues" dxfId="2914" priority="3262" stopIfTrue="1"/>
    <cfRule type="duplicateValues" dxfId="2913" priority="3261" stopIfTrue="1"/>
    <cfRule type="duplicateValues" dxfId="2912" priority="3263" stopIfTrue="1"/>
  </conditionalFormatting>
  <conditionalFormatting sqref="A1107">
    <cfRule type="duplicateValues" dxfId="2911" priority="2560" stopIfTrue="1"/>
    <cfRule type="duplicateValues" dxfId="2910" priority="2561" stopIfTrue="1"/>
    <cfRule type="duplicateValues" dxfId="2909" priority="2562" stopIfTrue="1"/>
  </conditionalFormatting>
  <conditionalFormatting sqref="A1108">
    <cfRule type="duplicateValues" dxfId="2908" priority="3065" stopIfTrue="1"/>
    <cfRule type="duplicateValues" dxfId="2907" priority="3064" stopIfTrue="1"/>
    <cfRule type="duplicateValues" dxfId="2906" priority="3066" stopIfTrue="1"/>
  </conditionalFormatting>
  <conditionalFormatting sqref="A1109">
    <cfRule type="duplicateValues" dxfId="2905" priority="1970" stopIfTrue="1"/>
    <cfRule type="duplicateValues" dxfId="2904" priority="1973" stopIfTrue="1"/>
    <cfRule type="duplicateValues" dxfId="2903" priority="1972" stopIfTrue="1"/>
    <cfRule type="duplicateValues" dxfId="2902" priority="1971"/>
  </conditionalFormatting>
  <conditionalFormatting sqref="A1110">
    <cfRule type="duplicateValues" dxfId="2901" priority="261013" stopIfTrue="1"/>
    <cfRule type="duplicateValues" dxfId="2900" priority="261012" stopIfTrue="1"/>
    <cfRule type="duplicateValues" dxfId="2899" priority="261011" stopIfTrue="1"/>
  </conditionalFormatting>
  <conditionalFormatting sqref="A1111">
    <cfRule type="duplicateValues" dxfId="2898" priority="1958" stopIfTrue="1"/>
    <cfRule type="duplicateValues" dxfId="2897" priority="1961" stopIfTrue="1"/>
    <cfRule type="duplicateValues" dxfId="2896" priority="1960" stopIfTrue="1"/>
    <cfRule type="duplicateValues" dxfId="2895" priority="1959"/>
  </conditionalFormatting>
  <conditionalFormatting sqref="A1112">
    <cfRule type="duplicateValues" dxfId="2894" priority="1326" stopIfTrue="1"/>
    <cfRule type="duplicateValues" dxfId="2893" priority="1327" stopIfTrue="1"/>
    <cfRule type="duplicateValues" dxfId="2892" priority="1328" stopIfTrue="1"/>
    <cfRule type="duplicateValues" dxfId="2891" priority="1329"/>
  </conditionalFormatting>
  <conditionalFormatting sqref="A1113">
    <cfRule type="duplicateValues" dxfId="2890" priority="2533" stopIfTrue="1"/>
    <cfRule type="duplicateValues" dxfId="2889" priority="2534" stopIfTrue="1"/>
    <cfRule type="duplicateValues" dxfId="2888" priority="2535" stopIfTrue="1"/>
  </conditionalFormatting>
  <conditionalFormatting sqref="A1114">
    <cfRule type="duplicateValues" dxfId="2887" priority="286695" stopIfTrue="1"/>
    <cfRule type="duplicateValues" dxfId="2886" priority="286693" stopIfTrue="1"/>
    <cfRule type="duplicateValues" dxfId="2885" priority="286694" stopIfTrue="1"/>
  </conditionalFormatting>
  <conditionalFormatting sqref="A1116">
    <cfRule type="duplicateValues" dxfId="2884" priority="106508" stopIfTrue="1"/>
    <cfRule type="duplicateValues" dxfId="2883" priority="106507" stopIfTrue="1"/>
    <cfRule type="duplicateValues" dxfId="2882" priority="106506" stopIfTrue="1"/>
  </conditionalFormatting>
  <conditionalFormatting sqref="A1117">
    <cfRule type="duplicateValues" dxfId="2881" priority="485" stopIfTrue="1"/>
    <cfRule type="duplicateValues" dxfId="2880" priority="484" stopIfTrue="1"/>
    <cfRule type="duplicateValues" dxfId="2879" priority="483" stopIfTrue="1"/>
    <cfRule type="duplicateValues" dxfId="2878" priority="482"/>
    <cfRule type="duplicateValues" dxfId="2877" priority="486" stopIfTrue="1"/>
  </conditionalFormatting>
  <conditionalFormatting sqref="A1118">
    <cfRule type="duplicateValues" dxfId="2876" priority="91114" stopIfTrue="1"/>
    <cfRule type="duplicateValues" dxfId="2875" priority="91115" stopIfTrue="1"/>
    <cfRule type="duplicateValues" dxfId="2874" priority="91116" stopIfTrue="1"/>
  </conditionalFormatting>
  <conditionalFormatting sqref="A1119 A1060:A1061">
    <cfRule type="duplicateValues" dxfId="2873" priority="89611" stopIfTrue="1"/>
    <cfRule type="duplicateValues" dxfId="2872" priority="89615" stopIfTrue="1"/>
    <cfRule type="duplicateValues" dxfId="2871" priority="89612" stopIfTrue="1"/>
  </conditionalFormatting>
  <conditionalFormatting sqref="A1120">
    <cfRule type="duplicateValues" dxfId="2870" priority="1610" stopIfTrue="1"/>
    <cfRule type="duplicateValues" dxfId="2869" priority="1611" stopIfTrue="1"/>
    <cfRule type="duplicateValues" dxfId="2868" priority="1612" stopIfTrue="1"/>
    <cfRule type="duplicateValues" dxfId="2867" priority="1613"/>
  </conditionalFormatting>
  <conditionalFormatting sqref="A1121:A1122">
    <cfRule type="duplicateValues" dxfId="2866" priority="145380" stopIfTrue="1"/>
    <cfRule type="duplicateValues" dxfId="2865" priority="145379" stopIfTrue="1"/>
    <cfRule type="duplicateValues" dxfId="2864" priority="145378" stopIfTrue="1"/>
  </conditionalFormatting>
  <conditionalFormatting sqref="A1123">
    <cfRule type="duplicateValues" dxfId="2863" priority="1294" stopIfTrue="1"/>
    <cfRule type="duplicateValues" dxfId="2862" priority="1295" stopIfTrue="1"/>
    <cfRule type="duplicateValues" dxfId="2861" priority="1296" stopIfTrue="1"/>
    <cfRule type="duplicateValues" dxfId="2860" priority="1297"/>
  </conditionalFormatting>
  <conditionalFormatting sqref="A1124">
    <cfRule type="duplicateValues" dxfId="2859" priority="285569" stopIfTrue="1"/>
    <cfRule type="duplicateValues" dxfId="2858" priority="285567" stopIfTrue="1"/>
    <cfRule type="duplicateValues" dxfId="2857" priority="285568" stopIfTrue="1"/>
  </conditionalFormatting>
  <conditionalFormatting sqref="A1125:A1126">
    <cfRule type="duplicateValues" dxfId="2856" priority="286751" stopIfTrue="1"/>
    <cfRule type="duplicateValues" dxfId="2855" priority="286750" stopIfTrue="1"/>
    <cfRule type="duplicateValues" dxfId="2854" priority="286752" stopIfTrue="1"/>
  </conditionalFormatting>
  <conditionalFormatting sqref="A1127">
    <cfRule type="duplicateValues" dxfId="2853" priority="286754" stopIfTrue="1"/>
    <cfRule type="duplicateValues" dxfId="2852" priority="286753" stopIfTrue="1"/>
    <cfRule type="duplicateValues" dxfId="2851" priority="286755" stopIfTrue="1"/>
  </conditionalFormatting>
  <conditionalFormatting sqref="A1128">
    <cfRule type="duplicateValues" dxfId="2850" priority="2898" stopIfTrue="1"/>
    <cfRule type="duplicateValues" dxfId="2849" priority="2899" stopIfTrue="1"/>
    <cfRule type="duplicateValues" dxfId="2848" priority="2897" stopIfTrue="1"/>
  </conditionalFormatting>
  <conditionalFormatting sqref="A1130">
    <cfRule type="duplicateValues" dxfId="2847" priority="2540" stopIfTrue="1"/>
    <cfRule type="duplicateValues" dxfId="2846" priority="2541" stopIfTrue="1"/>
    <cfRule type="duplicateValues" dxfId="2845" priority="2539" stopIfTrue="1"/>
  </conditionalFormatting>
  <conditionalFormatting sqref="A1131 A1094">
    <cfRule type="duplicateValues" dxfId="2844" priority="172723" stopIfTrue="1"/>
    <cfRule type="duplicateValues" dxfId="2843" priority="172721" stopIfTrue="1"/>
    <cfRule type="duplicateValues" dxfId="2842" priority="172724" stopIfTrue="1"/>
  </conditionalFormatting>
  <conditionalFormatting sqref="A1132">
    <cfRule type="duplicateValues" dxfId="2841" priority="3088" stopIfTrue="1"/>
    <cfRule type="duplicateValues" dxfId="2840" priority="3089" stopIfTrue="1"/>
    <cfRule type="duplicateValues" dxfId="2839" priority="3090" stopIfTrue="1"/>
  </conditionalFormatting>
  <conditionalFormatting sqref="A1133">
    <cfRule type="duplicateValues" dxfId="2838" priority="1310" stopIfTrue="1"/>
    <cfRule type="duplicateValues" dxfId="2837" priority="1311" stopIfTrue="1"/>
    <cfRule type="duplicateValues" dxfId="2836" priority="1312" stopIfTrue="1"/>
    <cfRule type="duplicateValues" dxfId="2835" priority="1313"/>
  </conditionalFormatting>
  <conditionalFormatting sqref="A1134">
    <cfRule type="duplicateValues" dxfId="2834" priority="2977" stopIfTrue="1"/>
    <cfRule type="duplicateValues" dxfId="2833" priority="2975" stopIfTrue="1"/>
    <cfRule type="duplicateValues" dxfId="2832" priority="2976" stopIfTrue="1"/>
  </conditionalFormatting>
  <conditionalFormatting sqref="A1135:A1136">
    <cfRule type="duplicateValues" dxfId="2831" priority="89520" stopIfTrue="1"/>
    <cfRule type="duplicateValues" dxfId="2830" priority="89519" stopIfTrue="1"/>
    <cfRule type="duplicateValues" dxfId="2829" priority="89518" stopIfTrue="1"/>
  </conditionalFormatting>
  <conditionalFormatting sqref="A1137:A1139">
    <cfRule type="duplicateValues" dxfId="2828" priority="286757" stopIfTrue="1"/>
    <cfRule type="duplicateValues" dxfId="2827" priority="286756" stopIfTrue="1"/>
    <cfRule type="duplicateValues" dxfId="2826" priority="286758" stopIfTrue="1"/>
  </conditionalFormatting>
  <conditionalFormatting sqref="A1140:A1142">
    <cfRule type="duplicateValues" dxfId="2825" priority="90271" stopIfTrue="1"/>
    <cfRule type="duplicateValues" dxfId="2824" priority="90265" stopIfTrue="1"/>
    <cfRule type="duplicateValues" dxfId="2823" priority="90266" stopIfTrue="1"/>
  </conditionalFormatting>
  <conditionalFormatting sqref="A1143">
    <cfRule type="duplicateValues" dxfId="2822" priority="92487" stopIfTrue="1"/>
    <cfRule type="duplicateValues" dxfId="2821" priority="92488" stopIfTrue="1"/>
    <cfRule type="duplicateValues" dxfId="2820" priority="92486" stopIfTrue="1"/>
  </conditionalFormatting>
  <conditionalFormatting sqref="A1144">
    <cfRule type="duplicateValues" dxfId="2819" priority="3072" stopIfTrue="1"/>
    <cfRule type="duplicateValues" dxfId="2818" priority="3071" stopIfTrue="1"/>
    <cfRule type="duplicateValues" dxfId="2817" priority="3070" stopIfTrue="1"/>
  </conditionalFormatting>
  <conditionalFormatting sqref="A1145">
    <cfRule type="duplicateValues" dxfId="2816" priority="1322" stopIfTrue="1"/>
    <cfRule type="duplicateValues" dxfId="2815" priority="1323" stopIfTrue="1"/>
    <cfRule type="duplicateValues" dxfId="2814" priority="1324" stopIfTrue="1"/>
    <cfRule type="duplicateValues" dxfId="2813" priority="1325"/>
  </conditionalFormatting>
  <conditionalFormatting sqref="A1146">
    <cfRule type="duplicateValues" dxfId="2812" priority="167" stopIfTrue="1"/>
    <cfRule type="duplicateValues" dxfId="2811" priority="166"/>
    <cfRule type="duplicateValues" dxfId="2810" priority="170" stopIfTrue="1"/>
    <cfRule type="duplicateValues" dxfId="2809" priority="169" stopIfTrue="1"/>
    <cfRule type="duplicateValues" dxfId="2808" priority="168" stopIfTrue="1"/>
  </conditionalFormatting>
  <conditionalFormatting sqref="A1147">
    <cfRule type="duplicateValues" dxfId="2807" priority="1682" stopIfTrue="1"/>
    <cfRule type="duplicateValues" dxfId="2806" priority="1683" stopIfTrue="1"/>
    <cfRule type="duplicateValues" dxfId="2805" priority="1684" stopIfTrue="1"/>
    <cfRule type="duplicateValues" dxfId="2804" priority="1685"/>
  </conditionalFormatting>
  <conditionalFormatting sqref="A1148">
    <cfRule type="duplicateValues" dxfId="2803" priority="1678" stopIfTrue="1"/>
    <cfRule type="duplicateValues" dxfId="2802" priority="1679" stopIfTrue="1"/>
    <cfRule type="duplicateValues" dxfId="2801" priority="1680" stopIfTrue="1"/>
    <cfRule type="duplicateValues" dxfId="2800" priority="1681"/>
  </conditionalFormatting>
  <conditionalFormatting sqref="A1150:A1151">
    <cfRule type="duplicateValues" dxfId="2799" priority="1606" stopIfTrue="1"/>
    <cfRule type="duplicateValues" dxfId="2798" priority="1609"/>
    <cfRule type="duplicateValues" dxfId="2797" priority="1608" stopIfTrue="1"/>
    <cfRule type="duplicateValues" dxfId="2796" priority="1607" stopIfTrue="1"/>
  </conditionalFormatting>
  <conditionalFormatting sqref="A1152">
    <cfRule type="duplicateValues" dxfId="2795" priority="261516" stopIfTrue="1"/>
    <cfRule type="duplicateValues" dxfId="2794" priority="261518" stopIfTrue="1"/>
    <cfRule type="duplicateValues" dxfId="2793" priority="261517" stopIfTrue="1"/>
  </conditionalFormatting>
  <conditionalFormatting sqref="A1153">
    <cfRule type="duplicateValues" dxfId="2792" priority="276990" stopIfTrue="1"/>
    <cfRule type="duplicateValues" dxfId="2791" priority="276989" stopIfTrue="1"/>
    <cfRule type="duplicateValues" dxfId="2790" priority="276991" stopIfTrue="1"/>
  </conditionalFormatting>
  <conditionalFormatting sqref="A1154">
    <cfRule type="duplicateValues" dxfId="2789" priority="2703" stopIfTrue="1"/>
    <cfRule type="duplicateValues" dxfId="2788" priority="2704" stopIfTrue="1"/>
    <cfRule type="duplicateValues" dxfId="2787" priority="2702" stopIfTrue="1"/>
  </conditionalFormatting>
  <conditionalFormatting sqref="A1155">
    <cfRule type="duplicateValues" dxfId="2786" priority="1615" stopIfTrue="1"/>
    <cfRule type="duplicateValues" dxfId="2785" priority="1616" stopIfTrue="1"/>
    <cfRule type="duplicateValues" dxfId="2784" priority="1617"/>
    <cfRule type="duplicateValues" dxfId="2783" priority="1614" stopIfTrue="1"/>
  </conditionalFormatting>
  <conditionalFormatting sqref="A1157">
    <cfRule type="duplicateValues" dxfId="2782" priority="1618" stopIfTrue="1"/>
    <cfRule type="duplicateValues" dxfId="2781" priority="1620" stopIfTrue="1"/>
    <cfRule type="duplicateValues" dxfId="2780" priority="1619" stopIfTrue="1"/>
    <cfRule type="duplicateValues" dxfId="2779" priority="1621"/>
  </conditionalFormatting>
  <conditionalFormatting sqref="A1158">
    <cfRule type="duplicateValues" dxfId="2778" priority="1981" stopIfTrue="1"/>
    <cfRule type="duplicateValues" dxfId="2777" priority="1978" stopIfTrue="1"/>
    <cfRule type="duplicateValues" dxfId="2776" priority="1979"/>
    <cfRule type="duplicateValues" dxfId="2775" priority="1980" stopIfTrue="1"/>
  </conditionalFormatting>
  <conditionalFormatting sqref="A1159">
    <cfRule type="duplicateValues" dxfId="2774" priority="494"/>
    <cfRule type="duplicateValues" dxfId="2773" priority="495" stopIfTrue="1"/>
    <cfRule type="duplicateValues" dxfId="2772" priority="496" stopIfTrue="1"/>
    <cfRule type="duplicateValues" dxfId="2771" priority="497" stopIfTrue="1"/>
    <cfRule type="duplicateValues" dxfId="2770" priority="498" stopIfTrue="1"/>
  </conditionalFormatting>
  <conditionalFormatting sqref="A1160">
    <cfRule type="duplicateValues" dxfId="2769" priority="1366" stopIfTrue="1"/>
    <cfRule type="duplicateValues" dxfId="2768" priority="1369"/>
    <cfRule type="duplicateValues" dxfId="2767" priority="1368" stopIfTrue="1"/>
    <cfRule type="duplicateValues" dxfId="2766" priority="1367" stopIfTrue="1"/>
  </conditionalFormatting>
  <conditionalFormatting sqref="A1163">
    <cfRule type="duplicateValues" dxfId="2765" priority="2892" stopIfTrue="1"/>
    <cfRule type="duplicateValues" dxfId="2764" priority="2891" stopIfTrue="1"/>
    <cfRule type="duplicateValues" dxfId="2763" priority="2893" stopIfTrue="1"/>
  </conditionalFormatting>
  <conditionalFormatting sqref="A1164">
    <cfRule type="duplicateValues" dxfId="2762" priority="1337"/>
    <cfRule type="duplicateValues" dxfId="2761" priority="1336" stopIfTrue="1"/>
    <cfRule type="duplicateValues" dxfId="2760" priority="1335" stopIfTrue="1"/>
    <cfRule type="duplicateValues" dxfId="2759" priority="1334" stopIfTrue="1"/>
  </conditionalFormatting>
  <conditionalFormatting sqref="A1165">
    <cfRule type="duplicateValues" dxfId="2758" priority="1341"/>
    <cfRule type="duplicateValues" dxfId="2757" priority="1340" stopIfTrue="1"/>
    <cfRule type="duplicateValues" dxfId="2756" priority="1339" stopIfTrue="1"/>
    <cfRule type="duplicateValues" dxfId="2755" priority="1338" stopIfTrue="1"/>
  </conditionalFormatting>
  <conditionalFormatting sqref="A1166:A1167">
    <cfRule type="duplicateValues" dxfId="2754" priority="131" stopIfTrue="1"/>
    <cfRule type="duplicateValues" dxfId="2753" priority="134" stopIfTrue="1"/>
    <cfRule type="duplicateValues" dxfId="2752" priority="132" stopIfTrue="1"/>
    <cfRule type="duplicateValues" dxfId="2751" priority="133" stopIfTrue="1"/>
    <cfRule type="duplicateValues" dxfId="2750" priority="130"/>
  </conditionalFormatting>
  <conditionalFormatting sqref="A1169">
    <cfRule type="duplicateValues" dxfId="2749" priority="2980" stopIfTrue="1"/>
    <cfRule type="duplicateValues" dxfId="2748" priority="2979" stopIfTrue="1"/>
    <cfRule type="duplicateValues" dxfId="2747" priority="2978" stopIfTrue="1"/>
  </conditionalFormatting>
  <conditionalFormatting sqref="A1170:A1172">
    <cfRule type="duplicateValues" dxfId="2746" priority="286759" stopIfTrue="1"/>
    <cfRule type="duplicateValues" dxfId="2745" priority="286760" stopIfTrue="1"/>
    <cfRule type="duplicateValues" dxfId="2744" priority="286761" stopIfTrue="1"/>
  </conditionalFormatting>
  <conditionalFormatting sqref="A1173">
    <cfRule type="duplicateValues" dxfId="2743" priority="262082" stopIfTrue="1"/>
    <cfRule type="duplicateValues" dxfId="2742" priority="262081" stopIfTrue="1"/>
    <cfRule type="duplicateValues" dxfId="2741" priority="262083" stopIfTrue="1"/>
  </conditionalFormatting>
  <conditionalFormatting sqref="A1175">
    <cfRule type="duplicateValues" dxfId="2740" priority="89671" stopIfTrue="1"/>
    <cfRule type="duplicateValues" dxfId="2739" priority="89672" stopIfTrue="1"/>
    <cfRule type="duplicateValues" dxfId="2738" priority="89673" stopIfTrue="1"/>
  </conditionalFormatting>
  <conditionalFormatting sqref="A1176">
    <cfRule type="duplicateValues" dxfId="2737" priority="3290" stopIfTrue="1"/>
    <cfRule type="duplicateValues" dxfId="2736" priority="3289" stopIfTrue="1"/>
    <cfRule type="duplicateValues" dxfId="2735" priority="3288" stopIfTrue="1"/>
  </conditionalFormatting>
  <conditionalFormatting sqref="A1178 A1168">
    <cfRule type="duplicateValues" dxfId="2734" priority="100506" stopIfTrue="1"/>
    <cfRule type="duplicateValues" dxfId="2733" priority="100505" stopIfTrue="1"/>
    <cfRule type="duplicateValues" dxfId="2732" priority="100509" stopIfTrue="1"/>
  </conditionalFormatting>
  <conditionalFormatting sqref="A1179">
    <cfRule type="duplicateValues" dxfId="2731" priority="262667" stopIfTrue="1"/>
    <cfRule type="duplicateValues" dxfId="2730" priority="262668" stopIfTrue="1"/>
    <cfRule type="duplicateValues" dxfId="2729" priority="262669" stopIfTrue="1"/>
  </conditionalFormatting>
  <conditionalFormatting sqref="A1180:A1182">
    <cfRule type="duplicateValues" dxfId="2728" priority="91142" stopIfTrue="1"/>
    <cfRule type="duplicateValues" dxfId="2727" priority="91140" stopIfTrue="1"/>
    <cfRule type="duplicateValues" dxfId="2726" priority="91141" stopIfTrue="1"/>
  </conditionalFormatting>
  <conditionalFormatting sqref="A1184:A1189">
    <cfRule type="duplicateValues" dxfId="2725" priority="89563" stopIfTrue="1"/>
    <cfRule type="duplicateValues" dxfId="2724" priority="89565" stopIfTrue="1"/>
    <cfRule type="duplicateValues" dxfId="2723" priority="89564" stopIfTrue="1"/>
  </conditionalFormatting>
  <conditionalFormatting sqref="A1190:A1191">
    <cfRule type="duplicateValues" dxfId="2722" priority="89568" stopIfTrue="1"/>
    <cfRule type="duplicateValues" dxfId="2721" priority="89566" stopIfTrue="1"/>
    <cfRule type="duplicateValues" dxfId="2720" priority="89567" stopIfTrue="1"/>
  </conditionalFormatting>
  <conditionalFormatting sqref="A1192">
    <cfRule type="duplicateValues" dxfId="2719" priority="3297" stopIfTrue="1"/>
    <cfRule type="duplicateValues" dxfId="2718" priority="3298" stopIfTrue="1"/>
    <cfRule type="duplicateValues" dxfId="2717" priority="3299" stopIfTrue="1"/>
  </conditionalFormatting>
  <conditionalFormatting sqref="A1193">
    <cfRule type="duplicateValues" dxfId="2716" priority="2974" stopIfTrue="1"/>
    <cfRule type="duplicateValues" dxfId="2715" priority="2973" stopIfTrue="1"/>
    <cfRule type="duplicateValues" dxfId="2714" priority="2972" stopIfTrue="1"/>
  </conditionalFormatting>
  <conditionalFormatting sqref="A1194">
    <cfRule type="duplicateValues" dxfId="2713" priority="204156" stopIfTrue="1"/>
    <cfRule type="duplicateValues" dxfId="2712" priority="204156" stopIfTrue="1"/>
    <cfRule type="duplicateValues" dxfId="2711" priority="2171" stopIfTrue="1"/>
    <cfRule type="duplicateValues" dxfId="2710" priority="2170"/>
  </conditionalFormatting>
  <conditionalFormatting sqref="A1195">
    <cfRule type="duplicateValues" dxfId="2709" priority="1349"/>
    <cfRule type="duplicateValues" dxfId="2708" priority="1348" stopIfTrue="1"/>
    <cfRule type="duplicateValues" dxfId="2707" priority="1347" stopIfTrue="1"/>
    <cfRule type="duplicateValues" dxfId="2706" priority="1346" stopIfTrue="1"/>
  </conditionalFormatting>
  <conditionalFormatting sqref="A1196 A1177">
    <cfRule type="duplicateValues" dxfId="2705" priority="227549"/>
    <cfRule type="duplicateValues" dxfId="2704" priority="227551" stopIfTrue="1"/>
    <cfRule type="duplicateValues" dxfId="2703" priority="227552" stopIfTrue="1"/>
    <cfRule type="duplicateValues" dxfId="2702" priority="227547" stopIfTrue="1"/>
  </conditionalFormatting>
  <conditionalFormatting sqref="A1197">
    <cfRule type="duplicateValues" dxfId="2701" priority="649"/>
    <cfRule type="duplicateValues" dxfId="2700" priority="651" stopIfTrue="1"/>
    <cfRule type="duplicateValues" dxfId="2699" priority="650" stopIfTrue="1"/>
    <cfRule type="duplicateValues" dxfId="2698" priority="652" stopIfTrue="1"/>
    <cfRule type="duplicateValues" dxfId="2697" priority="653" stopIfTrue="1"/>
  </conditionalFormatting>
  <conditionalFormatting sqref="A1198 A1183">
    <cfRule type="duplicateValues" dxfId="2696" priority="90515" stopIfTrue="1"/>
    <cfRule type="duplicateValues" dxfId="2695" priority="90518" stopIfTrue="1"/>
    <cfRule type="duplicateValues" dxfId="2694" priority="90514" stopIfTrue="1"/>
  </conditionalFormatting>
  <conditionalFormatting sqref="A1199">
    <cfRule type="duplicateValues" dxfId="2693" priority="242487" stopIfTrue="1"/>
    <cfRule type="duplicateValues" dxfId="2692" priority="242486" stopIfTrue="1"/>
    <cfRule type="duplicateValues" dxfId="2691" priority="242485" stopIfTrue="1"/>
  </conditionalFormatting>
  <conditionalFormatting sqref="A1200:A1206">
    <cfRule type="duplicateValues" dxfId="2690" priority="262086" stopIfTrue="1"/>
    <cfRule type="duplicateValues" dxfId="2689" priority="262085" stopIfTrue="1"/>
    <cfRule type="duplicateValues" dxfId="2688" priority="262084" stopIfTrue="1"/>
  </conditionalFormatting>
  <conditionalFormatting sqref="A1207">
    <cfRule type="duplicateValues" dxfId="2687" priority="1304" stopIfTrue="1"/>
    <cfRule type="duplicateValues" dxfId="2686" priority="1303" stopIfTrue="1"/>
    <cfRule type="duplicateValues" dxfId="2685" priority="1302" stopIfTrue="1"/>
    <cfRule type="duplicateValues" dxfId="2684" priority="1305"/>
  </conditionalFormatting>
  <conditionalFormatting sqref="A1208">
    <cfRule type="duplicateValues" dxfId="2683" priority="89571" stopIfTrue="1"/>
    <cfRule type="duplicateValues" dxfId="2682" priority="89570" stopIfTrue="1"/>
    <cfRule type="duplicateValues" dxfId="2681" priority="89569" stopIfTrue="1"/>
  </conditionalFormatting>
  <conditionalFormatting sqref="A1209">
    <cfRule type="duplicateValues" dxfId="2680" priority="89572" stopIfTrue="1"/>
    <cfRule type="duplicateValues" dxfId="2679" priority="89574" stopIfTrue="1"/>
    <cfRule type="duplicateValues" dxfId="2678" priority="89573" stopIfTrue="1"/>
  </conditionalFormatting>
  <conditionalFormatting sqref="A1210:A1212">
    <cfRule type="duplicateValues" dxfId="2677" priority="147214" stopIfTrue="1"/>
    <cfRule type="duplicateValues" dxfId="2676" priority="147211" stopIfTrue="1"/>
    <cfRule type="duplicateValues" dxfId="2675" priority="147210" stopIfTrue="1"/>
  </conditionalFormatting>
  <conditionalFormatting sqref="A1215">
    <cfRule type="duplicateValues" dxfId="2674" priority="89592" stopIfTrue="1"/>
    <cfRule type="duplicateValues" dxfId="2673" priority="89591" stopIfTrue="1"/>
    <cfRule type="duplicateValues" dxfId="2672" priority="89590" stopIfTrue="1"/>
  </conditionalFormatting>
  <conditionalFormatting sqref="A1217:A1218 A1213:A1214">
    <cfRule type="duplicateValues" dxfId="2671" priority="91146" stopIfTrue="1"/>
    <cfRule type="duplicateValues" dxfId="2670" priority="91147" stopIfTrue="1"/>
    <cfRule type="duplicateValues" dxfId="2669" priority="91150" stopIfTrue="1"/>
  </conditionalFormatting>
  <conditionalFormatting sqref="A1219">
    <cfRule type="duplicateValues" dxfId="2668" priority="89598" stopIfTrue="1"/>
    <cfRule type="duplicateValues" dxfId="2667" priority="89597" stopIfTrue="1"/>
    <cfRule type="duplicateValues" dxfId="2666" priority="89596" stopIfTrue="1"/>
  </conditionalFormatting>
  <conditionalFormatting sqref="A1220">
    <cfRule type="duplicateValues" dxfId="2665" priority="89594" stopIfTrue="1"/>
    <cfRule type="duplicateValues" dxfId="2664" priority="89593" stopIfTrue="1"/>
    <cfRule type="duplicateValues" dxfId="2663" priority="89595" stopIfTrue="1"/>
  </conditionalFormatting>
  <conditionalFormatting sqref="A1221:A1224">
    <cfRule type="duplicateValues" dxfId="2662" priority="90571" stopIfTrue="1"/>
    <cfRule type="duplicateValues" dxfId="2661" priority="90573" stopIfTrue="1"/>
    <cfRule type="duplicateValues" dxfId="2660" priority="90572" stopIfTrue="1"/>
  </conditionalFormatting>
  <conditionalFormatting sqref="A1227">
    <cfRule type="duplicateValues" dxfId="2659" priority="285578" stopIfTrue="1"/>
    <cfRule type="duplicateValues" dxfId="2658" priority="285576" stopIfTrue="1"/>
    <cfRule type="duplicateValues" dxfId="2657" priority="285577" stopIfTrue="1"/>
  </conditionalFormatting>
  <conditionalFormatting sqref="A1229">
    <cfRule type="duplicateValues" dxfId="2656" priority="3644" stopIfTrue="1"/>
    <cfRule type="duplicateValues" dxfId="2655" priority="3645" stopIfTrue="1"/>
    <cfRule type="duplicateValues" dxfId="2654" priority="3646" stopIfTrue="1"/>
  </conditionalFormatting>
  <conditionalFormatting sqref="A1230">
    <cfRule type="duplicateValues" dxfId="2653" priority="1974" stopIfTrue="1"/>
    <cfRule type="duplicateValues" dxfId="2652" priority="1975"/>
    <cfRule type="duplicateValues" dxfId="2651" priority="1976" stopIfTrue="1"/>
    <cfRule type="duplicateValues" dxfId="2650" priority="1977" stopIfTrue="1"/>
  </conditionalFormatting>
  <conditionalFormatting sqref="A1231">
    <cfRule type="duplicateValues" dxfId="2649" priority="2894" stopIfTrue="1"/>
    <cfRule type="duplicateValues" dxfId="2648" priority="2895" stopIfTrue="1"/>
    <cfRule type="duplicateValues" dxfId="2647" priority="2896" stopIfTrue="1"/>
  </conditionalFormatting>
  <conditionalFormatting sqref="A1235">
    <cfRule type="duplicateValues" dxfId="2646" priority="1298" stopIfTrue="1"/>
    <cfRule type="duplicateValues" dxfId="2645" priority="1299" stopIfTrue="1"/>
    <cfRule type="duplicateValues" dxfId="2644" priority="1300" stopIfTrue="1"/>
    <cfRule type="duplicateValues" dxfId="2643" priority="1301"/>
  </conditionalFormatting>
  <conditionalFormatting sqref="A1236 A1232:A1234 A1226">
    <cfRule type="duplicateValues" dxfId="2642" priority="285560" stopIfTrue="1"/>
    <cfRule type="duplicateValues" dxfId="2641" priority="285558" stopIfTrue="1"/>
    <cfRule type="duplicateValues" dxfId="2640" priority="285559" stopIfTrue="1"/>
  </conditionalFormatting>
  <conditionalFormatting sqref="A1237">
    <cfRule type="duplicateValues" dxfId="2639" priority="89527" stopIfTrue="1"/>
    <cfRule type="duplicateValues" dxfId="2638" priority="89528" stopIfTrue="1"/>
    <cfRule type="duplicateValues" dxfId="2637" priority="89529" stopIfTrue="1"/>
  </conditionalFormatting>
  <conditionalFormatting sqref="A1239">
    <cfRule type="duplicateValues" dxfId="2636" priority="3648" stopIfTrue="1"/>
    <cfRule type="duplicateValues" dxfId="2635" priority="3647" stopIfTrue="1"/>
    <cfRule type="duplicateValues" dxfId="2634" priority="3649" stopIfTrue="1"/>
  </conditionalFormatting>
  <conditionalFormatting sqref="A1245">
    <cfRule type="duplicateValues" dxfId="2633" priority="506"/>
    <cfRule type="duplicateValues" dxfId="2632" priority="507" stopIfTrue="1"/>
    <cfRule type="duplicateValues" dxfId="2631" priority="510" stopIfTrue="1"/>
    <cfRule type="duplicateValues" dxfId="2630" priority="509" stopIfTrue="1"/>
    <cfRule type="duplicateValues" dxfId="2629" priority="508" stopIfTrue="1"/>
  </conditionalFormatting>
  <conditionalFormatting sqref="A1246">
    <cfRule type="duplicateValues" dxfId="2628" priority="499"/>
    <cfRule type="duplicateValues" dxfId="2627" priority="503" stopIfTrue="1"/>
    <cfRule type="duplicateValues" dxfId="2626" priority="502" stopIfTrue="1"/>
    <cfRule type="duplicateValues" dxfId="2625" priority="501" stopIfTrue="1"/>
    <cfRule type="duplicateValues" dxfId="2624" priority="500" stopIfTrue="1"/>
  </conditionalFormatting>
  <conditionalFormatting sqref="A1247">
    <cfRule type="duplicateValues" dxfId="2623" priority="136"/>
    <cfRule type="duplicateValues" dxfId="2622" priority="137" stopIfTrue="1"/>
    <cfRule type="duplicateValues" dxfId="2621" priority="139" stopIfTrue="1"/>
    <cfRule type="duplicateValues" dxfId="2620" priority="140" stopIfTrue="1"/>
    <cfRule type="duplicateValues" dxfId="2619" priority="138" stopIfTrue="1"/>
  </conditionalFormatting>
  <conditionalFormatting sqref="A1248:A1249">
    <cfRule type="duplicateValues" dxfId="2618" priority="118"/>
    <cfRule type="duplicateValues" dxfId="2617" priority="119" stopIfTrue="1"/>
    <cfRule type="duplicateValues" dxfId="2616" priority="120" stopIfTrue="1"/>
    <cfRule type="duplicateValues" dxfId="2615" priority="121" stopIfTrue="1"/>
    <cfRule type="duplicateValues" dxfId="2614" priority="122" stopIfTrue="1"/>
  </conditionalFormatting>
  <conditionalFormatting sqref="A1250">
    <cfRule type="duplicateValues" dxfId="2613" priority="115" stopIfTrue="1"/>
    <cfRule type="duplicateValues" dxfId="2612" priority="114" stopIfTrue="1"/>
    <cfRule type="duplicateValues" dxfId="2611" priority="116" stopIfTrue="1"/>
    <cfRule type="duplicateValues" dxfId="2610" priority="113" stopIfTrue="1"/>
    <cfRule type="duplicateValues" dxfId="2609" priority="112"/>
  </conditionalFormatting>
  <conditionalFormatting sqref="A1252">
    <cfRule type="duplicateValues" dxfId="2608" priority="285556" stopIfTrue="1"/>
    <cfRule type="duplicateValues" dxfId="2607" priority="285555" stopIfTrue="1"/>
    <cfRule type="duplicateValues" dxfId="2606" priority="285557" stopIfTrue="1"/>
  </conditionalFormatting>
  <conditionalFormatting sqref="A1253:A1254">
    <cfRule type="duplicateValues" dxfId="2605" priority="2708" stopIfTrue="1"/>
    <cfRule type="duplicateValues" dxfId="2604" priority="2710" stopIfTrue="1"/>
    <cfRule type="duplicateValues" dxfId="2603" priority="2709" stopIfTrue="1"/>
  </conditionalFormatting>
  <conditionalFormatting sqref="A1256 A1251">
    <cfRule type="duplicateValues" dxfId="2602" priority="228165"/>
    <cfRule type="duplicateValues" dxfId="2601" priority="228163" stopIfTrue="1"/>
    <cfRule type="duplicateValues" dxfId="2600" priority="228168" stopIfTrue="1"/>
    <cfRule type="duplicateValues" dxfId="2599" priority="228167" stopIfTrue="1"/>
  </conditionalFormatting>
  <conditionalFormatting sqref="A1257 A1216 A1115">
    <cfRule type="duplicateValues" dxfId="2598" priority="209387" stopIfTrue="1"/>
    <cfRule type="duplicateValues" dxfId="2597" priority="209393" stopIfTrue="1"/>
    <cfRule type="duplicateValues" dxfId="2596" priority="209388" stopIfTrue="1"/>
  </conditionalFormatting>
  <conditionalFormatting sqref="A1258 A1162 A1174">
    <cfRule type="duplicateValues" dxfId="2595" priority="147002" stopIfTrue="1"/>
    <cfRule type="duplicateValues" dxfId="2594" priority="147007" stopIfTrue="1"/>
    <cfRule type="duplicateValues" dxfId="2593" priority="147001" stopIfTrue="1"/>
  </conditionalFormatting>
  <conditionalFormatting sqref="A1261 A1228">
    <cfRule type="duplicateValues" dxfId="2592" priority="276995" stopIfTrue="1"/>
    <cfRule type="duplicateValues" dxfId="2591" priority="276996" stopIfTrue="1"/>
    <cfRule type="duplicateValues" dxfId="2590" priority="276997" stopIfTrue="1"/>
  </conditionalFormatting>
  <conditionalFormatting sqref="A1262">
    <cfRule type="duplicateValues" dxfId="2589" priority="1319" stopIfTrue="1"/>
    <cfRule type="duplicateValues" dxfId="2588" priority="1320" stopIfTrue="1"/>
    <cfRule type="duplicateValues" dxfId="2587" priority="1321"/>
    <cfRule type="duplicateValues" dxfId="2586" priority="1318" stopIfTrue="1"/>
  </conditionalFormatting>
  <conditionalFormatting sqref="A1263 A1225 A1265">
    <cfRule type="duplicateValues" dxfId="2585" priority="226935" stopIfTrue="1"/>
    <cfRule type="duplicateValues" dxfId="2584" priority="226936" stopIfTrue="1"/>
    <cfRule type="duplicateValues" dxfId="2583" priority="226941" stopIfTrue="1"/>
  </conditionalFormatting>
  <conditionalFormatting sqref="A1266 A1264">
    <cfRule type="duplicateValues" dxfId="2582" priority="90574" stopIfTrue="1"/>
    <cfRule type="duplicateValues" dxfId="2581" priority="90575" stopIfTrue="1"/>
    <cfRule type="duplicateValues" dxfId="2580" priority="90578" stopIfTrue="1"/>
  </conditionalFormatting>
  <conditionalFormatting sqref="A1267">
    <cfRule type="duplicateValues" dxfId="2579" priority="90114" stopIfTrue="1"/>
    <cfRule type="duplicateValues" dxfId="2578" priority="90116" stopIfTrue="1"/>
    <cfRule type="duplicateValues" dxfId="2577" priority="90115" stopIfTrue="1"/>
  </conditionalFormatting>
  <conditionalFormatting sqref="A1268">
    <cfRule type="duplicateValues" dxfId="2576" priority="146" stopIfTrue="1"/>
    <cfRule type="duplicateValues" dxfId="2575" priority="145" stopIfTrue="1"/>
    <cfRule type="duplicateValues" dxfId="2574" priority="142"/>
    <cfRule type="duplicateValues" dxfId="2573" priority="144" stopIfTrue="1"/>
    <cfRule type="duplicateValues" dxfId="2572" priority="143" stopIfTrue="1"/>
  </conditionalFormatting>
  <conditionalFormatting sqref="A1269">
    <cfRule type="duplicateValues" dxfId="2571" priority="127" stopIfTrue="1"/>
    <cfRule type="duplicateValues" dxfId="2570" priority="128" stopIfTrue="1"/>
    <cfRule type="duplicateValues" dxfId="2569" priority="125" stopIfTrue="1"/>
    <cfRule type="duplicateValues" dxfId="2568" priority="124"/>
    <cfRule type="duplicateValues" dxfId="2567" priority="126" stopIfTrue="1"/>
  </conditionalFormatting>
  <conditionalFormatting sqref="A1270">
    <cfRule type="duplicateValues" dxfId="2566" priority="3061" stopIfTrue="1"/>
    <cfRule type="duplicateValues" dxfId="2565" priority="3062" stopIfTrue="1"/>
    <cfRule type="duplicateValues" dxfId="2564" priority="3063" stopIfTrue="1"/>
  </conditionalFormatting>
  <conditionalFormatting sqref="A1271">
    <cfRule type="duplicateValues" dxfId="2563" priority="1595" stopIfTrue="1"/>
    <cfRule type="duplicateValues" dxfId="2562" priority="1594" stopIfTrue="1"/>
    <cfRule type="duplicateValues" dxfId="2561" priority="1596" stopIfTrue="1"/>
    <cfRule type="duplicateValues" dxfId="2560" priority="1597"/>
  </conditionalFormatting>
  <conditionalFormatting sqref="A1272">
    <cfRule type="duplicateValues" dxfId="2559" priority="2712" stopIfTrue="1"/>
    <cfRule type="duplicateValues" dxfId="2558" priority="2711" stopIfTrue="1"/>
    <cfRule type="duplicateValues" dxfId="2557" priority="2713" stopIfTrue="1"/>
  </conditionalFormatting>
  <conditionalFormatting sqref="A1273">
    <cfRule type="duplicateValues" dxfId="2556" priority="2965" stopIfTrue="1"/>
    <cfRule type="duplicateValues" dxfId="2555" priority="2964" stopIfTrue="1"/>
    <cfRule type="duplicateValues" dxfId="2554" priority="2963" stopIfTrue="1"/>
  </conditionalFormatting>
  <conditionalFormatting sqref="A1274:A1275">
    <cfRule type="duplicateValues" dxfId="2553" priority="241795" stopIfTrue="1"/>
    <cfRule type="duplicateValues" dxfId="2552" priority="241794" stopIfTrue="1"/>
    <cfRule type="duplicateValues" dxfId="2551" priority="241793" stopIfTrue="1"/>
  </conditionalFormatting>
  <conditionalFormatting sqref="A1276">
    <cfRule type="duplicateValues" dxfId="2550" priority="1574" stopIfTrue="1"/>
    <cfRule type="duplicateValues" dxfId="2549" priority="1575" stopIfTrue="1"/>
    <cfRule type="duplicateValues" dxfId="2548" priority="1576" stopIfTrue="1"/>
    <cfRule type="duplicateValues" dxfId="2547" priority="1577"/>
  </conditionalFormatting>
  <conditionalFormatting sqref="A1277">
    <cfRule type="duplicateValues" dxfId="2546" priority="1581"/>
    <cfRule type="duplicateValues" dxfId="2545" priority="1580" stopIfTrue="1"/>
    <cfRule type="duplicateValues" dxfId="2544" priority="1579" stopIfTrue="1"/>
    <cfRule type="duplicateValues" dxfId="2543" priority="1578" stopIfTrue="1"/>
  </conditionalFormatting>
  <conditionalFormatting sqref="A1278:A1279">
    <cfRule type="duplicateValues" dxfId="2542" priority="155" stopIfTrue="1"/>
    <cfRule type="duplicateValues" dxfId="2541" priority="158" stopIfTrue="1"/>
    <cfRule type="duplicateValues" dxfId="2540" priority="157" stopIfTrue="1"/>
    <cfRule type="duplicateValues" dxfId="2539" priority="154"/>
    <cfRule type="duplicateValues" dxfId="2538" priority="156" stopIfTrue="1"/>
  </conditionalFormatting>
  <conditionalFormatting sqref="A1281">
    <cfRule type="duplicateValues" dxfId="2537" priority="1955"/>
    <cfRule type="duplicateValues" dxfId="2536" priority="1954" stopIfTrue="1"/>
    <cfRule type="duplicateValues" dxfId="2535" priority="1956" stopIfTrue="1"/>
    <cfRule type="duplicateValues" dxfId="2534" priority="1957" stopIfTrue="1"/>
  </conditionalFormatting>
  <conditionalFormatting sqref="A1282">
    <cfRule type="duplicateValues" dxfId="2533" priority="2526" stopIfTrue="1"/>
    <cfRule type="duplicateValues" dxfId="2532" priority="2525" stopIfTrue="1"/>
    <cfRule type="duplicateValues" dxfId="2531" priority="2524" stopIfTrue="1"/>
  </conditionalFormatting>
  <conditionalFormatting sqref="A1283 A1280">
    <cfRule type="duplicateValues" dxfId="2530" priority="1331" stopIfTrue="1"/>
    <cfRule type="duplicateValues" dxfId="2529" priority="1332" stopIfTrue="1"/>
    <cfRule type="duplicateValues" dxfId="2528" priority="1333"/>
    <cfRule type="duplicateValues" dxfId="2527" priority="1330" stopIfTrue="1"/>
  </conditionalFormatting>
  <conditionalFormatting sqref="A1284">
    <cfRule type="duplicateValues" dxfId="2526" priority="3057" stopIfTrue="1"/>
    <cfRule type="duplicateValues" dxfId="2525" priority="3056" stopIfTrue="1"/>
    <cfRule type="duplicateValues" dxfId="2524" priority="3055" stopIfTrue="1"/>
  </conditionalFormatting>
  <conditionalFormatting sqref="A1285">
    <cfRule type="duplicateValues" dxfId="2523" priority="3651" stopIfTrue="1"/>
    <cfRule type="duplicateValues" dxfId="2522" priority="3652" stopIfTrue="1"/>
    <cfRule type="duplicateValues" dxfId="2521" priority="3650" stopIfTrue="1"/>
  </conditionalFormatting>
  <conditionalFormatting sqref="A1286">
    <cfRule type="duplicateValues" dxfId="2520" priority="2966" stopIfTrue="1"/>
    <cfRule type="duplicateValues" dxfId="2519" priority="2967" stopIfTrue="1"/>
    <cfRule type="duplicateValues" dxfId="2518" priority="2968" stopIfTrue="1"/>
  </conditionalFormatting>
  <conditionalFormatting sqref="A1287:A1288">
    <cfRule type="duplicateValues" dxfId="2517" priority="22"/>
    <cfRule type="duplicateValues" dxfId="2516" priority="24" stopIfTrue="1"/>
    <cfRule type="duplicateValues" dxfId="2515" priority="23" stopIfTrue="1"/>
    <cfRule type="duplicateValues" dxfId="2514" priority="26" stopIfTrue="1"/>
    <cfRule type="duplicateValues" dxfId="2513" priority="25" stopIfTrue="1"/>
  </conditionalFormatting>
  <conditionalFormatting sqref="A1289">
    <cfRule type="duplicateValues" dxfId="2512" priority="1315" stopIfTrue="1"/>
    <cfRule type="duplicateValues" dxfId="2511" priority="1314" stopIfTrue="1"/>
    <cfRule type="duplicateValues" dxfId="2510" priority="1316" stopIfTrue="1"/>
    <cfRule type="duplicateValues" dxfId="2509" priority="1317"/>
  </conditionalFormatting>
  <conditionalFormatting sqref="A1292">
    <cfRule type="duplicateValues" dxfId="2508" priority="455" stopIfTrue="1"/>
    <cfRule type="duplicateValues" dxfId="2507" priority="451"/>
    <cfRule type="duplicateValues" dxfId="2506" priority="452" stopIfTrue="1"/>
    <cfRule type="duplicateValues" dxfId="2505" priority="454" stopIfTrue="1"/>
    <cfRule type="duplicateValues" dxfId="2504" priority="453" stopIfTrue="1"/>
  </conditionalFormatting>
  <conditionalFormatting sqref="A1293:A1294">
    <cfRule type="duplicateValues" dxfId="2503" priority="270964" stopIfTrue="1"/>
    <cfRule type="duplicateValues" dxfId="2502" priority="270965" stopIfTrue="1"/>
    <cfRule type="duplicateValues" dxfId="2501" priority="270963" stopIfTrue="1"/>
    <cfRule type="duplicateValues" dxfId="2500" priority="270962" stopIfTrue="1"/>
    <cfRule type="duplicateValues" dxfId="2499" priority="270961"/>
  </conditionalFormatting>
  <conditionalFormatting sqref="A1295">
    <cfRule type="duplicateValues" dxfId="2498" priority="1593"/>
    <cfRule type="duplicateValues" dxfId="2497" priority="1592" stopIfTrue="1"/>
    <cfRule type="duplicateValues" dxfId="2496" priority="1591" stopIfTrue="1"/>
    <cfRule type="duplicateValues" dxfId="2495" priority="1590" stopIfTrue="1"/>
  </conditionalFormatting>
  <conditionalFormatting sqref="A1296">
    <cfRule type="duplicateValues" dxfId="2494" priority="2529" stopIfTrue="1"/>
    <cfRule type="duplicateValues" dxfId="2493" priority="2527" stopIfTrue="1"/>
    <cfRule type="duplicateValues" dxfId="2492" priority="2528" stopIfTrue="1"/>
  </conditionalFormatting>
  <conditionalFormatting sqref="A1297">
    <cfRule type="duplicateValues" dxfId="2491" priority="277000" stopIfTrue="1"/>
    <cfRule type="duplicateValues" dxfId="2490" priority="276998" stopIfTrue="1"/>
    <cfRule type="duplicateValues" dxfId="2489" priority="276999" stopIfTrue="1"/>
  </conditionalFormatting>
  <conditionalFormatting sqref="A1298:A1299 A1238">
    <cfRule type="duplicateValues" dxfId="2488" priority="230349" stopIfTrue="1"/>
    <cfRule type="duplicateValues" dxfId="2487" priority="230350" stopIfTrue="1"/>
    <cfRule type="duplicateValues" dxfId="2486" priority="230346" stopIfTrue="1"/>
  </conditionalFormatting>
  <conditionalFormatting sqref="A1300">
    <cfRule type="duplicateValues" dxfId="2485" priority="89636" stopIfTrue="1"/>
    <cfRule type="duplicateValues" dxfId="2484" priority="89637" stopIfTrue="1"/>
    <cfRule type="duplicateValues" dxfId="2483" priority="89635" stopIfTrue="1"/>
  </conditionalFormatting>
  <conditionalFormatting sqref="A1301 A1259 A1255">
    <cfRule type="duplicateValues" dxfId="2482" priority="1952" stopIfTrue="1"/>
    <cfRule type="duplicateValues" dxfId="2481" priority="1951"/>
    <cfRule type="duplicateValues" dxfId="2480" priority="1950" stopIfTrue="1"/>
    <cfRule type="duplicateValues" dxfId="2479" priority="1953" stopIfTrue="1"/>
  </conditionalFormatting>
  <conditionalFormatting sqref="A1302">
    <cfRule type="duplicateValues" dxfId="2478" priority="2531" stopIfTrue="1"/>
    <cfRule type="duplicateValues" dxfId="2477" priority="2530" stopIfTrue="1"/>
    <cfRule type="duplicateValues" dxfId="2476" priority="2532" stopIfTrue="1"/>
  </conditionalFormatting>
  <conditionalFormatting sqref="A1303">
    <cfRule type="duplicateValues" dxfId="2475" priority="1570" stopIfTrue="1"/>
    <cfRule type="duplicateValues" dxfId="2474" priority="1571" stopIfTrue="1"/>
    <cfRule type="duplicateValues" dxfId="2473" priority="1572" stopIfTrue="1"/>
    <cfRule type="duplicateValues" dxfId="2472" priority="1573"/>
  </conditionalFormatting>
  <conditionalFormatting sqref="A1304 A1260">
    <cfRule type="duplicateValues" dxfId="2471" priority="91168" stopIfTrue="1"/>
    <cfRule type="duplicateValues" dxfId="2470" priority="91165" stopIfTrue="1"/>
    <cfRule type="duplicateValues" dxfId="2469" priority="91164" stopIfTrue="1"/>
  </conditionalFormatting>
  <conditionalFormatting sqref="A1305">
    <cfRule type="duplicateValues" dxfId="2468" priority="2889" stopIfTrue="1"/>
    <cfRule type="duplicateValues" dxfId="2467" priority="2888" stopIfTrue="1"/>
    <cfRule type="duplicateValues" dxfId="2466" priority="2890" stopIfTrue="1"/>
  </conditionalFormatting>
  <conditionalFormatting sqref="A1308:A1313">
    <cfRule type="duplicateValues" dxfId="2465" priority="270973" stopIfTrue="1"/>
    <cfRule type="duplicateValues" dxfId="2464" priority="270975" stopIfTrue="1"/>
    <cfRule type="duplicateValues" dxfId="2463" priority="270974" stopIfTrue="1"/>
    <cfRule type="duplicateValues" dxfId="2462" priority="270976" stopIfTrue="1"/>
    <cfRule type="duplicateValues" dxfId="2461" priority="270972"/>
  </conditionalFormatting>
  <conditionalFormatting sqref="A1314">
    <cfRule type="duplicateValues" dxfId="2460" priority="92564" stopIfTrue="1"/>
    <cfRule type="duplicateValues" dxfId="2459" priority="92566" stopIfTrue="1"/>
    <cfRule type="duplicateValues" dxfId="2458" priority="92565" stopIfTrue="1"/>
  </conditionalFormatting>
  <conditionalFormatting sqref="A1315">
    <cfRule type="duplicateValues" dxfId="2457" priority="2275" stopIfTrue="1"/>
    <cfRule type="duplicateValues" dxfId="2456" priority="2274" stopIfTrue="1"/>
    <cfRule type="duplicateValues" dxfId="2455" priority="2273"/>
    <cfRule type="duplicateValues" dxfId="2454" priority="2272" stopIfTrue="1"/>
  </conditionalFormatting>
  <conditionalFormatting sqref="A1316">
    <cfRule type="duplicateValues" dxfId="2453" priority="92554" stopIfTrue="1"/>
    <cfRule type="duplicateValues" dxfId="2452" priority="92553" stopIfTrue="1"/>
    <cfRule type="duplicateValues" dxfId="2451" priority="92552" stopIfTrue="1"/>
  </conditionalFormatting>
  <conditionalFormatting sqref="A1317">
    <cfRule type="duplicateValues" dxfId="2450" priority="3018" stopIfTrue="1"/>
    <cfRule type="duplicateValues" dxfId="2449" priority="3016" stopIfTrue="1"/>
    <cfRule type="duplicateValues" dxfId="2448" priority="3017" stopIfTrue="1"/>
  </conditionalFormatting>
  <conditionalFormatting sqref="A1318">
    <cfRule type="duplicateValues" dxfId="2447" priority="2777" stopIfTrue="1"/>
    <cfRule type="duplicateValues" dxfId="2446" priority="2778" stopIfTrue="1"/>
    <cfRule type="duplicateValues" dxfId="2445" priority="2779" stopIfTrue="1"/>
  </conditionalFormatting>
  <conditionalFormatting sqref="A1319">
    <cfRule type="duplicateValues" dxfId="2444" priority="1405"/>
    <cfRule type="duplicateValues" dxfId="2443" priority="1404" stopIfTrue="1"/>
    <cfRule type="duplicateValues" dxfId="2442" priority="1402" stopIfTrue="1"/>
    <cfRule type="duplicateValues" dxfId="2441" priority="1403" stopIfTrue="1"/>
  </conditionalFormatting>
  <conditionalFormatting sqref="A1322">
    <cfRule type="duplicateValues" dxfId="2440" priority="231247" stopIfTrue="1"/>
    <cfRule type="duplicateValues" dxfId="2439" priority="231245" stopIfTrue="1"/>
    <cfRule type="duplicateValues" dxfId="2438" priority="231246" stopIfTrue="1"/>
  </conditionalFormatting>
  <conditionalFormatting sqref="A1323">
    <cfRule type="duplicateValues" dxfId="2437" priority="277001" stopIfTrue="1"/>
    <cfRule type="duplicateValues" dxfId="2436" priority="277003" stopIfTrue="1"/>
    <cfRule type="duplicateValues" dxfId="2435" priority="277002" stopIfTrue="1"/>
  </conditionalFormatting>
  <conditionalFormatting sqref="A1324">
    <cfRule type="duplicateValues" dxfId="2434" priority="230873" stopIfTrue="1"/>
    <cfRule type="duplicateValues" dxfId="2433" priority="230867" stopIfTrue="1"/>
    <cfRule type="duplicateValues" dxfId="2432" priority="230868" stopIfTrue="1"/>
  </conditionalFormatting>
  <conditionalFormatting sqref="A1327:A1328">
    <cfRule type="duplicateValues" dxfId="2431" priority="89698" stopIfTrue="1"/>
    <cfRule type="duplicateValues" dxfId="2430" priority="89700" stopIfTrue="1"/>
    <cfRule type="duplicateValues" dxfId="2429" priority="89699" stopIfTrue="1"/>
  </conditionalFormatting>
  <conditionalFormatting sqref="A1329">
    <cfRule type="duplicateValues" dxfId="2428" priority="89136" stopIfTrue="1"/>
    <cfRule type="duplicateValues" dxfId="2427" priority="89135" stopIfTrue="1"/>
    <cfRule type="duplicateValues" dxfId="2426" priority="89134" stopIfTrue="1"/>
  </conditionalFormatting>
  <conditionalFormatting sqref="A1331">
    <cfRule type="duplicateValues" dxfId="2425" priority="2267" stopIfTrue="1"/>
    <cfRule type="duplicateValues" dxfId="2424" priority="2264" stopIfTrue="1"/>
    <cfRule type="duplicateValues" dxfId="2423" priority="2265"/>
    <cfRule type="duplicateValues" dxfId="2422" priority="2266" stopIfTrue="1"/>
  </conditionalFormatting>
  <conditionalFormatting sqref="A1332">
    <cfRule type="duplicateValues" dxfId="2421" priority="906" stopIfTrue="1"/>
    <cfRule type="duplicateValues" dxfId="2420" priority="907" stopIfTrue="1"/>
    <cfRule type="duplicateValues" dxfId="2419" priority="908" stopIfTrue="1"/>
    <cfRule type="duplicateValues" dxfId="2418" priority="909" stopIfTrue="1"/>
    <cfRule type="duplicateValues" dxfId="2417" priority="905"/>
  </conditionalFormatting>
  <conditionalFormatting sqref="A1333">
    <cfRule type="duplicateValues" dxfId="2416" priority="91188" stopIfTrue="1"/>
    <cfRule type="duplicateValues" dxfId="2415" priority="91189" stopIfTrue="1"/>
    <cfRule type="duplicateValues" dxfId="2414" priority="91190" stopIfTrue="1"/>
  </conditionalFormatting>
  <conditionalFormatting sqref="A1334">
    <cfRule type="duplicateValues" dxfId="2413" priority="93067" stopIfTrue="1"/>
    <cfRule type="duplicateValues" dxfId="2412" priority="93069" stopIfTrue="1"/>
    <cfRule type="duplicateValues" dxfId="2411" priority="93068" stopIfTrue="1"/>
  </conditionalFormatting>
  <conditionalFormatting sqref="A1335:A1336 A1325:A1326">
    <cfRule type="duplicateValues" dxfId="2410" priority="265398" stopIfTrue="1"/>
    <cfRule type="duplicateValues" dxfId="2409" priority="265399" stopIfTrue="1"/>
    <cfRule type="duplicateValues" dxfId="2408" priority="265397" stopIfTrue="1"/>
  </conditionalFormatting>
  <conditionalFormatting sqref="A1337:A1339">
    <cfRule type="duplicateValues" dxfId="2407" priority="150425" stopIfTrue="1"/>
    <cfRule type="duplicateValues" dxfId="2406" priority="150426" stopIfTrue="1"/>
    <cfRule type="duplicateValues" dxfId="2405" priority="150429" stopIfTrue="1"/>
  </conditionalFormatting>
  <conditionalFormatting sqref="A1340">
    <cfRule type="duplicateValues" dxfId="2404" priority="151224" stopIfTrue="1"/>
    <cfRule type="duplicateValues" dxfId="2403" priority="151222" stopIfTrue="1"/>
    <cfRule type="duplicateValues" dxfId="2402" priority="151223" stopIfTrue="1"/>
  </conditionalFormatting>
  <conditionalFormatting sqref="A1341">
    <cfRule type="duplicateValues" dxfId="2401" priority="90213" stopIfTrue="1"/>
    <cfRule type="duplicateValues" dxfId="2400" priority="90212" stopIfTrue="1"/>
    <cfRule type="duplicateValues" dxfId="2399" priority="90211" stopIfTrue="1"/>
  </conditionalFormatting>
  <conditionalFormatting sqref="A1343:A1344">
    <cfRule type="duplicateValues" dxfId="2398" priority="900" stopIfTrue="1"/>
    <cfRule type="duplicateValues" dxfId="2397" priority="901" stopIfTrue="1"/>
    <cfRule type="duplicateValues" dxfId="2396" priority="902" stopIfTrue="1"/>
    <cfRule type="duplicateValues" dxfId="2395" priority="903" stopIfTrue="1"/>
    <cfRule type="duplicateValues" dxfId="2394" priority="899"/>
  </conditionalFormatting>
  <conditionalFormatting sqref="A1345 A1348">
    <cfRule type="duplicateValues" dxfId="2393" priority="2956" stopIfTrue="1"/>
    <cfRule type="duplicateValues" dxfId="2392" priority="2955" stopIfTrue="1"/>
    <cfRule type="duplicateValues" dxfId="2391" priority="2954" stopIfTrue="1"/>
  </conditionalFormatting>
  <conditionalFormatting sqref="A1346">
    <cfRule type="duplicateValues" dxfId="2390" priority="2058" stopIfTrue="1"/>
    <cfRule type="duplicateValues" dxfId="2389" priority="2059" stopIfTrue="1"/>
    <cfRule type="duplicateValues" dxfId="2388" priority="2057"/>
    <cfRule type="duplicateValues" dxfId="2387" priority="2056" stopIfTrue="1"/>
  </conditionalFormatting>
  <conditionalFormatting sqref="A1347">
    <cfRule type="duplicateValues" dxfId="2386" priority="1386" stopIfTrue="1"/>
    <cfRule type="duplicateValues" dxfId="2385" priority="1389"/>
    <cfRule type="duplicateValues" dxfId="2384" priority="1388" stopIfTrue="1"/>
    <cfRule type="duplicateValues" dxfId="2383" priority="1387" stopIfTrue="1"/>
  </conditionalFormatting>
  <conditionalFormatting sqref="A1349">
    <cfRule type="duplicateValues" dxfId="2382" priority="2055" stopIfTrue="1"/>
    <cfRule type="duplicateValues" dxfId="2381" priority="2054" stopIfTrue="1"/>
    <cfRule type="duplicateValues" dxfId="2380" priority="2053"/>
    <cfRule type="duplicateValues" dxfId="2379" priority="2052" stopIfTrue="1"/>
  </conditionalFormatting>
  <conditionalFormatting sqref="A1350">
    <cfRule type="duplicateValues" dxfId="2378" priority="89712" stopIfTrue="1"/>
    <cfRule type="duplicateValues" dxfId="2377" priority="89711" stopIfTrue="1"/>
    <cfRule type="duplicateValues" dxfId="2376" priority="89710" stopIfTrue="1"/>
  </conditionalFormatting>
  <conditionalFormatting sqref="A1351">
    <cfRule type="duplicateValues" dxfId="2375" priority="89696" stopIfTrue="1"/>
    <cfRule type="duplicateValues" dxfId="2374" priority="89693" stopIfTrue="1"/>
    <cfRule type="duplicateValues" dxfId="2373" priority="89692" stopIfTrue="1"/>
  </conditionalFormatting>
  <conditionalFormatting sqref="A1352:A1353 A1330 A1342">
    <cfRule type="duplicateValues" dxfId="2372" priority="231316" stopIfTrue="1"/>
    <cfRule type="duplicateValues" dxfId="2371" priority="231309" stopIfTrue="1"/>
    <cfRule type="duplicateValues" dxfId="2370" priority="231308" stopIfTrue="1"/>
  </conditionalFormatting>
  <conditionalFormatting sqref="A1354">
    <cfRule type="duplicateValues" dxfId="2369" priority="3009" stopIfTrue="1"/>
    <cfRule type="duplicateValues" dxfId="2368" priority="3008" stopIfTrue="1"/>
    <cfRule type="duplicateValues" dxfId="2367" priority="3007" stopIfTrue="1"/>
  </conditionalFormatting>
  <conditionalFormatting sqref="A1355">
    <cfRule type="duplicateValues" dxfId="2366" priority="2271" stopIfTrue="1"/>
    <cfRule type="duplicateValues" dxfId="2365" priority="2270" stopIfTrue="1"/>
    <cfRule type="duplicateValues" dxfId="2364" priority="2269"/>
    <cfRule type="duplicateValues" dxfId="2363" priority="2268" stopIfTrue="1"/>
  </conditionalFormatting>
  <conditionalFormatting sqref="A1356">
    <cfRule type="duplicateValues" dxfId="2362" priority="1398" stopIfTrue="1"/>
    <cfRule type="duplicateValues" dxfId="2361" priority="1399" stopIfTrue="1"/>
    <cfRule type="duplicateValues" dxfId="2360" priority="1400" stopIfTrue="1"/>
    <cfRule type="duplicateValues" dxfId="2359" priority="1401"/>
  </conditionalFormatting>
  <conditionalFormatting sqref="A1357">
    <cfRule type="duplicateValues" dxfId="2358" priority="262999" stopIfTrue="1"/>
    <cfRule type="duplicateValues" dxfId="2357" priority="263000" stopIfTrue="1"/>
    <cfRule type="duplicateValues" dxfId="2356" priority="263001" stopIfTrue="1"/>
  </conditionalFormatting>
  <conditionalFormatting sqref="A1358">
    <cfRule type="duplicateValues" dxfId="2355" priority="89706" stopIfTrue="1"/>
    <cfRule type="duplicateValues" dxfId="2354" priority="89705" stopIfTrue="1"/>
    <cfRule type="duplicateValues" dxfId="2353" priority="89704" stopIfTrue="1"/>
  </conditionalFormatting>
  <conditionalFormatting sqref="A1359">
    <cfRule type="duplicateValues" dxfId="2352" priority="2788" stopIfTrue="1"/>
    <cfRule type="duplicateValues" dxfId="2351" priority="2787" stopIfTrue="1"/>
    <cfRule type="duplicateValues" dxfId="2350" priority="2786" stopIfTrue="1"/>
  </conditionalFormatting>
  <conditionalFormatting sqref="A1360">
    <cfRule type="duplicateValues" dxfId="2349" priority="3006" stopIfTrue="1"/>
    <cfRule type="duplicateValues" dxfId="2348" priority="3005" stopIfTrue="1"/>
    <cfRule type="duplicateValues" dxfId="2347" priority="3004" stopIfTrue="1"/>
  </conditionalFormatting>
  <conditionalFormatting sqref="A1362">
    <cfRule type="duplicateValues" dxfId="2346" priority="89731" stopIfTrue="1"/>
    <cfRule type="duplicateValues" dxfId="2345" priority="89733" stopIfTrue="1"/>
    <cfRule type="duplicateValues" dxfId="2344" priority="89732" stopIfTrue="1"/>
  </conditionalFormatting>
  <conditionalFormatting sqref="A1363">
    <cfRule type="duplicateValues" dxfId="2343" priority="3725" stopIfTrue="1"/>
    <cfRule type="duplicateValues" dxfId="2342" priority="3727" stopIfTrue="1"/>
    <cfRule type="duplicateValues" dxfId="2341" priority="3726" stopIfTrue="1"/>
  </conditionalFormatting>
  <conditionalFormatting sqref="A1367">
    <cfRule type="duplicateValues" dxfId="2340" priority="3403" stopIfTrue="1"/>
    <cfRule type="duplicateValues" dxfId="2339" priority="3405" stopIfTrue="1"/>
    <cfRule type="duplicateValues" dxfId="2338" priority="3404" stopIfTrue="1"/>
  </conditionalFormatting>
  <conditionalFormatting sqref="A1368">
    <cfRule type="duplicateValues" dxfId="2337" priority="3021" stopIfTrue="1"/>
    <cfRule type="duplicateValues" dxfId="2336" priority="3020" stopIfTrue="1"/>
    <cfRule type="duplicateValues" dxfId="2335" priority="3019" stopIfTrue="1"/>
  </conditionalFormatting>
  <conditionalFormatting sqref="A1369 A1361 A1364:A1365">
    <cfRule type="duplicateValues" dxfId="2334" priority="192116" stopIfTrue="1"/>
    <cfRule type="duplicateValues" dxfId="2333" priority="192115" stopIfTrue="1"/>
    <cfRule type="duplicateValues" dxfId="2332" priority="192121" stopIfTrue="1"/>
  </conditionalFormatting>
  <conditionalFormatting sqref="A1371 A1366">
    <cfRule type="duplicateValues" dxfId="2331" priority="263552"/>
    <cfRule type="duplicateValues" dxfId="2330" priority="263549" stopIfTrue="1"/>
    <cfRule type="duplicateValues" dxfId="2329" priority="263551" stopIfTrue="1"/>
    <cfRule type="duplicateValues" dxfId="2328" priority="263550" stopIfTrue="1"/>
  </conditionalFormatting>
  <conditionalFormatting sqref="A1372">
    <cfRule type="duplicateValues" dxfId="2327" priority="1384" stopIfTrue="1"/>
    <cfRule type="duplicateValues" dxfId="2326" priority="1383" stopIfTrue="1"/>
    <cfRule type="duplicateValues" dxfId="2325" priority="1382" stopIfTrue="1"/>
    <cfRule type="duplicateValues" dxfId="2324" priority="1385"/>
  </conditionalFormatting>
  <conditionalFormatting sqref="A1373">
    <cfRule type="duplicateValues" dxfId="2323" priority="3013" stopIfTrue="1"/>
    <cfRule type="duplicateValues" dxfId="2322" priority="3014" stopIfTrue="1"/>
    <cfRule type="duplicateValues" dxfId="2321" priority="3015" stopIfTrue="1"/>
  </conditionalFormatting>
  <conditionalFormatting sqref="A1374">
    <cfRule type="duplicateValues" dxfId="2320" priority="3719" stopIfTrue="1"/>
    <cfRule type="duplicateValues" dxfId="2319" priority="3721" stopIfTrue="1"/>
    <cfRule type="duplicateValues" dxfId="2318" priority="3720" stopIfTrue="1"/>
  </conditionalFormatting>
  <conditionalFormatting sqref="A1376">
    <cfRule type="duplicateValues" dxfId="2317" priority="2283" stopIfTrue="1"/>
    <cfRule type="duplicateValues" dxfId="2316" priority="2280" stopIfTrue="1"/>
    <cfRule type="duplicateValues" dxfId="2315" priority="2281"/>
    <cfRule type="duplicateValues" dxfId="2314" priority="2282" stopIfTrue="1"/>
  </conditionalFormatting>
  <conditionalFormatting sqref="A1378">
    <cfRule type="duplicateValues" dxfId="2313" priority="1732" stopIfTrue="1"/>
    <cfRule type="duplicateValues" dxfId="2312" priority="1734" stopIfTrue="1"/>
    <cfRule type="duplicateValues" dxfId="2311" priority="1733" stopIfTrue="1"/>
    <cfRule type="duplicateValues" dxfId="2310" priority="1735"/>
  </conditionalFormatting>
  <conditionalFormatting sqref="A1380:A1381">
    <cfRule type="duplicateValues" dxfId="2309" priority="89751" stopIfTrue="1"/>
    <cfRule type="duplicateValues" dxfId="2308" priority="89750" stopIfTrue="1"/>
    <cfRule type="duplicateValues" dxfId="2307" priority="89749" stopIfTrue="1"/>
  </conditionalFormatting>
  <conditionalFormatting sqref="A1383">
    <cfRule type="duplicateValues" dxfId="2306" priority="2791" stopIfTrue="1"/>
    <cfRule type="duplicateValues" dxfId="2305" priority="2790" stopIfTrue="1"/>
    <cfRule type="duplicateValues" dxfId="2304" priority="2789" stopIfTrue="1"/>
  </conditionalFormatting>
  <conditionalFormatting sqref="A1384 A1375 A1370">
    <cfRule type="duplicateValues" dxfId="2303" priority="232323" stopIfTrue="1"/>
    <cfRule type="duplicateValues" dxfId="2302" priority="232326" stopIfTrue="1"/>
    <cfRule type="duplicateValues" dxfId="2301" priority="232327" stopIfTrue="1"/>
  </conditionalFormatting>
  <conditionalFormatting sqref="A1385">
    <cfRule type="duplicateValues" dxfId="2300" priority="241787" stopIfTrue="1"/>
    <cfRule type="duplicateValues" dxfId="2299" priority="241788" stopIfTrue="1"/>
    <cfRule type="duplicateValues" dxfId="2298" priority="241789" stopIfTrue="1"/>
  </conditionalFormatting>
  <conditionalFormatting sqref="A1387">
    <cfRule type="duplicateValues" dxfId="2297" priority="2792" stopIfTrue="1"/>
    <cfRule type="duplicateValues" dxfId="2296" priority="2793" stopIfTrue="1"/>
    <cfRule type="duplicateValues" dxfId="2295" priority="2794" stopIfTrue="1"/>
  </conditionalFormatting>
  <conditionalFormatting sqref="A1388 A1386 A1382">
    <cfRule type="duplicateValues" dxfId="2294" priority="89752" stopIfTrue="1"/>
    <cfRule type="duplicateValues" dxfId="2293" priority="89754" stopIfTrue="1"/>
    <cfRule type="duplicateValues" dxfId="2292" priority="89753" stopIfTrue="1"/>
  </conditionalFormatting>
  <conditionalFormatting sqref="A1389">
    <cfRule type="duplicateValues" dxfId="2291" priority="90334" stopIfTrue="1"/>
    <cfRule type="duplicateValues" dxfId="2290" priority="90335" stopIfTrue="1"/>
    <cfRule type="duplicateValues" dxfId="2289" priority="90336" stopIfTrue="1"/>
  </conditionalFormatting>
  <conditionalFormatting sqref="A1390">
    <cfRule type="duplicateValues" dxfId="2288" priority="1736" stopIfTrue="1"/>
    <cfRule type="duplicateValues" dxfId="2287" priority="1737" stopIfTrue="1"/>
    <cfRule type="duplicateValues" dxfId="2286" priority="1738" stopIfTrue="1"/>
    <cfRule type="duplicateValues" dxfId="2285" priority="1739"/>
  </conditionalFormatting>
  <conditionalFormatting sqref="A1391">
    <cfRule type="duplicateValues" dxfId="2284" priority="912"/>
    <cfRule type="duplicateValues" dxfId="2283" priority="913" stopIfTrue="1"/>
    <cfRule type="duplicateValues" dxfId="2282" priority="914" stopIfTrue="1"/>
    <cfRule type="duplicateValues" dxfId="2281" priority="915" stopIfTrue="1"/>
    <cfRule type="duplicateValues" dxfId="2280" priority="916" stopIfTrue="1"/>
  </conditionalFormatting>
  <conditionalFormatting sqref="A1392:A1394">
    <cfRule type="duplicateValues" dxfId="2279" priority="90442" stopIfTrue="1"/>
    <cfRule type="duplicateValues" dxfId="2278" priority="90443" stopIfTrue="1"/>
    <cfRule type="duplicateValues" dxfId="2277" priority="90444" stopIfTrue="1"/>
  </conditionalFormatting>
  <conditionalFormatting sqref="A1395">
    <cfRule type="duplicateValues" dxfId="2276" priority="315" stopIfTrue="1"/>
    <cfRule type="duplicateValues" dxfId="2275" priority="314" stopIfTrue="1"/>
    <cfRule type="duplicateValues" dxfId="2274" priority="316" stopIfTrue="1"/>
    <cfRule type="duplicateValues" dxfId="2273" priority="317" stopIfTrue="1"/>
    <cfRule type="duplicateValues" dxfId="2272" priority="313"/>
  </conditionalFormatting>
  <conditionalFormatting sqref="A1398">
    <cfRule type="duplicateValues" dxfId="2271" priority="151267" stopIfTrue="1"/>
    <cfRule type="duplicateValues" dxfId="2270" priority="151266" stopIfTrue="1"/>
    <cfRule type="duplicateValues" dxfId="2269" priority="151265" stopIfTrue="1"/>
  </conditionalFormatting>
  <conditionalFormatting sqref="A1399 A1396:A1397">
    <cfRule type="duplicateValues" dxfId="2268" priority="91213" stopIfTrue="1"/>
    <cfRule type="duplicateValues" dxfId="2267" priority="91210" stopIfTrue="1"/>
    <cfRule type="duplicateValues" dxfId="2266" priority="91209" stopIfTrue="1"/>
  </conditionalFormatting>
  <conditionalFormatting sqref="A1400">
    <cfRule type="duplicateValues" dxfId="2265" priority="89763" stopIfTrue="1"/>
    <cfRule type="duplicateValues" dxfId="2264" priority="89761" stopIfTrue="1"/>
    <cfRule type="duplicateValues" dxfId="2263" priority="89762" stopIfTrue="1"/>
  </conditionalFormatting>
  <conditionalFormatting sqref="A1401:A1405">
    <cfRule type="duplicateValues" dxfId="2262" priority="90512" stopIfTrue="1"/>
    <cfRule type="duplicateValues" dxfId="2261" priority="90511" stopIfTrue="1"/>
    <cfRule type="duplicateValues" dxfId="2260" priority="90513" stopIfTrue="1"/>
  </conditionalFormatting>
  <conditionalFormatting sqref="A1406">
    <cfRule type="duplicateValues" dxfId="2259" priority="92494" stopIfTrue="1"/>
    <cfRule type="duplicateValues" dxfId="2258" priority="92493" stopIfTrue="1"/>
    <cfRule type="duplicateValues" dxfId="2257" priority="92492" stopIfTrue="1"/>
  </conditionalFormatting>
  <conditionalFormatting sqref="A1407">
    <cfRule type="duplicateValues" dxfId="2256" priority="3414" stopIfTrue="1"/>
    <cfRule type="duplicateValues" dxfId="2255" priority="3415" stopIfTrue="1"/>
    <cfRule type="duplicateValues" dxfId="2254" priority="3416" stopIfTrue="1"/>
  </conditionalFormatting>
  <conditionalFormatting sqref="A1408">
    <cfRule type="duplicateValues" dxfId="2253" priority="2781" stopIfTrue="1"/>
    <cfRule type="duplicateValues" dxfId="2252" priority="2780" stopIfTrue="1"/>
    <cfRule type="duplicateValues" dxfId="2251" priority="2782" stopIfTrue="1"/>
  </conditionalFormatting>
  <conditionalFormatting sqref="A1410">
    <cfRule type="duplicateValues" dxfId="2250" priority="2785" stopIfTrue="1"/>
    <cfRule type="duplicateValues" dxfId="2249" priority="2784" stopIfTrue="1"/>
    <cfRule type="duplicateValues" dxfId="2248" priority="2783" stopIfTrue="1"/>
  </conditionalFormatting>
  <conditionalFormatting sqref="A1413">
    <cfRule type="duplicateValues" dxfId="2247" priority="307"/>
    <cfRule type="duplicateValues" dxfId="2246" priority="309" stopIfTrue="1"/>
    <cfRule type="duplicateValues" dxfId="2245" priority="310" stopIfTrue="1"/>
    <cfRule type="duplicateValues" dxfId="2244" priority="311" stopIfTrue="1"/>
    <cfRule type="duplicateValues" dxfId="2243" priority="308" stopIfTrue="1"/>
  </conditionalFormatting>
  <conditionalFormatting sqref="A1414">
    <cfRule type="duplicateValues" dxfId="2242" priority="3790" stopIfTrue="1"/>
    <cfRule type="duplicateValues" dxfId="2241" priority="3789" stopIfTrue="1"/>
    <cfRule type="duplicateValues" dxfId="2240" priority="3788" stopIfTrue="1"/>
  </conditionalFormatting>
  <conditionalFormatting sqref="A1415">
    <cfRule type="duplicateValues" dxfId="2239" priority="173070" stopIfTrue="1"/>
    <cfRule type="duplicateValues" dxfId="2238" priority="173065" stopIfTrue="1"/>
    <cfRule type="duplicateValues" dxfId="2237" priority="173064" stopIfTrue="1"/>
  </conditionalFormatting>
  <conditionalFormatting sqref="A1416:A1417">
    <cfRule type="duplicateValues" dxfId="2236" priority="91224" stopIfTrue="1"/>
    <cfRule type="duplicateValues" dxfId="2235" priority="91225" stopIfTrue="1"/>
    <cfRule type="duplicateValues" dxfId="2234" priority="91226" stopIfTrue="1"/>
  </conditionalFormatting>
  <conditionalFormatting sqref="A1418">
    <cfRule type="duplicateValues" dxfId="2233" priority="2276" stopIfTrue="1"/>
    <cfRule type="duplicateValues" dxfId="2232" priority="2279" stopIfTrue="1"/>
    <cfRule type="duplicateValues" dxfId="2231" priority="2278" stopIfTrue="1"/>
    <cfRule type="duplicateValues" dxfId="2230" priority="2277"/>
  </conditionalFormatting>
  <conditionalFormatting sqref="A1419">
    <cfRule type="duplicateValues" dxfId="2229" priority="3152" stopIfTrue="1"/>
    <cfRule type="duplicateValues" dxfId="2228" priority="3150" stopIfTrue="1"/>
    <cfRule type="duplicateValues" dxfId="2227" priority="3151" stopIfTrue="1"/>
  </conditionalFormatting>
  <conditionalFormatting sqref="A1420">
    <cfRule type="duplicateValues" dxfId="2226" priority="89147" stopIfTrue="1"/>
    <cfRule type="duplicateValues" dxfId="2225" priority="89144" stopIfTrue="1"/>
    <cfRule type="duplicateValues" dxfId="2224" priority="89143" stopIfTrue="1"/>
  </conditionalFormatting>
  <conditionalFormatting sqref="A1422">
    <cfRule type="duplicateValues" dxfId="2223" priority="100257" stopIfTrue="1"/>
    <cfRule type="duplicateValues" dxfId="2222" priority="100256" stopIfTrue="1"/>
    <cfRule type="duplicateValues" dxfId="2221" priority="100255" stopIfTrue="1"/>
  </conditionalFormatting>
  <conditionalFormatting sqref="A1423 A1421">
    <cfRule type="duplicateValues" dxfId="2220" priority="173348" stopIfTrue="1"/>
    <cfRule type="duplicateValues" dxfId="2219" priority="173349" stopIfTrue="1"/>
    <cfRule type="duplicateValues" dxfId="2218" priority="173346" stopIfTrue="1"/>
  </conditionalFormatting>
  <conditionalFormatting sqref="A1424">
    <cfRule type="duplicateValues" dxfId="2217" priority="265401" stopIfTrue="1"/>
    <cfRule type="duplicateValues" dxfId="2216" priority="265402" stopIfTrue="1"/>
    <cfRule type="duplicateValues" dxfId="2215" priority="265400" stopIfTrue="1"/>
  </conditionalFormatting>
  <conditionalFormatting sqref="A1426">
    <cfRule type="duplicateValues" dxfId="2214" priority="91222" stopIfTrue="1"/>
    <cfRule type="duplicateValues" dxfId="2213" priority="91223" stopIfTrue="1"/>
    <cfRule type="duplicateValues" dxfId="2212" priority="91221" stopIfTrue="1"/>
  </conditionalFormatting>
  <conditionalFormatting sqref="A1427">
    <cfRule type="duplicateValues" dxfId="2211" priority="2284" stopIfTrue="1"/>
    <cfRule type="duplicateValues" dxfId="2210" priority="2285"/>
    <cfRule type="duplicateValues" dxfId="2209" priority="2286" stopIfTrue="1"/>
    <cfRule type="duplicateValues" dxfId="2208" priority="2287" stopIfTrue="1"/>
  </conditionalFormatting>
  <conditionalFormatting sqref="A1428">
    <cfRule type="duplicateValues" dxfId="2207" priority="92497" stopIfTrue="1"/>
    <cfRule type="duplicateValues" dxfId="2206" priority="92495" stopIfTrue="1"/>
    <cfRule type="duplicateValues" dxfId="2205" priority="92496" stopIfTrue="1"/>
  </conditionalFormatting>
  <conditionalFormatting sqref="A1429">
    <cfRule type="duplicateValues" dxfId="2204" priority="3153" stopIfTrue="1"/>
    <cfRule type="duplicateValues" dxfId="2203" priority="3154" stopIfTrue="1"/>
    <cfRule type="duplicateValues" dxfId="2202" priority="3155" stopIfTrue="1"/>
  </conditionalFormatting>
  <conditionalFormatting sqref="A1430">
    <cfRule type="duplicateValues" dxfId="2201" priority="3724" stopIfTrue="1"/>
    <cfRule type="duplicateValues" dxfId="2200" priority="3723" stopIfTrue="1"/>
    <cfRule type="duplicateValues" dxfId="2199" priority="3722" stopIfTrue="1"/>
  </conditionalFormatting>
  <conditionalFormatting sqref="A1432">
    <cfRule type="duplicateValues" dxfId="2198" priority="90362" stopIfTrue="1"/>
    <cfRule type="duplicateValues" dxfId="2197" priority="90361" stopIfTrue="1"/>
    <cfRule type="duplicateValues" dxfId="2196" priority="90363" stopIfTrue="1"/>
  </conditionalFormatting>
  <conditionalFormatting sqref="A1433">
    <cfRule type="duplicateValues" dxfId="2195" priority="1747"/>
    <cfRule type="duplicateValues" dxfId="2194" priority="1746" stopIfTrue="1"/>
    <cfRule type="duplicateValues" dxfId="2193" priority="1745" stopIfTrue="1"/>
    <cfRule type="duplicateValues" dxfId="2192" priority="1744" stopIfTrue="1"/>
  </conditionalFormatting>
  <conditionalFormatting sqref="A1435">
    <cfRule type="duplicateValues" dxfId="2191" priority="90360" stopIfTrue="1"/>
    <cfRule type="duplicateValues" dxfId="2190" priority="90358" stopIfTrue="1"/>
    <cfRule type="duplicateValues" dxfId="2189" priority="90359" stopIfTrue="1"/>
  </conditionalFormatting>
  <conditionalFormatting sqref="A1436">
    <cfRule type="duplicateValues" dxfId="2188" priority="1390" stopIfTrue="1"/>
    <cfRule type="duplicateValues" dxfId="2187" priority="1393"/>
    <cfRule type="duplicateValues" dxfId="2186" priority="1392" stopIfTrue="1"/>
    <cfRule type="duplicateValues" dxfId="2185" priority="1391" stopIfTrue="1"/>
  </conditionalFormatting>
  <conditionalFormatting sqref="A1438 A1425">
    <cfRule type="duplicateValues" dxfId="2184" priority="2803" stopIfTrue="1"/>
    <cfRule type="duplicateValues" dxfId="2183" priority="2802" stopIfTrue="1"/>
    <cfRule type="duplicateValues" dxfId="2182" priority="2801" stopIfTrue="1"/>
  </conditionalFormatting>
  <conditionalFormatting sqref="A1439">
    <cfRule type="duplicateValues" dxfId="2181" priority="91293" stopIfTrue="1"/>
    <cfRule type="duplicateValues" dxfId="2180" priority="91291" stopIfTrue="1"/>
    <cfRule type="duplicateValues" dxfId="2179" priority="91292" stopIfTrue="1"/>
  </conditionalFormatting>
  <conditionalFormatting sqref="A1440 A1437 A1434 A1431">
    <cfRule type="duplicateValues" dxfId="2178" priority="91602" stopIfTrue="1"/>
    <cfRule type="duplicateValues" dxfId="2177" priority="91603" stopIfTrue="1"/>
    <cfRule type="duplicateValues" dxfId="2176" priority="91610" stopIfTrue="1"/>
  </conditionalFormatting>
  <conditionalFormatting sqref="A1442">
    <cfRule type="duplicateValues" dxfId="2175" priority="935"/>
    <cfRule type="duplicateValues" dxfId="2174" priority="936" stopIfTrue="1"/>
    <cfRule type="duplicateValues" dxfId="2173" priority="937" stopIfTrue="1"/>
    <cfRule type="duplicateValues" dxfId="2172" priority="938" stopIfTrue="1"/>
    <cfRule type="duplicateValues" dxfId="2171" priority="939" stopIfTrue="1"/>
  </conditionalFormatting>
  <conditionalFormatting sqref="A1443">
    <cfRule type="duplicateValues" dxfId="2170" priority="319"/>
    <cfRule type="duplicateValues" dxfId="2169" priority="323" stopIfTrue="1"/>
    <cfRule type="duplicateValues" dxfId="2168" priority="320" stopIfTrue="1"/>
    <cfRule type="duplicateValues" dxfId="2167" priority="322" stopIfTrue="1"/>
    <cfRule type="duplicateValues" dxfId="2166" priority="321" stopIfTrue="1"/>
  </conditionalFormatting>
  <conditionalFormatting sqref="A1444">
    <cfRule type="duplicateValues" dxfId="2165" priority="2303" stopIfTrue="1"/>
    <cfRule type="duplicateValues" dxfId="2164" priority="2302" stopIfTrue="1"/>
    <cfRule type="duplicateValues" dxfId="2163" priority="2301"/>
    <cfRule type="duplicateValues" dxfId="2162" priority="2300" stopIfTrue="1"/>
  </conditionalFormatting>
  <conditionalFormatting sqref="A1445">
    <cfRule type="duplicateValues" dxfId="2161" priority="2307" stopIfTrue="1"/>
    <cfRule type="duplicateValues" dxfId="2160" priority="2304" stopIfTrue="1"/>
    <cfRule type="duplicateValues" dxfId="2159" priority="2305"/>
    <cfRule type="duplicateValues" dxfId="2158" priority="2306" stopIfTrue="1"/>
  </conditionalFormatting>
  <conditionalFormatting sqref="A1446">
    <cfRule type="duplicateValues" dxfId="2157" priority="175893" stopIfTrue="1"/>
    <cfRule type="duplicateValues" dxfId="2156" priority="175894" stopIfTrue="1"/>
    <cfRule type="duplicateValues" dxfId="2155" priority="175892" stopIfTrue="1"/>
  </conditionalFormatting>
  <conditionalFormatting sqref="A1447">
    <cfRule type="duplicateValues" dxfId="2154" priority="153409" stopIfTrue="1"/>
    <cfRule type="duplicateValues" dxfId="2153" priority="153405" stopIfTrue="1"/>
    <cfRule type="duplicateValues" dxfId="2152" priority="153406" stopIfTrue="1"/>
  </conditionalFormatting>
  <conditionalFormatting sqref="A1448">
    <cfRule type="duplicateValues" dxfId="2151" priority="89775" stopIfTrue="1"/>
    <cfRule type="duplicateValues" dxfId="2150" priority="89774" stopIfTrue="1"/>
    <cfRule type="duplicateValues" dxfId="2149" priority="89773" stopIfTrue="1"/>
  </conditionalFormatting>
  <conditionalFormatting sqref="A1450">
    <cfRule type="duplicateValues" dxfId="2148" priority="335" stopIfTrue="1"/>
    <cfRule type="duplicateValues" dxfId="2147" priority="334" stopIfTrue="1"/>
    <cfRule type="duplicateValues" dxfId="2146" priority="333" stopIfTrue="1"/>
    <cfRule type="duplicateValues" dxfId="2145" priority="332" stopIfTrue="1"/>
    <cfRule type="duplicateValues" dxfId="2144" priority="331"/>
  </conditionalFormatting>
  <conditionalFormatting sqref="A1451">
    <cfRule type="duplicateValues" dxfId="2143" priority="90210" stopIfTrue="1"/>
    <cfRule type="duplicateValues" dxfId="2142" priority="90209" stopIfTrue="1"/>
    <cfRule type="duplicateValues" dxfId="2141" priority="90208" stopIfTrue="1"/>
  </conditionalFormatting>
  <conditionalFormatting sqref="A1453">
    <cfRule type="duplicateValues" dxfId="2140" priority="3158" stopIfTrue="1"/>
    <cfRule type="duplicateValues" dxfId="2139" priority="3157" stopIfTrue="1"/>
    <cfRule type="duplicateValues" dxfId="2138" priority="3156" stopIfTrue="1"/>
  </conditionalFormatting>
  <conditionalFormatting sqref="A1454 A1452">
    <cfRule type="duplicateValues" dxfId="2137" priority="240888" stopIfTrue="1"/>
    <cfRule type="duplicateValues" dxfId="2136" priority="240886" stopIfTrue="1"/>
    <cfRule type="duplicateValues" dxfId="2135" priority="240887" stopIfTrue="1"/>
  </conditionalFormatting>
  <conditionalFormatting sqref="A1455">
    <cfRule type="duplicateValues" dxfId="2134" priority="235393" stopIfTrue="1"/>
    <cfRule type="duplicateValues" dxfId="2133" priority="235391" stopIfTrue="1"/>
    <cfRule type="duplicateValues" dxfId="2132" priority="235394" stopIfTrue="1"/>
    <cfRule type="duplicateValues" dxfId="2131" priority="235392"/>
  </conditionalFormatting>
  <conditionalFormatting sqref="A1456">
    <cfRule type="duplicateValues" dxfId="2130" priority="930"/>
    <cfRule type="duplicateValues" dxfId="2129" priority="931" stopIfTrue="1"/>
    <cfRule type="duplicateValues" dxfId="2128" priority="932" stopIfTrue="1"/>
    <cfRule type="duplicateValues" dxfId="2127" priority="933" stopIfTrue="1"/>
    <cfRule type="duplicateValues" dxfId="2126" priority="934" stopIfTrue="1"/>
  </conditionalFormatting>
  <conditionalFormatting sqref="A1457">
    <cfRule type="duplicateValues" dxfId="2125" priority="923"/>
    <cfRule type="duplicateValues" dxfId="2124" priority="924" stopIfTrue="1"/>
    <cfRule type="duplicateValues" dxfId="2123" priority="925" stopIfTrue="1"/>
    <cfRule type="duplicateValues" dxfId="2122" priority="926" stopIfTrue="1"/>
    <cfRule type="duplicateValues" dxfId="2121" priority="927" stopIfTrue="1"/>
  </conditionalFormatting>
  <conditionalFormatting sqref="A1458">
    <cfRule type="duplicateValues" dxfId="2120" priority="2288" stopIfTrue="1"/>
    <cfRule type="duplicateValues" dxfId="2119" priority="2289"/>
    <cfRule type="duplicateValues" dxfId="2118" priority="2290" stopIfTrue="1"/>
    <cfRule type="duplicateValues" dxfId="2117" priority="2291" stopIfTrue="1"/>
  </conditionalFormatting>
  <conditionalFormatting sqref="A1459">
    <cfRule type="duplicateValues" dxfId="2116" priority="1741" stopIfTrue="1"/>
    <cfRule type="duplicateValues" dxfId="2115" priority="1742" stopIfTrue="1"/>
    <cfRule type="duplicateValues" dxfId="2114" priority="1740" stopIfTrue="1"/>
    <cfRule type="duplicateValues" dxfId="2113" priority="1743"/>
  </conditionalFormatting>
  <conditionalFormatting sqref="A1460">
    <cfRule type="duplicateValues" dxfId="2112" priority="3144" stopIfTrue="1"/>
    <cfRule type="duplicateValues" dxfId="2111" priority="3145" stopIfTrue="1"/>
    <cfRule type="duplicateValues" dxfId="2110" priority="3146" stopIfTrue="1"/>
  </conditionalFormatting>
  <conditionalFormatting sqref="A1462">
    <cfRule type="duplicateValues" dxfId="2109" priority="2294"/>
    <cfRule type="duplicateValues" dxfId="2108" priority="203384" stopIfTrue="1"/>
    <cfRule type="duplicateValues" dxfId="2107" priority="203384" stopIfTrue="1"/>
    <cfRule type="duplicateValues" dxfId="2106" priority="2295" stopIfTrue="1"/>
  </conditionalFormatting>
  <conditionalFormatting sqref="A1463">
    <cfRule type="duplicateValues" dxfId="2105" priority="329" stopIfTrue="1"/>
    <cfRule type="duplicateValues" dxfId="2104" priority="326" stopIfTrue="1"/>
    <cfRule type="duplicateValues" dxfId="2103" priority="327" stopIfTrue="1"/>
    <cfRule type="duplicateValues" dxfId="2102" priority="325"/>
    <cfRule type="duplicateValues" dxfId="2101" priority="328" stopIfTrue="1"/>
  </conditionalFormatting>
  <conditionalFormatting sqref="A1464">
    <cfRule type="duplicateValues" dxfId="2100" priority="2797" stopIfTrue="1"/>
    <cfRule type="duplicateValues" dxfId="2099" priority="2796" stopIfTrue="1"/>
    <cfRule type="duplicateValues" dxfId="2098" priority="2795" stopIfTrue="1"/>
  </conditionalFormatting>
  <conditionalFormatting sqref="A1466">
    <cfRule type="duplicateValues" dxfId="2097" priority="151800" stopIfTrue="1"/>
    <cfRule type="duplicateValues" dxfId="2096" priority="151801" stopIfTrue="1"/>
    <cfRule type="duplicateValues" dxfId="2095" priority="151802" stopIfTrue="1"/>
  </conditionalFormatting>
  <conditionalFormatting sqref="A1467 A1465">
    <cfRule type="duplicateValues" dxfId="2094" priority="201690" stopIfTrue="1"/>
    <cfRule type="duplicateValues" dxfId="2093" priority="201691" stopIfTrue="1"/>
    <cfRule type="duplicateValues" dxfId="2092" priority="201694" stopIfTrue="1"/>
  </conditionalFormatting>
  <conditionalFormatting sqref="A1468">
    <cfRule type="duplicateValues" dxfId="2091" priority="2800" stopIfTrue="1"/>
    <cfRule type="duplicateValues" dxfId="2090" priority="2798" stopIfTrue="1"/>
    <cfRule type="duplicateValues" dxfId="2089" priority="2799" stopIfTrue="1"/>
  </conditionalFormatting>
  <conditionalFormatting sqref="A1469">
    <cfRule type="duplicateValues" dxfId="2088" priority="919" stopIfTrue="1"/>
    <cfRule type="duplicateValues" dxfId="2087" priority="918" stopIfTrue="1"/>
    <cfRule type="duplicateValues" dxfId="2086" priority="917"/>
    <cfRule type="duplicateValues" dxfId="2085" priority="921" stopIfTrue="1"/>
    <cfRule type="duplicateValues" dxfId="2084" priority="920" stopIfTrue="1"/>
  </conditionalFormatting>
  <conditionalFormatting sqref="A1472">
    <cfRule type="duplicateValues" dxfId="2083" priority="1406" stopIfTrue="1"/>
    <cfRule type="duplicateValues" dxfId="2082" priority="1407" stopIfTrue="1"/>
    <cfRule type="duplicateValues" dxfId="2081" priority="1408" stopIfTrue="1"/>
    <cfRule type="duplicateValues" dxfId="2080" priority="1409"/>
  </conditionalFormatting>
  <conditionalFormatting sqref="A1473">
    <cfRule type="duplicateValues" dxfId="2079" priority="89796" stopIfTrue="1"/>
    <cfRule type="duplicateValues" dxfId="2078" priority="89795" stopIfTrue="1"/>
    <cfRule type="duplicateValues" dxfId="2077" priority="89794" stopIfTrue="1"/>
  </conditionalFormatting>
  <conditionalFormatting sqref="A1474">
    <cfRule type="duplicateValues" dxfId="2076" priority="235443" stopIfTrue="1"/>
    <cfRule type="duplicateValues" dxfId="2075" priority="235445" stopIfTrue="1"/>
    <cfRule type="duplicateValues" dxfId="2074" priority="235444" stopIfTrue="1"/>
  </conditionalFormatting>
  <conditionalFormatting sqref="A1475">
    <cfRule type="duplicateValues" dxfId="2073" priority="2476" stopIfTrue="1"/>
    <cfRule type="duplicateValues" dxfId="2072" priority="2477" stopIfTrue="1"/>
    <cfRule type="duplicateValues" dxfId="2071" priority="2475" stopIfTrue="1"/>
  </conditionalFormatting>
  <conditionalFormatting sqref="A1476:A1477">
    <cfRule type="duplicateValues" dxfId="2070" priority="89786" stopIfTrue="1"/>
    <cfRule type="duplicateValues" dxfId="2069" priority="89785" stopIfTrue="1"/>
    <cfRule type="duplicateValues" dxfId="2068" priority="89787" stopIfTrue="1"/>
  </conditionalFormatting>
  <conditionalFormatting sqref="A1478">
    <cfRule type="duplicateValues" dxfId="2067" priority="89790" stopIfTrue="1"/>
    <cfRule type="duplicateValues" dxfId="2066" priority="89788" stopIfTrue="1"/>
    <cfRule type="duplicateValues" dxfId="2065" priority="89789" stopIfTrue="1"/>
  </conditionalFormatting>
  <conditionalFormatting sqref="A1479">
    <cfRule type="duplicateValues" dxfId="2064" priority="2858" stopIfTrue="1"/>
    <cfRule type="duplicateValues" dxfId="2063" priority="2859" stopIfTrue="1"/>
    <cfRule type="duplicateValues" dxfId="2062" priority="2860" stopIfTrue="1"/>
  </conditionalFormatting>
  <conditionalFormatting sqref="A1480">
    <cfRule type="duplicateValues" dxfId="2061" priority="175276" stopIfTrue="1"/>
    <cfRule type="duplicateValues" dxfId="2060" priority="175278" stopIfTrue="1"/>
    <cfRule type="duplicateValues" dxfId="2059" priority="175277" stopIfTrue="1"/>
  </conditionalFormatting>
  <conditionalFormatting sqref="A1481">
    <cfRule type="duplicateValues" dxfId="2058" priority="1540" stopIfTrue="1"/>
    <cfRule type="duplicateValues" dxfId="2057" priority="1539" stopIfTrue="1"/>
    <cfRule type="duplicateValues" dxfId="2056" priority="1538" stopIfTrue="1"/>
    <cfRule type="duplicateValues" dxfId="2055" priority="1541"/>
  </conditionalFormatting>
  <conditionalFormatting sqref="A1482">
    <cfRule type="duplicateValues" dxfId="2054" priority="2009"/>
    <cfRule type="duplicateValues" dxfId="2053" priority="2010" stopIfTrue="1"/>
    <cfRule type="duplicateValues" dxfId="2052" priority="2011" stopIfTrue="1"/>
    <cfRule type="duplicateValues" dxfId="2051" priority="2008" stopIfTrue="1"/>
  </conditionalFormatting>
  <conditionalFormatting sqref="A1483">
    <cfRule type="duplicateValues" dxfId="2050" priority="277991" stopIfTrue="1"/>
    <cfRule type="duplicateValues" dxfId="2049" priority="277992" stopIfTrue="1"/>
    <cfRule type="duplicateValues" dxfId="2048" priority="277990" stopIfTrue="1"/>
  </conditionalFormatting>
  <conditionalFormatting sqref="A1484">
    <cfRule type="duplicateValues" dxfId="2047" priority="3247" stopIfTrue="1"/>
    <cfRule type="duplicateValues" dxfId="2046" priority="3248" stopIfTrue="1"/>
    <cfRule type="duplicateValues" dxfId="2045" priority="3246" stopIfTrue="1"/>
  </conditionalFormatting>
  <conditionalFormatting sqref="A1488">
    <cfRule type="duplicateValues" dxfId="2044" priority="2867" stopIfTrue="1"/>
    <cfRule type="duplicateValues" dxfId="2043" priority="2868" stopIfTrue="1"/>
    <cfRule type="duplicateValues" dxfId="2042" priority="2869" stopIfTrue="1"/>
  </conditionalFormatting>
  <conditionalFormatting sqref="A1490">
    <cfRule type="duplicateValues" dxfId="2041" priority="1416" stopIfTrue="1"/>
    <cfRule type="duplicateValues" dxfId="2040" priority="1417"/>
    <cfRule type="duplicateValues" dxfId="2039" priority="1415" stopIfTrue="1"/>
    <cfRule type="duplicateValues" dxfId="2038" priority="1414" stopIfTrue="1"/>
  </conditionalFormatting>
  <conditionalFormatting sqref="A1491 A1487">
    <cfRule type="duplicateValues" dxfId="2037" priority="1412" stopIfTrue="1"/>
    <cfRule type="duplicateValues" dxfId="2036" priority="1411" stopIfTrue="1"/>
    <cfRule type="duplicateValues" dxfId="2035" priority="1410" stopIfTrue="1"/>
    <cfRule type="duplicateValues" dxfId="2034" priority="1413"/>
  </conditionalFormatting>
  <conditionalFormatting sqref="A1492">
    <cfRule type="duplicateValues" dxfId="2033" priority="89815" stopIfTrue="1"/>
    <cfRule type="duplicateValues" dxfId="2032" priority="89817" stopIfTrue="1"/>
    <cfRule type="duplicateValues" dxfId="2031" priority="89816" stopIfTrue="1"/>
  </conditionalFormatting>
  <conditionalFormatting sqref="A1494">
    <cfRule type="duplicateValues" dxfId="2030" priority="89818" stopIfTrue="1"/>
    <cfRule type="duplicateValues" dxfId="2029" priority="89819" stopIfTrue="1"/>
    <cfRule type="duplicateValues" dxfId="2028" priority="89820" stopIfTrue="1"/>
  </conditionalFormatting>
  <conditionalFormatting sqref="A1497:A1501 A1493">
    <cfRule type="duplicateValues" dxfId="2027" priority="192694" stopIfTrue="1"/>
    <cfRule type="duplicateValues" dxfId="2026" priority="192698" stopIfTrue="1"/>
    <cfRule type="duplicateValues" dxfId="2025" priority="192695" stopIfTrue="1"/>
  </conditionalFormatting>
  <conditionalFormatting sqref="A1502 A1489">
    <cfRule type="duplicateValues" dxfId="2024" priority="2864" stopIfTrue="1"/>
    <cfRule type="duplicateValues" dxfId="2023" priority="2865" stopIfTrue="1"/>
    <cfRule type="duplicateValues" dxfId="2022" priority="2866" stopIfTrue="1"/>
  </conditionalFormatting>
  <conditionalFormatting sqref="A1503">
    <cfRule type="duplicateValues" dxfId="2021" priority="266194" stopIfTrue="1"/>
    <cfRule type="duplicateValues" dxfId="2020" priority="266195" stopIfTrue="1"/>
    <cfRule type="duplicateValues" dxfId="2019" priority="266196" stopIfTrue="1"/>
  </conditionalFormatting>
  <conditionalFormatting sqref="A1504">
    <cfRule type="duplicateValues" dxfId="2018" priority="89847" stopIfTrue="1"/>
    <cfRule type="duplicateValues" dxfId="2017" priority="89845" stopIfTrue="1"/>
    <cfRule type="duplicateValues" dxfId="2016" priority="89846" stopIfTrue="1"/>
  </conditionalFormatting>
  <conditionalFormatting sqref="A1509:A1510">
    <cfRule type="duplicateValues" dxfId="2015" priority="179964" stopIfTrue="1"/>
    <cfRule type="duplicateValues" dxfId="2014" priority="179963" stopIfTrue="1"/>
    <cfRule type="duplicateValues" dxfId="2013" priority="179965" stopIfTrue="1"/>
  </conditionalFormatting>
  <conditionalFormatting sqref="A1511">
    <cfRule type="duplicateValues" dxfId="2012" priority="2020" stopIfTrue="1"/>
    <cfRule type="duplicateValues" dxfId="2011" priority="2022" stopIfTrue="1"/>
    <cfRule type="duplicateValues" dxfId="2010" priority="2021"/>
    <cfRule type="duplicateValues" dxfId="2009" priority="2023" stopIfTrue="1"/>
  </conditionalFormatting>
  <conditionalFormatting sqref="A1512">
    <cfRule type="duplicateValues" dxfId="2008" priority="3709" stopIfTrue="1"/>
    <cfRule type="duplicateValues" dxfId="2007" priority="3708" stopIfTrue="1"/>
    <cfRule type="duplicateValues" dxfId="2006" priority="3707" stopIfTrue="1"/>
  </conditionalFormatting>
  <conditionalFormatting sqref="A1515:A1519 A1449">
    <cfRule type="duplicateValues" dxfId="2005" priority="205088" stopIfTrue="1"/>
    <cfRule type="duplicateValues" dxfId="2004" priority="205079" stopIfTrue="1"/>
    <cfRule type="duplicateValues" dxfId="2003" priority="205078" stopIfTrue="1"/>
  </conditionalFormatting>
  <conditionalFormatting sqref="A1520:A1521 A1514">
    <cfRule type="duplicateValues" dxfId="2002" priority="945" stopIfTrue="1"/>
    <cfRule type="duplicateValues" dxfId="2001" priority="944" stopIfTrue="1"/>
    <cfRule type="duplicateValues" dxfId="2000" priority="941"/>
    <cfRule type="duplicateValues" dxfId="1999" priority="942" stopIfTrue="1"/>
    <cfRule type="duplicateValues" dxfId="1998" priority="943" stopIfTrue="1"/>
  </conditionalFormatting>
  <conditionalFormatting sqref="A1522:A1523">
    <cfRule type="duplicateValues" dxfId="1997" priority="2467" stopIfTrue="1"/>
    <cfRule type="duplicateValues" dxfId="1996" priority="2468" stopIfTrue="1"/>
    <cfRule type="duplicateValues" dxfId="1995" priority="2466" stopIfTrue="1"/>
  </conditionalFormatting>
  <conditionalFormatting sqref="A1524">
    <cfRule type="duplicateValues" dxfId="1994" priority="952" stopIfTrue="1"/>
    <cfRule type="duplicateValues" dxfId="1993" priority="951" stopIfTrue="1"/>
    <cfRule type="duplicateValues" dxfId="1992" priority="948"/>
    <cfRule type="duplicateValues" dxfId="1991" priority="949" stopIfTrue="1"/>
    <cfRule type="duplicateValues" dxfId="1990" priority="950" stopIfTrue="1"/>
  </conditionalFormatting>
  <conditionalFormatting sqref="A1525:A1526 A1496">
    <cfRule type="duplicateValues" dxfId="1989" priority="242481" stopIfTrue="1"/>
    <cfRule type="duplicateValues" dxfId="1988" priority="242480" stopIfTrue="1"/>
    <cfRule type="duplicateValues" dxfId="1987" priority="242479" stopIfTrue="1"/>
  </conditionalFormatting>
  <conditionalFormatting sqref="A1527">
    <cfRule type="duplicateValues" dxfId="1986" priority="89831" stopIfTrue="1"/>
    <cfRule type="duplicateValues" dxfId="1985" priority="89832" stopIfTrue="1"/>
    <cfRule type="duplicateValues" dxfId="1984" priority="89830" stopIfTrue="1"/>
  </conditionalFormatting>
  <conditionalFormatting sqref="A1528:A1529 A1506:A1507">
    <cfRule type="duplicateValues" dxfId="1983" priority="90436" stopIfTrue="1"/>
    <cfRule type="duplicateValues" dxfId="1982" priority="90440" stopIfTrue="1"/>
    <cfRule type="duplicateValues" dxfId="1981" priority="90437" stopIfTrue="1"/>
  </conditionalFormatting>
  <conditionalFormatting sqref="A1530">
    <cfRule type="duplicateValues" dxfId="1980" priority="2463" stopIfTrue="1"/>
    <cfRule type="duplicateValues" dxfId="1979" priority="2464" stopIfTrue="1"/>
    <cfRule type="duplicateValues" dxfId="1978" priority="2465" stopIfTrue="1"/>
  </conditionalFormatting>
  <conditionalFormatting sqref="A1531 A1505">
    <cfRule type="duplicateValues" dxfId="1977" priority="277993" stopIfTrue="1"/>
    <cfRule type="duplicateValues" dxfId="1976" priority="277995" stopIfTrue="1"/>
    <cfRule type="duplicateValues" dxfId="1975" priority="277994" stopIfTrue="1"/>
  </conditionalFormatting>
  <conditionalFormatting sqref="A1532">
    <cfRule type="duplicateValues" dxfId="1974" priority="89851" stopIfTrue="1"/>
    <cfRule type="duplicateValues" dxfId="1973" priority="89852" stopIfTrue="1"/>
    <cfRule type="duplicateValues" dxfId="1972" priority="89853" stopIfTrue="1"/>
  </conditionalFormatting>
  <conditionalFormatting sqref="A1533">
    <cfRule type="duplicateValues" dxfId="1971" priority="89856" stopIfTrue="1"/>
    <cfRule type="duplicateValues" dxfId="1970" priority="89854" stopIfTrue="1"/>
    <cfRule type="duplicateValues" dxfId="1969" priority="89855" stopIfTrue="1"/>
  </conditionalFormatting>
  <conditionalFormatting sqref="A1534">
    <cfRule type="duplicateValues" dxfId="1968" priority="89868" stopIfTrue="1"/>
    <cfRule type="duplicateValues" dxfId="1967" priority="89867" stopIfTrue="1"/>
    <cfRule type="duplicateValues" dxfId="1966" priority="89866" stopIfTrue="1"/>
  </conditionalFormatting>
  <conditionalFormatting sqref="A1535">
    <cfRule type="duplicateValues" dxfId="1965" priority="89848" stopIfTrue="1"/>
    <cfRule type="duplicateValues" dxfId="1964" priority="89849" stopIfTrue="1"/>
    <cfRule type="duplicateValues" dxfId="1963" priority="89850" stopIfTrue="1"/>
  </conditionalFormatting>
  <conditionalFormatting sqref="A1536">
    <cfRule type="duplicateValues" dxfId="1962" priority="89857" stopIfTrue="1"/>
    <cfRule type="duplicateValues" dxfId="1961" priority="89858" stopIfTrue="1"/>
    <cfRule type="duplicateValues" dxfId="1960" priority="89859" stopIfTrue="1"/>
  </conditionalFormatting>
  <conditionalFormatting sqref="A1537">
    <cfRule type="duplicateValues" dxfId="1959" priority="89862" stopIfTrue="1"/>
    <cfRule type="duplicateValues" dxfId="1958" priority="89861" stopIfTrue="1"/>
    <cfRule type="duplicateValues" dxfId="1957" priority="89860" stopIfTrue="1"/>
  </conditionalFormatting>
  <conditionalFormatting sqref="A1538">
    <cfRule type="duplicateValues" dxfId="1956" priority="89878" stopIfTrue="1"/>
    <cfRule type="duplicateValues" dxfId="1955" priority="89880" stopIfTrue="1"/>
    <cfRule type="duplicateValues" dxfId="1954" priority="89879" stopIfTrue="1"/>
  </conditionalFormatting>
  <conditionalFormatting sqref="A1539">
    <cfRule type="duplicateValues" dxfId="1953" priority="91286" stopIfTrue="1"/>
    <cfRule type="duplicateValues" dxfId="1952" priority="91285" stopIfTrue="1"/>
    <cfRule type="duplicateValues" dxfId="1951" priority="91287" stopIfTrue="1"/>
  </conditionalFormatting>
  <conditionalFormatting sqref="A1540">
    <cfRule type="duplicateValues" dxfId="1950" priority="91348" stopIfTrue="1"/>
    <cfRule type="duplicateValues" dxfId="1949" priority="91349" stopIfTrue="1"/>
    <cfRule type="duplicateValues" dxfId="1948" priority="91350" stopIfTrue="1"/>
  </conditionalFormatting>
  <conditionalFormatting sqref="A1541 A1495">
    <cfRule type="duplicateValues" dxfId="1947" priority="91277" stopIfTrue="1"/>
    <cfRule type="duplicateValues" dxfId="1946" priority="91268" stopIfTrue="1"/>
    <cfRule type="duplicateValues" dxfId="1945" priority="91267" stopIfTrue="1"/>
  </conditionalFormatting>
  <conditionalFormatting sqref="A1542">
    <cfRule type="duplicateValues" dxfId="1944" priority="89887" stopIfTrue="1"/>
    <cfRule type="duplicateValues" dxfId="1943" priority="89889" stopIfTrue="1"/>
    <cfRule type="duplicateValues" dxfId="1942" priority="89888" stopIfTrue="1"/>
  </conditionalFormatting>
  <conditionalFormatting sqref="A1544">
    <cfRule type="duplicateValues" dxfId="1941" priority="89890" stopIfTrue="1"/>
    <cfRule type="duplicateValues" dxfId="1940" priority="89891" stopIfTrue="1"/>
    <cfRule type="duplicateValues" dxfId="1939" priority="89892" stopIfTrue="1"/>
  </conditionalFormatting>
  <conditionalFormatting sqref="A1545">
    <cfRule type="duplicateValues" dxfId="1938" priority="89893" stopIfTrue="1"/>
    <cfRule type="duplicateValues" dxfId="1937" priority="89894" stopIfTrue="1"/>
    <cfRule type="duplicateValues" dxfId="1936" priority="89895" stopIfTrue="1"/>
  </conditionalFormatting>
  <conditionalFormatting sqref="A1546 A1543">
    <cfRule type="duplicateValues" dxfId="1935" priority="89997" stopIfTrue="1"/>
    <cfRule type="duplicateValues" dxfId="1934" priority="89998" stopIfTrue="1"/>
    <cfRule type="duplicateValues" dxfId="1933" priority="90001" stopIfTrue="1"/>
  </conditionalFormatting>
  <conditionalFormatting sqref="A1547">
    <cfRule type="duplicateValues" dxfId="1932" priority="89869" stopIfTrue="1"/>
    <cfRule type="duplicateValues" dxfId="1931" priority="89870" stopIfTrue="1"/>
    <cfRule type="duplicateValues" dxfId="1930" priority="89871" stopIfTrue="1"/>
  </conditionalFormatting>
  <conditionalFormatting sqref="A1548">
    <cfRule type="duplicateValues" dxfId="1929" priority="89872" stopIfTrue="1"/>
    <cfRule type="duplicateValues" dxfId="1928" priority="89873" stopIfTrue="1"/>
    <cfRule type="duplicateValues" dxfId="1927" priority="89874" stopIfTrue="1"/>
  </conditionalFormatting>
  <conditionalFormatting sqref="A1549">
    <cfRule type="duplicateValues" dxfId="1926" priority="277998" stopIfTrue="1"/>
    <cfRule type="duplicateValues" dxfId="1925" priority="277996" stopIfTrue="1"/>
    <cfRule type="duplicateValues" dxfId="1924" priority="277997" stopIfTrue="1"/>
  </conditionalFormatting>
  <conditionalFormatting sqref="A1550">
    <cfRule type="duplicateValues" dxfId="1923" priority="3165" stopIfTrue="1"/>
    <cfRule type="duplicateValues" dxfId="1922" priority="3167" stopIfTrue="1"/>
    <cfRule type="duplicateValues" dxfId="1921" priority="3166" stopIfTrue="1"/>
  </conditionalFormatting>
  <conditionalFormatting sqref="A1551">
    <cfRule type="duplicateValues" dxfId="1920" priority="1552" stopIfTrue="1"/>
    <cfRule type="duplicateValues" dxfId="1919" priority="1551" stopIfTrue="1"/>
    <cfRule type="duplicateValues" dxfId="1918" priority="1553"/>
    <cfRule type="duplicateValues" dxfId="1917" priority="1550" stopIfTrue="1"/>
  </conditionalFormatting>
  <conditionalFormatting sqref="A1554">
    <cfRule type="duplicateValues" dxfId="1916" priority="90205" stopIfTrue="1"/>
    <cfRule type="duplicateValues" dxfId="1915" priority="90206" stopIfTrue="1"/>
    <cfRule type="duplicateValues" dxfId="1914" priority="90207" stopIfTrue="1"/>
  </conditionalFormatting>
  <conditionalFormatting sqref="A1556">
    <cfRule type="duplicateValues" dxfId="1913" priority="91647" stopIfTrue="1"/>
    <cfRule type="duplicateValues" dxfId="1912" priority="91648" stopIfTrue="1"/>
    <cfRule type="duplicateValues" dxfId="1911" priority="91649" stopIfTrue="1"/>
  </conditionalFormatting>
  <conditionalFormatting sqref="A1557">
    <cfRule type="duplicateValues" dxfId="1910" priority="964" stopIfTrue="1"/>
    <cfRule type="duplicateValues" dxfId="1909" priority="963" stopIfTrue="1"/>
    <cfRule type="duplicateValues" dxfId="1908" priority="962" stopIfTrue="1"/>
    <cfRule type="duplicateValues" dxfId="1907" priority="961" stopIfTrue="1"/>
    <cfRule type="duplicateValues" dxfId="1906" priority="960"/>
  </conditionalFormatting>
  <conditionalFormatting sqref="A1558">
    <cfRule type="duplicateValues" dxfId="1905" priority="953"/>
    <cfRule type="duplicateValues" dxfId="1904" priority="957" stopIfTrue="1"/>
    <cfRule type="duplicateValues" dxfId="1903" priority="956" stopIfTrue="1"/>
    <cfRule type="duplicateValues" dxfId="1902" priority="955" stopIfTrue="1"/>
    <cfRule type="duplicateValues" dxfId="1901" priority="954" stopIfTrue="1"/>
  </conditionalFormatting>
  <conditionalFormatting sqref="A1559:A1563">
    <cfRule type="duplicateValues" dxfId="1900" priority="355" stopIfTrue="1"/>
    <cfRule type="duplicateValues" dxfId="1899" priority="353" stopIfTrue="1"/>
    <cfRule type="duplicateValues" dxfId="1898" priority="352"/>
    <cfRule type="duplicateValues" dxfId="1897" priority="356" stopIfTrue="1"/>
    <cfRule type="duplicateValues" dxfId="1896" priority="354" stopIfTrue="1"/>
  </conditionalFormatting>
  <conditionalFormatting sqref="A1564">
    <cfRule type="duplicateValues" dxfId="1895" priority="348" stopIfTrue="1"/>
    <cfRule type="duplicateValues" dxfId="1894" priority="347" stopIfTrue="1"/>
    <cfRule type="duplicateValues" dxfId="1893" priority="350" stopIfTrue="1"/>
    <cfRule type="duplicateValues" dxfId="1892" priority="349" stopIfTrue="1"/>
    <cfRule type="duplicateValues" dxfId="1891" priority="346"/>
  </conditionalFormatting>
  <conditionalFormatting sqref="A1565">
    <cfRule type="duplicateValues" dxfId="1890" priority="89934" stopIfTrue="1"/>
    <cfRule type="duplicateValues" dxfId="1889" priority="89933" stopIfTrue="1"/>
    <cfRule type="duplicateValues" dxfId="1888" priority="89932" stopIfTrue="1"/>
  </conditionalFormatting>
  <conditionalFormatting sqref="A1566">
    <cfRule type="duplicateValues" dxfId="1887" priority="91289" stopIfTrue="1"/>
    <cfRule type="duplicateValues" dxfId="1886" priority="91288" stopIfTrue="1"/>
    <cfRule type="duplicateValues" dxfId="1885" priority="91290" stopIfTrue="1"/>
  </conditionalFormatting>
  <conditionalFormatting sqref="A1567:A1568">
    <cfRule type="duplicateValues" dxfId="1884" priority="278001" stopIfTrue="1"/>
    <cfRule type="duplicateValues" dxfId="1883" priority="277999" stopIfTrue="1"/>
    <cfRule type="duplicateValues" dxfId="1882" priority="278000" stopIfTrue="1"/>
  </conditionalFormatting>
  <conditionalFormatting sqref="A1569">
    <cfRule type="duplicateValues" dxfId="1881" priority="89911" stopIfTrue="1"/>
    <cfRule type="duplicateValues" dxfId="1880" priority="89912" stopIfTrue="1"/>
    <cfRule type="duplicateValues" dxfId="1879" priority="89913" stopIfTrue="1"/>
  </conditionalFormatting>
  <conditionalFormatting sqref="A1570">
    <cfRule type="duplicateValues" dxfId="1878" priority="1557"/>
    <cfRule type="duplicateValues" dxfId="1877" priority="1556" stopIfTrue="1"/>
    <cfRule type="duplicateValues" dxfId="1876" priority="1555" stopIfTrue="1"/>
    <cfRule type="duplicateValues" dxfId="1875" priority="1554" stopIfTrue="1"/>
  </conditionalFormatting>
  <conditionalFormatting sqref="A1571:A1572">
    <cfRule type="duplicateValues" dxfId="1874" priority="268729" stopIfTrue="1"/>
    <cfRule type="duplicateValues" dxfId="1873" priority="268730" stopIfTrue="1"/>
    <cfRule type="duplicateValues" dxfId="1872" priority="268731" stopIfTrue="1"/>
  </conditionalFormatting>
  <conditionalFormatting sqref="A1574">
    <cfRule type="duplicateValues" dxfId="1871" priority="282944" stopIfTrue="1"/>
    <cfRule type="duplicateValues" dxfId="1870" priority="282943" stopIfTrue="1"/>
    <cfRule type="duplicateValues" dxfId="1869" priority="282942" stopIfTrue="1"/>
  </conditionalFormatting>
  <conditionalFormatting sqref="A1578">
    <cfRule type="duplicateValues" dxfId="1868" priority="2006" stopIfTrue="1"/>
    <cfRule type="duplicateValues" dxfId="1867" priority="2007" stopIfTrue="1"/>
    <cfRule type="duplicateValues" dxfId="1866" priority="2004" stopIfTrue="1"/>
    <cfRule type="duplicateValues" dxfId="1865" priority="2005"/>
  </conditionalFormatting>
  <conditionalFormatting sqref="A1579">
    <cfRule type="duplicateValues" dxfId="1864" priority="89162" stopIfTrue="1"/>
    <cfRule type="duplicateValues" dxfId="1863" priority="89161" stopIfTrue="1"/>
    <cfRule type="duplicateValues" dxfId="1862" priority="89163" stopIfTrue="1"/>
  </conditionalFormatting>
  <conditionalFormatting sqref="A1580 A1577 A1575">
    <cfRule type="duplicateValues" dxfId="1861" priority="266199" stopIfTrue="1"/>
    <cfRule type="duplicateValues" dxfId="1860" priority="266197" stopIfTrue="1"/>
    <cfRule type="duplicateValues" dxfId="1859" priority="266198" stopIfTrue="1"/>
  </conditionalFormatting>
  <conditionalFormatting sqref="A1584:A1585">
    <cfRule type="duplicateValues" dxfId="1858" priority="193220" stopIfTrue="1"/>
    <cfRule type="duplicateValues" dxfId="1857" priority="193219" stopIfTrue="1"/>
    <cfRule type="duplicateValues" dxfId="1856" priority="193221" stopIfTrue="1"/>
  </conditionalFormatting>
  <conditionalFormatting sqref="A1586">
    <cfRule type="duplicateValues" dxfId="1855" priority="2825" stopIfTrue="1"/>
    <cfRule type="duplicateValues" dxfId="1854" priority="2826" stopIfTrue="1"/>
    <cfRule type="duplicateValues" dxfId="1853" priority="2827" stopIfTrue="1"/>
  </conditionalFormatting>
  <conditionalFormatting sqref="A1587">
    <cfRule type="duplicateValues" dxfId="1852" priority="2821" stopIfTrue="1"/>
    <cfRule type="duplicateValues" dxfId="1851" priority="2820" stopIfTrue="1"/>
    <cfRule type="duplicateValues" dxfId="1850" priority="2819" stopIfTrue="1"/>
  </conditionalFormatting>
  <conditionalFormatting sqref="A1588:A1589">
    <cfRule type="duplicateValues" dxfId="1849" priority="2815" stopIfTrue="1"/>
    <cfRule type="duplicateValues" dxfId="1848" priority="2814" stopIfTrue="1"/>
    <cfRule type="duplicateValues" dxfId="1847" priority="2813" stopIfTrue="1"/>
  </conditionalFormatting>
  <conditionalFormatting sqref="A1590">
    <cfRule type="duplicateValues" dxfId="1846" priority="2373" stopIfTrue="1"/>
    <cfRule type="duplicateValues" dxfId="1845" priority="2367"/>
    <cfRule type="duplicateValues" dxfId="1844" priority="2371" stopIfTrue="1"/>
    <cfRule type="duplicateValues" dxfId="1843" priority="2372" stopIfTrue="1"/>
  </conditionalFormatting>
  <conditionalFormatting sqref="A1591:A1592 A1603">
    <cfRule type="duplicateValues" dxfId="1842" priority="2360"/>
    <cfRule type="duplicateValues" dxfId="1841" priority="2364" stopIfTrue="1"/>
    <cfRule type="duplicateValues" dxfId="1840" priority="2365" stopIfTrue="1"/>
    <cfRule type="duplicateValues" dxfId="1839" priority="2366" stopIfTrue="1"/>
  </conditionalFormatting>
  <conditionalFormatting sqref="A1593 A1597">
    <cfRule type="duplicateValues" dxfId="1838" priority="1219" stopIfTrue="1"/>
    <cfRule type="duplicateValues" dxfId="1837" priority="1213"/>
    <cfRule type="duplicateValues" dxfId="1836" priority="1217" stopIfTrue="1"/>
    <cfRule type="duplicateValues" dxfId="1835" priority="1218" stopIfTrue="1"/>
  </conditionalFormatting>
  <conditionalFormatting sqref="A1594">
    <cfRule type="duplicateValues" dxfId="1834" priority="1011"/>
    <cfRule type="duplicateValues" dxfId="1833" priority="1012" stopIfTrue="1"/>
    <cfRule type="duplicateValues" dxfId="1832" priority="1013" stopIfTrue="1"/>
    <cfRule type="duplicateValues" dxfId="1831" priority="1014" stopIfTrue="1"/>
    <cfRule type="duplicateValues" dxfId="1830" priority="1007"/>
  </conditionalFormatting>
  <conditionalFormatting sqref="A1595:A1596">
    <cfRule type="duplicateValues" dxfId="1829" priority="305" stopIfTrue="1"/>
    <cfRule type="duplicateValues" dxfId="1828" priority="304" stopIfTrue="1"/>
    <cfRule type="duplicateValues" dxfId="1827" priority="303"/>
    <cfRule type="duplicateValues" dxfId="1826" priority="299"/>
    <cfRule type="duplicateValues" dxfId="1825" priority="306" stopIfTrue="1"/>
  </conditionalFormatting>
  <conditionalFormatting sqref="A1598:A1599">
    <cfRule type="duplicateValues" dxfId="1824" priority="2353"/>
    <cfRule type="duplicateValues" dxfId="1823" priority="2357" stopIfTrue="1"/>
    <cfRule type="duplicateValues" dxfId="1822" priority="2358" stopIfTrue="1"/>
    <cfRule type="duplicateValues" dxfId="1821" priority="2359" stopIfTrue="1"/>
  </conditionalFormatting>
  <conditionalFormatting sqref="A1600">
    <cfRule type="duplicateValues" dxfId="1820" priority="2351" stopIfTrue="1"/>
    <cfRule type="duplicateValues" dxfId="1819" priority="2350" stopIfTrue="1"/>
    <cfRule type="duplicateValues" dxfId="1818" priority="2352" stopIfTrue="1"/>
    <cfRule type="duplicateValues" dxfId="1817" priority="2346"/>
  </conditionalFormatting>
  <conditionalFormatting sqref="A1601">
    <cfRule type="duplicateValues" dxfId="1816" priority="1822"/>
    <cfRule type="duplicateValues" dxfId="1815" priority="1821" stopIfTrue="1"/>
    <cfRule type="duplicateValues" dxfId="1814" priority="1820" stopIfTrue="1"/>
    <cfRule type="duplicateValues" dxfId="1813" priority="1819" stopIfTrue="1"/>
  </conditionalFormatting>
  <conditionalFormatting sqref="A1602">
    <cfRule type="duplicateValues" dxfId="1812" priority="341"/>
    <cfRule type="duplicateValues" dxfId="1811" priority="342"/>
    <cfRule type="duplicateValues" dxfId="1810" priority="343" stopIfTrue="1"/>
    <cfRule type="duplicateValues" dxfId="1809" priority="344" stopIfTrue="1"/>
    <cfRule type="duplicateValues" dxfId="1808" priority="345" stopIfTrue="1"/>
  </conditionalFormatting>
  <conditionalFormatting sqref="A1604:A1605">
    <cfRule type="duplicateValues" dxfId="1807" priority="2381"/>
    <cfRule type="duplicateValues" dxfId="1806" priority="2385" stopIfTrue="1"/>
    <cfRule type="duplicateValues" dxfId="1805" priority="2386" stopIfTrue="1"/>
    <cfRule type="duplicateValues" dxfId="1804" priority="2387" stopIfTrue="1"/>
  </conditionalFormatting>
  <conditionalFormatting sqref="A1606:A1612">
    <cfRule type="duplicateValues" dxfId="1803" priority="282949" stopIfTrue="1"/>
    <cfRule type="duplicateValues" dxfId="1802" priority="282948"/>
    <cfRule type="duplicateValues" dxfId="1801" priority="282951" stopIfTrue="1"/>
    <cfRule type="duplicateValues" dxfId="1800" priority="282950" stopIfTrue="1"/>
  </conditionalFormatting>
  <conditionalFormatting sqref="A1613:A1614">
    <cfRule type="duplicateValues" dxfId="1799" priority="1224" stopIfTrue="1"/>
    <cfRule type="duplicateValues" dxfId="1798" priority="1226" stopIfTrue="1"/>
    <cfRule type="duplicateValues" dxfId="1797" priority="1220"/>
    <cfRule type="duplicateValues" dxfId="1796" priority="1225" stopIfTrue="1"/>
  </conditionalFormatting>
  <conditionalFormatting sqref="A1615:A1616">
    <cfRule type="duplicateValues" dxfId="1795" priority="1005" stopIfTrue="1"/>
    <cfRule type="duplicateValues" dxfId="1794" priority="1004" stopIfTrue="1"/>
    <cfRule type="duplicateValues" dxfId="1793" priority="1003" stopIfTrue="1"/>
    <cfRule type="duplicateValues" dxfId="1792" priority="1002"/>
    <cfRule type="duplicateValues" dxfId="1791" priority="1001"/>
  </conditionalFormatting>
  <conditionalFormatting sqref="A1617">
    <cfRule type="duplicateValues" dxfId="1790" priority="993" stopIfTrue="1"/>
    <cfRule type="duplicateValues" dxfId="1789" priority="992" stopIfTrue="1"/>
    <cfRule type="duplicateValues" dxfId="1788" priority="991" stopIfTrue="1"/>
    <cfRule type="duplicateValues" dxfId="1787" priority="990"/>
    <cfRule type="duplicateValues" dxfId="1786" priority="989"/>
  </conditionalFormatting>
  <conditionalFormatting sqref="A1618:A1619">
    <cfRule type="duplicateValues" dxfId="1785" priority="91926" stopIfTrue="1"/>
    <cfRule type="duplicateValues" dxfId="1784" priority="91927" stopIfTrue="1"/>
    <cfRule type="duplicateValues" dxfId="1783" priority="91928" stopIfTrue="1"/>
  </conditionalFormatting>
  <conditionalFormatting sqref="A1620">
    <cfRule type="duplicateValues" dxfId="1782" priority="277988" stopIfTrue="1"/>
    <cfRule type="duplicateValues" dxfId="1781" priority="277989" stopIfTrue="1"/>
    <cfRule type="duplicateValues" dxfId="1780" priority="277987" stopIfTrue="1"/>
  </conditionalFormatting>
  <conditionalFormatting sqref="A1621">
    <cfRule type="duplicateValues" dxfId="1779" priority="92018" stopIfTrue="1"/>
    <cfRule type="duplicateValues" dxfId="1778" priority="92020" stopIfTrue="1"/>
    <cfRule type="duplicateValues" dxfId="1777" priority="92019" stopIfTrue="1"/>
  </conditionalFormatting>
  <conditionalFormatting sqref="A1622">
    <cfRule type="duplicateValues" dxfId="1776" priority="3637" stopIfTrue="1"/>
    <cfRule type="duplicateValues" dxfId="1775" priority="3636" stopIfTrue="1"/>
    <cfRule type="duplicateValues" dxfId="1774" priority="3635" stopIfTrue="1"/>
  </conditionalFormatting>
  <conditionalFormatting sqref="A1623:A1624">
    <cfRule type="duplicateValues" dxfId="1773" priority="91653" stopIfTrue="1"/>
    <cfRule type="duplicateValues" dxfId="1772" priority="91655" stopIfTrue="1"/>
    <cfRule type="duplicateValues" dxfId="1771" priority="91654" stopIfTrue="1"/>
  </conditionalFormatting>
  <conditionalFormatting sqref="A1629:A1630">
    <cfRule type="duplicateValues" dxfId="1770" priority="91873" stopIfTrue="1"/>
    <cfRule type="duplicateValues" dxfId="1769" priority="91874" stopIfTrue="1"/>
    <cfRule type="duplicateValues" dxfId="1768" priority="91872" stopIfTrue="1"/>
  </conditionalFormatting>
  <conditionalFormatting sqref="A1631">
    <cfRule type="duplicateValues" dxfId="1767" priority="92420" stopIfTrue="1"/>
    <cfRule type="duplicateValues" dxfId="1766" priority="92422" stopIfTrue="1"/>
    <cfRule type="duplicateValues" dxfId="1765" priority="92421" stopIfTrue="1"/>
  </conditionalFormatting>
  <conditionalFormatting sqref="A1632">
    <cfRule type="duplicateValues" dxfId="1764" priority="2580" stopIfTrue="1"/>
    <cfRule type="duplicateValues" dxfId="1763" priority="2579" stopIfTrue="1"/>
    <cfRule type="duplicateValues" dxfId="1762" priority="2578" stopIfTrue="1"/>
  </conditionalFormatting>
  <conditionalFormatting sqref="A1633">
    <cfRule type="duplicateValues" dxfId="1761" priority="1157" stopIfTrue="1"/>
    <cfRule type="duplicateValues" dxfId="1760" priority="1159" stopIfTrue="1"/>
    <cfRule type="duplicateValues" dxfId="1759" priority="1158" stopIfTrue="1"/>
  </conditionalFormatting>
  <conditionalFormatting sqref="A1634">
    <cfRule type="duplicateValues" dxfId="1758" priority="2884" stopIfTrue="1"/>
    <cfRule type="duplicateValues" dxfId="1757" priority="2883" stopIfTrue="1"/>
    <cfRule type="duplicateValues" dxfId="1756" priority="2882" stopIfTrue="1"/>
  </conditionalFormatting>
  <conditionalFormatting sqref="A1635">
    <cfRule type="duplicateValues" dxfId="1755" priority="91802" stopIfTrue="1"/>
    <cfRule type="duplicateValues" dxfId="1754" priority="91800" stopIfTrue="1"/>
    <cfRule type="duplicateValues" dxfId="1753" priority="91801" stopIfTrue="1"/>
  </conditionalFormatting>
  <conditionalFormatting sqref="A1636:A1639">
    <cfRule type="duplicateValues" dxfId="1752" priority="91925" stopIfTrue="1"/>
    <cfRule type="duplicateValues" dxfId="1751" priority="91923" stopIfTrue="1"/>
    <cfRule type="duplicateValues" dxfId="1750" priority="91924" stopIfTrue="1"/>
  </conditionalFormatting>
  <conditionalFormatting sqref="A1642:A1643 A1647">
    <cfRule type="duplicateValues" dxfId="1749" priority="91918" stopIfTrue="1"/>
    <cfRule type="duplicateValues" dxfId="1748" priority="91919" stopIfTrue="1"/>
    <cfRule type="duplicateValues" dxfId="1747" priority="91917" stopIfTrue="1"/>
  </conditionalFormatting>
  <conditionalFormatting sqref="A1644">
    <cfRule type="duplicateValues" dxfId="1746" priority="3640" stopIfTrue="1"/>
    <cfRule type="duplicateValues" dxfId="1745" priority="3639" stopIfTrue="1"/>
    <cfRule type="duplicateValues" dxfId="1744" priority="3638" stopIfTrue="1"/>
  </conditionalFormatting>
  <conditionalFormatting sqref="A1645">
    <cfRule type="duplicateValues" dxfId="1743" priority="2574" stopIfTrue="1"/>
    <cfRule type="duplicateValues" dxfId="1742" priority="2572" stopIfTrue="1"/>
    <cfRule type="duplicateValues" dxfId="1741" priority="2573" stopIfTrue="1"/>
  </conditionalFormatting>
  <conditionalFormatting sqref="A1646">
    <cfRule type="duplicateValues" dxfId="1740" priority="860" stopIfTrue="1"/>
    <cfRule type="duplicateValues" dxfId="1739" priority="859" stopIfTrue="1"/>
    <cfRule type="duplicateValues" dxfId="1738" priority="858" stopIfTrue="1"/>
    <cfRule type="duplicateValues" dxfId="1737" priority="857"/>
  </conditionalFormatting>
  <conditionalFormatting sqref="A1648">
    <cfRule type="duplicateValues" dxfId="1736" priority="3633" stopIfTrue="1"/>
    <cfRule type="duplicateValues" dxfId="1735" priority="3634" stopIfTrue="1"/>
    <cfRule type="duplicateValues" dxfId="1734" priority="3632" stopIfTrue="1"/>
  </conditionalFormatting>
  <conditionalFormatting sqref="A1649">
    <cfRule type="duplicateValues" dxfId="1733" priority="1988" stopIfTrue="1"/>
    <cfRule type="duplicateValues" dxfId="1732" priority="1987" stopIfTrue="1"/>
    <cfRule type="duplicateValues" dxfId="1731" priority="1986" stopIfTrue="1"/>
  </conditionalFormatting>
  <conditionalFormatting sqref="A1651:A1652">
    <cfRule type="duplicateValues" dxfId="1730" priority="91984" stopIfTrue="1"/>
    <cfRule type="duplicateValues" dxfId="1729" priority="91983" stopIfTrue="1"/>
    <cfRule type="duplicateValues" dxfId="1728" priority="91982" stopIfTrue="1"/>
  </conditionalFormatting>
  <conditionalFormatting sqref="A1653">
    <cfRule type="duplicateValues" dxfId="1727" priority="92426" stopIfTrue="1"/>
    <cfRule type="duplicateValues" dxfId="1726" priority="92427" stopIfTrue="1"/>
    <cfRule type="duplicateValues" dxfId="1725" priority="92428" stopIfTrue="1"/>
  </conditionalFormatting>
  <conditionalFormatting sqref="A1654">
    <cfRule type="duplicateValues" dxfId="1724" priority="3245" stopIfTrue="1"/>
    <cfRule type="duplicateValues" dxfId="1723" priority="3244" stopIfTrue="1"/>
    <cfRule type="duplicateValues" dxfId="1722" priority="3243" stopIfTrue="1"/>
  </conditionalFormatting>
  <conditionalFormatting sqref="A1655">
    <cfRule type="duplicateValues" dxfId="1721" priority="1749" stopIfTrue="1"/>
    <cfRule type="duplicateValues" dxfId="1720" priority="1748" stopIfTrue="1"/>
    <cfRule type="duplicateValues" dxfId="1719" priority="1750" stopIfTrue="1"/>
  </conditionalFormatting>
  <conditionalFormatting sqref="A1656:A1657">
    <cfRule type="duplicateValues" dxfId="1718" priority="91994" stopIfTrue="1"/>
    <cfRule type="duplicateValues" dxfId="1717" priority="91996" stopIfTrue="1"/>
    <cfRule type="duplicateValues" dxfId="1716" priority="91995" stopIfTrue="1"/>
  </conditionalFormatting>
  <conditionalFormatting sqref="A1659">
    <cfRule type="duplicateValues" dxfId="1715" priority="92423" stopIfTrue="1"/>
    <cfRule type="duplicateValues" dxfId="1714" priority="92424" stopIfTrue="1"/>
    <cfRule type="duplicateValues" dxfId="1713" priority="92425" stopIfTrue="1"/>
  </conditionalFormatting>
  <conditionalFormatting sqref="A1660">
    <cfRule type="duplicateValues" dxfId="1712" priority="3025" stopIfTrue="1"/>
    <cfRule type="duplicateValues" dxfId="1711" priority="3026" stopIfTrue="1"/>
    <cfRule type="duplicateValues" dxfId="1710" priority="3027" stopIfTrue="1"/>
  </conditionalFormatting>
  <conditionalFormatting sqref="A1661:A1667 A1640:A1641 A1650">
    <cfRule type="duplicateValues" dxfId="1709" priority="91663" stopIfTrue="1"/>
    <cfRule type="duplicateValues" dxfId="1708" priority="91662" stopIfTrue="1"/>
    <cfRule type="duplicateValues" dxfId="1707" priority="91668" stopIfTrue="1"/>
  </conditionalFormatting>
  <conditionalFormatting sqref="A1668:A1676">
    <cfRule type="duplicateValues" dxfId="1706" priority="91658" stopIfTrue="1"/>
    <cfRule type="duplicateValues" dxfId="1705" priority="91657" stopIfTrue="1"/>
    <cfRule type="duplicateValues" dxfId="1704" priority="91656" stopIfTrue="1"/>
  </conditionalFormatting>
  <conditionalFormatting sqref="A1677">
    <cfRule type="duplicateValues" dxfId="1703" priority="91661" stopIfTrue="1"/>
    <cfRule type="duplicateValues" dxfId="1702" priority="91660" stopIfTrue="1"/>
    <cfRule type="duplicateValues" dxfId="1701" priority="91659" stopIfTrue="1"/>
  </conditionalFormatting>
  <conditionalFormatting sqref="A1682">
    <cfRule type="duplicateValues" dxfId="1700" priority="2652" stopIfTrue="1"/>
    <cfRule type="duplicateValues" dxfId="1699" priority="2651" stopIfTrue="1"/>
    <cfRule type="duplicateValues" dxfId="1698" priority="2650" stopIfTrue="1"/>
  </conditionalFormatting>
  <conditionalFormatting sqref="A1683:A1684">
    <cfRule type="duplicateValues" dxfId="1697" priority="1248" stopIfTrue="1"/>
    <cfRule type="duplicateValues" dxfId="1696" priority="1246" stopIfTrue="1"/>
    <cfRule type="duplicateValues" dxfId="1695" priority="1247" stopIfTrue="1"/>
  </conditionalFormatting>
  <conditionalFormatting sqref="A1685">
    <cfRule type="duplicateValues" dxfId="1694" priority="92029" stopIfTrue="1"/>
    <cfRule type="duplicateValues" dxfId="1693" priority="92028" stopIfTrue="1"/>
    <cfRule type="duplicateValues" dxfId="1692" priority="92027" stopIfTrue="1"/>
  </conditionalFormatting>
  <conditionalFormatting sqref="A1686:A1687">
    <cfRule type="duplicateValues" dxfId="1691" priority="1254" stopIfTrue="1"/>
    <cfRule type="duplicateValues" dxfId="1690" priority="1253" stopIfTrue="1"/>
    <cfRule type="duplicateValues" dxfId="1689" priority="1252" stopIfTrue="1"/>
  </conditionalFormatting>
  <conditionalFormatting sqref="A1688:A1694 A1678:A1681">
    <cfRule type="duplicateValues" dxfId="1688" priority="91680" stopIfTrue="1"/>
    <cfRule type="duplicateValues" dxfId="1687" priority="91675" stopIfTrue="1"/>
    <cfRule type="duplicateValues" dxfId="1686" priority="91674" stopIfTrue="1"/>
  </conditionalFormatting>
  <conditionalFormatting sqref="A1695:A1699">
    <cfRule type="duplicateValues" dxfId="1685" priority="91671" stopIfTrue="1"/>
    <cfRule type="duplicateValues" dxfId="1684" priority="91672" stopIfTrue="1"/>
    <cfRule type="duplicateValues" dxfId="1683" priority="91673" stopIfTrue="1"/>
  </conditionalFormatting>
  <conditionalFormatting sqref="A1700">
    <cfRule type="duplicateValues" dxfId="1682" priority="91683" stopIfTrue="1"/>
    <cfRule type="duplicateValues" dxfId="1681" priority="91684" stopIfTrue="1"/>
    <cfRule type="duplicateValues" dxfId="1680" priority="91685" stopIfTrue="1"/>
  </conditionalFormatting>
  <conditionalFormatting sqref="A1701">
    <cfRule type="duplicateValues" dxfId="1679" priority="91687" stopIfTrue="1"/>
    <cfRule type="duplicateValues" dxfId="1678" priority="91686" stopIfTrue="1"/>
    <cfRule type="duplicateValues" dxfId="1677" priority="91688" stopIfTrue="1"/>
  </conditionalFormatting>
  <conditionalFormatting sqref="A1702:A1703 A1710">
    <cfRule type="duplicateValues" dxfId="1676" priority="91693" stopIfTrue="1"/>
    <cfRule type="duplicateValues" dxfId="1675" priority="91690" stopIfTrue="1"/>
    <cfRule type="duplicateValues" dxfId="1674" priority="91689" stopIfTrue="1"/>
  </conditionalFormatting>
  <conditionalFormatting sqref="A1704">
    <cfRule type="duplicateValues" dxfId="1673" priority="92069" stopIfTrue="1"/>
    <cfRule type="duplicateValues" dxfId="1672" priority="92070" stopIfTrue="1"/>
    <cfRule type="duplicateValues" dxfId="1671" priority="92071" stopIfTrue="1"/>
  </conditionalFormatting>
  <conditionalFormatting sqref="A1705">
    <cfRule type="duplicateValues" dxfId="1670" priority="3619" stopIfTrue="1"/>
    <cfRule type="duplicateValues" dxfId="1669" priority="3618" stopIfTrue="1"/>
    <cfRule type="duplicateValues" dxfId="1668" priority="3617" stopIfTrue="1"/>
  </conditionalFormatting>
  <conditionalFormatting sqref="A1706">
    <cfRule type="duplicateValues" dxfId="1667" priority="3039" stopIfTrue="1"/>
    <cfRule type="duplicateValues" dxfId="1666" priority="3038" stopIfTrue="1"/>
    <cfRule type="duplicateValues" dxfId="1665" priority="3037" stopIfTrue="1"/>
  </conditionalFormatting>
  <conditionalFormatting sqref="A1707">
    <cfRule type="duplicateValues" dxfId="1664" priority="1278" stopIfTrue="1"/>
    <cfRule type="duplicateValues" dxfId="1663" priority="1276" stopIfTrue="1"/>
    <cfRule type="duplicateValues" dxfId="1662" priority="1277" stopIfTrue="1"/>
  </conditionalFormatting>
  <conditionalFormatting sqref="A1708:A1709">
    <cfRule type="duplicateValues" dxfId="1661" priority="1270" stopIfTrue="1"/>
    <cfRule type="duplicateValues" dxfId="1660" priority="1271" stopIfTrue="1"/>
    <cfRule type="duplicateValues" dxfId="1659" priority="1272" stopIfTrue="1"/>
  </conditionalFormatting>
  <conditionalFormatting sqref="A1711 A1713">
    <cfRule type="duplicateValues" dxfId="1658" priority="91818" stopIfTrue="1"/>
    <cfRule type="duplicateValues" dxfId="1657" priority="91819" stopIfTrue="1"/>
    <cfRule type="duplicateValues" dxfId="1656" priority="91822" stopIfTrue="1"/>
  </conditionalFormatting>
  <conditionalFormatting sqref="A1715:A1716">
    <cfRule type="duplicateValues" dxfId="1655" priority="91698" stopIfTrue="1"/>
    <cfRule type="duplicateValues" dxfId="1654" priority="91700" stopIfTrue="1"/>
    <cfRule type="duplicateValues" dxfId="1653" priority="91699" stopIfTrue="1"/>
  </conditionalFormatting>
  <conditionalFormatting sqref="A1724:A1726">
    <cfRule type="duplicateValues" dxfId="1652" priority="91695" stopIfTrue="1"/>
    <cfRule type="duplicateValues" dxfId="1651" priority="91697" stopIfTrue="1"/>
    <cfRule type="duplicateValues" dxfId="1650" priority="91696" stopIfTrue="1"/>
  </conditionalFormatting>
  <conditionalFormatting sqref="A1729 A1736">
    <cfRule type="duplicateValues" dxfId="1649" priority="91962" stopIfTrue="1"/>
    <cfRule type="duplicateValues" dxfId="1648" priority="91959" stopIfTrue="1"/>
    <cfRule type="duplicateValues" dxfId="1647" priority="91958" stopIfTrue="1"/>
  </conditionalFormatting>
  <conditionalFormatting sqref="A1730:A1731">
    <cfRule type="duplicateValues" dxfId="1646" priority="91865" stopIfTrue="1"/>
    <cfRule type="duplicateValues" dxfId="1645" priority="91863" stopIfTrue="1"/>
    <cfRule type="duplicateValues" dxfId="1644" priority="91864" stopIfTrue="1"/>
  </conditionalFormatting>
  <conditionalFormatting sqref="A1732">
    <cfRule type="duplicateValues" dxfId="1643" priority="3628" stopIfTrue="1"/>
    <cfRule type="duplicateValues" dxfId="1642" priority="3627" stopIfTrue="1"/>
    <cfRule type="duplicateValues" dxfId="1641" priority="3626" stopIfTrue="1"/>
  </conditionalFormatting>
  <conditionalFormatting sqref="A1733">
    <cfRule type="duplicateValues" dxfId="1640" priority="2584" stopIfTrue="1"/>
    <cfRule type="duplicateValues" dxfId="1639" priority="2585" stopIfTrue="1"/>
    <cfRule type="duplicateValues" dxfId="1638" priority="2586" stopIfTrue="1"/>
  </conditionalFormatting>
  <conditionalFormatting sqref="A1734">
    <cfRule type="duplicateValues" dxfId="1637" priority="1181" stopIfTrue="1"/>
    <cfRule type="duplicateValues" dxfId="1636" priority="1182" stopIfTrue="1"/>
    <cfRule type="duplicateValues" dxfId="1635" priority="1183" stopIfTrue="1"/>
  </conditionalFormatting>
  <conditionalFormatting sqref="A1735">
    <cfRule type="duplicateValues" dxfId="1634" priority="833"/>
    <cfRule type="duplicateValues" dxfId="1633" priority="834" stopIfTrue="1"/>
    <cfRule type="duplicateValues" dxfId="1632" priority="835" stopIfTrue="1"/>
    <cfRule type="duplicateValues" dxfId="1631" priority="836" stopIfTrue="1"/>
  </conditionalFormatting>
  <conditionalFormatting sqref="A1737">
    <cfRule type="duplicateValues" dxfId="1630" priority="92072" stopIfTrue="1"/>
    <cfRule type="duplicateValues" dxfId="1629" priority="92073" stopIfTrue="1"/>
    <cfRule type="duplicateValues" dxfId="1628" priority="92074" stopIfTrue="1"/>
  </conditionalFormatting>
  <conditionalFormatting sqref="A1738:A1739">
    <cfRule type="duplicateValues" dxfId="1627" priority="3043" stopIfTrue="1"/>
    <cfRule type="duplicateValues" dxfId="1626" priority="3044" stopIfTrue="1"/>
    <cfRule type="duplicateValues" dxfId="1625" priority="3045" stopIfTrue="1"/>
  </conditionalFormatting>
  <conditionalFormatting sqref="A1740">
    <cfRule type="duplicateValues" dxfId="1624" priority="980"/>
    <cfRule type="duplicateValues" dxfId="1623" priority="981"/>
    <cfRule type="duplicateValues" dxfId="1622" priority="982" stopIfTrue="1"/>
    <cfRule type="duplicateValues" dxfId="1621" priority="983" stopIfTrue="1"/>
    <cfRule type="duplicateValues" dxfId="1620" priority="984" stopIfTrue="1"/>
  </conditionalFormatting>
  <conditionalFormatting sqref="A1741">
    <cfRule type="duplicateValues" dxfId="1619" priority="91701" stopIfTrue="1"/>
    <cfRule type="duplicateValues" dxfId="1618" priority="91702" stopIfTrue="1"/>
    <cfRule type="duplicateValues" dxfId="1617" priority="91703" stopIfTrue="1"/>
  </conditionalFormatting>
  <conditionalFormatting sqref="A1742:A1747">
    <cfRule type="duplicateValues" dxfId="1616" priority="91706" stopIfTrue="1"/>
    <cfRule type="duplicateValues" dxfId="1615" priority="91704" stopIfTrue="1"/>
    <cfRule type="duplicateValues" dxfId="1614" priority="91705" stopIfTrue="1"/>
  </conditionalFormatting>
  <conditionalFormatting sqref="A1748:A1772 A1728">
    <cfRule type="duplicateValues" dxfId="1613" priority="91711" stopIfTrue="1"/>
    <cfRule type="duplicateValues" dxfId="1612" priority="91708" stopIfTrue="1"/>
    <cfRule type="duplicateValues" dxfId="1611" priority="91707" stopIfTrue="1"/>
  </conditionalFormatting>
  <conditionalFormatting sqref="A1773">
    <cfRule type="duplicateValues" dxfId="1610" priority="91817" stopIfTrue="1"/>
    <cfRule type="duplicateValues" dxfId="1609" priority="91816" stopIfTrue="1"/>
    <cfRule type="duplicateValues" dxfId="1608" priority="91815" stopIfTrue="1"/>
  </conditionalFormatting>
  <conditionalFormatting sqref="A1774">
    <cfRule type="duplicateValues" dxfId="1607" priority="242478" stopIfTrue="1"/>
    <cfRule type="duplicateValues" dxfId="1606" priority="242477" stopIfTrue="1"/>
    <cfRule type="duplicateValues" dxfId="1605" priority="242476" stopIfTrue="1"/>
  </conditionalFormatting>
  <conditionalFormatting sqref="A1775">
    <cfRule type="duplicateValues" dxfId="1604" priority="1883" stopIfTrue="1"/>
    <cfRule type="duplicateValues" dxfId="1603" priority="1882" stopIfTrue="1"/>
    <cfRule type="duplicateValues" dxfId="1602" priority="1881" stopIfTrue="1"/>
  </conditionalFormatting>
  <conditionalFormatting sqref="A1776">
    <cfRule type="duplicateValues" dxfId="1601" priority="1189" stopIfTrue="1"/>
    <cfRule type="duplicateValues" dxfId="1600" priority="1188" stopIfTrue="1"/>
    <cfRule type="duplicateValues" dxfId="1599" priority="1187" stopIfTrue="1"/>
  </conditionalFormatting>
  <conditionalFormatting sqref="A1777">
    <cfRule type="duplicateValues" dxfId="1598" priority="3422" stopIfTrue="1"/>
    <cfRule type="duplicateValues" dxfId="1597" priority="3423" stopIfTrue="1"/>
    <cfRule type="duplicateValues" dxfId="1596" priority="3424" stopIfTrue="1"/>
  </conditionalFormatting>
  <conditionalFormatting sqref="A1778:A1779">
    <cfRule type="duplicateValues" dxfId="1595" priority="92046" stopIfTrue="1"/>
    <cfRule type="duplicateValues" dxfId="1594" priority="92045" stopIfTrue="1"/>
    <cfRule type="duplicateValues" dxfId="1593" priority="92049" stopIfTrue="1"/>
  </conditionalFormatting>
  <conditionalFormatting sqref="A1783:A1784">
    <cfRule type="duplicateValues" dxfId="1592" priority="91916" stopIfTrue="1"/>
    <cfRule type="duplicateValues" dxfId="1591" priority="91915" stopIfTrue="1"/>
    <cfRule type="duplicateValues" dxfId="1590" priority="91914" stopIfTrue="1"/>
  </conditionalFormatting>
  <conditionalFormatting sqref="A1785">
    <cfRule type="duplicateValues" dxfId="1589" priority="3520" stopIfTrue="1"/>
    <cfRule type="duplicateValues" dxfId="1588" priority="3521" stopIfTrue="1"/>
    <cfRule type="duplicateValues" dxfId="1587" priority="3522" stopIfTrue="1"/>
  </conditionalFormatting>
  <conditionalFormatting sqref="A1786">
    <cfRule type="duplicateValues" dxfId="1586" priority="1893" stopIfTrue="1"/>
    <cfRule type="duplicateValues" dxfId="1585" priority="1894" stopIfTrue="1"/>
    <cfRule type="duplicateValues" dxfId="1584" priority="1895" stopIfTrue="1"/>
  </conditionalFormatting>
  <conditionalFormatting sqref="A1787">
    <cfRule type="duplicateValues" dxfId="1583" priority="852" stopIfTrue="1"/>
    <cfRule type="duplicateValues" dxfId="1582" priority="851" stopIfTrue="1"/>
    <cfRule type="duplicateValues" dxfId="1581" priority="850" stopIfTrue="1"/>
    <cfRule type="duplicateValues" dxfId="1580" priority="849"/>
  </conditionalFormatting>
  <conditionalFormatting sqref="A1788">
    <cfRule type="duplicateValues" dxfId="1579" priority="841"/>
    <cfRule type="duplicateValues" dxfId="1578" priority="844" stopIfTrue="1"/>
    <cfRule type="duplicateValues" dxfId="1577" priority="843" stopIfTrue="1"/>
    <cfRule type="duplicateValues" dxfId="1576" priority="842" stopIfTrue="1"/>
  </conditionalFormatting>
  <conditionalFormatting sqref="A1789 A1712">
    <cfRule type="duplicateValues" dxfId="1575" priority="92078" stopIfTrue="1"/>
    <cfRule type="duplicateValues" dxfId="1574" priority="92079" stopIfTrue="1"/>
    <cfRule type="duplicateValues" dxfId="1573" priority="92090" stopIfTrue="1"/>
  </conditionalFormatting>
  <conditionalFormatting sqref="A1790 A1781:A1782 A1792:A1796">
    <cfRule type="duplicateValues" dxfId="1572" priority="91812" stopIfTrue="1"/>
    <cfRule type="duplicateValues" dxfId="1571" priority="91806" stopIfTrue="1"/>
    <cfRule type="duplicateValues" dxfId="1570" priority="91807" stopIfTrue="1"/>
  </conditionalFormatting>
  <conditionalFormatting sqref="A1797">
    <cfRule type="duplicateValues" dxfId="1569" priority="91997" stopIfTrue="1"/>
    <cfRule type="duplicateValues" dxfId="1568" priority="91998" stopIfTrue="1"/>
    <cfRule type="duplicateValues" dxfId="1567" priority="91999" stopIfTrue="1"/>
  </conditionalFormatting>
  <conditionalFormatting sqref="A1798">
    <cfRule type="duplicateValues" dxfId="1566" priority="91716" stopIfTrue="1"/>
    <cfRule type="duplicateValues" dxfId="1565" priority="91717" stopIfTrue="1"/>
    <cfRule type="duplicateValues" dxfId="1564" priority="91718" stopIfTrue="1"/>
  </conditionalFormatting>
  <conditionalFormatting sqref="A1800:A1801">
    <cfRule type="duplicateValues" dxfId="1563" priority="91875" stopIfTrue="1"/>
    <cfRule type="duplicateValues" dxfId="1562" priority="91877" stopIfTrue="1"/>
    <cfRule type="duplicateValues" dxfId="1561" priority="91876" stopIfTrue="1"/>
  </conditionalFormatting>
  <conditionalFormatting sqref="A1803">
    <cfRule type="duplicateValues" dxfId="1560" priority="1863" stopIfTrue="1"/>
    <cfRule type="duplicateValues" dxfId="1559" priority="1865" stopIfTrue="1"/>
    <cfRule type="duplicateValues" dxfId="1558" priority="1864" stopIfTrue="1"/>
  </conditionalFormatting>
  <conditionalFormatting sqref="A1804:A1809">
    <cfRule type="duplicateValues" dxfId="1557" priority="825"/>
    <cfRule type="duplicateValues" dxfId="1556" priority="827" stopIfTrue="1"/>
    <cfRule type="duplicateValues" dxfId="1555" priority="828" stopIfTrue="1"/>
    <cfRule type="duplicateValues" dxfId="1554" priority="826" stopIfTrue="1"/>
  </conditionalFormatting>
  <conditionalFormatting sqref="A1810">
    <cfRule type="duplicateValues" dxfId="1553" priority="2260"/>
    <cfRule type="duplicateValues" dxfId="1552" priority="2261" stopIfTrue="1"/>
    <cfRule type="duplicateValues" dxfId="1551" priority="2262" stopIfTrue="1"/>
    <cfRule type="duplicateValues" dxfId="1550" priority="2263" stopIfTrue="1"/>
  </conditionalFormatting>
  <conditionalFormatting sqref="A1812">
    <cfRule type="duplicateValues" dxfId="1549" priority="809"/>
    <cfRule type="duplicateValues" dxfId="1548" priority="810" stopIfTrue="1"/>
    <cfRule type="duplicateValues" dxfId="1547" priority="811" stopIfTrue="1"/>
    <cfRule type="duplicateValues" dxfId="1546" priority="812" stopIfTrue="1"/>
  </conditionalFormatting>
  <conditionalFormatting sqref="A1817">
    <cfRule type="duplicateValues" dxfId="1545" priority="2658" stopIfTrue="1"/>
    <cfRule type="duplicateValues" dxfId="1544" priority="2657" stopIfTrue="1"/>
    <cfRule type="duplicateValues" dxfId="1543" priority="2656" stopIfTrue="1"/>
  </conditionalFormatting>
  <conditionalFormatting sqref="A1818">
    <cfRule type="duplicateValues" dxfId="1542" priority="1260" stopIfTrue="1"/>
    <cfRule type="duplicateValues" dxfId="1541" priority="1259" stopIfTrue="1"/>
    <cfRule type="duplicateValues" dxfId="1540" priority="1258" stopIfTrue="1"/>
  </conditionalFormatting>
  <conditionalFormatting sqref="A1820">
    <cfRule type="duplicateValues" dxfId="1539" priority="2638" stopIfTrue="1"/>
    <cfRule type="duplicateValues" dxfId="1538" priority="2639" stopIfTrue="1"/>
    <cfRule type="duplicateValues" dxfId="1537" priority="2640" stopIfTrue="1"/>
  </conditionalFormatting>
  <conditionalFormatting sqref="A1821">
    <cfRule type="duplicateValues" dxfId="1536" priority="1169" stopIfTrue="1"/>
    <cfRule type="duplicateValues" dxfId="1535" priority="1170" stopIfTrue="1"/>
    <cfRule type="duplicateValues" dxfId="1534" priority="1171" stopIfTrue="1"/>
  </conditionalFormatting>
  <conditionalFormatting sqref="A1822">
    <cfRule type="duplicateValues" dxfId="1533" priority="1933" stopIfTrue="1"/>
    <cfRule type="duplicateValues" dxfId="1532" priority="1932" stopIfTrue="1"/>
    <cfRule type="duplicateValues" dxfId="1531" priority="1934" stopIfTrue="1"/>
  </conditionalFormatting>
  <conditionalFormatting sqref="A1827">
    <cfRule type="duplicateValues" dxfId="1530" priority="2646" stopIfTrue="1"/>
    <cfRule type="duplicateValues" dxfId="1529" priority="2645" stopIfTrue="1"/>
    <cfRule type="duplicateValues" dxfId="1528" priority="2644" stopIfTrue="1"/>
  </conditionalFormatting>
  <conditionalFormatting sqref="A1828">
    <cfRule type="duplicateValues" dxfId="1527" priority="1762" stopIfTrue="1"/>
    <cfRule type="duplicateValues" dxfId="1526" priority="1760" stopIfTrue="1"/>
    <cfRule type="duplicateValues" dxfId="1525" priority="1761" stopIfTrue="1"/>
  </conditionalFormatting>
  <conditionalFormatting sqref="A1829">
    <cfRule type="duplicateValues" dxfId="1524" priority="416" stopIfTrue="1"/>
    <cfRule type="duplicateValues" dxfId="1523" priority="413"/>
    <cfRule type="duplicateValues" dxfId="1522" priority="414" stopIfTrue="1"/>
    <cfRule type="duplicateValues" dxfId="1521" priority="415" stopIfTrue="1"/>
  </conditionalFormatting>
  <conditionalFormatting sqref="A1830 A1802 A1819 A1811 A1832 A1823:A1826 A1813:A1816 A1836:A1841">
    <cfRule type="duplicateValues" dxfId="1520" priority="279075" stopIfTrue="1"/>
    <cfRule type="duplicateValues" dxfId="1519" priority="279074" stopIfTrue="1"/>
    <cfRule type="duplicateValues" dxfId="1518" priority="279073" stopIfTrue="1"/>
  </conditionalFormatting>
  <conditionalFormatting sqref="A1831">
    <cfRule type="duplicateValues" dxfId="1517" priority="1938" stopIfTrue="1"/>
    <cfRule type="duplicateValues" dxfId="1516" priority="1939" stopIfTrue="1"/>
    <cfRule type="duplicateValues" dxfId="1515" priority="1940" stopIfTrue="1"/>
  </conditionalFormatting>
  <conditionalFormatting sqref="A1833">
    <cfRule type="duplicateValues" dxfId="1514" priority="2664" stopIfTrue="1"/>
    <cfRule type="duplicateValues" dxfId="1513" priority="2663" stopIfTrue="1"/>
    <cfRule type="duplicateValues" dxfId="1512" priority="2662" stopIfTrue="1"/>
  </conditionalFormatting>
  <conditionalFormatting sqref="A1834">
    <cfRule type="duplicateValues" dxfId="1511" priority="1177" stopIfTrue="1"/>
    <cfRule type="duplicateValues" dxfId="1510" priority="1176" stopIfTrue="1"/>
    <cfRule type="duplicateValues" dxfId="1509" priority="1175" stopIfTrue="1"/>
  </conditionalFormatting>
  <conditionalFormatting sqref="A1835">
    <cfRule type="duplicateValues" dxfId="1508" priority="1922" stopIfTrue="1"/>
    <cfRule type="duplicateValues" dxfId="1507" priority="1921" stopIfTrue="1"/>
    <cfRule type="duplicateValues" dxfId="1506" priority="1920" stopIfTrue="1"/>
  </conditionalFormatting>
  <conditionalFormatting sqref="A1842">
    <cfRule type="duplicateValues" dxfId="1505" priority="91721" stopIfTrue="1"/>
    <cfRule type="duplicateValues" dxfId="1504" priority="91720" stopIfTrue="1"/>
    <cfRule type="duplicateValues" dxfId="1503" priority="91719" stopIfTrue="1"/>
  </conditionalFormatting>
  <conditionalFormatting sqref="A1844:A1845">
    <cfRule type="duplicateValues" dxfId="1502" priority="104549" stopIfTrue="1"/>
    <cfRule type="duplicateValues" dxfId="1501" priority="104548" stopIfTrue="1"/>
    <cfRule type="duplicateValues" dxfId="1500" priority="104547" stopIfTrue="1"/>
  </conditionalFormatting>
  <conditionalFormatting sqref="A1846">
    <cfRule type="duplicateValues" dxfId="1499" priority="91883" stopIfTrue="1"/>
    <cfRule type="duplicateValues" dxfId="1498" priority="91881" stopIfTrue="1"/>
    <cfRule type="duplicateValues" dxfId="1497" priority="91882" stopIfTrue="1"/>
  </conditionalFormatting>
  <conditionalFormatting sqref="A1847">
    <cfRule type="duplicateValues" dxfId="1496" priority="3192" stopIfTrue="1"/>
    <cfRule type="duplicateValues" dxfId="1495" priority="3193" stopIfTrue="1"/>
    <cfRule type="duplicateValues" dxfId="1494" priority="3194" stopIfTrue="1"/>
  </conditionalFormatting>
  <conditionalFormatting sqref="A1848">
    <cfRule type="duplicateValues" dxfId="1493" priority="92026" stopIfTrue="1"/>
    <cfRule type="duplicateValues" dxfId="1492" priority="92025" stopIfTrue="1"/>
    <cfRule type="duplicateValues" dxfId="1491" priority="92024" stopIfTrue="1"/>
  </conditionalFormatting>
  <conditionalFormatting sqref="A1849:A1850">
    <cfRule type="duplicateValues" dxfId="1490" priority="1908" stopIfTrue="1"/>
    <cfRule type="duplicateValues" dxfId="1489" priority="1909" stopIfTrue="1"/>
    <cfRule type="duplicateValues" dxfId="1488" priority="1910" stopIfTrue="1"/>
  </conditionalFormatting>
  <conditionalFormatting sqref="A1852">
    <cfRule type="duplicateValues" dxfId="1487" priority="2590" stopIfTrue="1"/>
    <cfRule type="duplicateValues" dxfId="1486" priority="2591" stopIfTrue="1"/>
    <cfRule type="duplicateValues" dxfId="1485" priority="2592" stopIfTrue="1"/>
  </conditionalFormatting>
  <conditionalFormatting sqref="A1854">
    <cfRule type="duplicateValues" dxfId="1484" priority="99443" stopIfTrue="1"/>
    <cfRule type="duplicateValues" dxfId="1483" priority="99442" stopIfTrue="1"/>
    <cfRule type="duplicateValues" dxfId="1482" priority="99441" stopIfTrue="1"/>
  </conditionalFormatting>
  <conditionalFormatting sqref="A1855">
    <cfRule type="duplicateValues" dxfId="1481" priority="91955" stopIfTrue="1"/>
    <cfRule type="duplicateValues" dxfId="1480" priority="91956" stopIfTrue="1"/>
    <cfRule type="duplicateValues" dxfId="1479" priority="91957" stopIfTrue="1"/>
  </conditionalFormatting>
  <conditionalFormatting sqref="A1856">
    <cfRule type="duplicateValues" dxfId="1478" priority="91985" stopIfTrue="1"/>
    <cfRule type="duplicateValues" dxfId="1477" priority="91986" stopIfTrue="1"/>
    <cfRule type="duplicateValues" dxfId="1476" priority="91987" stopIfTrue="1"/>
  </conditionalFormatting>
  <conditionalFormatting sqref="A1857">
    <cfRule type="duplicateValues" dxfId="1475" priority="3621" stopIfTrue="1"/>
    <cfRule type="duplicateValues" dxfId="1474" priority="3622" stopIfTrue="1"/>
    <cfRule type="duplicateValues" dxfId="1473" priority="3620" stopIfTrue="1"/>
  </conditionalFormatting>
  <conditionalFormatting sqref="A1858">
    <cfRule type="duplicateValues" dxfId="1472" priority="2632" stopIfTrue="1"/>
    <cfRule type="duplicateValues" dxfId="1471" priority="2633" stopIfTrue="1"/>
    <cfRule type="duplicateValues" dxfId="1470" priority="2634" stopIfTrue="1"/>
  </conditionalFormatting>
  <conditionalFormatting sqref="A1859:A1860">
    <cfRule type="duplicateValues" dxfId="1469" priority="91892" stopIfTrue="1"/>
    <cfRule type="duplicateValues" dxfId="1468" priority="91891" stopIfTrue="1"/>
    <cfRule type="duplicateValues" dxfId="1467" priority="91890" stopIfTrue="1"/>
  </conditionalFormatting>
  <conditionalFormatting sqref="A1861">
    <cfRule type="duplicateValues" dxfId="1466" priority="2628" stopIfTrue="1"/>
    <cfRule type="duplicateValues" dxfId="1465" priority="2627" stopIfTrue="1"/>
    <cfRule type="duplicateValues" dxfId="1464" priority="2626" stopIfTrue="1"/>
  </conditionalFormatting>
  <conditionalFormatting sqref="A1862">
    <cfRule type="duplicateValues" dxfId="1463" priority="804" stopIfTrue="1"/>
    <cfRule type="duplicateValues" dxfId="1462" priority="803" stopIfTrue="1"/>
    <cfRule type="duplicateValues" dxfId="1461" priority="802" stopIfTrue="1"/>
    <cfRule type="duplicateValues" dxfId="1460" priority="801"/>
  </conditionalFormatting>
  <conditionalFormatting sqref="A1863:A1864">
    <cfRule type="duplicateValues" dxfId="1459" priority="91909" stopIfTrue="1"/>
    <cfRule type="duplicateValues" dxfId="1458" priority="91908" stopIfTrue="1"/>
    <cfRule type="duplicateValues" dxfId="1457" priority="91910" stopIfTrue="1"/>
  </conditionalFormatting>
  <conditionalFormatting sqref="A1865">
    <cfRule type="duplicateValues" dxfId="1456" priority="3185" stopIfTrue="1"/>
    <cfRule type="duplicateValues" dxfId="1455" priority="3184" stopIfTrue="1"/>
    <cfRule type="duplicateValues" dxfId="1454" priority="3183" stopIfTrue="1"/>
  </conditionalFormatting>
  <conditionalFormatting sqref="A1866">
    <cfRule type="duplicateValues" dxfId="1453" priority="1766" stopIfTrue="1"/>
    <cfRule type="duplicateValues" dxfId="1452" priority="1767" stopIfTrue="1"/>
    <cfRule type="duplicateValues" dxfId="1451" priority="1768" stopIfTrue="1"/>
  </conditionalFormatting>
  <conditionalFormatting sqref="A1867">
    <cfRule type="duplicateValues" dxfId="1450" priority="407" stopIfTrue="1"/>
    <cfRule type="duplicateValues" dxfId="1449" priority="408" stopIfTrue="1"/>
    <cfRule type="duplicateValues" dxfId="1448" priority="406" stopIfTrue="1"/>
    <cfRule type="duplicateValues" dxfId="1447" priority="405"/>
  </conditionalFormatting>
  <conditionalFormatting sqref="A1868:A1871 A1851 A1853">
    <cfRule type="duplicateValues" dxfId="1446" priority="91734" stopIfTrue="1"/>
    <cfRule type="duplicateValues" dxfId="1445" priority="91729" stopIfTrue="1"/>
    <cfRule type="duplicateValues" dxfId="1444" priority="91728" stopIfTrue="1"/>
  </conditionalFormatting>
  <conditionalFormatting sqref="A1873:A1875">
    <cfRule type="duplicateValues" dxfId="1443" priority="92209" stopIfTrue="1"/>
    <cfRule type="duplicateValues" dxfId="1442" priority="92207" stopIfTrue="1"/>
    <cfRule type="duplicateValues" dxfId="1441" priority="92208" stopIfTrue="1"/>
  </conditionalFormatting>
  <conditionalFormatting sqref="A1876">
    <cfRule type="duplicateValues" dxfId="1440" priority="1887" stopIfTrue="1"/>
    <cfRule type="duplicateValues" dxfId="1439" priority="1888" stopIfTrue="1"/>
    <cfRule type="duplicateValues" dxfId="1438" priority="1889" stopIfTrue="1"/>
  </conditionalFormatting>
  <conditionalFormatting sqref="A1877:A1878">
    <cfRule type="duplicateValues" dxfId="1437" priority="91788" stopIfTrue="1"/>
    <cfRule type="duplicateValues" dxfId="1436" priority="91790" stopIfTrue="1"/>
    <cfRule type="duplicateValues" dxfId="1435" priority="91789" stopIfTrue="1"/>
  </conditionalFormatting>
  <conditionalFormatting sqref="A1881">
    <cfRule type="duplicateValues" dxfId="1434" priority="92136" stopIfTrue="1"/>
    <cfRule type="duplicateValues" dxfId="1433" priority="92137" stopIfTrue="1"/>
    <cfRule type="duplicateValues" dxfId="1432" priority="92135" stopIfTrue="1"/>
  </conditionalFormatting>
  <conditionalFormatting sqref="A1882">
    <cfRule type="duplicateValues" dxfId="1431" priority="92413" stopIfTrue="1"/>
    <cfRule type="duplicateValues" dxfId="1430" priority="92412" stopIfTrue="1"/>
    <cfRule type="duplicateValues" dxfId="1429" priority="92411" stopIfTrue="1"/>
  </conditionalFormatting>
  <conditionalFormatting sqref="A1883">
    <cfRule type="duplicateValues" dxfId="1428" priority="1772" stopIfTrue="1"/>
    <cfRule type="duplicateValues" dxfId="1427" priority="1773" stopIfTrue="1"/>
    <cfRule type="duplicateValues" dxfId="1426" priority="1774" stopIfTrue="1"/>
  </conditionalFormatting>
  <conditionalFormatting sqref="A1885">
    <cfRule type="duplicateValues" dxfId="1425" priority="92406" stopIfTrue="1"/>
    <cfRule type="duplicateValues" dxfId="1424" priority="92405" stopIfTrue="1"/>
    <cfRule type="duplicateValues" dxfId="1423" priority="92407" stopIfTrue="1"/>
  </conditionalFormatting>
  <conditionalFormatting sqref="A1886:A1888 A1884 A1890:A1891">
    <cfRule type="duplicateValues" dxfId="1422" priority="99181" stopIfTrue="1"/>
    <cfRule type="duplicateValues" dxfId="1421" priority="99182" stopIfTrue="1"/>
    <cfRule type="duplicateValues" dxfId="1420" priority="99187" stopIfTrue="1"/>
  </conditionalFormatting>
  <conditionalFormatting sqref="A1889">
    <cfRule type="duplicateValues" dxfId="1419" priority="3629" stopIfTrue="1"/>
    <cfRule type="duplicateValues" dxfId="1418" priority="3631" stopIfTrue="1"/>
    <cfRule type="duplicateValues" dxfId="1417" priority="3630" stopIfTrue="1"/>
  </conditionalFormatting>
  <conditionalFormatting sqref="A1894">
    <cfRule type="duplicateValues" dxfId="1416" priority="91988" stopIfTrue="1"/>
    <cfRule type="duplicateValues" dxfId="1415" priority="91989" stopIfTrue="1"/>
    <cfRule type="duplicateValues" dxfId="1414" priority="91990" stopIfTrue="1"/>
  </conditionalFormatting>
  <conditionalFormatting sqref="A1895">
    <cfRule type="duplicateValues" dxfId="1413" priority="92408" stopIfTrue="1"/>
    <cfRule type="duplicateValues" dxfId="1412" priority="92409" stopIfTrue="1"/>
    <cfRule type="duplicateValues" dxfId="1411" priority="92410" stopIfTrue="1"/>
  </conditionalFormatting>
  <conditionalFormatting sqref="A1898">
    <cfRule type="duplicateValues" dxfId="1410" priority="91737" stopIfTrue="1"/>
    <cfRule type="duplicateValues" dxfId="1409" priority="91738" stopIfTrue="1"/>
    <cfRule type="duplicateValues" dxfId="1408" priority="91739" stopIfTrue="1"/>
  </conditionalFormatting>
  <conditionalFormatting sqref="A1899:A1900 A1896:A1897">
    <cfRule type="duplicateValues" dxfId="1407" priority="91888" stopIfTrue="1"/>
    <cfRule type="duplicateValues" dxfId="1406" priority="91885" stopIfTrue="1"/>
    <cfRule type="duplicateValues" dxfId="1405" priority="91884" stopIfTrue="1"/>
  </conditionalFormatting>
  <conditionalFormatting sqref="A1901">
    <cfRule type="duplicateValues" dxfId="1404" priority="793"/>
    <cfRule type="duplicateValues" dxfId="1403" priority="794" stopIfTrue="1"/>
    <cfRule type="duplicateValues" dxfId="1402" priority="795" stopIfTrue="1"/>
    <cfRule type="duplicateValues" dxfId="1401" priority="796" stopIfTrue="1"/>
  </conditionalFormatting>
  <conditionalFormatting sqref="A1902:A1905">
    <cfRule type="duplicateValues" dxfId="1400" priority="91795" stopIfTrue="1"/>
    <cfRule type="duplicateValues" dxfId="1399" priority="91794" stopIfTrue="1"/>
    <cfRule type="duplicateValues" dxfId="1398" priority="91798" stopIfTrue="1"/>
  </conditionalFormatting>
  <conditionalFormatting sqref="A1906">
    <cfRule type="duplicateValues" dxfId="1397" priority="91741" stopIfTrue="1"/>
    <cfRule type="duplicateValues" dxfId="1396" priority="91742" stopIfTrue="1"/>
    <cfRule type="duplicateValues" dxfId="1395" priority="91740" stopIfTrue="1"/>
  </conditionalFormatting>
  <conditionalFormatting sqref="A1907">
    <cfRule type="duplicateValues" dxfId="1394" priority="91743" stopIfTrue="1"/>
    <cfRule type="duplicateValues" dxfId="1393" priority="91744" stopIfTrue="1"/>
    <cfRule type="duplicateValues" dxfId="1392" priority="91745" stopIfTrue="1"/>
  </conditionalFormatting>
  <conditionalFormatting sqref="A1908">
    <cfRule type="duplicateValues" dxfId="1391" priority="91746" stopIfTrue="1"/>
    <cfRule type="duplicateValues" dxfId="1390" priority="91747" stopIfTrue="1"/>
    <cfRule type="duplicateValues" dxfId="1389" priority="91748" stopIfTrue="1"/>
  </conditionalFormatting>
  <conditionalFormatting sqref="A1911">
    <cfRule type="duplicateValues" dxfId="1388" priority="3625" stopIfTrue="1"/>
    <cfRule type="duplicateValues" dxfId="1387" priority="3624" stopIfTrue="1"/>
    <cfRule type="duplicateValues" dxfId="1386" priority="3623" stopIfTrue="1"/>
  </conditionalFormatting>
  <conditionalFormatting sqref="A1912">
    <cfRule type="duplicateValues" dxfId="1385" priority="2622" stopIfTrue="1"/>
    <cfRule type="duplicateValues" dxfId="1384" priority="2621" stopIfTrue="1"/>
    <cfRule type="duplicateValues" dxfId="1383" priority="2620" stopIfTrue="1"/>
  </conditionalFormatting>
  <conditionalFormatting sqref="A1913">
    <cfRule type="duplicateValues" dxfId="1382" priority="1165" stopIfTrue="1"/>
    <cfRule type="duplicateValues" dxfId="1381" priority="1163" stopIfTrue="1"/>
    <cfRule type="duplicateValues" dxfId="1380" priority="1164" stopIfTrue="1"/>
  </conditionalFormatting>
  <conditionalFormatting sqref="A1914">
    <cfRule type="duplicateValues" dxfId="1379" priority="442" stopIfTrue="1"/>
    <cfRule type="duplicateValues" dxfId="1378" priority="441"/>
    <cfRule type="duplicateValues" dxfId="1377" priority="444" stopIfTrue="1"/>
    <cfRule type="duplicateValues" dxfId="1376" priority="443" stopIfTrue="1"/>
  </conditionalFormatting>
  <conditionalFormatting sqref="A1915">
    <cfRule type="duplicateValues" dxfId="1375" priority="1899" stopIfTrue="1"/>
    <cfRule type="duplicateValues" dxfId="1374" priority="1900" stopIfTrue="1"/>
    <cfRule type="duplicateValues" dxfId="1373" priority="1901" stopIfTrue="1"/>
  </conditionalFormatting>
  <conditionalFormatting sqref="A1916">
    <cfRule type="duplicateValues" dxfId="1372" priority="430" stopIfTrue="1"/>
    <cfRule type="duplicateValues" dxfId="1371" priority="429"/>
    <cfRule type="duplicateValues" dxfId="1370" priority="432" stopIfTrue="1"/>
    <cfRule type="duplicateValues" dxfId="1369" priority="431" stopIfTrue="1"/>
  </conditionalFormatting>
  <conditionalFormatting sqref="A1917 A1920:A1925">
    <cfRule type="duplicateValues" dxfId="1368" priority="279100" stopIfTrue="1"/>
    <cfRule type="duplicateValues" dxfId="1367" priority="279101" stopIfTrue="1"/>
    <cfRule type="duplicateValues" dxfId="1366" priority="279102" stopIfTrue="1"/>
  </conditionalFormatting>
  <conditionalFormatting sqref="A1918">
    <cfRule type="duplicateValues" dxfId="1365" priority="1916" stopIfTrue="1"/>
    <cfRule type="duplicateValues" dxfId="1364" priority="1915" stopIfTrue="1"/>
    <cfRule type="duplicateValues" dxfId="1363" priority="1914" stopIfTrue="1"/>
  </conditionalFormatting>
  <conditionalFormatting sqref="A1919">
    <cfRule type="duplicateValues" dxfId="1362" priority="818" stopIfTrue="1"/>
    <cfRule type="duplicateValues" dxfId="1361" priority="819" stopIfTrue="1"/>
    <cfRule type="duplicateValues" dxfId="1360" priority="820" stopIfTrue="1"/>
    <cfRule type="duplicateValues" dxfId="1359" priority="817"/>
  </conditionalFormatting>
  <conditionalFormatting sqref="A1926">
    <cfRule type="duplicateValues" dxfId="1358" priority="1780" stopIfTrue="1"/>
    <cfRule type="duplicateValues" dxfId="1357" priority="1779" stopIfTrue="1"/>
    <cfRule type="duplicateValues" dxfId="1356" priority="1778" stopIfTrue="1"/>
  </conditionalFormatting>
  <conditionalFormatting sqref="A1927">
    <cfRule type="duplicateValues" dxfId="1355" priority="423" stopIfTrue="1"/>
    <cfRule type="duplicateValues" dxfId="1354" priority="424" stopIfTrue="1"/>
    <cfRule type="duplicateValues" dxfId="1353" priority="421"/>
    <cfRule type="duplicateValues" dxfId="1352" priority="422" stopIfTrue="1"/>
  </conditionalFormatting>
  <conditionalFormatting sqref="A1928">
    <cfRule type="duplicateValues" dxfId="1351" priority="1946" stopIfTrue="1"/>
    <cfRule type="duplicateValues" dxfId="1350" priority="1944" stopIfTrue="1"/>
    <cfRule type="duplicateValues" dxfId="1349" priority="1945" stopIfTrue="1"/>
  </conditionalFormatting>
  <conditionalFormatting sqref="A1929">
    <cfRule type="duplicateValues" dxfId="1348" priority="1926" stopIfTrue="1"/>
    <cfRule type="duplicateValues" dxfId="1347" priority="1928" stopIfTrue="1"/>
    <cfRule type="duplicateValues" dxfId="1346" priority="1927" stopIfTrue="1"/>
  </conditionalFormatting>
  <conditionalFormatting sqref="A1930">
    <cfRule type="duplicateValues" dxfId="1345" priority="788" stopIfTrue="1"/>
    <cfRule type="duplicateValues" dxfId="1344" priority="787" stopIfTrue="1"/>
    <cfRule type="duplicateValues" dxfId="1343" priority="785"/>
    <cfRule type="duplicateValues" dxfId="1342" priority="786" stopIfTrue="1"/>
  </conditionalFormatting>
  <conditionalFormatting sqref="A1931">
    <cfRule type="duplicateValues" dxfId="1341" priority="1869" stopIfTrue="1"/>
    <cfRule type="duplicateValues" dxfId="1340" priority="1870" stopIfTrue="1"/>
    <cfRule type="duplicateValues" dxfId="1339" priority="1871" stopIfTrue="1"/>
  </conditionalFormatting>
  <conditionalFormatting sqref="A1933">
    <cfRule type="duplicateValues" dxfId="1338" priority="3033" stopIfTrue="1"/>
    <cfRule type="duplicateValues" dxfId="1337" priority="3032" stopIfTrue="1"/>
    <cfRule type="duplicateValues" dxfId="1336" priority="3031" stopIfTrue="1"/>
  </conditionalFormatting>
  <conditionalFormatting sqref="A1934">
    <cfRule type="duplicateValues" dxfId="1335" priority="1754" stopIfTrue="1"/>
    <cfRule type="duplicateValues" dxfId="1334" priority="1756" stopIfTrue="1"/>
    <cfRule type="duplicateValues" dxfId="1333" priority="1755" stopIfTrue="1"/>
  </conditionalFormatting>
  <conditionalFormatting sqref="A1935">
    <cfRule type="duplicateValues" dxfId="1332" priority="92218" stopIfTrue="1"/>
    <cfRule type="duplicateValues" dxfId="1331" priority="92216" stopIfTrue="1"/>
    <cfRule type="duplicateValues" dxfId="1330" priority="92217" stopIfTrue="1"/>
  </conditionalFormatting>
  <conditionalFormatting sqref="A1936">
    <cfRule type="duplicateValues" dxfId="1329" priority="92219" stopIfTrue="1"/>
    <cfRule type="duplicateValues" dxfId="1328" priority="92221" stopIfTrue="1"/>
    <cfRule type="duplicateValues" dxfId="1327" priority="92220" stopIfTrue="1"/>
  </conditionalFormatting>
  <conditionalFormatting sqref="A1939">
    <cfRule type="duplicateValues" dxfId="1326" priority="2604" stopIfTrue="1"/>
    <cfRule type="duplicateValues" dxfId="1325" priority="2602" stopIfTrue="1"/>
    <cfRule type="duplicateValues" dxfId="1324" priority="2603" stopIfTrue="1"/>
  </conditionalFormatting>
  <conditionalFormatting sqref="A1940 A1937:A1938 A1909:A1910">
    <cfRule type="duplicateValues" dxfId="1323" priority="91900" stopIfTrue="1"/>
    <cfRule type="duplicateValues" dxfId="1322" priority="91897" stopIfTrue="1"/>
    <cfRule type="duplicateValues" dxfId="1321" priority="91896" stopIfTrue="1"/>
  </conditionalFormatting>
  <conditionalFormatting sqref="A1941:A1942">
    <cfRule type="duplicateValues" dxfId="1320" priority="157742" stopIfTrue="1"/>
    <cfRule type="duplicateValues" dxfId="1319" priority="157741" stopIfTrue="1"/>
    <cfRule type="duplicateValues" dxfId="1318" priority="157740" stopIfTrue="1"/>
  </conditionalFormatting>
  <conditionalFormatting sqref="A1943">
    <cfRule type="duplicateValues" dxfId="1317" priority="91805" stopIfTrue="1"/>
    <cfRule type="duplicateValues" dxfId="1316" priority="91804" stopIfTrue="1"/>
    <cfRule type="duplicateValues" dxfId="1315" priority="91803" stopIfTrue="1"/>
  </conditionalFormatting>
  <conditionalFormatting sqref="A1945">
    <cfRule type="duplicateValues" dxfId="1314" priority="91831" stopIfTrue="1"/>
    <cfRule type="duplicateValues" dxfId="1313" priority="91828" stopIfTrue="1"/>
    <cfRule type="duplicateValues" dxfId="1312" priority="91827" stopIfTrue="1"/>
  </conditionalFormatting>
  <conditionalFormatting sqref="A1946:A1947">
    <cfRule type="duplicateValues" dxfId="1311" priority="92404" stopIfTrue="1"/>
    <cfRule type="duplicateValues" dxfId="1310" priority="92403" stopIfTrue="1"/>
    <cfRule type="duplicateValues" dxfId="1309" priority="92402" stopIfTrue="1"/>
  </conditionalFormatting>
  <conditionalFormatting sqref="A1948">
    <cfRule type="duplicateValues" dxfId="1308" priority="3615" stopIfTrue="1"/>
    <cfRule type="duplicateValues" dxfId="1307" priority="3616" stopIfTrue="1"/>
    <cfRule type="duplicateValues" dxfId="1306" priority="3614" stopIfTrue="1"/>
  </conditionalFormatting>
  <conditionalFormatting sqref="A1949">
    <cfRule type="duplicateValues" dxfId="1305" priority="3540" stopIfTrue="1"/>
    <cfRule type="duplicateValues" dxfId="1304" priority="3539" stopIfTrue="1"/>
    <cfRule type="duplicateValues" dxfId="1303" priority="3538" stopIfTrue="1"/>
  </conditionalFormatting>
  <conditionalFormatting sqref="A1950">
    <cfRule type="duplicateValues" dxfId="1302" priority="3466" stopIfTrue="1"/>
    <cfRule type="duplicateValues" dxfId="1301" priority="3467" stopIfTrue="1"/>
    <cfRule type="duplicateValues" dxfId="1300" priority="3468" stopIfTrue="1"/>
  </conditionalFormatting>
  <conditionalFormatting sqref="A1952">
    <cfRule type="duplicateValues" dxfId="1299" priority="3613" stopIfTrue="1"/>
    <cfRule type="duplicateValues" dxfId="1298" priority="3612" stopIfTrue="1"/>
    <cfRule type="duplicateValues" dxfId="1297" priority="3611" stopIfTrue="1"/>
  </conditionalFormatting>
  <conditionalFormatting sqref="A1953">
    <cfRule type="duplicateValues" dxfId="1296" priority="2616" stopIfTrue="1"/>
    <cfRule type="duplicateValues" dxfId="1295" priority="2615" stopIfTrue="1"/>
    <cfRule type="duplicateValues" dxfId="1294" priority="2614" stopIfTrue="1"/>
  </conditionalFormatting>
  <conditionalFormatting sqref="A1954">
    <cfRule type="duplicateValues" dxfId="1293" priority="3503" stopIfTrue="1"/>
    <cfRule type="duplicateValues" dxfId="1292" priority="3502" stopIfTrue="1"/>
    <cfRule type="duplicateValues" dxfId="1291" priority="3504" stopIfTrue="1"/>
  </conditionalFormatting>
  <conditionalFormatting sqref="A1955">
    <cfRule type="duplicateValues" dxfId="1290" priority="2319" stopIfTrue="1"/>
    <cfRule type="duplicateValues" dxfId="1289" priority="2318" stopIfTrue="1"/>
    <cfRule type="duplicateValues" dxfId="1288" priority="2320" stopIfTrue="1"/>
  </conditionalFormatting>
  <conditionalFormatting sqref="A1956">
    <cfRule type="duplicateValues" dxfId="1287" priority="1290" stopIfTrue="1"/>
    <cfRule type="duplicateValues" dxfId="1286" priority="1288" stopIfTrue="1"/>
    <cfRule type="duplicateValues" dxfId="1285" priority="1289" stopIfTrue="1"/>
  </conditionalFormatting>
  <conditionalFormatting sqref="A1957">
    <cfRule type="duplicateValues" dxfId="1284" priority="1282" stopIfTrue="1"/>
    <cfRule type="duplicateValues" dxfId="1283" priority="1283" stopIfTrue="1"/>
    <cfRule type="duplicateValues" dxfId="1282" priority="1284" stopIfTrue="1"/>
  </conditionalFormatting>
  <conditionalFormatting sqref="A1958">
    <cfRule type="duplicateValues" dxfId="1281" priority="385" stopIfTrue="1"/>
    <cfRule type="duplicateValues" dxfId="1280" priority="384" stopIfTrue="1"/>
    <cfRule type="duplicateValues" dxfId="1279" priority="383" stopIfTrue="1"/>
    <cfRule type="duplicateValues" dxfId="1278" priority="382"/>
  </conditionalFormatting>
  <conditionalFormatting sqref="A1959">
    <cfRule type="duplicateValues" dxfId="1277" priority="1110"/>
    <cfRule type="duplicateValues" dxfId="1276" priority="1111" stopIfTrue="1"/>
    <cfRule type="duplicateValues" dxfId="1275" priority="1112" stopIfTrue="1"/>
    <cfRule type="duplicateValues" dxfId="1274" priority="1113" stopIfTrue="1"/>
  </conditionalFormatting>
  <conditionalFormatting sqref="A1960">
    <cfRule type="duplicateValues" dxfId="1273" priority="374"/>
    <cfRule type="duplicateValues" dxfId="1272" priority="375" stopIfTrue="1"/>
    <cfRule type="duplicateValues" dxfId="1271" priority="376" stopIfTrue="1"/>
    <cfRule type="duplicateValues" dxfId="1270" priority="377" stopIfTrue="1"/>
  </conditionalFormatting>
  <conditionalFormatting sqref="A1963">
    <cfRule type="duplicateValues" dxfId="1269" priority="3171" stopIfTrue="1"/>
    <cfRule type="duplicateValues" dxfId="1268" priority="3172" stopIfTrue="1"/>
    <cfRule type="duplicateValues" dxfId="1267" priority="3173" stopIfTrue="1"/>
  </conditionalFormatting>
  <conditionalFormatting sqref="A1966">
    <cfRule type="duplicateValues" dxfId="1266" priority="2330" stopIfTrue="1"/>
    <cfRule type="duplicateValues" dxfId="1265" priority="2332" stopIfTrue="1"/>
    <cfRule type="duplicateValues" dxfId="1264" priority="2331" stopIfTrue="1"/>
  </conditionalFormatting>
  <conditionalFormatting sqref="A1967">
    <cfRule type="duplicateValues" dxfId="1263" priority="1102"/>
    <cfRule type="duplicateValues" dxfId="1262" priority="1105" stopIfTrue="1"/>
    <cfRule type="duplicateValues" dxfId="1261" priority="1104" stopIfTrue="1"/>
    <cfRule type="duplicateValues" dxfId="1260" priority="1103" stopIfTrue="1"/>
  </conditionalFormatting>
  <conditionalFormatting sqref="A1968">
    <cfRule type="duplicateValues" dxfId="1259" priority="2324" stopIfTrue="1"/>
    <cfRule type="duplicateValues" dxfId="1258" priority="2325" stopIfTrue="1"/>
    <cfRule type="duplicateValues" dxfId="1257" priority="2326" stopIfTrue="1"/>
  </conditionalFormatting>
  <conditionalFormatting sqref="A1969">
    <cfRule type="duplicateValues" dxfId="1256" priority="1097" stopIfTrue="1"/>
    <cfRule type="duplicateValues" dxfId="1255" priority="1096" stopIfTrue="1"/>
    <cfRule type="duplicateValues" dxfId="1254" priority="1095" stopIfTrue="1"/>
    <cfRule type="duplicateValues" dxfId="1253" priority="1094"/>
  </conditionalFormatting>
  <conditionalFormatting sqref="A1970">
    <cfRule type="duplicateValues" dxfId="1252" priority="2598" stopIfTrue="1"/>
    <cfRule type="duplicateValues" dxfId="1251" priority="2596" stopIfTrue="1"/>
    <cfRule type="duplicateValues" dxfId="1250" priority="2597" stopIfTrue="1"/>
  </conditionalFormatting>
  <conditionalFormatting sqref="A1971">
    <cfRule type="duplicateValues" dxfId="1249" priority="1193" stopIfTrue="1"/>
    <cfRule type="duplicateValues" dxfId="1248" priority="1195" stopIfTrue="1"/>
    <cfRule type="duplicateValues" dxfId="1247" priority="1194" stopIfTrue="1"/>
  </conditionalFormatting>
  <conditionalFormatting sqref="A1972 A1965">
    <cfRule type="duplicateValues" dxfId="1246" priority="3481" stopIfTrue="1"/>
    <cfRule type="duplicateValues" dxfId="1245" priority="3482" stopIfTrue="1"/>
    <cfRule type="duplicateValues" dxfId="1244" priority="3483" stopIfTrue="1"/>
  </conditionalFormatting>
  <conditionalFormatting sqref="A1973">
    <cfRule type="duplicateValues" dxfId="1243" priority="2609" stopIfTrue="1"/>
    <cfRule type="duplicateValues" dxfId="1242" priority="2608" stopIfTrue="1"/>
    <cfRule type="duplicateValues" dxfId="1241" priority="2610" stopIfTrue="1"/>
  </conditionalFormatting>
  <conditionalFormatting sqref="A1974:A1975">
    <cfRule type="duplicateValues" dxfId="1240" priority="1126"/>
    <cfRule type="duplicateValues" dxfId="1239" priority="1127" stopIfTrue="1"/>
    <cfRule type="duplicateValues" dxfId="1238" priority="1128" stopIfTrue="1"/>
    <cfRule type="duplicateValues" dxfId="1237" priority="1129" stopIfTrue="1"/>
  </conditionalFormatting>
  <conditionalFormatting sqref="A1976">
    <cfRule type="duplicateValues" dxfId="1236" priority="2312" stopIfTrue="1"/>
    <cfRule type="duplicateValues" dxfId="1235" priority="2314" stopIfTrue="1"/>
    <cfRule type="duplicateValues" dxfId="1234" priority="2313" stopIfTrue="1"/>
  </conditionalFormatting>
  <conditionalFormatting sqref="A1977">
    <cfRule type="duplicateValues" dxfId="1233" priority="3023" stopIfTrue="1"/>
    <cfRule type="duplicateValues" dxfId="1232" priority="3022" stopIfTrue="1"/>
    <cfRule type="duplicateValues" dxfId="1231" priority="3024" stopIfTrue="1"/>
  </conditionalFormatting>
  <conditionalFormatting sqref="A1978">
    <cfRule type="duplicateValues" dxfId="1230" priority="1119" stopIfTrue="1"/>
    <cfRule type="duplicateValues" dxfId="1229" priority="1118"/>
    <cfRule type="duplicateValues" dxfId="1228" priority="1121" stopIfTrue="1"/>
    <cfRule type="duplicateValues" dxfId="1227" priority="1120" stopIfTrue="1"/>
  </conditionalFormatting>
  <conditionalFormatting sqref="A1981">
    <cfRule type="duplicateValues" dxfId="1226" priority="1828" stopIfTrue="1"/>
    <cfRule type="duplicateValues" dxfId="1225" priority="1826" stopIfTrue="1"/>
    <cfRule type="duplicateValues" dxfId="1224" priority="1827" stopIfTrue="1"/>
    <cfRule type="duplicateValues" dxfId="1223" priority="1829"/>
  </conditionalFormatting>
  <conditionalFormatting sqref="A1984">
    <cfRule type="duplicateValues" dxfId="1222" priority="3214" stopIfTrue="1"/>
    <cfRule type="duplicateValues" dxfId="1221" priority="3213" stopIfTrue="1"/>
    <cfRule type="duplicateValues" dxfId="1220" priority="3215" stopIfTrue="1"/>
  </conditionalFormatting>
  <conditionalFormatting sqref="A1985">
    <cfRule type="duplicateValues" dxfId="1219" priority="2519" stopIfTrue="1"/>
    <cfRule type="duplicateValues" dxfId="1218" priority="2520" stopIfTrue="1"/>
    <cfRule type="duplicateValues" dxfId="1217" priority="2518" stopIfTrue="1"/>
    <cfRule type="duplicateValues" dxfId="1216" priority="2511"/>
  </conditionalFormatting>
  <conditionalFormatting sqref="A1986">
    <cfRule type="duplicateValues" dxfId="1215" priority="2336"/>
    <cfRule type="duplicateValues" dxfId="1214" priority="2343" stopIfTrue="1"/>
    <cfRule type="duplicateValues" dxfId="1213" priority="2344" stopIfTrue="1"/>
    <cfRule type="duplicateValues" dxfId="1212" priority="2345" stopIfTrue="1"/>
  </conditionalFormatting>
  <conditionalFormatting sqref="A1987">
    <cfRule type="duplicateValues" dxfId="1211" priority="3204" stopIfTrue="1"/>
    <cfRule type="duplicateValues" dxfId="1210" priority="3205" stopIfTrue="1"/>
    <cfRule type="duplicateValues" dxfId="1209" priority="3206" stopIfTrue="1"/>
  </conditionalFormatting>
  <conditionalFormatting sqref="A1988">
    <cfRule type="duplicateValues" dxfId="1208" priority="1209"/>
    <cfRule type="duplicateValues" dxfId="1207" priority="1210" stopIfTrue="1"/>
    <cfRule type="duplicateValues" dxfId="1206" priority="1211" stopIfTrue="1"/>
    <cfRule type="duplicateValues" dxfId="1205" priority="1212" stopIfTrue="1"/>
  </conditionalFormatting>
  <conditionalFormatting sqref="A1989">
    <cfRule type="duplicateValues" dxfId="1204" priority="1205" stopIfTrue="1"/>
    <cfRule type="duplicateValues" dxfId="1203" priority="1203" stopIfTrue="1"/>
    <cfRule type="duplicateValues" dxfId="1202" priority="1204" stopIfTrue="1"/>
    <cfRule type="duplicateValues" dxfId="1201" priority="1202"/>
  </conditionalFormatting>
  <conditionalFormatting sqref="A1990:A1991">
    <cfRule type="duplicateValues" dxfId="1200" priority="1150" stopIfTrue="1"/>
    <cfRule type="duplicateValues" dxfId="1199" priority="1146"/>
    <cfRule type="duplicateValues" dxfId="1198" priority="1147"/>
    <cfRule type="duplicateValues" dxfId="1197" priority="1148" stopIfTrue="1"/>
    <cfRule type="duplicateValues" dxfId="1196" priority="1149" stopIfTrue="1"/>
  </conditionalFormatting>
  <conditionalFormatting sqref="A1992">
    <cfRule type="duplicateValues" dxfId="1195" priority="1137"/>
    <cfRule type="duplicateValues" dxfId="1194" priority="1138"/>
    <cfRule type="duplicateValues" dxfId="1193" priority="1139" stopIfTrue="1"/>
    <cfRule type="duplicateValues" dxfId="1192" priority="1140" stopIfTrue="1"/>
    <cfRule type="duplicateValues" dxfId="1191" priority="1141" stopIfTrue="1"/>
  </conditionalFormatting>
  <conditionalFormatting sqref="A1993">
    <cfRule type="duplicateValues" dxfId="1190" priority="365" stopIfTrue="1"/>
    <cfRule type="duplicateValues" dxfId="1189" priority="363"/>
    <cfRule type="duplicateValues" dxfId="1188" priority="364" stopIfTrue="1"/>
    <cfRule type="duplicateValues" dxfId="1187" priority="366" stopIfTrue="1"/>
    <cfRule type="duplicateValues" dxfId="1186" priority="362"/>
  </conditionalFormatting>
  <conditionalFormatting sqref="A1994:A1995">
    <cfRule type="duplicateValues" dxfId="1185" priority="286762" stopIfTrue="1"/>
    <cfRule type="duplicateValues" dxfId="1184" priority="286763" stopIfTrue="1"/>
    <cfRule type="duplicateValues" dxfId="1183" priority="286764" stopIfTrue="1"/>
  </conditionalFormatting>
  <conditionalFormatting sqref="A1997">
    <cfRule type="duplicateValues" dxfId="1182" priority="2"/>
    <cfRule type="duplicateValues" dxfId="1181" priority="3"/>
    <cfRule type="duplicateValues" dxfId="1180" priority="4" stopIfTrue="1"/>
    <cfRule type="duplicateValues" dxfId="1179" priority="5" stopIfTrue="1"/>
    <cfRule type="duplicateValues" dxfId="1178" priority="6" stopIfTrue="1"/>
  </conditionalFormatting>
  <conditionalFormatting sqref="A1998:A2000 A1996">
    <cfRule type="duplicateValues" dxfId="1177" priority="280035" stopIfTrue="1"/>
    <cfRule type="duplicateValues" dxfId="1176" priority="280036" stopIfTrue="1"/>
    <cfRule type="duplicateValues" dxfId="1175" priority="280037" stopIfTrue="1"/>
  </conditionalFormatting>
  <conditionalFormatting sqref="A2001">
    <cfRule type="duplicateValues" dxfId="1174" priority="245"/>
    <cfRule type="duplicateValues" dxfId="1173" priority="246"/>
    <cfRule type="duplicateValues" dxfId="1172" priority="247" stopIfTrue="1"/>
    <cfRule type="duplicateValues" dxfId="1171" priority="248" stopIfTrue="1"/>
    <cfRule type="duplicateValues" dxfId="1170" priority="249" stopIfTrue="1"/>
  </conditionalFormatting>
  <conditionalFormatting sqref="A2002">
    <cfRule type="duplicateValues" dxfId="1169" priority="2950" stopIfTrue="1"/>
    <cfRule type="duplicateValues" dxfId="1168" priority="2949" stopIfTrue="1"/>
    <cfRule type="duplicateValues" dxfId="1167" priority="2948" stopIfTrue="1"/>
  </conditionalFormatting>
  <conditionalFormatting sqref="A2004">
    <cfRule type="duplicateValues" dxfId="1166" priority="1815"/>
    <cfRule type="duplicateValues" dxfId="1165" priority="1812" stopIfTrue="1"/>
    <cfRule type="duplicateValues" dxfId="1164" priority="1813" stopIfTrue="1"/>
    <cfRule type="duplicateValues" dxfId="1163" priority="1814" stopIfTrue="1"/>
  </conditionalFormatting>
  <conditionalFormatting sqref="A2005">
    <cfRule type="duplicateValues" dxfId="1162" priority="1809" stopIfTrue="1"/>
    <cfRule type="duplicateValues" dxfId="1161" priority="1808" stopIfTrue="1"/>
    <cfRule type="duplicateValues" dxfId="1160" priority="1811"/>
    <cfRule type="duplicateValues" dxfId="1159" priority="1810" stopIfTrue="1"/>
  </conditionalFormatting>
  <conditionalFormatting sqref="A2006">
    <cfRule type="duplicateValues" dxfId="1158" priority="1804" stopIfTrue="1"/>
    <cfRule type="duplicateValues" dxfId="1157" priority="1805" stopIfTrue="1"/>
    <cfRule type="duplicateValues" dxfId="1156" priority="1806" stopIfTrue="1"/>
    <cfRule type="duplicateValues" dxfId="1155" priority="1807"/>
  </conditionalFormatting>
  <conditionalFormatting sqref="A2007">
    <cfRule type="duplicateValues" dxfId="1154" priority="1526"/>
    <cfRule type="duplicateValues" dxfId="1153" priority="1527" stopIfTrue="1"/>
    <cfRule type="duplicateValues" dxfId="1152" priority="1528" stopIfTrue="1"/>
    <cfRule type="duplicateValues" dxfId="1151" priority="1529" stopIfTrue="1"/>
  </conditionalFormatting>
  <conditionalFormatting sqref="A2008">
    <cfRule type="duplicateValues" dxfId="1150" priority="1524" stopIfTrue="1"/>
    <cfRule type="duplicateValues" dxfId="1149" priority="1523" stopIfTrue="1"/>
    <cfRule type="duplicateValues" dxfId="1148" priority="1522"/>
    <cfRule type="duplicateValues" dxfId="1147" priority="1525" stopIfTrue="1"/>
  </conditionalFormatting>
  <conditionalFormatting sqref="A2009">
    <cfRule type="duplicateValues" dxfId="1146" priority="1521" stopIfTrue="1"/>
    <cfRule type="duplicateValues" dxfId="1145" priority="1520" stopIfTrue="1"/>
    <cfRule type="duplicateValues" dxfId="1144" priority="1518"/>
    <cfRule type="duplicateValues" dxfId="1143" priority="1519" stopIfTrue="1"/>
  </conditionalFormatting>
  <conditionalFormatting sqref="A2010">
    <cfRule type="duplicateValues" dxfId="1142" priority="1517" stopIfTrue="1"/>
    <cfRule type="duplicateValues" dxfId="1141" priority="1516" stopIfTrue="1"/>
    <cfRule type="duplicateValues" dxfId="1140" priority="1515" stopIfTrue="1"/>
    <cfRule type="duplicateValues" dxfId="1139" priority="1514"/>
  </conditionalFormatting>
  <conditionalFormatting sqref="A2011">
    <cfRule type="duplicateValues" dxfId="1138" priority="1510"/>
    <cfRule type="duplicateValues" dxfId="1137" priority="1512" stopIfTrue="1"/>
    <cfRule type="duplicateValues" dxfId="1136" priority="1513" stopIfTrue="1"/>
    <cfRule type="duplicateValues" dxfId="1135" priority="1511" stopIfTrue="1"/>
  </conditionalFormatting>
  <conditionalFormatting sqref="A2012">
    <cfRule type="duplicateValues" dxfId="1134" priority="1239"/>
    <cfRule type="duplicateValues" dxfId="1133" priority="1242" stopIfTrue="1"/>
    <cfRule type="duplicateValues" dxfId="1132" priority="1241" stopIfTrue="1"/>
    <cfRule type="duplicateValues" dxfId="1131" priority="1240" stopIfTrue="1"/>
  </conditionalFormatting>
  <conditionalFormatting sqref="A2013">
    <cfRule type="duplicateValues" dxfId="1130" priority="1056" stopIfTrue="1"/>
    <cfRule type="duplicateValues" dxfId="1129" priority="1053"/>
    <cfRule type="duplicateValues" dxfId="1128" priority="1052"/>
    <cfRule type="duplicateValues" dxfId="1127" priority="1055" stopIfTrue="1"/>
    <cfRule type="duplicateValues" dxfId="1126" priority="1054" stopIfTrue="1"/>
  </conditionalFormatting>
  <conditionalFormatting sqref="A2014">
    <cfRule type="duplicateValues" dxfId="1125" priority="1049" stopIfTrue="1"/>
    <cfRule type="duplicateValues" dxfId="1124" priority="1048" stopIfTrue="1"/>
    <cfRule type="duplicateValues" dxfId="1123" priority="1047" stopIfTrue="1"/>
    <cfRule type="duplicateValues" dxfId="1122" priority="1046"/>
    <cfRule type="duplicateValues" dxfId="1121" priority="1045"/>
  </conditionalFormatting>
  <conditionalFormatting sqref="A2015">
    <cfRule type="duplicateValues" dxfId="1120" priority="3219" stopIfTrue="1"/>
    <cfRule type="duplicateValues" dxfId="1119" priority="3221" stopIfTrue="1"/>
    <cfRule type="duplicateValues" dxfId="1118" priority="3220" stopIfTrue="1"/>
  </conditionalFormatting>
  <conditionalFormatting sqref="A2016 A2003">
    <cfRule type="duplicateValues" dxfId="1117" priority="286767" stopIfTrue="1"/>
    <cfRule type="duplicateValues" dxfId="1116" priority="286766" stopIfTrue="1"/>
    <cfRule type="duplicateValues" dxfId="1115" priority="286765" stopIfTrue="1"/>
  </conditionalFormatting>
  <conditionalFormatting sqref="A2017:A2019">
    <cfRule type="duplicateValues" dxfId="1114" priority="2947" stopIfTrue="1"/>
    <cfRule type="duplicateValues" dxfId="1113" priority="2945" stopIfTrue="1"/>
    <cfRule type="duplicateValues" dxfId="1112" priority="2946" stopIfTrue="1"/>
  </conditionalFormatting>
  <conditionalFormatting sqref="A2020:A2022">
    <cfRule type="duplicateValues" dxfId="1111" priority="2752" stopIfTrue="1"/>
    <cfRule type="duplicateValues" dxfId="1110" priority="2751" stopIfTrue="1"/>
    <cfRule type="duplicateValues" dxfId="1109" priority="2750" stopIfTrue="1"/>
  </conditionalFormatting>
  <conditionalFormatting sqref="A2023">
    <cfRule type="duplicateValues" dxfId="1108" priority="2749" stopIfTrue="1"/>
    <cfRule type="duplicateValues" dxfId="1107" priority="2747" stopIfTrue="1"/>
    <cfRule type="duplicateValues" dxfId="1106" priority="2748" stopIfTrue="1"/>
  </conditionalFormatting>
  <conditionalFormatting sqref="A2024">
    <cfRule type="duplicateValues" dxfId="1105" priority="2394" stopIfTrue="1"/>
    <cfRule type="duplicateValues" dxfId="1104" priority="2395"/>
    <cfRule type="duplicateValues" dxfId="1103" priority="2393" stopIfTrue="1"/>
    <cfRule type="duplicateValues" dxfId="1102" priority="2392" stopIfTrue="1"/>
  </conditionalFormatting>
  <conditionalFormatting sqref="A2025:A2026">
    <cfRule type="duplicateValues" dxfId="1101" priority="286768" stopIfTrue="1"/>
    <cfRule type="duplicateValues" dxfId="1100" priority="286769" stopIfTrue="1"/>
    <cfRule type="duplicateValues" dxfId="1099" priority="286770" stopIfTrue="1"/>
  </conditionalFormatting>
  <conditionalFormatting sqref="A2027:A2028">
    <cfRule type="duplicateValues" dxfId="1098" priority="2754" stopIfTrue="1"/>
    <cfRule type="duplicateValues" dxfId="1097" priority="2755" stopIfTrue="1"/>
    <cfRule type="duplicateValues" dxfId="1096" priority="2753" stopIfTrue="1"/>
  </conditionalFormatting>
  <conditionalFormatting sqref="A2029">
    <cfRule type="duplicateValues" dxfId="1095" priority="2407"/>
    <cfRule type="duplicateValues" dxfId="1094" priority="2406" stopIfTrue="1"/>
    <cfRule type="duplicateValues" dxfId="1093" priority="2405" stopIfTrue="1"/>
    <cfRule type="duplicateValues" dxfId="1092" priority="2404" stopIfTrue="1"/>
  </conditionalFormatting>
  <conditionalFormatting sqref="A2030">
    <cfRule type="duplicateValues" dxfId="1091" priority="1509" stopIfTrue="1"/>
    <cfRule type="duplicateValues" dxfId="1090" priority="1506"/>
    <cfRule type="duplicateValues" dxfId="1089" priority="1508" stopIfTrue="1"/>
    <cfRule type="duplicateValues" dxfId="1088" priority="1507" stopIfTrue="1"/>
  </conditionalFormatting>
  <conditionalFormatting sqref="A2031">
    <cfRule type="duplicateValues" dxfId="1087" priority="1074" stopIfTrue="1"/>
    <cfRule type="duplicateValues" dxfId="1086" priority="1073" stopIfTrue="1"/>
    <cfRule type="duplicateValues" dxfId="1085" priority="1072" stopIfTrue="1"/>
    <cfRule type="duplicateValues" dxfId="1084" priority="1071"/>
    <cfRule type="duplicateValues" dxfId="1083" priority="1070"/>
  </conditionalFormatting>
  <conditionalFormatting sqref="A2032">
    <cfRule type="duplicateValues" dxfId="1082" priority="1505" stopIfTrue="1"/>
    <cfRule type="duplicateValues" dxfId="1081" priority="1504" stopIfTrue="1"/>
    <cfRule type="duplicateValues" dxfId="1080" priority="1503" stopIfTrue="1"/>
    <cfRule type="duplicateValues" dxfId="1079" priority="1502"/>
  </conditionalFormatting>
  <conditionalFormatting sqref="A2033">
    <cfRule type="duplicateValues" dxfId="1078" priority="1064"/>
    <cfRule type="duplicateValues" dxfId="1077" priority="1067" stopIfTrue="1"/>
    <cfRule type="duplicateValues" dxfId="1076" priority="1068" stopIfTrue="1"/>
    <cfRule type="duplicateValues" dxfId="1075" priority="1065"/>
    <cfRule type="duplicateValues" dxfId="1074" priority="1066" stopIfTrue="1"/>
  </conditionalFormatting>
  <conditionalFormatting sqref="A2034">
    <cfRule type="duplicateValues" dxfId="1073" priority="1061" stopIfTrue="1"/>
    <cfRule type="duplicateValues" dxfId="1072" priority="1060" stopIfTrue="1"/>
    <cfRule type="duplicateValues" dxfId="1071" priority="1059" stopIfTrue="1"/>
    <cfRule type="duplicateValues" dxfId="1070" priority="1058"/>
    <cfRule type="duplicateValues" dxfId="1069" priority="1057"/>
  </conditionalFormatting>
  <conditionalFormatting sqref="A2035:A2036">
    <cfRule type="duplicateValues" dxfId="1068" priority="273" stopIfTrue="1"/>
    <cfRule type="duplicateValues" dxfId="1067" priority="272" stopIfTrue="1"/>
    <cfRule type="duplicateValues" dxfId="1066" priority="271" stopIfTrue="1"/>
    <cfRule type="duplicateValues" dxfId="1065" priority="270"/>
    <cfRule type="duplicateValues" dxfId="1064" priority="269"/>
  </conditionalFormatting>
  <conditionalFormatting sqref="A2037">
    <cfRule type="duplicateValues" dxfId="1063" priority="3225" stopIfTrue="1"/>
    <cfRule type="duplicateValues" dxfId="1062" priority="3226" stopIfTrue="1"/>
    <cfRule type="duplicateValues" dxfId="1061" priority="3227" stopIfTrue="1"/>
  </conditionalFormatting>
  <conditionalFormatting sqref="A2038">
    <cfRule type="duplicateValues" dxfId="1060" priority="2740" stopIfTrue="1"/>
    <cfRule type="duplicateValues" dxfId="1059" priority="2739" stopIfTrue="1"/>
    <cfRule type="duplicateValues" dxfId="1058" priority="2738" stopIfTrue="1"/>
  </conditionalFormatting>
  <conditionalFormatting sqref="A2039">
    <cfRule type="duplicateValues" dxfId="1057" priority="101622" stopIfTrue="1"/>
    <cfRule type="duplicateValues" dxfId="1056" priority="101624" stopIfTrue="1"/>
    <cfRule type="duplicateValues" dxfId="1055" priority="101623" stopIfTrue="1"/>
  </conditionalFormatting>
  <conditionalFormatting sqref="A2040 A2042">
    <cfRule type="duplicateValues" dxfId="1054" priority="281987" stopIfTrue="1"/>
    <cfRule type="duplicateValues" dxfId="1053" priority="281985" stopIfTrue="1"/>
    <cfRule type="duplicateValues" dxfId="1052" priority="281986" stopIfTrue="1"/>
  </conditionalFormatting>
  <conditionalFormatting sqref="A2041">
    <cfRule type="duplicateValues" dxfId="1051" priority="251"/>
    <cfRule type="duplicateValues" dxfId="1050" priority="252"/>
    <cfRule type="duplicateValues" dxfId="1049" priority="253" stopIfTrue="1"/>
    <cfRule type="duplicateValues" dxfId="1048" priority="254" stopIfTrue="1"/>
    <cfRule type="duplicateValues" dxfId="1047" priority="255" stopIfTrue="1"/>
  </conditionalFormatting>
  <conditionalFormatting sqref="A2043">
    <cfRule type="duplicateValues" dxfId="1046" priority="92438" stopIfTrue="1"/>
    <cfRule type="duplicateValues" dxfId="1045" priority="92439" stopIfTrue="1"/>
    <cfRule type="duplicateValues" dxfId="1044" priority="92440" stopIfTrue="1"/>
  </conditionalFormatting>
  <conditionalFormatting sqref="A2044">
    <cfRule type="duplicateValues" dxfId="1043" priority="3216" stopIfTrue="1"/>
    <cfRule type="duplicateValues" dxfId="1042" priority="3217" stopIfTrue="1"/>
    <cfRule type="duplicateValues" dxfId="1041" priority="3218" stopIfTrue="1"/>
  </conditionalFormatting>
  <conditionalFormatting sqref="A2045:A2046">
    <cfRule type="duplicateValues" dxfId="1040" priority="104097" stopIfTrue="1"/>
    <cfRule type="duplicateValues" dxfId="1039" priority="104098" stopIfTrue="1"/>
    <cfRule type="duplicateValues" dxfId="1038" priority="104099" stopIfTrue="1"/>
  </conditionalFormatting>
  <conditionalFormatting sqref="A2047">
    <cfRule type="duplicateValues" dxfId="1037" priority="3228" stopIfTrue="1"/>
    <cfRule type="duplicateValues" dxfId="1036" priority="3229" stopIfTrue="1"/>
    <cfRule type="duplicateValues" dxfId="1035" priority="3230" stopIfTrue="1"/>
  </conditionalFormatting>
  <conditionalFormatting sqref="A2048">
    <cfRule type="duplicateValues" dxfId="1034" priority="2741" stopIfTrue="1"/>
    <cfRule type="duplicateValues" dxfId="1033" priority="2742" stopIfTrue="1"/>
    <cfRule type="duplicateValues" dxfId="1032" priority="2743" stopIfTrue="1"/>
  </conditionalFormatting>
  <conditionalFormatting sqref="A2049">
    <cfRule type="duplicateValues" dxfId="1031" priority="1803"/>
    <cfRule type="duplicateValues" dxfId="1030" priority="1802" stopIfTrue="1"/>
    <cfRule type="duplicateValues" dxfId="1029" priority="1801" stopIfTrue="1"/>
    <cfRule type="duplicateValues" dxfId="1028" priority="1800" stopIfTrue="1"/>
  </conditionalFormatting>
  <conditionalFormatting sqref="A2050">
    <cfRule type="duplicateValues" dxfId="1027" priority="1484" stopIfTrue="1"/>
    <cfRule type="duplicateValues" dxfId="1026" priority="1482"/>
    <cfRule type="duplicateValues" dxfId="1025" priority="1483" stopIfTrue="1"/>
    <cfRule type="duplicateValues" dxfId="1024" priority="1485" stopIfTrue="1"/>
  </conditionalFormatting>
  <conditionalFormatting sqref="A2051">
    <cfRule type="duplicateValues" dxfId="1023" priority="1016"/>
    <cfRule type="duplicateValues" dxfId="1022" priority="1017"/>
    <cfRule type="duplicateValues" dxfId="1021" priority="1018" stopIfTrue="1"/>
    <cfRule type="duplicateValues" dxfId="1020" priority="1019" stopIfTrue="1"/>
    <cfRule type="duplicateValues" dxfId="1019" priority="1020" stopIfTrue="1"/>
  </conditionalFormatting>
  <conditionalFormatting sqref="A2052">
    <cfRule type="duplicateValues" dxfId="1018" priority="267" stopIfTrue="1"/>
    <cfRule type="duplicateValues" dxfId="1017" priority="266" stopIfTrue="1"/>
    <cfRule type="duplicateValues" dxfId="1016" priority="265" stopIfTrue="1"/>
    <cfRule type="duplicateValues" dxfId="1015" priority="264"/>
    <cfRule type="duplicateValues" dxfId="1014" priority="263"/>
  </conditionalFormatting>
  <conditionalFormatting sqref="A2053:A2054">
    <cfRule type="duplicateValues" dxfId="1013" priority="239307" stopIfTrue="1"/>
    <cfRule type="duplicateValues" dxfId="1012" priority="239306" stopIfTrue="1"/>
    <cfRule type="duplicateValues" dxfId="1011" priority="239305" stopIfTrue="1"/>
  </conditionalFormatting>
  <conditionalFormatting sqref="A2055">
    <cfRule type="duplicateValues" dxfId="1010" priority="2745" stopIfTrue="1"/>
    <cfRule type="duplicateValues" dxfId="1009" priority="2744" stopIfTrue="1"/>
    <cfRule type="duplicateValues" dxfId="1008" priority="2746" stopIfTrue="1"/>
  </conditionalFormatting>
  <conditionalFormatting sqref="A2056">
    <cfRule type="duplicateValues" dxfId="1007" priority="2425" stopIfTrue="1"/>
    <cfRule type="duplicateValues" dxfId="1006" priority="2424" stopIfTrue="1"/>
    <cfRule type="duplicateValues" dxfId="1005" priority="2427"/>
    <cfRule type="duplicateValues" dxfId="1004" priority="2426" stopIfTrue="1"/>
  </conditionalFormatting>
  <conditionalFormatting sqref="A2057">
    <cfRule type="duplicateValues" dxfId="1003" priority="113223" stopIfTrue="1"/>
    <cfRule type="duplicateValues" dxfId="1002" priority="113220" stopIfTrue="1"/>
    <cfRule type="duplicateValues" dxfId="1001" priority="113219" stopIfTrue="1"/>
  </conditionalFormatting>
  <conditionalFormatting sqref="A2058">
    <cfRule type="duplicateValues" dxfId="1000" priority="3458" stopIfTrue="1"/>
    <cfRule type="duplicateValues" dxfId="999" priority="3459" stopIfTrue="1"/>
    <cfRule type="duplicateValues" dxfId="998" priority="3457" stopIfTrue="1"/>
  </conditionalFormatting>
  <conditionalFormatting sqref="A2059:A2063">
    <cfRule type="duplicateValues" dxfId="997" priority="2951" stopIfTrue="1"/>
    <cfRule type="duplicateValues" dxfId="996" priority="2952" stopIfTrue="1"/>
    <cfRule type="duplicateValues" dxfId="995" priority="2953" stopIfTrue="1"/>
  </conditionalFormatting>
  <conditionalFormatting sqref="A2064">
    <cfRule type="duplicateValues" dxfId="994" priority="1478"/>
    <cfRule type="duplicateValues" dxfId="993" priority="1479" stopIfTrue="1"/>
    <cfRule type="duplicateValues" dxfId="992" priority="1480" stopIfTrue="1"/>
    <cfRule type="duplicateValues" dxfId="991" priority="1481" stopIfTrue="1"/>
  </conditionalFormatting>
  <conditionalFormatting sqref="A2065 A1791 A1625:A1628 A1727 A1714 A1780 A1799 A1843 A1872 A1879:A1880 A1932 A1892:A1893 A1717:A1723 A1951 A1961:A1962 A1944 A1964">
    <cfRule type="duplicateValues" dxfId="990" priority="266210" stopIfTrue="1"/>
    <cfRule type="duplicateValues" dxfId="989" priority="266209" stopIfTrue="1"/>
  </conditionalFormatting>
  <conditionalFormatting sqref="A2065 A1791 A1872 A1843 A1799 A1780 A1727 A1625:A1628 A1714 A1879:A1880 A1932 A1892:A1893 A1717:A1723 A1951 A1961:A1962 A1944 A1964">
    <cfRule type="duplicateValues" dxfId="988" priority="266249" stopIfTrue="1"/>
  </conditionalFormatting>
  <conditionalFormatting sqref="A2067">
    <cfRule type="duplicateValues" dxfId="987" priority="2409" stopIfTrue="1"/>
    <cfRule type="duplicateValues" dxfId="986" priority="2411"/>
    <cfRule type="duplicateValues" dxfId="985" priority="2410" stopIfTrue="1"/>
    <cfRule type="duplicateValues" dxfId="984" priority="2408" stopIfTrue="1"/>
  </conditionalFormatting>
  <conditionalFormatting sqref="A2068:A2069">
    <cfRule type="duplicateValues" dxfId="983" priority="257"/>
    <cfRule type="duplicateValues" dxfId="982" priority="258"/>
    <cfRule type="duplicateValues" dxfId="981" priority="259" stopIfTrue="1"/>
    <cfRule type="duplicateValues" dxfId="980" priority="260" stopIfTrue="1"/>
    <cfRule type="duplicateValues" dxfId="979" priority="261" stopIfTrue="1"/>
  </conditionalFormatting>
  <conditionalFormatting sqref="A2070">
    <cfRule type="duplicateValues" dxfId="978" priority="242473" stopIfTrue="1"/>
    <cfRule type="duplicateValues" dxfId="977" priority="242474" stopIfTrue="1"/>
    <cfRule type="duplicateValues" dxfId="976" priority="242475" stopIfTrue="1"/>
  </conditionalFormatting>
  <conditionalFormatting sqref="A2072 A2074:A2075">
    <cfRule type="duplicateValues" dxfId="975" priority="92054" stopIfTrue="1"/>
    <cfRule type="duplicateValues" dxfId="974" priority="92058" stopIfTrue="1"/>
    <cfRule type="duplicateValues" dxfId="973" priority="92055" stopIfTrue="1"/>
  </conditionalFormatting>
  <conditionalFormatting sqref="A2073 A2071">
    <cfRule type="duplicateValues" dxfId="972" priority="91844" stopIfTrue="1"/>
    <cfRule type="duplicateValues" dxfId="971" priority="91842" stopIfTrue="1"/>
    <cfRule type="duplicateValues" dxfId="970" priority="91843" stopIfTrue="1"/>
  </conditionalFormatting>
  <conditionalFormatting sqref="A2076">
    <cfRule type="duplicateValues" dxfId="969" priority="3430" stopIfTrue="1"/>
    <cfRule type="duplicateValues" dxfId="968" priority="3429" stopIfTrue="1"/>
    <cfRule type="duplicateValues" dxfId="967" priority="3428" stopIfTrue="1"/>
  </conditionalFormatting>
  <conditionalFormatting sqref="A2077">
    <cfRule type="duplicateValues" dxfId="966" priority="2431"/>
    <cfRule type="duplicateValues" dxfId="965" priority="2430" stopIfTrue="1"/>
    <cfRule type="duplicateValues" dxfId="964" priority="2429" stopIfTrue="1"/>
    <cfRule type="duplicateValues" dxfId="963" priority="2428" stopIfTrue="1"/>
  </conditionalFormatting>
  <conditionalFormatting sqref="A2078">
    <cfRule type="duplicateValues" dxfId="962" priority="1043" stopIfTrue="1"/>
    <cfRule type="duplicateValues" dxfId="961" priority="1042" stopIfTrue="1"/>
    <cfRule type="duplicateValues" dxfId="960" priority="1041" stopIfTrue="1"/>
    <cfRule type="duplicateValues" dxfId="959" priority="1040"/>
    <cfRule type="duplicateValues" dxfId="958" priority="1039"/>
  </conditionalFormatting>
  <conditionalFormatting sqref="A2079:A2080">
    <cfRule type="duplicateValues" dxfId="957" priority="1231"/>
    <cfRule type="duplicateValues" dxfId="956" priority="1232" stopIfTrue="1"/>
    <cfRule type="duplicateValues" dxfId="955" priority="1233" stopIfTrue="1"/>
    <cfRule type="duplicateValues" dxfId="954" priority="1234" stopIfTrue="1"/>
  </conditionalFormatting>
  <conditionalFormatting sqref="A2081">
    <cfRule type="duplicateValues" dxfId="953" priority="287"/>
    <cfRule type="duplicateValues" dxfId="952" priority="288"/>
    <cfRule type="duplicateValues" dxfId="951" priority="289" stopIfTrue="1"/>
    <cfRule type="duplicateValues" dxfId="950" priority="290" stopIfTrue="1"/>
    <cfRule type="duplicateValues" dxfId="949" priority="291" stopIfTrue="1"/>
  </conditionalFormatting>
  <conditionalFormatting sqref="A2082">
    <cfRule type="duplicateValues" dxfId="948" priority="1037" stopIfTrue="1"/>
    <cfRule type="duplicateValues" dxfId="947" priority="1036" stopIfTrue="1"/>
    <cfRule type="duplicateValues" dxfId="946" priority="1035" stopIfTrue="1"/>
    <cfRule type="duplicateValues" dxfId="945" priority="1034"/>
    <cfRule type="duplicateValues" dxfId="944" priority="1033"/>
  </conditionalFormatting>
  <conditionalFormatting sqref="A2083">
    <cfRule type="duplicateValues" dxfId="943" priority="2939" stopIfTrue="1"/>
    <cfRule type="duplicateValues" dxfId="942" priority="2941" stopIfTrue="1"/>
    <cfRule type="duplicateValues" dxfId="941" priority="2940" stopIfTrue="1"/>
  </conditionalFormatting>
  <conditionalFormatting sqref="A2084:A2085">
    <cfRule type="duplicateValues" dxfId="940" priority="2722" stopIfTrue="1"/>
    <cfRule type="duplicateValues" dxfId="939" priority="2720" stopIfTrue="1"/>
    <cfRule type="duplicateValues" dxfId="938" priority="2721" stopIfTrue="1"/>
  </conditionalFormatting>
  <conditionalFormatting sqref="A2086">
    <cfRule type="duplicateValues" dxfId="937" priority="1486"/>
    <cfRule type="duplicateValues" dxfId="936" priority="1487" stopIfTrue="1"/>
    <cfRule type="duplicateValues" dxfId="935" priority="1488" stopIfTrue="1"/>
    <cfRule type="duplicateValues" dxfId="934" priority="1489" stopIfTrue="1"/>
  </conditionalFormatting>
  <conditionalFormatting sqref="A2087">
    <cfRule type="duplicateValues" dxfId="933" priority="1791"/>
    <cfRule type="duplicateValues" dxfId="932" priority="1788" stopIfTrue="1"/>
    <cfRule type="duplicateValues" dxfId="931" priority="1789" stopIfTrue="1"/>
    <cfRule type="duplicateValues" dxfId="930" priority="1790" stopIfTrue="1"/>
  </conditionalFormatting>
  <conditionalFormatting sqref="A2088">
    <cfRule type="duplicateValues" dxfId="929" priority="285" stopIfTrue="1"/>
    <cfRule type="duplicateValues" dxfId="928" priority="284" stopIfTrue="1"/>
    <cfRule type="duplicateValues" dxfId="927" priority="283" stopIfTrue="1"/>
    <cfRule type="duplicateValues" dxfId="926" priority="282"/>
    <cfRule type="duplicateValues" dxfId="925" priority="281"/>
  </conditionalFormatting>
  <conditionalFormatting sqref="A2089 A2066">
    <cfRule type="duplicateValues" dxfId="924" priority="92337" stopIfTrue="1"/>
    <cfRule type="duplicateValues" dxfId="923" priority="92334" stopIfTrue="1"/>
    <cfRule type="duplicateValues" dxfId="922" priority="92333" stopIfTrue="1"/>
  </conditionalFormatting>
  <conditionalFormatting sqref="A2090">
    <cfRule type="duplicateValues" dxfId="921" priority="2414" stopIfTrue="1"/>
    <cfRule type="duplicateValues" dxfId="920" priority="2412" stopIfTrue="1"/>
    <cfRule type="duplicateValues" dxfId="919" priority="2413" stopIfTrue="1"/>
    <cfRule type="duplicateValues" dxfId="918" priority="2415"/>
  </conditionalFormatting>
  <conditionalFormatting sqref="A2091">
    <cfRule type="duplicateValues" dxfId="917" priority="1796" stopIfTrue="1"/>
    <cfRule type="duplicateValues" dxfId="916" priority="1798" stopIfTrue="1"/>
    <cfRule type="duplicateValues" dxfId="915" priority="1799"/>
    <cfRule type="duplicateValues" dxfId="914" priority="1797" stopIfTrue="1"/>
  </conditionalFormatting>
  <conditionalFormatting sqref="A2092">
    <cfRule type="duplicateValues" dxfId="913" priority="1794" stopIfTrue="1"/>
    <cfRule type="duplicateValues" dxfId="912" priority="1793" stopIfTrue="1"/>
    <cfRule type="duplicateValues" dxfId="911" priority="1792" stopIfTrue="1"/>
    <cfRule type="duplicateValues" dxfId="910" priority="1795"/>
  </conditionalFormatting>
  <conditionalFormatting sqref="A2093">
    <cfRule type="duplicateValues" dxfId="909" priority="1029" stopIfTrue="1"/>
    <cfRule type="duplicateValues" dxfId="908" priority="1030" stopIfTrue="1"/>
    <cfRule type="duplicateValues" dxfId="907" priority="1027"/>
    <cfRule type="duplicateValues" dxfId="906" priority="1031" stopIfTrue="1"/>
    <cfRule type="duplicateValues" dxfId="905" priority="1028"/>
  </conditionalFormatting>
  <conditionalFormatting sqref="A2094">
    <cfRule type="duplicateValues" dxfId="904" priority="266203" stopIfTrue="1"/>
    <cfRule type="duplicateValues" dxfId="903" priority="266204" stopIfTrue="1"/>
    <cfRule type="duplicateValues" dxfId="902" priority="266205" stopIfTrue="1"/>
  </conditionalFormatting>
  <conditionalFormatting sqref="A2095">
    <cfRule type="duplicateValues" dxfId="901" priority="3440" stopIfTrue="1"/>
    <cfRule type="duplicateValues" dxfId="900" priority="3439" stopIfTrue="1"/>
    <cfRule type="duplicateValues" dxfId="899" priority="3441" stopIfTrue="1"/>
  </conditionalFormatting>
  <conditionalFormatting sqref="A2096">
    <cfRule type="duplicateValues" dxfId="898" priority="2732" stopIfTrue="1"/>
    <cfRule type="duplicateValues" dxfId="897" priority="2733" stopIfTrue="1"/>
    <cfRule type="duplicateValues" dxfId="896" priority="2734" stopIfTrue="1"/>
  </conditionalFormatting>
  <conditionalFormatting sqref="A2097">
    <cfRule type="duplicateValues" dxfId="895" priority="92452" stopIfTrue="1"/>
    <cfRule type="duplicateValues" dxfId="894" priority="92451" stopIfTrue="1"/>
    <cfRule type="duplicateValues" dxfId="893" priority="92450" stopIfTrue="1"/>
  </conditionalFormatting>
  <conditionalFormatting sqref="A2099:A2102">
    <cfRule type="duplicateValues" dxfId="892" priority="286771" stopIfTrue="1"/>
    <cfRule type="duplicateValues" dxfId="891" priority="286772" stopIfTrue="1"/>
    <cfRule type="duplicateValues" dxfId="890" priority="286773" stopIfTrue="1"/>
  </conditionalFormatting>
  <conditionalFormatting sqref="A2103 A2098">
    <cfRule type="duplicateValues" dxfId="889" priority="91934" stopIfTrue="1"/>
    <cfRule type="duplicateValues" dxfId="888" priority="91935" stopIfTrue="1"/>
    <cfRule type="duplicateValues" dxfId="887" priority="91946" stopIfTrue="1"/>
  </conditionalFormatting>
  <conditionalFormatting sqref="A2104:A2105">
    <cfRule type="duplicateValues" dxfId="886" priority="3443" stopIfTrue="1"/>
    <cfRule type="duplicateValues" dxfId="885" priority="3444" stopIfTrue="1"/>
    <cfRule type="duplicateValues" dxfId="884" priority="3442" stopIfTrue="1"/>
  </conditionalFormatting>
  <conditionalFormatting sqref="A2106">
    <cfRule type="duplicateValues" dxfId="883" priority="2930" stopIfTrue="1"/>
    <cfRule type="duplicateValues" dxfId="882" priority="2931" stopIfTrue="1"/>
    <cfRule type="duplicateValues" dxfId="881" priority="2932" stopIfTrue="1"/>
  </conditionalFormatting>
  <conditionalFormatting sqref="A2107">
    <cfRule type="duplicateValues" dxfId="880" priority="2423"/>
    <cfRule type="duplicateValues" dxfId="879" priority="2422" stopIfTrue="1"/>
    <cfRule type="duplicateValues" dxfId="878" priority="2421" stopIfTrue="1"/>
    <cfRule type="duplicateValues" dxfId="877" priority="2420" stopIfTrue="1"/>
  </conditionalFormatting>
  <conditionalFormatting sqref="A2108">
    <cfRule type="duplicateValues" dxfId="876" priority="1531" stopIfTrue="1"/>
    <cfRule type="duplicateValues" dxfId="875" priority="1530"/>
    <cfRule type="duplicateValues" dxfId="874" priority="1532" stopIfTrue="1"/>
    <cfRule type="duplicateValues" dxfId="873" priority="1533" stopIfTrue="1"/>
  </conditionalFormatting>
  <conditionalFormatting sqref="A2109:A2113">
    <cfRule type="duplicateValues" dxfId="872" priority="286776" stopIfTrue="1"/>
    <cfRule type="duplicateValues" dxfId="871" priority="286775" stopIfTrue="1"/>
    <cfRule type="duplicateValues" dxfId="870" priority="286774" stopIfTrue="1"/>
  </conditionalFormatting>
  <conditionalFormatting sqref="A2114:A2115">
    <cfRule type="duplicateValues" dxfId="869" priority="2933" stopIfTrue="1"/>
    <cfRule type="duplicateValues" dxfId="868" priority="2934" stopIfTrue="1"/>
    <cfRule type="duplicateValues" dxfId="867" priority="2935" stopIfTrue="1"/>
  </conditionalFormatting>
  <conditionalFormatting sqref="A2116">
    <cfRule type="duplicateValues" dxfId="866" priority="1535" stopIfTrue="1"/>
    <cfRule type="duplicateValues" dxfId="865" priority="1537" stopIfTrue="1"/>
    <cfRule type="duplicateValues" dxfId="864" priority="1534"/>
    <cfRule type="duplicateValues" dxfId="863" priority="1536" stopIfTrue="1"/>
  </conditionalFormatting>
  <conditionalFormatting sqref="A2119">
    <cfRule type="duplicateValues" dxfId="862" priority="91835" stopIfTrue="1"/>
    <cfRule type="duplicateValues" dxfId="861" priority="91834" stopIfTrue="1"/>
    <cfRule type="duplicateValues" dxfId="860" priority="91833" stopIfTrue="1"/>
  </conditionalFormatting>
  <conditionalFormatting sqref="A2120:A2121">
    <cfRule type="duplicateValues" dxfId="859" priority="2937" stopIfTrue="1"/>
    <cfRule type="duplicateValues" dxfId="858" priority="2938" stopIfTrue="1"/>
    <cfRule type="duplicateValues" dxfId="857" priority="2936" stopIfTrue="1"/>
  </conditionalFormatting>
  <conditionalFormatting sqref="A2122">
    <cfRule type="duplicateValues" dxfId="856" priority="1022"/>
    <cfRule type="duplicateValues" dxfId="855" priority="1023"/>
    <cfRule type="duplicateValues" dxfId="854" priority="1024" stopIfTrue="1"/>
    <cfRule type="duplicateValues" dxfId="853" priority="1025" stopIfTrue="1"/>
    <cfRule type="duplicateValues" dxfId="852" priority="1026" stopIfTrue="1"/>
  </conditionalFormatting>
  <conditionalFormatting sqref="A2123">
    <cfRule type="duplicateValues" dxfId="851" priority="2725" stopIfTrue="1"/>
    <cfRule type="duplicateValues" dxfId="850" priority="2723" stopIfTrue="1"/>
    <cfRule type="duplicateValues" dxfId="849" priority="2724" stopIfTrue="1"/>
  </conditionalFormatting>
  <conditionalFormatting sqref="A2124">
    <cfRule type="duplicateValues" dxfId="848" priority="2417" stopIfTrue="1"/>
    <cfRule type="duplicateValues" dxfId="847" priority="2419"/>
    <cfRule type="duplicateValues" dxfId="846" priority="2418" stopIfTrue="1"/>
    <cfRule type="duplicateValues" dxfId="845" priority="2416" stopIfTrue="1"/>
  </conditionalFormatting>
  <conditionalFormatting sqref="A2125">
    <cfRule type="duplicateValues" dxfId="844" priority="1153" stopIfTrue="1"/>
    <cfRule type="duplicateValues" dxfId="843" priority="1154" stopIfTrue="1"/>
    <cfRule type="duplicateValues" dxfId="842" priority="1156" stopIfTrue="1"/>
    <cfRule type="duplicateValues" dxfId="841" priority="1155" stopIfTrue="1"/>
  </conditionalFormatting>
  <conditionalFormatting sqref="A2126">
    <cfRule type="duplicateValues" dxfId="840" priority="2728" stopIfTrue="1"/>
    <cfRule type="duplicateValues" dxfId="839" priority="2726" stopIfTrue="1"/>
    <cfRule type="duplicateValues" dxfId="838" priority="2727" stopIfTrue="1"/>
  </conditionalFormatting>
  <conditionalFormatting sqref="A2127">
    <cfRule type="duplicateValues" dxfId="837" priority="238646" stopIfTrue="1"/>
    <cfRule type="duplicateValues" dxfId="836" priority="238647" stopIfTrue="1"/>
    <cfRule type="duplicateValues" dxfId="835" priority="238648" stopIfTrue="1"/>
  </conditionalFormatting>
  <conditionalFormatting sqref="A2128:A2129">
    <cfRule type="duplicateValues" dxfId="834" priority="285550" stopIfTrue="1"/>
    <cfRule type="duplicateValues" dxfId="833" priority="285549" stopIfTrue="1"/>
    <cfRule type="duplicateValues" dxfId="832" priority="285551" stopIfTrue="1"/>
  </conditionalFormatting>
  <conditionalFormatting sqref="A2130">
    <cfRule type="duplicateValues" dxfId="831" priority="8"/>
    <cfRule type="duplicateValues" dxfId="830" priority="9"/>
    <cfRule type="duplicateValues" dxfId="829" priority="10" stopIfTrue="1"/>
    <cfRule type="duplicateValues" dxfId="828" priority="11" stopIfTrue="1"/>
    <cfRule type="duplicateValues" dxfId="827" priority="12" stopIfTrue="1"/>
  </conditionalFormatting>
  <conditionalFormatting sqref="A2131">
    <cfRule type="duplicateValues" dxfId="826" priority="3799" stopIfTrue="1"/>
    <cfRule type="duplicateValues" dxfId="825" priority="3798" stopIfTrue="1"/>
    <cfRule type="duplicateValues" dxfId="824" priority="3797" stopIfTrue="1"/>
  </conditionalFormatting>
  <conditionalFormatting sqref="A2132">
    <cfRule type="duplicateValues" dxfId="823" priority="3455" stopIfTrue="1"/>
    <cfRule type="duplicateValues" dxfId="822" priority="3454" stopIfTrue="1"/>
    <cfRule type="duplicateValues" dxfId="821" priority="3456" stopIfTrue="1"/>
  </conditionalFormatting>
  <conditionalFormatting sqref="A2133">
    <cfRule type="duplicateValues" dxfId="820" priority="3231" stopIfTrue="1"/>
    <cfRule type="duplicateValues" dxfId="819" priority="3232" stopIfTrue="1"/>
    <cfRule type="duplicateValues" dxfId="818" priority="3233" stopIfTrue="1"/>
  </conditionalFormatting>
  <conditionalFormatting sqref="A2134">
    <cfRule type="duplicateValues" dxfId="817" priority="2456"/>
    <cfRule type="duplicateValues" dxfId="816" priority="2457" stopIfTrue="1"/>
    <cfRule type="duplicateValues" dxfId="815" priority="2458" stopIfTrue="1"/>
    <cfRule type="duplicateValues" dxfId="814" priority="2459" stopIfTrue="1"/>
  </conditionalFormatting>
  <conditionalFormatting sqref="A2135">
    <cfRule type="duplicateValues" dxfId="813" priority="282930" stopIfTrue="1"/>
    <cfRule type="duplicateValues" dxfId="812" priority="282932" stopIfTrue="1"/>
    <cfRule type="duplicateValues" dxfId="811" priority="282931" stopIfTrue="1"/>
  </conditionalFormatting>
  <conditionalFormatting sqref="A2136">
    <cfRule type="duplicateValues" dxfId="810" priority="91976" stopIfTrue="1"/>
    <cfRule type="duplicateValues" dxfId="809" priority="91978" stopIfTrue="1"/>
    <cfRule type="duplicateValues" dxfId="808" priority="91977" stopIfTrue="1"/>
  </conditionalFormatting>
  <conditionalFormatting sqref="A2137">
    <cfRule type="duplicateValues" dxfId="807" priority="92445" stopIfTrue="1"/>
    <cfRule type="duplicateValues" dxfId="806" priority="92446" stopIfTrue="1"/>
    <cfRule type="duplicateValues" dxfId="805" priority="92444" stopIfTrue="1"/>
  </conditionalFormatting>
  <conditionalFormatting sqref="A2138:A2139 A2141 A2117:A2118">
    <cfRule type="duplicateValues" dxfId="804" priority="192676" stopIfTrue="1"/>
    <cfRule type="duplicateValues" dxfId="803" priority="192677" stopIfTrue="1"/>
    <cfRule type="duplicateValues" dxfId="802" priority="192684" stopIfTrue="1"/>
  </conditionalFormatting>
  <conditionalFormatting sqref="A2140">
    <cfRule type="duplicateValues" dxfId="801" priority="91773" stopIfTrue="1"/>
    <cfRule type="duplicateValues" dxfId="800" priority="91774" stopIfTrue="1"/>
    <cfRule type="duplicateValues" dxfId="799" priority="91775" stopIfTrue="1"/>
  </conditionalFormatting>
  <conditionalFormatting sqref="A2142">
    <cfRule type="duplicateValues" dxfId="798" priority="91776" stopIfTrue="1"/>
    <cfRule type="duplicateValues" dxfId="797" priority="91777" stopIfTrue="1"/>
    <cfRule type="duplicateValues" dxfId="796" priority="91778" stopIfTrue="1"/>
  </conditionalFormatting>
  <conditionalFormatting sqref="A2143">
    <cfRule type="duplicateValues" dxfId="795" priority="1078" stopIfTrue="1"/>
    <cfRule type="duplicateValues" dxfId="794" priority="1080" stopIfTrue="1"/>
    <cfRule type="duplicateValues" dxfId="793" priority="1076"/>
    <cfRule type="duplicateValues" dxfId="792" priority="1077"/>
    <cfRule type="duplicateValues" dxfId="791" priority="1079" stopIfTrue="1"/>
  </conditionalFormatting>
  <conditionalFormatting sqref="A2144">
    <cfRule type="duplicateValues" dxfId="790" priority="277" stopIfTrue="1"/>
    <cfRule type="duplicateValues" dxfId="789" priority="275"/>
    <cfRule type="duplicateValues" dxfId="788" priority="276"/>
    <cfRule type="duplicateValues" dxfId="787" priority="278" stopIfTrue="1"/>
    <cfRule type="duplicateValues" dxfId="786" priority="279" stopIfTrue="1"/>
  </conditionalFormatting>
  <conditionalFormatting sqref="A2145:A2148">
    <cfRule type="duplicateValues" dxfId="785" priority="286777" stopIfTrue="1"/>
    <cfRule type="duplicateValues" dxfId="784" priority="286778" stopIfTrue="1"/>
    <cfRule type="duplicateValues" dxfId="783" priority="286779" stopIfTrue="1"/>
  </conditionalFormatting>
  <conditionalFormatting sqref="A2151:A2152">
    <cfRule type="duplicateValues" dxfId="782" priority="192727" stopIfTrue="1"/>
    <cfRule type="duplicateValues" dxfId="781" priority="192728" stopIfTrue="1"/>
    <cfRule type="duplicateValues" dxfId="780" priority="192726" stopIfTrue="1"/>
  </conditionalFormatting>
  <conditionalFormatting sqref="A2153:A2154">
    <cfRule type="duplicateValues" dxfId="779" priority="91779" stopIfTrue="1"/>
    <cfRule type="duplicateValues" dxfId="778" priority="91780" stopIfTrue="1"/>
    <cfRule type="duplicateValues" dxfId="777" priority="91781" stopIfTrue="1"/>
  </conditionalFormatting>
  <conditionalFormatting sqref="A2155 A2149:A2150">
    <cfRule type="duplicateValues" dxfId="776" priority="91981" stopIfTrue="1"/>
    <cfRule type="duplicateValues" dxfId="775" priority="91979" stopIfTrue="1"/>
    <cfRule type="duplicateValues" dxfId="774" priority="91980" stopIfTrue="1"/>
  </conditionalFormatting>
  <conditionalFormatting sqref="A2156">
    <cfRule type="duplicateValues" dxfId="773" priority="117231" stopIfTrue="1"/>
    <cfRule type="duplicateValues" dxfId="772" priority="117230" stopIfTrue="1"/>
    <cfRule type="duplicateValues" dxfId="771" priority="117229" stopIfTrue="1"/>
  </conditionalFormatting>
  <conditionalFormatting sqref="A2157">
    <cfRule type="duplicateValues" dxfId="770" priority="3449" stopIfTrue="1"/>
    <cfRule type="duplicateValues" dxfId="769" priority="3448" stopIfTrue="1"/>
    <cfRule type="duplicateValues" dxfId="768" priority="3450" stopIfTrue="1"/>
  </conditionalFormatting>
  <conditionalFormatting sqref="A2158">
    <cfRule type="duplicateValues" dxfId="767" priority="2736" stopIfTrue="1"/>
    <cfRule type="duplicateValues" dxfId="766" priority="2737" stopIfTrue="1"/>
    <cfRule type="duplicateValues" dxfId="765" priority="2735" stopIfTrue="1"/>
  </conditionalFormatting>
  <conditionalFormatting sqref="A2159">
    <cfRule type="duplicateValues" dxfId="764" priority="2454" stopIfTrue="1"/>
    <cfRule type="duplicateValues" dxfId="763" priority="2453" stopIfTrue="1"/>
    <cfRule type="duplicateValues" dxfId="762" priority="2452"/>
    <cfRule type="duplicateValues" dxfId="761" priority="2455" stopIfTrue="1"/>
  </conditionalFormatting>
  <conditionalFormatting sqref="A2160">
    <cfRule type="duplicateValues" dxfId="760" priority="2439"/>
    <cfRule type="duplicateValues" dxfId="759" priority="2436" stopIfTrue="1"/>
    <cfRule type="duplicateValues" dxfId="758" priority="2437" stopIfTrue="1"/>
    <cfRule type="duplicateValues" dxfId="757" priority="2438" stopIfTrue="1"/>
  </conditionalFormatting>
  <conditionalFormatting sqref="A2161">
    <cfRule type="duplicateValues" dxfId="756" priority="1497" stopIfTrue="1"/>
    <cfRule type="duplicateValues" dxfId="755" priority="1496" stopIfTrue="1"/>
    <cfRule type="duplicateValues" dxfId="754" priority="1495" stopIfTrue="1"/>
    <cfRule type="duplicateValues" dxfId="753" priority="1494"/>
  </conditionalFormatting>
  <conditionalFormatting sqref="A2162:A2163">
    <cfRule type="duplicateValues" dxfId="752" priority="1082"/>
    <cfRule type="duplicateValues" dxfId="751" priority="1083"/>
    <cfRule type="duplicateValues" dxfId="750" priority="1084" stopIfTrue="1"/>
    <cfRule type="duplicateValues" dxfId="749" priority="1085" stopIfTrue="1"/>
    <cfRule type="duplicateValues" dxfId="748" priority="1086" stopIfTrue="1"/>
  </conditionalFormatting>
  <conditionalFormatting sqref="A2164">
    <cfRule type="duplicateValues" dxfId="747" priority="2451"/>
    <cfRule type="duplicateValues" dxfId="746" priority="2450" stopIfTrue="1"/>
    <cfRule type="duplicateValues" dxfId="745" priority="2449" stopIfTrue="1"/>
    <cfRule type="duplicateValues" dxfId="744" priority="2448" stopIfTrue="1"/>
  </conditionalFormatting>
  <conditionalFormatting sqref="A2165">
    <cfRule type="duplicateValues" dxfId="743" priority="2445" stopIfTrue="1"/>
    <cfRule type="duplicateValues" dxfId="742" priority="2447"/>
    <cfRule type="duplicateValues" dxfId="741" priority="2444" stopIfTrue="1"/>
    <cfRule type="duplicateValues" dxfId="740" priority="2446" stopIfTrue="1"/>
  </conditionalFormatting>
  <conditionalFormatting sqref="A2166">
    <cfRule type="duplicateValues" dxfId="739" priority="1230" stopIfTrue="1"/>
    <cfRule type="duplicateValues" dxfId="738" priority="1227"/>
    <cfRule type="duplicateValues" dxfId="737" priority="1228" stopIfTrue="1"/>
    <cfRule type="duplicateValues" dxfId="736" priority="1229" stopIfTrue="1"/>
  </conditionalFormatting>
  <conditionalFormatting sqref="A2167">
    <cfRule type="duplicateValues" dxfId="735" priority="1092" stopIfTrue="1"/>
    <cfRule type="duplicateValues" dxfId="734" priority="1091" stopIfTrue="1"/>
    <cfRule type="duplicateValues" dxfId="733" priority="1088"/>
    <cfRule type="duplicateValues" dxfId="732" priority="1089"/>
    <cfRule type="duplicateValues" dxfId="731" priority="1090" stopIfTrue="1"/>
  </conditionalFormatting>
  <conditionalFormatting sqref="A2168">
    <cfRule type="duplicateValues" dxfId="730" priority="296" stopIfTrue="1"/>
    <cfRule type="duplicateValues" dxfId="729" priority="297" stopIfTrue="1"/>
    <cfRule type="duplicateValues" dxfId="728" priority="293"/>
    <cfRule type="duplicateValues" dxfId="727" priority="294"/>
    <cfRule type="duplicateValues" dxfId="726" priority="295" stopIfTrue="1"/>
  </conditionalFormatting>
  <conditionalFormatting sqref="A2169">
    <cfRule type="duplicateValues" dxfId="725" priority="2943" stopIfTrue="1"/>
    <cfRule type="duplicateValues" dxfId="724" priority="2942" stopIfTrue="1"/>
    <cfRule type="duplicateValues" dxfId="723" priority="2944" stopIfTrue="1"/>
  </conditionalFormatting>
  <conditionalFormatting sqref="A2169:A1048576 A2032 A1994:A1996 A1976:A1977 A1:A20 A1979:A1989 A1961:A1966 A1968 A1970:A1973 A2164:A2166 A2145:A2161 A2015:A2030 A2079:A2080 A2083:A2087 A2094:A2121 A2123:A2129 A2053:A2067 A2037:A2040 A1597:A1601 A1618:A1645 A1741:A1786 A219:A237 A527:A622 A626:A627 A1525:A1556 A1522:A1523 A1444:A1449 A1458:A1462 A1392:A1394 A1333:A1342 A1345:A1390 A110:A175 A80:A107 A1789:A1803 A1810:A1811 A1920:A1926 A1813:A1828 A1863:A1866 A1902:A1913 A1931:A1957 A211 A77:A78 A22:A31 A241:A257 A310:A323 A501:A521 A262:A297 A883:A901 A903:A954 A803:A806 A776:A800 A988:A991 A994:A1013 A958:A974 A1019:A1042 A1053:A1069 A697 A815:A818 A809:A810 A820:A873 A639:A695 A729:A750 A1090:A1096 A632:A637 A629:A630 A1251:A1267 A1160:A1165 A1106:A1116 A1118:A1145 A1101:A1104 A1295:A1307 A1915 A1917:A1918 A1928:A1929 A1868:A1900 A752:A771 A1565:A1593 A523:A525 A1603:A1614 A1451:A1455 A1464:A1468 A1414:A1441 A2089:A2092 A2070:A2077 A2042:A2050 A2002:A2012 A1073:A1086 A976:A985 A726:A727 A1280:A1286 A1270:A1277 A1168:A1196 A442:A481 A34:A44 A213:A217 A326:A349 A300:A303 A1198:A1244 A699:A724 A1147:A1158 A1289:A1291 A1830:A1861 A1647:A1734 A1736:A1739 A1314:A1331 A1396:A1412 A1470:A1513 A1515:A1519 A486:A499 A180:A207 A47:A74 A352:A440 A2131:A2142 A1998:A2000">
    <cfRule type="duplicateValues" dxfId="722" priority="269031"/>
  </conditionalFormatting>
  <conditionalFormatting sqref="A2170">
    <cfRule type="duplicateValues" dxfId="721" priority="2400" stopIfTrue="1"/>
    <cfRule type="duplicateValues" dxfId="720" priority="2403"/>
    <cfRule type="duplicateValues" dxfId="719" priority="2402" stopIfTrue="1"/>
    <cfRule type="duplicateValues" dxfId="718" priority="2401" stopIfTrue="1"/>
  </conditionalFormatting>
  <conditionalFormatting sqref="A2171">
    <cfRule type="duplicateValues" dxfId="717" priority="286896" stopIfTrue="1"/>
    <cfRule type="duplicateValues" dxfId="716" priority="286897" stopIfTrue="1"/>
    <cfRule type="duplicateValues" dxfId="715" priority="286898" stopIfTrue="1"/>
  </conditionalFormatting>
  <conditionalFormatting sqref="A2172">
    <cfRule type="duplicateValues" dxfId="714" priority="3433" stopIfTrue="1"/>
    <cfRule type="duplicateValues" dxfId="713" priority="3432" stopIfTrue="1"/>
    <cfRule type="duplicateValues" dxfId="712" priority="3431" stopIfTrue="1"/>
  </conditionalFormatting>
  <conditionalFormatting sqref="A2173">
    <cfRule type="duplicateValues" dxfId="711" priority="2729" stopIfTrue="1"/>
    <cfRule type="duplicateValues" dxfId="710" priority="2731" stopIfTrue="1"/>
    <cfRule type="duplicateValues" dxfId="709" priority="2730" stopIfTrue="1"/>
  </conditionalFormatting>
  <conditionalFormatting sqref="A2174">
    <cfRule type="duplicateValues" dxfId="708" priority="1491" stopIfTrue="1"/>
    <cfRule type="duplicateValues" dxfId="707" priority="1492" stopIfTrue="1"/>
    <cfRule type="duplicateValues" dxfId="706" priority="1493" stopIfTrue="1"/>
    <cfRule type="duplicateValues" dxfId="705" priority="1490"/>
  </conditionalFormatting>
  <conditionalFormatting sqref="A2175">
    <cfRule type="duplicateValues" dxfId="704" priority="1786" stopIfTrue="1"/>
    <cfRule type="duplicateValues" dxfId="703" priority="1787"/>
    <cfRule type="duplicateValues" dxfId="702" priority="1785" stopIfTrue="1"/>
    <cfRule type="duplicateValues" dxfId="701" priority="1784" stopIfTrue="1"/>
  </conditionalFormatting>
  <conditionalFormatting sqref="A2176">
    <cfRule type="duplicateValues" dxfId="700" priority="2398" stopIfTrue="1"/>
    <cfRule type="duplicateValues" dxfId="699" priority="2397" stopIfTrue="1"/>
    <cfRule type="duplicateValues" dxfId="698" priority="2399"/>
    <cfRule type="duplicateValues" dxfId="697" priority="2396" stopIfTrue="1"/>
  </conditionalFormatting>
  <conditionalFormatting sqref="A2177">
    <cfRule type="duplicateValues" dxfId="696" priority="2432"/>
    <cfRule type="duplicateValues" dxfId="695" priority="2433" stopIfTrue="1"/>
    <cfRule type="duplicateValues" dxfId="694" priority="2434" stopIfTrue="1"/>
    <cfRule type="duplicateValues" dxfId="693" priority="2435" stopIfTrue="1"/>
  </conditionalFormatting>
  <conditionalFormatting sqref="A2178:A1048576 A1972 A1464:A1468 A1178:A1193 A1108 A1019 A776:A777 A1348 A719:A720 A639:A694 A2169 A1977 A1954 A433:A438 A452:A464 A466:A481 A1819 A1685 A1830 A1859:A1860 A1863:A1865 A1917 A1940:A1952 A1853:A1857 A1634:A1644 A1647:A1648 A594:A621 A1987 A231:A233 A242:A245 A348:A349 A354:A358 A1 A2135:A2142 A2057:A2063 A2109:A2115 A2126:A2129 A2070:A2076 A2037:A2040 A2171:A2173 A2025:A2028 A1618:A1631 A1961:A1965 A525 A1446:A1449 A1460 A1437:A1440 A1428:A1432 A1434:A1435 A1419:A1426 A1316:A1318 A1350:A1354 A1333:A1342 A1811 A379:A392 A394:A400 A402:A407 A409:A431 A206 A1021:A1029 A1031:A1034 A1036:A1037 A994:A995 A997:A1011 A1053:A1067 A883:A900 A699:A700 A729:A749 A838:A846 A820:A836 A782:A798 A703:A716 A4:A20 A23:A24 A26:A27 A29:A31 A43:A44 A988 A556 A1483:A1484 A1488:A1489 A1512 A1525:A1529 A257 A264:A274 A248:A249 A251:A254 A1579:A1589 A1650:A1654 A1110 A1106 A1094:A1095 A1079:A1085 A1832 A1851 A1789:A1802 A1877:A1882 A1777:A1785 A1902:A1911 A1932:A1933 A211 A175 A183:A184 A186:A193 A1198:A1206 A1231:A1234 A1252:A1254 A1263:A1267 A1284:A1286 A1297:A1300 A1260:A1261 A1304:A1305 A1257:A1258 A1131:A1132 A523 A1982:A1984 A2015:A2023 A2053:A2055 A2094:A2106 A2089 A1884:A1900 A1868:A1875 A1935:A1938 A1656:A1681 A1473:A1474 A1392:A1394 A1380:A1389 A219:A226 A197:A201 A195 A440 A310:A311 A1152:A1154 A1162:A1163 A1168:A1176 A903:A907 A909:A911 A1236:A1239 A1073:A1077 A752:A765 A1272:A1275 A848:A863 A1565:A1569 A2117:A2121 A2065:A2066 A51:A55 A57:A69 A71:A74 A93:A101 A107 A103:A105 A80:A91 A111:A169 A36:A39 A314 A316:A319 A322:A323 A330:A331 A335:A337 A339:A341 A343:A344 A333 A328 A1509:A1510 A1322:A1330 A1367:A1370 A1373:A1375 A1357:A1365 A919:A921 A923:A954 A1090:A1092 A1134:A1144 A1114:A1116 A1121:A1122 A1124:A1128 A1710:A1732 A1688:A1706 A1531:A1550 A1823:A1826 A1920:A1925 A2083:A2085 A1554 A1556 A1994:A1996 A1314 A558:A592 A1414:A1417 A1410 A914:A917 A976:A979 A981 A983:A984 A276:A293 A295:A296 A1979:A1980 A2145:A2158 A2123 A1741:A1774 A527:A554 A1345 A180:A181 A1813:A1816 A501:A520 A262 A352 A958:A973 A1118:A1119 A1101:A1102 A1571:A1577 A1451:A1454 A2042:A2048 A2002:A2003 A1270 A442:A449 A486:A491 A213:A216 A326 A1476:A1480 A1208:A1229 A1836:A1848 A1736:A1739 A1396:A1408 A1492:A1507 A1515:A1519 A494:A499 A360:A371 A2131:A2133 A1998:A2000">
    <cfRule type="duplicateValues" dxfId="692" priority="265911"/>
  </conditionalFormatting>
  <conditionalFormatting sqref="A2182:A2183">
    <cfRule type="duplicateValues" dxfId="691" priority="92297" stopIfTrue="1"/>
    <cfRule type="duplicateValues" dxfId="690" priority="92299" stopIfTrue="1"/>
    <cfRule type="duplicateValues" dxfId="689" priority="92298" stopIfTrue="1"/>
  </conditionalFormatting>
  <conditionalFormatting sqref="A2184:A65323 A541 A1 A1573 A1576">
    <cfRule type="duplicateValues" dxfId="688" priority="91330" stopIfTrue="1"/>
    <cfRule type="duplicateValues" dxfId="687" priority="91319" stopIfTrue="1"/>
    <cfRule type="duplicateValues" dxfId="686" priority="91318" stopIfTrue="1"/>
  </conditionalFormatting>
  <conditionalFormatting sqref="A2184:A1048576 A1467 A1369 A1162 A1333:A1341 A1300 A1198:A1199 A976 A776:A777 A639:A693 A314 A444:A449 A452:A456 A458:A459 A461:A464 A466:A468 A470:A473 A967:A969 A971:A972 A965 A1006:A1009 A1135:A1142 A848:A850 A734:A737 A1415:A1417 A1422 A1420 A1426 A356:A358 A385:A392 A394 A486:A490 A244 A1350:A1351 A330:A331 A335:A337 A333 A326 A343 A23:A24 A26 A396:A399 A403:A407 A409:A414 A416:A423 A425:A426 A1424 A1439:A1440 A1437 A1431:A1432 A1434:A1435 A1364:A1365 A1380:A1382 A1385:A1386 A1448:A1449 A1446 A914 A916 A940:A944 A946:A951 A994:A995 A997:A1003 A981 A984 A838:A845 A619:A620 A4 A1 A107 A155:A164 A166 A254 A475:A480 A1304 A1525:A1529 A1565:A1569 A1473:A1474 A729:A732 A753:A755 A703:A712 A1322:A1329 A310 A213:A216 A219:A220 A222 A428 A430:A431 A317 A322:A323 A381:A382 A739:A749 A1079:A1082 A1178:A1191 A699 A903:A905 A1454 A1357:A1358 A242 A43 A1110 A1252 A1168 A1232:A1234 A1236:A1237 A1022:A1029 A1053:A1063 A1073:A1076 A1361:A1362 A1170:A1175 A1152:A1153 A561:A592 A141:A153 A116:A139 A112:A114 A363:A366 A434:A438 A553:A554 A1465 A1388:A1389 A1274:A1275 A1297 A1260 A1263:A1267 A1257:A1258 A1084:A1085 A594:A614 A1121:A1122 A556 A231:A233 A354 A352 A6:A19 A1476:A1478 A525 A360:A361 A883:A899 A820:A835 A782:A796 A853:A863 A1554 A1483:A1484 A1579:A1580 A257 A265:A274 A276:A284 A248:A249 A251:A252 A105 A101 A99 A93:A97 A84:A91 A81:A82 A225:A226 A51:A55 A58:A64 A66:A69 A73:A74 A175 A183:A184 A186:A193 A1114:A1116 A1392:A1394 A198:A201 A195 A440 A496:A499 A953:A954 A39 A36:A37 A295:A296 A1503:A1507 A1509:A1510 A919:A921 A923:A938 A1090:A1091 A1124:A1127 A1531:A1548 A1556 A558:A559 A286:A291 A527:A551 A180:A181 A501:A519 A262 A958:A963 A1118:A1119 A1571:A1577 A1451:A1452 A442 A1480 A1208:A1227 A1396:A1405 A1492:A1501 A1515:A1519 A369:A371">
    <cfRule type="duplicateValues" dxfId="685" priority="265961" stopIfTrue="1"/>
  </conditionalFormatting>
  <conditionalFormatting sqref="A2184:A1048576 A1467 A1369 A1162 A1333:A1341 A1300 A1198:A1199 A976 A776:A777 A639:A693 A314 A744:A749 A920:A921 A923:A938 A940:A944 A946:A951 A444:A449 A452:A456 A458:A459 A461:A464 A466:A468 A470:A473 A967:A969 A971:A972 A965 A1006:A1009 A1135:A1142 A848:A850 A734:A737 A1415:A1417 A1422 A1420 A1426 A356:A358 A385:A392 A394 A486:A490 A244 A1350:A1351 A330:A331 A335:A337 A333 A326 A343 A23:A24 A26 A396:A399 A403:A407 A409:A414 A416:A423 A425:A426 A1424 A1439:A1440 A1437 A1431:A1432 A1434:A1435 A1364:A1365 A1380:A1382 A1385:A1386 A1448:A1449 A1446 A914 A916 A994:A995 A997:A1003 A981 A984 A838:A845 A619:A620 A4 A1 A107 A155:A164 A166 A254 A475:A480 A1304 A1525:A1529 A1565:A1569 A1473:A1474 A729:A732 A753:A755 A703:A712 A1322:A1329 A310 A213:A216 A219:A220 A222 A428 A430:A431 A317 A322:A323 A381:A382 A739:A742 A1079:A1082 A1178:A1191 A699 A903:A905 A1454 A1357:A1358 A242 A43 A1110 A1252 A1168 A1232:A1234 A1236:A1237 A1022:A1029 A1053:A1063 A1073:A1076 A1361:A1362 A1170:A1175 A1152:A1153 A561:A592 A141:A153 A116:A139 A112:A114 A363:A366 A434:A438 A553:A554 A1465 A1388:A1389 A1274:A1275 A1297 A1260 A1263:A1267 A1257:A1258 A1084:A1085 A594:A614 A1121:A1122 A556 A231:A233 A354 A352 A6:A19 A1476:A1478 A525 A360:A361 A883:A899 A820:A835 A782:A796 A853:A863 A1554 A1483:A1484 A1579:A1580 A257 A265:A274 A276:A284 A248:A249 A251:A252 A105 A101 A99 A93:A97 A84:A91 A81:A82 A225:A226 A51:A55 A58:A64 A66:A69 A73:A74 A175 A183:A184 A186:A193 A1114:A1116 A1392:A1394 A198:A201 A195 A440 A496:A499 A953:A954 A39 A36:A37 A295:A296 A1503:A1507 A1509:A1510 A1090:A1091 A1124:A1127 A1531:A1548 A1556 A558:A559 A286:A291 A527:A551 A180:A181 A501:A519 A262 A958:A963 A1118:A1119 A1571:A1577 A1451:A1452 A442 A1480 A1208:A1227 A1396:A1405 A1492:A1501 A1515:A1519 A369:A371">
    <cfRule type="duplicateValues" dxfId="684" priority="266193" stopIfTrue="1"/>
  </conditionalFormatting>
  <conditionalFormatting sqref="A1581:B1583">
    <cfRule type="duplicateValues" dxfId="683" priority="3494" stopIfTrue="1"/>
    <cfRule type="duplicateValues" dxfId="682" priority="3493" stopIfTrue="1"/>
    <cfRule type="duplicateValues" dxfId="681" priority="3495" stopIfTrue="1"/>
  </conditionalFormatting>
  <conditionalFormatting sqref="A1658:B1658">
    <cfRule type="duplicateValues" dxfId="680" priority="3236" stopIfTrue="1"/>
    <cfRule type="duplicateValues" dxfId="679" priority="3234" stopIfTrue="1"/>
    <cfRule type="duplicateValues" dxfId="678" priority="3235" stopIfTrue="1"/>
  </conditionalFormatting>
  <conditionalFormatting sqref="A1979:B1980">
    <cfRule type="duplicateValues" dxfId="677" priority="3761" stopIfTrue="1"/>
    <cfRule type="duplicateValues" dxfId="676" priority="3762" stopIfTrue="1"/>
    <cfRule type="duplicateValues" dxfId="675" priority="3763" stopIfTrue="1"/>
  </conditionalFormatting>
  <conditionalFormatting sqref="A1982:B1982">
    <cfRule type="duplicateValues" dxfId="674" priority="3547" stopIfTrue="1"/>
    <cfRule type="duplicateValues" dxfId="673" priority="3548" stopIfTrue="1"/>
    <cfRule type="duplicateValues" dxfId="672" priority="3549" stopIfTrue="1"/>
  </conditionalFormatting>
  <conditionalFormatting sqref="A1983:B1983">
    <cfRule type="duplicateValues" dxfId="671" priority="3480" stopIfTrue="1"/>
    <cfRule type="duplicateValues" dxfId="670" priority="3479" stopIfTrue="1"/>
    <cfRule type="duplicateValues" dxfId="669" priority="3478" stopIfTrue="1"/>
  </conditionalFormatting>
  <conditionalFormatting sqref="B130">
    <cfRule type="duplicateValues" dxfId="668" priority="5216" stopIfTrue="1"/>
    <cfRule type="duplicateValues" dxfId="667" priority="5217" stopIfTrue="1"/>
    <cfRule type="duplicateValues" dxfId="666" priority="5218" stopIfTrue="1"/>
  </conditionalFormatting>
  <conditionalFormatting sqref="B1419">
    <cfRule type="duplicateValues" dxfId="665" priority="3149" stopIfTrue="1"/>
    <cfRule type="duplicateValues" dxfId="664" priority="3148" stopIfTrue="1"/>
    <cfRule type="duplicateValues" dxfId="663" priority="3147" stopIfTrue="1"/>
  </conditionalFormatting>
  <conditionalFormatting sqref="B1584">
    <cfRule type="duplicateValues" dxfId="662" priority="3177" stopIfTrue="1"/>
    <cfRule type="duplicateValues" dxfId="661" priority="3178" stopIfTrue="1"/>
    <cfRule type="duplicateValues" dxfId="660" priority="3179" stopIfTrue="1"/>
  </conditionalFormatting>
  <conditionalFormatting sqref="B1585">
    <cfRule type="duplicateValues" dxfId="659" priority="193223" stopIfTrue="1"/>
    <cfRule type="duplicateValues" dxfId="658" priority="193222" stopIfTrue="1"/>
    <cfRule type="duplicateValues" dxfId="657" priority="193224" stopIfTrue="1"/>
  </conditionalFormatting>
  <conditionalFormatting sqref="B1586">
    <cfRule type="duplicateValues" dxfId="656" priority="2824" stopIfTrue="1"/>
    <cfRule type="duplicateValues" dxfId="655" priority="2823" stopIfTrue="1"/>
    <cfRule type="duplicateValues" dxfId="654" priority="2822" stopIfTrue="1"/>
  </conditionalFormatting>
  <conditionalFormatting sqref="B1587">
    <cfRule type="duplicateValues" dxfId="653" priority="2818" stopIfTrue="1"/>
    <cfRule type="duplicateValues" dxfId="652" priority="2816" stopIfTrue="1"/>
    <cfRule type="duplicateValues" dxfId="651" priority="2817" stopIfTrue="1"/>
  </conditionalFormatting>
  <conditionalFormatting sqref="B1588:B1589">
    <cfRule type="duplicateValues" dxfId="650" priority="2810" stopIfTrue="1"/>
    <cfRule type="duplicateValues" dxfId="649" priority="2811" stopIfTrue="1"/>
    <cfRule type="duplicateValues" dxfId="648" priority="2812" stopIfTrue="1"/>
  </conditionalFormatting>
  <conditionalFormatting sqref="B1590">
    <cfRule type="duplicateValues" dxfId="647" priority="2370" stopIfTrue="1"/>
    <cfRule type="duplicateValues" dxfId="646" priority="2368" stopIfTrue="1"/>
    <cfRule type="duplicateValues" dxfId="645" priority="2369" stopIfTrue="1"/>
  </conditionalFormatting>
  <conditionalFormatting sqref="B1591:B1592 B1603">
    <cfRule type="duplicateValues" dxfId="644" priority="2361" stopIfTrue="1"/>
    <cfRule type="duplicateValues" dxfId="643" priority="2363" stopIfTrue="1"/>
    <cfRule type="duplicateValues" dxfId="642" priority="2362" stopIfTrue="1"/>
  </conditionalFormatting>
  <conditionalFormatting sqref="B1593 B1597">
    <cfRule type="duplicateValues" dxfId="641" priority="1214" stopIfTrue="1"/>
    <cfRule type="duplicateValues" dxfId="640" priority="1215" stopIfTrue="1"/>
    <cfRule type="duplicateValues" dxfId="639" priority="1216" stopIfTrue="1"/>
  </conditionalFormatting>
  <conditionalFormatting sqref="B1594">
    <cfRule type="duplicateValues" dxfId="638" priority="1010" stopIfTrue="1"/>
    <cfRule type="duplicateValues" dxfId="637" priority="1008" stopIfTrue="1"/>
    <cfRule type="duplicateValues" dxfId="636" priority="1009" stopIfTrue="1"/>
  </conditionalFormatting>
  <conditionalFormatting sqref="B1595:B1596">
    <cfRule type="duplicateValues" dxfId="635" priority="300" stopIfTrue="1"/>
    <cfRule type="duplicateValues" dxfId="634" priority="301" stopIfTrue="1"/>
    <cfRule type="duplicateValues" dxfId="633" priority="302" stopIfTrue="1"/>
  </conditionalFormatting>
  <conditionalFormatting sqref="B1598:B1599">
    <cfRule type="duplicateValues" dxfId="632" priority="2354" stopIfTrue="1"/>
    <cfRule type="duplicateValues" dxfId="631" priority="2355" stopIfTrue="1"/>
    <cfRule type="duplicateValues" dxfId="630" priority="2356" stopIfTrue="1"/>
  </conditionalFormatting>
  <conditionalFormatting sqref="B1600">
    <cfRule type="duplicateValues" dxfId="629" priority="2347" stopIfTrue="1"/>
    <cfRule type="duplicateValues" dxfId="628" priority="2348" stopIfTrue="1"/>
    <cfRule type="duplicateValues" dxfId="627" priority="2349" stopIfTrue="1"/>
  </conditionalFormatting>
  <conditionalFormatting sqref="B1601">
    <cfRule type="duplicateValues" dxfId="626" priority="1816" stopIfTrue="1"/>
    <cfRule type="duplicateValues" dxfId="625" priority="1817" stopIfTrue="1"/>
    <cfRule type="duplicateValues" dxfId="624" priority="1818" stopIfTrue="1"/>
  </conditionalFormatting>
  <conditionalFormatting sqref="B1602">
    <cfRule type="duplicateValues" dxfId="623" priority="337" stopIfTrue="1"/>
    <cfRule type="duplicateValues" dxfId="622" priority="338" stopIfTrue="1"/>
    <cfRule type="duplicateValues" dxfId="621" priority="339" stopIfTrue="1"/>
  </conditionalFormatting>
  <conditionalFormatting sqref="B1604:B1605">
    <cfRule type="duplicateValues" dxfId="620" priority="2383" stopIfTrue="1"/>
    <cfRule type="duplicateValues" dxfId="619" priority="2384" stopIfTrue="1"/>
    <cfRule type="duplicateValues" dxfId="618" priority="2382" stopIfTrue="1"/>
  </conditionalFormatting>
  <conditionalFormatting sqref="B1606:B1612">
    <cfRule type="duplicateValues" dxfId="617" priority="283926" stopIfTrue="1"/>
    <cfRule type="duplicateValues" dxfId="616" priority="283925" stopIfTrue="1"/>
    <cfRule type="duplicateValues" dxfId="615" priority="283924" stopIfTrue="1"/>
  </conditionalFormatting>
  <conditionalFormatting sqref="B1613:B1614">
    <cfRule type="duplicateValues" dxfId="614" priority="1221" stopIfTrue="1"/>
    <cfRule type="duplicateValues" dxfId="613" priority="1222" stopIfTrue="1"/>
    <cfRule type="duplicateValues" dxfId="612" priority="1223" stopIfTrue="1"/>
  </conditionalFormatting>
  <conditionalFormatting sqref="B1615">
    <cfRule type="duplicateValues" dxfId="611" priority="998" stopIfTrue="1"/>
    <cfRule type="duplicateValues" dxfId="610" priority="997" stopIfTrue="1"/>
    <cfRule type="duplicateValues" dxfId="609" priority="999" stopIfTrue="1"/>
  </conditionalFormatting>
  <conditionalFormatting sqref="B1616">
    <cfRule type="duplicateValues" dxfId="608" priority="996" stopIfTrue="1"/>
    <cfRule type="duplicateValues" dxfId="607" priority="995" stopIfTrue="1"/>
    <cfRule type="duplicateValues" dxfId="606" priority="994" stopIfTrue="1"/>
  </conditionalFormatting>
  <conditionalFormatting sqref="B1617">
    <cfRule type="duplicateValues" dxfId="605" priority="987" stopIfTrue="1"/>
    <cfRule type="duplicateValues" dxfId="604" priority="986" stopIfTrue="1"/>
    <cfRule type="duplicateValues" dxfId="603" priority="985" stopIfTrue="1"/>
  </conditionalFormatting>
  <conditionalFormatting sqref="B1981">
    <cfRule type="duplicateValues" dxfId="602" priority="1825" stopIfTrue="1"/>
    <cfRule type="duplicateValues" dxfId="601" priority="1823" stopIfTrue="1"/>
    <cfRule type="duplicateValues" dxfId="600" priority="1824" stopIfTrue="1"/>
  </conditionalFormatting>
  <conditionalFormatting sqref="B1984">
    <cfRule type="duplicateValues" dxfId="599" priority="3207" stopIfTrue="1"/>
    <cfRule type="duplicateValues" dxfId="598" priority="3208" stopIfTrue="1"/>
    <cfRule type="duplicateValues" dxfId="597" priority="3209" stopIfTrue="1"/>
  </conditionalFormatting>
  <conditionalFormatting sqref="B1985">
    <cfRule type="duplicateValues" dxfId="596" priority="2513" stopIfTrue="1"/>
    <cfRule type="duplicateValues" dxfId="595" priority="2514" stopIfTrue="1"/>
    <cfRule type="duplicateValues" dxfId="594" priority="2512" stopIfTrue="1"/>
  </conditionalFormatting>
  <conditionalFormatting sqref="B1986">
    <cfRule type="duplicateValues" dxfId="593" priority="2337" stopIfTrue="1"/>
    <cfRule type="duplicateValues" dxfId="592" priority="2338" stopIfTrue="1"/>
    <cfRule type="duplicateValues" dxfId="591" priority="2339" stopIfTrue="1"/>
  </conditionalFormatting>
  <conditionalFormatting sqref="B1987">
    <cfRule type="duplicateValues" dxfId="590" priority="3203" stopIfTrue="1"/>
    <cfRule type="duplicateValues" dxfId="589" priority="3202" stopIfTrue="1"/>
    <cfRule type="duplicateValues" dxfId="588" priority="3201" stopIfTrue="1"/>
  </conditionalFormatting>
  <conditionalFormatting sqref="B1988">
    <cfRule type="duplicateValues" dxfId="587" priority="1208" stopIfTrue="1"/>
    <cfRule type="duplicateValues" dxfId="586" priority="1207" stopIfTrue="1"/>
    <cfRule type="duplicateValues" dxfId="585" priority="1206" stopIfTrue="1"/>
  </conditionalFormatting>
  <conditionalFormatting sqref="B1989">
    <cfRule type="duplicateValues" dxfId="584" priority="1201" stopIfTrue="1"/>
    <cfRule type="duplicateValues" dxfId="583" priority="1199" stopIfTrue="1"/>
    <cfRule type="duplicateValues" dxfId="582" priority="1200" stopIfTrue="1"/>
  </conditionalFormatting>
  <conditionalFormatting sqref="B1990:B1991">
    <cfRule type="duplicateValues" dxfId="581" priority="1142" stopIfTrue="1"/>
    <cfRule type="duplicateValues" dxfId="580" priority="1143" stopIfTrue="1"/>
    <cfRule type="duplicateValues" dxfId="579" priority="1144" stopIfTrue="1"/>
  </conditionalFormatting>
  <conditionalFormatting sqref="B1992">
    <cfRule type="duplicateValues" dxfId="578" priority="1133" stopIfTrue="1"/>
    <cfRule type="duplicateValues" dxfId="577" priority="1134" stopIfTrue="1"/>
    <cfRule type="duplicateValues" dxfId="576" priority="1135" stopIfTrue="1"/>
  </conditionalFormatting>
  <conditionalFormatting sqref="B1993">
    <cfRule type="duplicateValues" dxfId="575" priority="360" stopIfTrue="1"/>
    <cfRule type="duplicateValues" dxfId="574" priority="358" stopIfTrue="1"/>
    <cfRule type="duplicateValues" dxfId="573" priority="359" stopIfTrue="1"/>
  </conditionalFormatting>
  <conditionalFormatting sqref="C2182:C2183">
    <cfRule type="duplicateValues" dxfId="572" priority="4023" stopIfTrue="1"/>
  </conditionalFormatting>
  <conditionalFormatting sqref="C2184:C65323">
    <cfRule type="duplicateValues" dxfId="571" priority="8191" stopIfTrue="1"/>
  </conditionalFormatting>
  <conditionalFormatting sqref="N1654:O1654">
    <cfRule type="duplicateValues" dxfId="570" priority="3241" stopIfTrue="1"/>
    <cfRule type="duplicateValues" dxfId="569" priority="3242" stopIfTrue="1"/>
    <cfRule type="duplicateValues" dxfId="568" priority="3240" stopIfTrue="1"/>
  </conditionalFormatting>
  <conditionalFormatting sqref="O13">
    <cfRule type="duplicateValues" dxfId="567" priority="117796" stopIfTrue="1"/>
  </conditionalFormatting>
  <conditionalFormatting sqref="O21">
    <cfRule type="duplicateValues" dxfId="566" priority="762"/>
  </conditionalFormatting>
  <conditionalFormatting sqref="O32">
    <cfRule type="duplicateValues" dxfId="565" priority="756"/>
  </conditionalFormatting>
  <conditionalFormatting sqref="O33">
    <cfRule type="duplicateValues" dxfId="564" priority="93"/>
  </conditionalFormatting>
  <conditionalFormatting sqref="O45:O46">
    <cfRule type="duplicateValues" dxfId="563" priority="878"/>
  </conditionalFormatting>
  <conditionalFormatting sqref="O53">
    <cfRule type="duplicateValues" dxfId="562" priority="3607" stopIfTrue="1"/>
  </conditionalFormatting>
  <conditionalFormatting sqref="O63 O66:O67 O52 O60">
    <cfRule type="duplicateValues" dxfId="561" priority="3604" stopIfTrue="1"/>
  </conditionalFormatting>
  <conditionalFormatting sqref="O75:O76">
    <cfRule type="duplicateValues" dxfId="560" priority="768"/>
  </conditionalFormatting>
  <conditionalFormatting sqref="O79">
    <cfRule type="duplicateValues" dxfId="559" priority="866"/>
  </conditionalFormatting>
  <conditionalFormatting sqref="O88">
    <cfRule type="duplicateValues" dxfId="558" priority="5610" stopIfTrue="1"/>
  </conditionalFormatting>
  <conditionalFormatting sqref="O91">
    <cfRule type="duplicateValues" dxfId="557" priority="52747" stopIfTrue="1"/>
  </conditionalFormatting>
  <conditionalFormatting sqref="O96 O87 O7">
    <cfRule type="duplicateValues" dxfId="556" priority="248885" stopIfTrue="1"/>
  </conditionalFormatting>
  <conditionalFormatting sqref="O97">
    <cfRule type="duplicateValues" dxfId="555" priority="5609" stopIfTrue="1"/>
  </conditionalFormatting>
  <conditionalFormatting sqref="O107 O89 O94:O95 O81">
    <cfRule type="duplicateValues" dxfId="554" priority="247152" stopIfTrue="1"/>
  </conditionalFormatting>
  <conditionalFormatting sqref="O108">
    <cfRule type="duplicateValues" dxfId="553" priority="872"/>
  </conditionalFormatting>
  <conditionalFormatting sqref="O109">
    <cfRule type="duplicateValues" dxfId="552" priority="87"/>
  </conditionalFormatting>
  <conditionalFormatting sqref="O112 O105">
    <cfRule type="duplicateValues" dxfId="551" priority="205624" stopIfTrue="1"/>
  </conditionalFormatting>
  <conditionalFormatting sqref="O125">
    <cfRule type="duplicateValues" dxfId="550" priority="53694" stopIfTrue="1"/>
  </conditionalFormatting>
  <conditionalFormatting sqref="O133">
    <cfRule type="duplicateValues" dxfId="549" priority="53537" stopIfTrue="1"/>
  </conditionalFormatting>
  <conditionalFormatting sqref="O149">
    <cfRule type="duplicateValues" dxfId="548" priority="5603" stopIfTrue="1"/>
  </conditionalFormatting>
  <conditionalFormatting sqref="O176">
    <cfRule type="duplicateValues" dxfId="547" priority="891"/>
  </conditionalFormatting>
  <conditionalFormatting sqref="O177:O178">
    <cfRule type="duplicateValues" dxfId="546" priority="885"/>
  </conditionalFormatting>
  <conditionalFormatting sqref="O179">
    <cfRule type="duplicateValues" dxfId="545" priority="884"/>
  </conditionalFormatting>
  <conditionalFormatting sqref="O183">
    <cfRule type="duplicateValues" dxfId="544" priority="285527" stopIfTrue="1"/>
  </conditionalFormatting>
  <conditionalFormatting sqref="O208:O209">
    <cfRule type="duplicateValues" dxfId="543" priority="780"/>
  </conditionalFormatting>
  <conditionalFormatting sqref="O210">
    <cfRule type="duplicateValues" dxfId="542" priority="774"/>
  </conditionalFormatting>
  <conditionalFormatting sqref="O212">
    <cfRule type="duplicateValues" dxfId="541" priority="76"/>
  </conditionalFormatting>
  <conditionalFormatting sqref="O218">
    <cfRule type="duplicateValues" dxfId="540" priority="973"/>
  </conditionalFormatting>
  <conditionalFormatting sqref="O238">
    <cfRule type="duplicateValues" dxfId="539" priority="750"/>
  </conditionalFormatting>
  <conditionalFormatting sqref="O239">
    <cfRule type="duplicateValues" dxfId="538" priority="721"/>
  </conditionalFormatting>
  <conditionalFormatting sqref="O240">
    <cfRule type="duplicateValues" dxfId="537" priority="75"/>
  </conditionalFormatting>
  <conditionalFormatting sqref="O257 O244 O242">
    <cfRule type="duplicateValues" dxfId="536" priority="164306" stopIfTrue="1"/>
    <cfRule type="duplicateValues" dxfId="535" priority="164307" stopIfTrue="1"/>
    <cfRule type="duplicateValues" dxfId="534" priority="164312" stopIfTrue="1"/>
  </conditionalFormatting>
  <conditionalFormatting sqref="O258:O260">
    <cfRule type="duplicateValues" dxfId="533" priority="720"/>
  </conditionalFormatting>
  <conditionalFormatting sqref="O261">
    <cfRule type="duplicateValues" dxfId="532" priority="45"/>
  </conditionalFormatting>
  <conditionalFormatting sqref="O298">
    <cfRule type="duplicateValues" dxfId="531" priority="39"/>
  </conditionalFormatting>
  <conditionalFormatting sqref="O299">
    <cfRule type="duplicateValues" dxfId="530" priority="33"/>
  </conditionalFormatting>
  <conditionalFormatting sqref="O304">
    <cfRule type="duplicateValues" dxfId="529" priority="744"/>
  </conditionalFormatting>
  <conditionalFormatting sqref="O305">
    <cfRule type="duplicateValues" dxfId="528" priority="727"/>
  </conditionalFormatting>
  <conditionalFormatting sqref="O306:O307">
    <cfRule type="duplicateValues" dxfId="527" priority="99"/>
  </conditionalFormatting>
  <conditionalFormatting sqref="O308">
    <cfRule type="duplicateValues" dxfId="526" priority="69"/>
  </conditionalFormatting>
  <conditionalFormatting sqref="O309">
    <cfRule type="duplicateValues" dxfId="525" priority="63"/>
  </conditionalFormatting>
  <conditionalFormatting sqref="O324">
    <cfRule type="duplicateValues" dxfId="524" priority="57"/>
  </conditionalFormatting>
  <conditionalFormatting sqref="O325">
    <cfRule type="duplicateValues" dxfId="523" priority="51"/>
  </conditionalFormatting>
  <conditionalFormatting sqref="O350:O351">
    <cfRule type="duplicateValues" dxfId="522" priority="714"/>
  </conditionalFormatting>
  <conditionalFormatting sqref="O409">
    <cfRule type="duplicateValues" dxfId="521" priority="5594" stopIfTrue="1"/>
  </conditionalFormatting>
  <conditionalFormatting sqref="O441">
    <cfRule type="duplicateValues" dxfId="520" priority="111"/>
  </conditionalFormatting>
  <conditionalFormatting sqref="O456">
    <cfRule type="duplicateValues" dxfId="519" priority="38256" stopIfTrue="1"/>
  </conditionalFormatting>
  <conditionalFormatting sqref="O482:O485">
    <cfRule type="duplicateValues" dxfId="518" priority="105"/>
  </conditionalFormatting>
  <conditionalFormatting sqref="O488">
    <cfRule type="duplicateValues" dxfId="517" priority="22415" stopIfTrue="1"/>
  </conditionalFormatting>
  <conditionalFormatting sqref="O500">
    <cfRule type="duplicateValues" dxfId="516" priority="733"/>
  </conditionalFormatting>
  <conditionalFormatting sqref="O522">
    <cfRule type="duplicateValues" dxfId="515" priority="372"/>
  </conditionalFormatting>
  <conditionalFormatting sqref="O526">
    <cfRule type="duplicateValues" dxfId="514" priority="965"/>
  </conditionalFormatting>
  <conditionalFormatting sqref="O538:O539">
    <cfRule type="duplicateValues" dxfId="513" priority="5462" stopIfTrue="1"/>
    <cfRule type="duplicateValues" dxfId="512" priority="5461" stopIfTrue="1"/>
    <cfRule type="duplicateValues" dxfId="511" priority="5460" stopIfTrue="1"/>
  </conditionalFormatting>
  <conditionalFormatting sqref="O540">
    <cfRule type="duplicateValues" dxfId="510" priority="36777" stopIfTrue="1"/>
    <cfRule type="duplicateValues" dxfId="509" priority="36776" stopIfTrue="1"/>
    <cfRule type="duplicateValues" dxfId="508" priority="36775" stopIfTrue="1"/>
  </conditionalFormatting>
  <conditionalFormatting sqref="O544">
    <cfRule type="duplicateValues" dxfId="507" priority="4959" stopIfTrue="1"/>
    <cfRule type="duplicateValues" dxfId="506" priority="4958" stopIfTrue="1"/>
    <cfRule type="duplicateValues" dxfId="505" priority="4957" stopIfTrue="1"/>
  </conditionalFormatting>
  <conditionalFormatting sqref="O549:O550 O529:O530 O542:O543 O545:O547">
    <cfRule type="duplicateValues" dxfId="504" priority="217076" stopIfTrue="1"/>
    <cfRule type="duplicateValues" dxfId="503" priority="217077" stopIfTrue="1"/>
    <cfRule type="duplicateValues" dxfId="502" priority="217086" stopIfTrue="1"/>
  </conditionalFormatting>
  <conditionalFormatting sqref="O564">
    <cfRule type="duplicateValues" dxfId="501" priority="5668" stopIfTrue="1"/>
  </conditionalFormatting>
  <conditionalFormatting sqref="O581">
    <cfRule type="duplicateValues" dxfId="500" priority="5666" stopIfTrue="1"/>
  </conditionalFormatting>
  <conditionalFormatting sqref="O588">
    <cfRule type="duplicateValues" dxfId="499" priority="5593" stopIfTrue="1"/>
  </conditionalFormatting>
  <conditionalFormatting sqref="O623">
    <cfRule type="duplicateValues" dxfId="498" priority="546"/>
  </conditionalFormatting>
  <conditionalFormatting sqref="O624:O625">
    <cfRule type="duplicateValues" dxfId="497" priority="540"/>
  </conditionalFormatting>
  <conditionalFormatting sqref="O628">
    <cfRule type="duplicateValues" dxfId="496" priority="516"/>
  </conditionalFormatting>
  <conditionalFormatting sqref="O631">
    <cfRule type="duplicateValues" dxfId="495" priority="522"/>
  </conditionalFormatting>
  <conditionalFormatting sqref="O638">
    <cfRule type="duplicateValues" dxfId="494" priority="558"/>
  </conditionalFormatting>
  <conditionalFormatting sqref="O696">
    <cfRule type="duplicateValues" dxfId="493" priority="594"/>
  </conditionalFormatting>
  <conditionalFormatting sqref="O698">
    <cfRule type="duplicateValues" dxfId="492" priority="18"/>
  </conditionalFormatting>
  <conditionalFormatting sqref="O707">
    <cfRule type="duplicateValues" dxfId="491" priority="5654" stopIfTrue="1"/>
  </conditionalFormatting>
  <conditionalFormatting sqref="O711">
    <cfRule type="duplicateValues" dxfId="490" priority="19129" stopIfTrue="1"/>
  </conditionalFormatting>
  <conditionalFormatting sqref="O725">
    <cfRule type="duplicateValues" dxfId="489" priority="165"/>
  </conditionalFormatting>
  <conditionalFormatting sqref="O728">
    <cfRule type="duplicateValues" dxfId="488" priority="552"/>
  </conditionalFormatting>
  <conditionalFormatting sqref="O729">
    <cfRule type="duplicateValues" dxfId="487" priority="5660" stopIfTrue="1"/>
  </conditionalFormatting>
  <conditionalFormatting sqref="O751">
    <cfRule type="duplicateValues" dxfId="486" priority="401"/>
    <cfRule type="duplicateValues" dxfId="485" priority="402" stopIfTrue="1"/>
    <cfRule type="duplicateValues" dxfId="484" priority="403" stopIfTrue="1"/>
    <cfRule type="duplicateValues" dxfId="483" priority="404" stopIfTrue="1"/>
  </conditionalFormatting>
  <conditionalFormatting sqref="O754">
    <cfRule type="duplicateValues" dxfId="482" priority="186397" stopIfTrue="1"/>
    <cfRule type="duplicateValues" dxfId="481" priority="186398" stopIfTrue="1"/>
    <cfRule type="duplicateValues" dxfId="480" priority="186399" stopIfTrue="1"/>
  </conditionalFormatting>
  <conditionalFormatting sqref="O772">
    <cfRule type="duplicateValues" dxfId="479" priority="666"/>
  </conditionalFormatting>
  <conditionalFormatting sqref="O773:O775">
    <cfRule type="duplicateValues" dxfId="478" priority="660"/>
  </conditionalFormatting>
  <conditionalFormatting sqref="O789:O790">
    <cfRule type="duplicateValues" dxfId="477" priority="143202" stopIfTrue="1"/>
  </conditionalFormatting>
  <conditionalFormatting sqref="O801:O802">
    <cfRule type="duplicateValues" dxfId="476" priority="672"/>
  </conditionalFormatting>
  <conditionalFormatting sqref="O807">
    <cfRule type="duplicateValues" dxfId="475" priority="582"/>
  </conditionalFormatting>
  <conditionalFormatting sqref="O808">
    <cfRule type="duplicateValues" dxfId="474" priority="576"/>
  </conditionalFormatting>
  <conditionalFormatting sqref="O811:O812">
    <cfRule type="duplicateValues" dxfId="473" priority="564"/>
  </conditionalFormatting>
  <conditionalFormatting sqref="O813:O814">
    <cfRule type="duplicateValues" dxfId="472" priority="583"/>
  </conditionalFormatting>
  <conditionalFormatting sqref="O819">
    <cfRule type="duplicateValues" dxfId="471" priority="570"/>
  </conditionalFormatting>
  <conditionalFormatting sqref="O858">
    <cfRule type="duplicateValues" dxfId="470" priority="2852" stopIfTrue="1"/>
  </conditionalFormatting>
  <conditionalFormatting sqref="O874">
    <cfRule type="duplicateValues" dxfId="469" priority="685"/>
  </conditionalFormatting>
  <conditionalFormatting sqref="O875">
    <cfRule type="duplicateValues" dxfId="468" priority="691"/>
  </conditionalFormatting>
  <conditionalFormatting sqref="O876">
    <cfRule type="duplicateValues" dxfId="467" priority="679"/>
  </conditionalFormatting>
  <conditionalFormatting sqref="O877">
    <cfRule type="duplicateValues" dxfId="466" priority="697"/>
  </conditionalFormatting>
  <conditionalFormatting sqref="O878:O879">
    <cfRule type="duplicateValues" dxfId="465" priority="708"/>
  </conditionalFormatting>
  <conditionalFormatting sqref="O880">
    <cfRule type="duplicateValues" dxfId="464" priority="189"/>
  </conditionalFormatting>
  <conditionalFormatting sqref="O881">
    <cfRule type="duplicateValues" dxfId="463" priority="183"/>
  </conditionalFormatting>
  <conditionalFormatting sqref="O882">
    <cfRule type="duplicateValues" dxfId="462" priority="177"/>
  </conditionalFormatting>
  <conditionalFormatting sqref="O902">
    <cfRule type="duplicateValues" dxfId="461" priority="673"/>
  </conditionalFormatting>
  <conditionalFormatting sqref="O954">
    <cfRule type="duplicateValues" dxfId="460" priority="68846" stopIfTrue="1"/>
  </conditionalFormatting>
  <conditionalFormatting sqref="O955">
    <cfRule type="duplicateValues" dxfId="459" priority="636"/>
  </conditionalFormatting>
  <conditionalFormatting sqref="O956">
    <cfRule type="duplicateValues" dxfId="458" priority="630"/>
  </conditionalFormatting>
  <conditionalFormatting sqref="O957">
    <cfRule type="duplicateValues" dxfId="457" priority="195"/>
  </conditionalFormatting>
  <conditionalFormatting sqref="O975">
    <cfRule type="duplicateValues" dxfId="456" priority="201"/>
  </conditionalFormatting>
  <conditionalFormatting sqref="O986">
    <cfRule type="duplicateValues" dxfId="455" priority="648"/>
  </conditionalFormatting>
  <conditionalFormatting sqref="O987">
    <cfRule type="duplicateValues" dxfId="454" priority="213"/>
  </conditionalFormatting>
  <conditionalFormatting sqref="O992">
    <cfRule type="duplicateValues" dxfId="453" priority="642"/>
  </conditionalFormatting>
  <conditionalFormatting sqref="O993">
    <cfRule type="duplicateValues" dxfId="452" priority="207"/>
  </conditionalFormatting>
  <conditionalFormatting sqref="O1009 O998 O995">
    <cfRule type="duplicateValues" dxfId="451" priority="204380" stopIfTrue="1"/>
  </conditionalFormatting>
  <conditionalFormatting sqref="O1014:O1015">
    <cfRule type="duplicateValues" dxfId="450" priority="219"/>
  </conditionalFormatting>
  <conditionalFormatting sqref="O1016">
    <cfRule type="duplicateValues" dxfId="449" priority="624"/>
  </conditionalFormatting>
  <conditionalFormatting sqref="O1017">
    <cfRule type="duplicateValues" dxfId="448" priority="618"/>
  </conditionalFormatting>
  <conditionalFormatting sqref="O1018">
    <cfRule type="duplicateValues" dxfId="447" priority="612"/>
  </conditionalFormatting>
  <conditionalFormatting sqref="O1043:O1044">
    <cfRule type="duplicateValues" dxfId="446" priority="601"/>
  </conditionalFormatting>
  <conditionalFormatting sqref="O1045:O1046">
    <cfRule type="duplicateValues" dxfId="445" priority="595"/>
  </conditionalFormatting>
  <conditionalFormatting sqref="O1047">
    <cfRule type="duplicateValues" dxfId="444" priority="445"/>
  </conditionalFormatting>
  <conditionalFormatting sqref="O1048">
    <cfRule type="duplicateValues" dxfId="443" priority="243"/>
  </conditionalFormatting>
  <conditionalFormatting sqref="O1049:O1052">
    <cfRule type="duplicateValues" dxfId="442" priority="231"/>
  </conditionalFormatting>
  <conditionalFormatting sqref="O1054">
    <cfRule type="duplicateValues" dxfId="441" priority="261004" stopIfTrue="1"/>
  </conditionalFormatting>
  <conditionalFormatting sqref="O1056">
    <cfRule type="duplicateValues" dxfId="440" priority="222425" stopIfTrue="1"/>
  </conditionalFormatting>
  <conditionalFormatting sqref="O1070">
    <cfRule type="duplicateValues" dxfId="439" priority="225"/>
  </conditionalFormatting>
  <conditionalFormatting sqref="O1071:O1072">
    <cfRule type="duplicateValues" dxfId="438" priority="237"/>
  </conditionalFormatting>
  <conditionalFormatting sqref="O1081:O1082">
    <cfRule type="duplicateValues" dxfId="437" priority="5581" stopIfTrue="1"/>
  </conditionalFormatting>
  <conditionalFormatting sqref="O1087">
    <cfRule type="duplicateValues" dxfId="436" priority="528"/>
  </conditionalFormatting>
  <conditionalFormatting sqref="O1088">
    <cfRule type="duplicateValues" dxfId="435" priority="534"/>
  </conditionalFormatting>
  <conditionalFormatting sqref="O1089">
    <cfRule type="duplicateValues" dxfId="434" priority="463"/>
  </conditionalFormatting>
  <conditionalFormatting sqref="O1097:O1099">
    <cfRule type="duplicateValues" dxfId="433" priority="474"/>
  </conditionalFormatting>
  <conditionalFormatting sqref="O1100">
    <cfRule type="duplicateValues" dxfId="432" priority="475"/>
  </conditionalFormatting>
  <conditionalFormatting sqref="O1105">
    <cfRule type="duplicateValues" dxfId="431" priority="492"/>
  </conditionalFormatting>
  <conditionalFormatting sqref="O1117">
    <cfRule type="duplicateValues" dxfId="430" priority="481"/>
  </conditionalFormatting>
  <conditionalFormatting sqref="O1118">
    <cfRule type="duplicateValues" dxfId="429" priority="71283" stopIfTrue="1"/>
  </conditionalFormatting>
  <conditionalFormatting sqref="O1146">
    <cfRule type="duplicateValues" dxfId="428" priority="171"/>
  </conditionalFormatting>
  <conditionalFormatting sqref="O1159">
    <cfRule type="duplicateValues" dxfId="427" priority="493"/>
  </conditionalFormatting>
  <conditionalFormatting sqref="O1166:O1167">
    <cfRule type="duplicateValues" dxfId="426" priority="135"/>
  </conditionalFormatting>
  <conditionalFormatting sqref="O1197">
    <cfRule type="duplicateValues" dxfId="425" priority="654"/>
  </conditionalFormatting>
  <conditionalFormatting sqref="O1227">
    <cfRule type="duplicateValues" dxfId="424" priority="286692" stopIfTrue="1"/>
  </conditionalFormatting>
  <conditionalFormatting sqref="O1237">
    <cfRule type="duplicateValues" dxfId="423" priority="5569" stopIfTrue="1"/>
  </conditionalFormatting>
  <conditionalFormatting sqref="O1245">
    <cfRule type="duplicateValues" dxfId="422" priority="505"/>
  </conditionalFormatting>
  <conditionalFormatting sqref="O1246">
    <cfRule type="duplicateValues" dxfId="421" priority="504"/>
  </conditionalFormatting>
  <conditionalFormatting sqref="O1247">
    <cfRule type="duplicateValues" dxfId="420" priority="141"/>
  </conditionalFormatting>
  <conditionalFormatting sqref="O1248:O1249">
    <cfRule type="duplicateValues" dxfId="419" priority="123"/>
  </conditionalFormatting>
  <conditionalFormatting sqref="O1250">
    <cfRule type="duplicateValues" dxfId="418" priority="117"/>
  </conditionalFormatting>
  <conditionalFormatting sqref="O1267">
    <cfRule type="duplicateValues" dxfId="417" priority="5152" stopIfTrue="1"/>
  </conditionalFormatting>
  <conditionalFormatting sqref="O1268">
    <cfRule type="duplicateValues" dxfId="416" priority="147"/>
  </conditionalFormatting>
  <conditionalFormatting sqref="O1269">
    <cfRule type="duplicateValues" dxfId="415" priority="129"/>
  </conditionalFormatting>
  <conditionalFormatting sqref="O1278:O1279">
    <cfRule type="duplicateValues" dxfId="414" priority="159"/>
  </conditionalFormatting>
  <conditionalFormatting sqref="O1287:O1288">
    <cfRule type="duplicateValues" dxfId="413" priority="27"/>
  </conditionalFormatting>
  <conditionalFormatting sqref="O1292">
    <cfRule type="duplicateValues" dxfId="412" priority="456"/>
  </conditionalFormatting>
  <conditionalFormatting sqref="O1293:O1294">
    <cfRule type="duplicateValues" dxfId="411" priority="270971"/>
  </conditionalFormatting>
  <conditionalFormatting sqref="O1308:O1313">
    <cfRule type="duplicateValues" dxfId="410" priority="272177"/>
  </conditionalFormatting>
  <conditionalFormatting sqref="O1332">
    <cfRule type="duplicateValues" dxfId="409" priority="910"/>
  </conditionalFormatting>
  <conditionalFormatting sqref="O1343:O1344">
    <cfRule type="duplicateValues" dxfId="408" priority="904"/>
  </conditionalFormatting>
  <conditionalFormatting sqref="O1361 O1364:O1365">
    <cfRule type="duplicateValues" dxfId="407" priority="4942" stopIfTrue="1"/>
    <cfRule type="duplicateValues" dxfId="406" priority="4944" stopIfTrue="1"/>
    <cfRule type="duplicateValues" dxfId="405" priority="4943" stopIfTrue="1"/>
  </conditionalFormatting>
  <conditionalFormatting sqref="O1391">
    <cfRule type="duplicateValues" dxfId="404" priority="911"/>
  </conditionalFormatting>
  <conditionalFormatting sqref="O1392">
    <cfRule type="duplicateValues" dxfId="403" priority="5562" stopIfTrue="1"/>
  </conditionalFormatting>
  <conditionalFormatting sqref="O1395">
    <cfRule type="duplicateValues" dxfId="402" priority="318"/>
  </conditionalFormatting>
  <conditionalFormatting sqref="O1413">
    <cfRule type="duplicateValues" dxfId="401" priority="312"/>
  </conditionalFormatting>
  <conditionalFormatting sqref="O1420">
    <cfRule type="duplicateValues" dxfId="400" priority="5621" stopIfTrue="1"/>
  </conditionalFormatting>
  <conditionalFormatting sqref="O1426">
    <cfRule type="duplicateValues" dxfId="399" priority="4575" stopIfTrue="1"/>
  </conditionalFormatting>
  <conditionalFormatting sqref="O1437">
    <cfRule type="duplicateValues" dxfId="398" priority="74077" stopIfTrue="1"/>
  </conditionalFormatting>
  <conditionalFormatting sqref="O1442">
    <cfRule type="duplicateValues" dxfId="397" priority="940"/>
  </conditionalFormatting>
  <conditionalFormatting sqref="O1443">
    <cfRule type="duplicateValues" dxfId="396" priority="324"/>
  </conditionalFormatting>
  <conditionalFormatting sqref="O1450">
    <cfRule type="duplicateValues" dxfId="395" priority="336"/>
  </conditionalFormatting>
  <conditionalFormatting sqref="O1454 O1452">
    <cfRule type="duplicateValues" dxfId="394" priority="241786" stopIfTrue="1"/>
  </conditionalFormatting>
  <conditionalFormatting sqref="O1456">
    <cfRule type="duplicateValues" dxfId="393" priority="929"/>
  </conditionalFormatting>
  <conditionalFormatting sqref="O1457">
    <cfRule type="duplicateValues" dxfId="392" priority="928"/>
  </conditionalFormatting>
  <conditionalFormatting sqref="O1463">
    <cfRule type="duplicateValues" dxfId="391" priority="330"/>
  </conditionalFormatting>
  <conditionalFormatting sqref="O1469">
    <cfRule type="duplicateValues" dxfId="390" priority="922"/>
  </conditionalFormatting>
  <conditionalFormatting sqref="O1486">
    <cfRule type="duplicateValues" dxfId="389" priority="389"/>
  </conditionalFormatting>
  <conditionalFormatting sqref="O1520:O1521 O1514">
    <cfRule type="duplicateValues" dxfId="388" priority="946"/>
  </conditionalFormatting>
  <conditionalFormatting sqref="O1524">
    <cfRule type="duplicateValues" dxfId="387" priority="947"/>
  </conditionalFormatting>
  <conditionalFormatting sqref="O1557">
    <cfRule type="duplicateValues" dxfId="386" priority="959"/>
  </conditionalFormatting>
  <conditionalFormatting sqref="O1558">
    <cfRule type="duplicateValues" dxfId="385" priority="958"/>
  </conditionalFormatting>
  <conditionalFormatting sqref="O1559:O1563">
    <cfRule type="duplicateValues" dxfId="384" priority="357"/>
  </conditionalFormatting>
  <conditionalFormatting sqref="O1564">
    <cfRule type="duplicateValues" dxfId="383" priority="351"/>
  </conditionalFormatting>
  <conditionalFormatting sqref="O1572">
    <cfRule type="duplicateValues" dxfId="382" priority="390" stopIfTrue="1"/>
    <cfRule type="duplicateValues" dxfId="381" priority="391" stopIfTrue="1"/>
    <cfRule type="duplicateValues" dxfId="380" priority="392"/>
    <cfRule type="duplicateValues" dxfId="379" priority="393"/>
    <cfRule type="duplicateValues" dxfId="378" priority="394" stopIfTrue="1"/>
    <cfRule type="duplicateValues" dxfId="377" priority="395" stopIfTrue="1"/>
    <cfRule type="duplicateValues" dxfId="376" priority="396" stopIfTrue="1"/>
  </conditionalFormatting>
  <conditionalFormatting sqref="O1576">
    <cfRule type="duplicateValues" dxfId="375" priority="99504" stopIfTrue="1"/>
    <cfRule type="duplicateValues" dxfId="374" priority="99505" stopIfTrue="1"/>
    <cfRule type="duplicateValues" dxfId="373" priority="99506" stopIfTrue="1"/>
  </conditionalFormatting>
  <conditionalFormatting sqref="O1594">
    <cfRule type="duplicateValues" dxfId="372" priority="1006"/>
  </conditionalFormatting>
  <conditionalFormatting sqref="O1595:O1596">
    <cfRule type="duplicateValues" dxfId="371" priority="298"/>
  </conditionalFormatting>
  <conditionalFormatting sqref="O1602">
    <cfRule type="duplicateValues" dxfId="370" priority="340"/>
  </conditionalFormatting>
  <conditionalFormatting sqref="O1615:O1616">
    <cfRule type="duplicateValues" dxfId="369" priority="1000"/>
  </conditionalFormatting>
  <conditionalFormatting sqref="O1617">
    <cfRule type="duplicateValues" dxfId="368" priority="988"/>
  </conditionalFormatting>
  <conditionalFormatting sqref="O1625:O1626">
    <cfRule type="duplicateValues" dxfId="367" priority="4379" stopIfTrue="1"/>
    <cfRule type="duplicateValues" dxfId="366" priority="4378" stopIfTrue="1"/>
    <cfRule type="duplicateValues" dxfId="365" priority="4377" stopIfTrue="1"/>
  </conditionalFormatting>
  <conditionalFormatting sqref="O1627:O1628">
    <cfRule type="duplicateValues" dxfId="364" priority="4374" stopIfTrue="1"/>
    <cfRule type="duplicateValues" dxfId="363" priority="4376" stopIfTrue="1"/>
    <cfRule type="duplicateValues" dxfId="362" priority="4375" stopIfTrue="1"/>
  </conditionalFormatting>
  <conditionalFormatting sqref="O1632">
    <cfRule type="duplicateValues" dxfId="361" priority="2581" stopIfTrue="1"/>
    <cfRule type="duplicateValues" dxfId="360" priority="2582" stopIfTrue="1"/>
    <cfRule type="duplicateValues" dxfId="359" priority="2583" stopIfTrue="1"/>
  </conditionalFormatting>
  <conditionalFormatting sqref="O1633">
    <cfRule type="duplicateValues" dxfId="358" priority="1160" stopIfTrue="1"/>
    <cfRule type="duplicateValues" dxfId="357" priority="1161" stopIfTrue="1"/>
    <cfRule type="duplicateValues" dxfId="356" priority="1162" stopIfTrue="1"/>
  </conditionalFormatting>
  <conditionalFormatting sqref="O1645">
    <cfRule type="duplicateValues" dxfId="355" priority="2575" stopIfTrue="1"/>
    <cfRule type="duplicateValues" dxfId="354" priority="2576" stopIfTrue="1"/>
    <cfRule type="duplicateValues" dxfId="353" priority="2577" stopIfTrue="1"/>
  </conditionalFormatting>
  <conditionalFormatting sqref="O1646">
    <cfRule type="duplicateValues" dxfId="352" priority="855" stopIfTrue="1"/>
    <cfRule type="duplicateValues" dxfId="351" priority="853"/>
    <cfRule type="duplicateValues" dxfId="350" priority="856" stopIfTrue="1"/>
    <cfRule type="duplicateValues" dxfId="349" priority="854" stopIfTrue="1"/>
  </conditionalFormatting>
  <conditionalFormatting sqref="O1649">
    <cfRule type="duplicateValues" dxfId="348" priority="1991" stopIfTrue="1"/>
    <cfRule type="duplicateValues" dxfId="347" priority="1989" stopIfTrue="1"/>
    <cfRule type="duplicateValues" dxfId="346" priority="1990" stopIfTrue="1"/>
  </conditionalFormatting>
  <conditionalFormatting sqref="O1655">
    <cfRule type="duplicateValues" dxfId="345" priority="1753" stopIfTrue="1"/>
    <cfRule type="duplicateValues" dxfId="344" priority="1752" stopIfTrue="1"/>
    <cfRule type="duplicateValues" dxfId="343" priority="1751" stopIfTrue="1"/>
  </conditionalFormatting>
  <conditionalFormatting sqref="O1658">
    <cfRule type="duplicateValues" dxfId="342" priority="3239" stopIfTrue="1"/>
    <cfRule type="duplicateValues" dxfId="341" priority="3238" stopIfTrue="1"/>
    <cfRule type="duplicateValues" dxfId="340" priority="3237" stopIfTrue="1"/>
  </conditionalFormatting>
  <conditionalFormatting sqref="O1660">
    <cfRule type="duplicateValues" dxfId="339" priority="3029" stopIfTrue="1"/>
    <cfRule type="duplicateValues" dxfId="338" priority="3030" stopIfTrue="1"/>
    <cfRule type="duplicateValues" dxfId="337" priority="3028" stopIfTrue="1"/>
  </conditionalFormatting>
  <conditionalFormatting sqref="O1682">
    <cfRule type="duplicateValues" dxfId="336" priority="2654" stopIfTrue="1"/>
    <cfRule type="duplicateValues" dxfId="335" priority="2655" stopIfTrue="1"/>
    <cfRule type="duplicateValues" dxfId="334" priority="2653" stopIfTrue="1"/>
  </conditionalFormatting>
  <conditionalFormatting sqref="O1683:O1684">
    <cfRule type="duplicateValues" dxfId="333" priority="1250" stopIfTrue="1"/>
    <cfRule type="duplicateValues" dxfId="332" priority="1249" stopIfTrue="1"/>
    <cfRule type="duplicateValues" dxfId="331" priority="1251" stopIfTrue="1"/>
  </conditionalFormatting>
  <conditionalFormatting sqref="O1686:O1687">
    <cfRule type="duplicateValues" dxfId="330" priority="1257" stopIfTrue="1"/>
    <cfRule type="duplicateValues" dxfId="329" priority="1255" stopIfTrue="1"/>
    <cfRule type="duplicateValues" dxfId="328" priority="1256" stopIfTrue="1"/>
  </conditionalFormatting>
  <conditionalFormatting sqref="O1706">
    <cfRule type="duplicateValues" dxfId="327" priority="3041" stopIfTrue="1"/>
    <cfRule type="duplicateValues" dxfId="326" priority="3042" stopIfTrue="1"/>
    <cfRule type="duplicateValues" dxfId="325" priority="3040" stopIfTrue="1"/>
  </conditionalFormatting>
  <conditionalFormatting sqref="O1707">
    <cfRule type="duplicateValues" dxfId="324" priority="1279" stopIfTrue="1"/>
    <cfRule type="duplicateValues" dxfId="323" priority="1280" stopIfTrue="1"/>
    <cfRule type="duplicateValues" dxfId="322" priority="1281" stopIfTrue="1"/>
  </conditionalFormatting>
  <conditionalFormatting sqref="O1708:O1709">
    <cfRule type="duplicateValues" dxfId="321" priority="1275" stopIfTrue="1"/>
    <cfRule type="duplicateValues" dxfId="320" priority="1273" stopIfTrue="1"/>
    <cfRule type="duplicateValues" dxfId="319" priority="1274" stopIfTrue="1"/>
  </conditionalFormatting>
  <conditionalFormatting sqref="O1733">
    <cfRule type="duplicateValues" dxfId="318" priority="2589" stopIfTrue="1"/>
    <cfRule type="duplicateValues" dxfId="317" priority="2587" stopIfTrue="1"/>
    <cfRule type="duplicateValues" dxfId="316" priority="2588" stopIfTrue="1"/>
  </conditionalFormatting>
  <conditionalFormatting sqref="O1734">
    <cfRule type="duplicateValues" dxfId="315" priority="1186" stopIfTrue="1"/>
    <cfRule type="duplicateValues" dxfId="314" priority="1185" stopIfTrue="1"/>
    <cfRule type="duplicateValues" dxfId="313" priority="1184" stopIfTrue="1"/>
  </conditionalFormatting>
  <conditionalFormatting sqref="O1735">
    <cfRule type="duplicateValues" dxfId="312" priority="832" stopIfTrue="1"/>
    <cfRule type="duplicateValues" dxfId="311" priority="831" stopIfTrue="1"/>
    <cfRule type="duplicateValues" dxfId="310" priority="830" stopIfTrue="1"/>
    <cfRule type="duplicateValues" dxfId="309" priority="829"/>
  </conditionalFormatting>
  <conditionalFormatting sqref="O1738:O1739">
    <cfRule type="duplicateValues" dxfId="308" priority="3046" stopIfTrue="1"/>
    <cfRule type="duplicateValues" dxfId="307" priority="3047" stopIfTrue="1"/>
    <cfRule type="duplicateValues" dxfId="306" priority="3048" stopIfTrue="1"/>
  </conditionalFormatting>
  <conditionalFormatting sqref="O1740">
    <cfRule type="duplicateValues" dxfId="305" priority="979"/>
  </conditionalFormatting>
  <conditionalFormatting sqref="O1754:O1755">
    <cfRule type="duplicateValues" dxfId="304" priority="4372" stopIfTrue="1"/>
  </conditionalFormatting>
  <conditionalFormatting sqref="O1770:O1771">
    <cfRule type="duplicateValues" dxfId="303" priority="4373" stopIfTrue="1"/>
  </conditionalFormatting>
  <conditionalFormatting sqref="O1775">
    <cfRule type="duplicateValues" dxfId="302" priority="1878" stopIfTrue="1"/>
    <cfRule type="duplicateValues" dxfId="301" priority="1879" stopIfTrue="1"/>
    <cfRule type="duplicateValues" dxfId="300" priority="1880" stopIfTrue="1"/>
  </conditionalFormatting>
  <conditionalFormatting sqref="O1776">
    <cfRule type="duplicateValues" dxfId="299" priority="1190" stopIfTrue="1"/>
    <cfRule type="duplicateValues" dxfId="298" priority="1191" stopIfTrue="1"/>
    <cfRule type="duplicateValues" dxfId="297" priority="1192" stopIfTrue="1"/>
  </conditionalFormatting>
  <conditionalFormatting sqref="O1785">
    <cfRule type="duplicateValues" dxfId="296" priority="3525" stopIfTrue="1"/>
    <cfRule type="duplicateValues" dxfId="295" priority="3523" stopIfTrue="1"/>
    <cfRule type="duplicateValues" dxfId="294" priority="3524" stopIfTrue="1"/>
  </conditionalFormatting>
  <conditionalFormatting sqref="O1786">
    <cfRule type="duplicateValues" dxfId="293" priority="1892" stopIfTrue="1"/>
    <cfRule type="duplicateValues" dxfId="292" priority="1891" stopIfTrue="1"/>
    <cfRule type="duplicateValues" dxfId="291" priority="1890" stopIfTrue="1"/>
  </conditionalFormatting>
  <conditionalFormatting sqref="O1787">
    <cfRule type="duplicateValues" dxfId="290" priority="846" stopIfTrue="1"/>
    <cfRule type="duplicateValues" dxfId="289" priority="845"/>
    <cfRule type="duplicateValues" dxfId="288" priority="847" stopIfTrue="1"/>
    <cfRule type="duplicateValues" dxfId="287" priority="848" stopIfTrue="1"/>
  </conditionalFormatting>
  <conditionalFormatting sqref="O1788">
    <cfRule type="duplicateValues" dxfId="286" priority="839" stopIfTrue="1"/>
    <cfRule type="duplicateValues" dxfId="285" priority="838" stopIfTrue="1"/>
    <cfRule type="duplicateValues" dxfId="284" priority="840" stopIfTrue="1"/>
    <cfRule type="duplicateValues" dxfId="283" priority="837"/>
  </conditionalFormatting>
  <conditionalFormatting sqref="O1803">
    <cfRule type="duplicateValues" dxfId="282" priority="1860" stopIfTrue="1"/>
    <cfRule type="duplicateValues" dxfId="281" priority="1861" stopIfTrue="1"/>
    <cfRule type="duplicateValues" dxfId="280" priority="1862" stopIfTrue="1"/>
  </conditionalFormatting>
  <conditionalFormatting sqref="O1804:O1809">
    <cfRule type="duplicateValues" dxfId="279" priority="821"/>
    <cfRule type="duplicateValues" dxfId="278" priority="822" stopIfTrue="1"/>
    <cfRule type="duplicateValues" dxfId="277" priority="823" stopIfTrue="1"/>
    <cfRule type="duplicateValues" dxfId="276" priority="824" stopIfTrue="1"/>
  </conditionalFormatting>
  <conditionalFormatting sqref="O1812">
    <cfRule type="duplicateValues" dxfId="275" priority="805"/>
    <cfRule type="duplicateValues" dxfId="274" priority="806" stopIfTrue="1"/>
    <cfRule type="duplicateValues" dxfId="273" priority="807" stopIfTrue="1"/>
    <cfRule type="duplicateValues" dxfId="272" priority="808" stopIfTrue="1"/>
  </conditionalFormatting>
  <conditionalFormatting sqref="O1817">
    <cfRule type="duplicateValues" dxfId="271" priority="2660" stopIfTrue="1"/>
    <cfRule type="duplicateValues" dxfId="270" priority="2661" stopIfTrue="1"/>
    <cfRule type="duplicateValues" dxfId="269" priority="2659" stopIfTrue="1"/>
  </conditionalFormatting>
  <conditionalFormatting sqref="O1818">
    <cfRule type="duplicateValues" dxfId="268" priority="1261" stopIfTrue="1"/>
    <cfRule type="duplicateValues" dxfId="267" priority="1263" stopIfTrue="1"/>
    <cfRule type="duplicateValues" dxfId="266" priority="1262" stopIfTrue="1"/>
  </conditionalFormatting>
  <conditionalFormatting sqref="O1820">
    <cfRule type="duplicateValues" dxfId="265" priority="2643" stopIfTrue="1"/>
    <cfRule type="duplicateValues" dxfId="264" priority="2642" stopIfTrue="1"/>
    <cfRule type="duplicateValues" dxfId="263" priority="2641" stopIfTrue="1"/>
  </conditionalFormatting>
  <conditionalFormatting sqref="O1821">
    <cfRule type="duplicateValues" dxfId="262" priority="1172" stopIfTrue="1"/>
    <cfRule type="duplicateValues" dxfId="261" priority="1173" stopIfTrue="1"/>
    <cfRule type="duplicateValues" dxfId="260" priority="1174" stopIfTrue="1"/>
  </conditionalFormatting>
  <conditionalFormatting sqref="O1822">
    <cfRule type="duplicateValues" dxfId="259" priority="1937" stopIfTrue="1"/>
    <cfRule type="duplicateValues" dxfId="258" priority="1935" stopIfTrue="1"/>
    <cfRule type="duplicateValues" dxfId="257" priority="1936" stopIfTrue="1"/>
  </conditionalFormatting>
  <conditionalFormatting sqref="O1827">
    <cfRule type="duplicateValues" dxfId="256" priority="2649" stopIfTrue="1"/>
    <cfRule type="duplicateValues" dxfId="255" priority="2647" stopIfTrue="1"/>
    <cfRule type="duplicateValues" dxfId="254" priority="2648" stopIfTrue="1"/>
  </conditionalFormatting>
  <conditionalFormatting sqref="O1828">
    <cfRule type="duplicateValues" dxfId="253" priority="1765" stopIfTrue="1"/>
    <cfRule type="duplicateValues" dxfId="252" priority="1764" stopIfTrue="1"/>
    <cfRule type="duplicateValues" dxfId="251" priority="1763" stopIfTrue="1"/>
  </conditionalFormatting>
  <conditionalFormatting sqref="O1829">
    <cfRule type="duplicateValues" dxfId="250" priority="420" stopIfTrue="1"/>
    <cfRule type="duplicateValues" dxfId="249" priority="419" stopIfTrue="1"/>
    <cfRule type="duplicateValues" dxfId="248" priority="418" stopIfTrue="1"/>
    <cfRule type="duplicateValues" dxfId="247" priority="417"/>
  </conditionalFormatting>
  <conditionalFormatting sqref="O1830 O1802 O1819 O1811 O1832 O1823:O1826 O1813:O1816 O1836:O1841">
    <cfRule type="duplicateValues" dxfId="246" priority="279097" stopIfTrue="1"/>
    <cfRule type="duplicateValues" dxfId="245" priority="279098" stopIfTrue="1"/>
    <cfRule type="duplicateValues" dxfId="244" priority="279099" stopIfTrue="1"/>
  </conditionalFormatting>
  <conditionalFormatting sqref="O1831">
    <cfRule type="duplicateValues" dxfId="243" priority="1943" stopIfTrue="1"/>
    <cfRule type="duplicateValues" dxfId="242" priority="1942" stopIfTrue="1"/>
    <cfRule type="duplicateValues" dxfId="241" priority="1941" stopIfTrue="1"/>
  </conditionalFormatting>
  <conditionalFormatting sqref="O1833">
    <cfRule type="duplicateValues" dxfId="240" priority="2666" stopIfTrue="1"/>
    <cfRule type="duplicateValues" dxfId="239" priority="2665" stopIfTrue="1"/>
    <cfRule type="duplicateValues" dxfId="238" priority="2667" stopIfTrue="1"/>
  </conditionalFormatting>
  <conditionalFormatting sqref="O1834">
    <cfRule type="duplicateValues" dxfId="237" priority="1178" stopIfTrue="1"/>
    <cfRule type="duplicateValues" dxfId="236" priority="1179" stopIfTrue="1"/>
    <cfRule type="duplicateValues" dxfId="235" priority="1180" stopIfTrue="1"/>
  </conditionalFormatting>
  <conditionalFormatting sqref="O1835">
    <cfRule type="duplicateValues" dxfId="234" priority="1924" stopIfTrue="1"/>
    <cfRule type="duplicateValues" dxfId="233" priority="1923" stopIfTrue="1"/>
    <cfRule type="duplicateValues" dxfId="232" priority="1925" stopIfTrue="1"/>
  </conditionalFormatting>
  <conditionalFormatting sqref="O1847">
    <cfRule type="duplicateValues" dxfId="231" priority="3190" stopIfTrue="1"/>
    <cfRule type="duplicateValues" dxfId="230" priority="3189" stopIfTrue="1"/>
    <cfRule type="duplicateValues" dxfId="229" priority="3191" stopIfTrue="1"/>
  </conditionalFormatting>
  <conditionalFormatting sqref="O1849:O1850">
    <cfRule type="duplicateValues" dxfId="228" priority="1911" stopIfTrue="1"/>
    <cfRule type="duplicateValues" dxfId="227" priority="1912" stopIfTrue="1"/>
    <cfRule type="duplicateValues" dxfId="226" priority="1913" stopIfTrue="1"/>
  </conditionalFormatting>
  <conditionalFormatting sqref="O1852">
    <cfRule type="duplicateValues" dxfId="225" priority="2595" stopIfTrue="1"/>
    <cfRule type="duplicateValues" dxfId="224" priority="2594" stopIfTrue="1"/>
    <cfRule type="duplicateValues" dxfId="223" priority="2593" stopIfTrue="1"/>
  </conditionalFormatting>
  <conditionalFormatting sqref="O1858">
    <cfRule type="duplicateValues" dxfId="222" priority="2635" stopIfTrue="1"/>
    <cfRule type="duplicateValues" dxfId="221" priority="2637" stopIfTrue="1"/>
    <cfRule type="duplicateValues" dxfId="220" priority="2636" stopIfTrue="1"/>
  </conditionalFormatting>
  <conditionalFormatting sqref="O1861">
    <cfRule type="duplicateValues" dxfId="219" priority="2631" stopIfTrue="1"/>
    <cfRule type="duplicateValues" dxfId="218" priority="2629" stopIfTrue="1"/>
    <cfRule type="duplicateValues" dxfId="217" priority="2630" stopIfTrue="1"/>
  </conditionalFormatting>
  <conditionalFormatting sqref="O1862">
    <cfRule type="duplicateValues" dxfId="216" priority="799" stopIfTrue="1"/>
    <cfRule type="duplicateValues" dxfId="215" priority="798" stopIfTrue="1"/>
    <cfRule type="duplicateValues" dxfId="214" priority="797"/>
    <cfRule type="duplicateValues" dxfId="213" priority="800" stopIfTrue="1"/>
  </conditionalFormatting>
  <conditionalFormatting sqref="O1865">
    <cfRule type="duplicateValues" dxfId="212" priority="3188" stopIfTrue="1"/>
    <cfRule type="duplicateValues" dxfId="211" priority="3187" stopIfTrue="1"/>
    <cfRule type="duplicateValues" dxfId="210" priority="3186" stopIfTrue="1"/>
  </conditionalFormatting>
  <conditionalFormatting sqref="O1866">
    <cfRule type="duplicateValues" dxfId="209" priority="1770" stopIfTrue="1"/>
    <cfRule type="duplicateValues" dxfId="208" priority="1769" stopIfTrue="1"/>
    <cfRule type="duplicateValues" dxfId="207" priority="1771" stopIfTrue="1"/>
  </conditionalFormatting>
  <conditionalFormatting sqref="O1867">
    <cfRule type="duplicateValues" dxfId="206" priority="409"/>
    <cfRule type="duplicateValues" dxfId="205" priority="412" stopIfTrue="1"/>
    <cfRule type="duplicateValues" dxfId="204" priority="411" stopIfTrue="1"/>
    <cfRule type="duplicateValues" dxfId="203" priority="410" stopIfTrue="1"/>
  </conditionalFormatting>
  <conditionalFormatting sqref="O1876">
    <cfRule type="duplicateValues" dxfId="202" priority="1884" stopIfTrue="1"/>
    <cfRule type="duplicateValues" dxfId="201" priority="1885" stopIfTrue="1"/>
    <cfRule type="duplicateValues" dxfId="200" priority="1886" stopIfTrue="1"/>
  </conditionalFormatting>
  <conditionalFormatting sqref="O1883">
    <cfRule type="duplicateValues" dxfId="199" priority="1777" stopIfTrue="1"/>
    <cfRule type="duplicateValues" dxfId="198" priority="1775" stopIfTrue="1"/>
    <cfRule type="duplicateValues" dxfId="197" priority="1776" stopIfTrue="1"/>
  </conditionalFormatting>
  <conditionalFormatting sqref="O1892:O1893">
    <cfRule type="duplicateValues" dxfId="196" priority="98917" stopIfTrue="1"/>
    <cfRule type="duplicateValues" dxfId="195" priority="98916" stopIfTrue="1"/>
    <cfRule type="duplicateValues" dxfId="194" priority="98915" stopIfTrue="1"/>
  </conditionalFormatting>
  <conditionalFormatting sqref="O1894">
    <cfRule type="duplicateValues" dxfId="193" priority="4204" stopIfTrue="1"/>
    <cfRule type="duplicateValues" dxfId="192" priority="4206" stopIfTrue="1"/>
    <cfRule type="duplicateValues" dxfId="191" priority="4205" stopIfTrue="1"/>
  </conditionalFormatting>
  <conditionalFormatting sqref="O1901">
    <cfRule type="duplicateValues" dxfId="190" priority="789"/>
    <cfRule type="duplicateValues" dxfId="189" priority="792" stopIfTrue="1"/>
    <cfRule type="duplicateValues" dxfId="188" priority="791" stopIfTrue="1"/>
    <cfRule type="duplicateValues" dxfId="187" priority="790" stopIfTrue="1"/>
  </conditionalFormatting>
  <conditionalFormatting sqref="O1912">
    <cfRule type="duplicateValues" dxfId="186" priority="2625" stopIfTrue="1"/>
    <cfRule type="duplicateValues" dxfId="185" priority="2624" stopIfTrue="1"/>
    <cfRule type="duplicateValues" dxfId="184" priority="2623" stopIfTrue="1"/>
  </conditionalFormatting>
  <conditionalFormatting sqref="O1913">
    <cfRule type="duplicateValues" dxfId="183" priority="1168" stopIfTrue="1"/>
    <cfRule type="duplicateValues" dxfId="182" priority="1167" stopIfTrue="1"/>
    <cfRule type="duplicateValues" dxfId="181" priority="1166" stopIfTrue="1"/>
  </conditionalFormatting>
  <conditionalFormatting sqref="O1914">
    <cfRule type="duplicateValues" dxfId="180" priority="437"/>
    <cfRule type="duplicateValues" dxfId="179" priority="439" stopIfTrue="1"/>
    <cfRule type="duplicateValues" dxfId="178" priority="440" stopIfTrue="1"/>
    <cfRule type="duplicateValues" dxfId="177" priority="438" stopIfTrue="1"/>
  </conditionalFormatting>
  <conditionalFormatting sqref="O1915">
    <cfRule type="duplicateValues" dxfId="176" priority="1898" stopIfTrue="1"/>
    <cfRule type="duplicateValues" dxfId="175" priority="1897" stopIfTrue="1"/>
    <cfRule type="duplicateValues" dxfId="174" priority="1896" stopIfTrue="1"/>
  </conditionalFormatting>
  <conditionalFormatting sqref="O1916">
    <cfRule type="duplicateValues" dxfId="173" priority="436" stopIfTrue="1"/>
    <cfRule type="duplicateValues" dxfId="172" priority="433"/>
    <cfRule type="duplicateValues" dxfId="171" priority="435" stopIfTrue="1"/>
    <cfRule type="duplicateValues" dxfId="170" priority="434" stopIfTrue="1"/>
  </conditionalFormatting>
  <conditionalFormatting sqref="O1917 O1920 O1925">
    <cfRule type="duplicateValues" dxfId="169" priority="280034" stopIfTrue="1"/>
    <cfRule type="duplicateValues" dxfId="168" priority="280033" stopIfTrue="1"/>
    <cfRule type="duplicateValues" dxfId="167" priority="280032" stopIfTrue="1"/>
  </conditionalFormatting>
  <conditionalFormatting sqref="O1918">
    <cfRule type="duplicateValues" dxfId="166" priority="1919" stopIfTrue="1"/>
    <cfRule type="duplicateValues" dxfId="165" priority="1917" stopIfTrue="1"/>
    <cfRule type="duplicateValues" dxfId="164" priority="1918" stopIfTrue="1"/>
  </conditionalFormatting>
  <conditionalFormatting sqref="O1919">
    <cfRule type="duplicateValues" dxfId="163" priority="813"/>
    <cfRule type="duplicateValues" dxfId="162" priority="814" stopIfTrue="1"/>
    <cfRule type="duplicateValues" dxfId="161" priority="816" stopIfTrue="1"/>
    <cfRule type="duplicateValues" dxfId="160" priority="815" stopIfTrue="1"/>
  </conditionalFormatting>
  <conditionalFormatting sqref="O1921:O1924">
    <cfRule type="duplicateValues" dxfId="159" priority="1859" stopIfTrue="1"/>
    <cfRule type="duplicateValues" dxfId="158" priority="1858" stopIfTrue="1"/>
    <cfRule type="duplicateValues" dxfId="157" priority="1857" stopIfTrue="1"/>
    <cfRule type="duplicateValues" dxfId="156" priority="1856"/>
  </conditionalFormatting>
  <conditionalFormatting sqref="O1926">
    <cfRule type="duplicateValues" dxfId="155" priority="1781" stopIfTrue="1"/>
    <cfRule type="duplicateValues" dxfId="154" priority="1782" stopIfTrue="1"/>
    <cfRule type="duplicateValues" dxfId="153" priority="1783" stopIfTrue="1"/>
  </conditionalFormatting>
  <conditionalFormatting sqref="O1927">
    <cfRule type="duplicateValues" dxfId="152" priority="427" stopIfTrue="1"/>
    <cfRule type="duplicateValues" dxfId="151" priority="426" stopIfTrue="1"/>
    <cfRule type="duplicateValues" dxfId="150" priority="425"/>
    <cfRule type="duplicateValues" dxfId="149" priority="428" stopIfTrue="1"/>
  </conditionalFormatting>
  <conditionalFormatting sqref="O1928">
    <cfRule type="duplicateValues" dxfId="148" priority="1947" stopIfTrue="1"/>
    <cfRule type="duplicateValues" dxfId="147" priority="1948" stopIfTrue="1"/>
    <cfRule type="duplicateValues" dxfId="146" priority="1949" stopIfTrue="1"/>
  </conditionalFormatting>
  <conditionalFormatting sqref="O1929">
    <cfRule type="duplicateValues" dxfId="145" priority="1929" stopIfTrue="1"/>
    <cfRule type="duplicateValues" dxfId="144" priority="1930" stopIfTrue="1"/>
    <cfRule type="duplicateValues" dxfId="143" priority="1931" stopIfTrue="1"/>
  </conditionalFormatting>
  <conditionalFormatting sqref="O1930">
    <cfRule type="duplicateValues" dxfId="142" priority="781"/>
    <cfRule type="duplicateValues" dxfId="141" priority="784" stopIfTrue="1"/>
    <cfRule type="duplicateValues" dxfId="140" priority="783" stopIfTrue="1"/>
    <cfRule type="duplicateValues" dxfId="139" priority="782" stopIfTrue="1"/>
  </conditionalFormatting>
  <conditionalFormatting sqref="O1931">
    <cfRule type="duplicateValues" dxfId="138" priority="1868" stopIfTrue="1"/>
    <cfRule type="duplicateValues" dxfId="137" priority="1866" stopIfTrue="1"/>
    <cfRule type="duplicateValues" dxfId="136" priority="1867" stopIfTrue="1"/>
  </conditionalFormatting>
  <conditionalFormatting sqref="O1933">
    <cfRule type="duplicateValues" dxfId="135" priority="3034" stopIfTrue="1"/>
    <cfRule type="duplicateValues" dxfId="134" priority="3035" stopIfTrue="1"/>
    <cfRule type="duplicateValues" dxfId="133" priority="3036" stopIfTrue="1"/>
  </conditionalFormatting>
  <conditionalFormatting sqref="O1934">
    <cfRule type="duplicateValues" dxfId="132" priority="1757" stopIfTrue="1"/>
    <cfRule type="duplicateValues" dxfId="131" priority="1758" stopIfTrue="1"/>
    <cfRule type="duplicateValues" dxfId="130" priority="1759" stopIfTrue="1"/>
  </conditionalFormatting>
  <conditionalFormatting sqref="O1939">
    <cfRule type="duplicateValues" dxfId="129" priority="2607" stopIfTrue="1"/>
    <cfRule type="duplicateValues" dxfId="128" priority="2606" stopIfTrue="1"/>
    <cfRule type="duplicateValues" dxfId="127" priority="2605" stopIfTrue="1"/>
  </conditionalFormatting>
  <conditionalFormatting sqref="O1949">
    <cfRule type="duplicateValues" dxfId="126" priority="3543" stopIfTrue="1"/>
    <cfRule type="duplicateValues" dxfId="125" priority="3542" stopIfTrue="1"/>
    <cfRule type="duplicateValues" dxfId="124" priority="3541" stopIfTrue="1"/>
  </conditionalFormatting>
  <conditionalFormatting sqref="O1950">
    <cfRule type="duplicateValues" dxfId="123" priority="3469" stopIfTrue="1"/>
    <cfRule type="duplicateValues" dxfId="122" priority="3470" stopIfTrue="1"/>
    <cfRule type="duplicateValues" dxfId="121" priority="3471" stopIfTrue="1"/>
  </conditionalFormatting>
  <conditionalFormatting sqref="O1953">
    <cfRule type="duplicateValues" dxfId="120" priority="2617" stopIfTrue="1"/>
    <cfRule type="duplicateValues" dxfId="119" priority="2619" stopIfTrue="1"/>
    <cfRule type="duplicateValues" dxfId="118" priority="2618" stopIfTrue="1"/>
  </conditionalFormatting>
  <conditionalFormatting sqref="O1954">
    <cfRule type="duplicateValues" dxfId="117" priority="3505" stopIfTrue="1"/>
    <cfRule type="duplicateValues" dxfId="116" priority="3506" stopIfTrue="1"/>
    <cfRule type="duplicateValues" dxfId="115" priority="3507" stopIfTrue="1"/>
  </conditionalFormatting>
  <conditionalFormatting sqref="O1955">
    <cfRule type="duplicateValues" dxfId="114" priority="2321" stopIfTrue="1"/>
    <cfRule type="duplicateValues" dxfId="113" priority="2322" stopIfTrue="1"/>
    <cfRule type="duplicateValues" dxfId="112" priority="2323" stopIfTrue="1"/>
  </conditionalFormatting>
  <conditionalFormatting sqref="O1956">
    <cfRule type="duplicateValues" dxfId="111" priority="1293" stopIfTrue="1"/>
    <cfRule type="duplicateValues" dxfId="110" priority="1291" stopIfTrue="1"/>
    <cfRule type="duplicateValues" dxfId="109" priority="1292" stopIfTrue="1"/>
  </conditionalFormatting>
  <conditionalFormatting sqref="O1957">
    <cfRule type="duplicateValues" dxfId="108" priority="1287" stopIfTrue="1"/>
    <cfRule type="duplicateValues" dxfId="107" priority="1286" stopIfTrue="1"/>
    <cfRule type="duplicateValues" dxfId="106" priority="1285" stopIfTrue="1"/>
  </conditionalFormatting>
  <conditionalFormatting sqref="O1958">
    <cfRule type="duplicateValues" dxfId="105" priority="388" stopIfTrue="1"/>
    <cfRule type="duplicateValues" dxfId="104" priority="381"/>
    <cfRule type="duplicateValues" dxfId="103" priority="386" stopIfTrue="1"/>
    <cfRule type="duplicateValues" dxfId="102" priority="387" stopIfTrue="1"/>
  </conditionalFormatting>
  <conditionalFormatting sqref="O1959">
    <cfRule type="duplicateValues" dxfId="101" priority="1116" stopIfTrue="1"/>
    <cfRule type="duplicateValues" dxfId="100" priority="1109"/>
    <cfRule type="duplicateValues" dxfId="99" priority="1114" stopIfTrue="1"/>
    <cfRule type="duplicateValues" dxfId="98" priority="1115" stopIfTrue="1"/>
  </conditionalFormatting>
  <conditionalFormatting sqref="O1960">
    <cfRule type="duplicateValues" dxfId="97" priority="380" stopIfTrue="1"/>
    <cfRule type="duplicateValues" dxfId="96" priority="373"/>
    <cfRule type="duplicateValues" dxfId="95" priority="379" stopIfTrue="1"/>
    <cfRule type="duplicateValues" dxfId="94" priority="378" stopIfTrue="1"/>
  </conditionalFormatting>
  <conditionalFormatting sqref="O1966">
    <cfRule type="duplicateValues" dxfId="93" priority="2333" stopIfTrue="1"/>
    <cfRule type="duplicateValues" dxfId="92" priority="2334" stopIfTrue="1"/>
    <cfRule type="duplicateValues" dxfId="91" priority="2335" stopIfTrue="1"/>
  </conditionalFormatting>
  <conditionalFormatting sqref="O1967">
    <cfRule type="duplicateValues" dxfId="90" priority="1108" stopIfTrue="1"/>
    <cfRule type="duplicateValues" dxfId="89" priority="1107" stopIfTrue="1"/>
    <cfRule type="duplicateValues" dxfId="88" priority="1106" stopIfTrue="1"/>
    <cfRule type="duplicateValues" dxfId="87" priority="1101"/>
  </conditionalFormatting>
  <conditionalFormatting sqref="O1968">
    <cfRule type="duplicateValues" dxfId="86" priority="2328" stopIfTrue="1"/>
    <cfRule type="duplicateValues" dxfId="85" priority="2329" stopIfTrue="1"/>
    <cfRule type="duplicateValues" dxfId="84" priority="2327" stopIfTrue="1"/>
  </conditionalFormatting>
  <conditionalFormatting sqref="O1969">
    <cfRule type="duplicateValues" dxfId="83" priority="1098" stopIfTrue="1"/>
    <cfRule type="duplicateValues" dxfId="82" priority="1093"/>
    <cfRule type="duplicateValues" dxfId="81" priority="1100" stopIfTrue="1"/>
    <cfRule type="duplicateValues" dxfId="80" priority="1099" stopIfTrue="1"/>
  </conditionalFormatting>
  <conditionalFormatting sqref="O1970">
    <cfRule type="duplicateValues" dxfId="79" priority="2601" stopIfTrue="1"/>
    <cfRule type="duplicateValues" dxfId="78" priority="2599" stopIfTrue="1"/>
    <cfRule type="duplicateValues" dxfId="77" priority="2600" stopIfTrue="1"/>
  </conditionalFormatting>
  <conditionalFormatting sqref="O1971">
    <cfRule type="duplicateValues" dxfId="76" priority="1196" stopIfTrue="1"/>
    <cfRule type="duplicateValues" dxfId="75" priority="1197" stopIfTrue="1"/>
    <cfRule type="duplicateValues" dxfId="74" priority="1198" stopIfTrue="1"/>
  </conditionalFormatting>
  <conditionalFormatting sqref="O1973">
    <cfRule type="duplicateValues" dxfId="73" priority="2611" stopIfTrue="1"/>
    <cfRule type="duplicateValues" dxfId="72" priority="2613" stopIfTrue="1"/>
    <cfRule type="duplicateValues" dxfId="71" priority="2612" stopIfTrue="1"/>
  </conditionalFormatting>
  <conditionalFormatting sqref="O1974:O1975">
    <cfRule type="duplicateValues" dxfId="70" priority="1132" stopIfTrue="1"/>
    <cfRule type="duplicateValues" dxfId="69" priority="1131" stopIfTrue="1"/>
    <cfRule type="duplicateValues" dxfId="68" priority="1130" stopIfTrue="1"/>
    <cfRule type="duplicateValues" dxfId="67" priority="1125"/>
  </conditionalFormatting>
  <conditionalFormatting sqref="O1976">
    <cfRule type="duplicateValues" dxfId="66" priority="2317" stopIfTrue="1"/>
    <cfRule type="duplicateValues" dxfId="65" priority="2315" stopIfTrue="1"/>
    <cfRule type="duplicateValues" dxfId="64" priority="2316" stopIfTrue="1"/>
  </conditionalFormatting>
  <conditionalFormatting sqref="O1978">
    <cfRule type="duplicateValues" dxfId="63" priority="1117"/>
    <cfRule type="duplicateValues" dxfId="62" priority="1123" stopIfTrue="1"/>
    <cfRule type="duplicateValues" dxfId="61" priority="1124" stopIfTrue="1"/>
    <cfRule type="duplicateValues" dxfId="60" priority="1122" stopIfTrue="1"/>
  </conditionalFormatting>
  <conditionalFormatting sqref="O1982">
    <cfRule type="duplicateValues" dxfId="59" priority="3546" stopIfTrue="1"/>
    <cfRule type="duplicateValues" dxfId="58" priority="3545" stopIfTrue="1"/>
    <cfRule type="duplicateValues" dxfId="57" priority="3544" stopIfTrue="1"/>
  </conditionalFormatting>
  <conditionalFormatting sqref="O1983">
    <cfRule type="duplicateValues" dxfId="56" priority="3476" stopIfTrue="1"/>
    <cfRule type="duplicateValues" dxfId="55" priority="3477" stopIfTrue="1"/>
    <cfRule type="duplicateValues" dxfId="54" priority="3475" stopIfTrue="1"/>
  </conditionalFormatting>
  <conditionalFormatting sqref="O1984">
    <cfRule type="duplicateValues" dxfId="53" priority="3210" stopIfTrue="1"/>
    <cfRule type="duplicateValues" dxfId="52" priority="3211" stopIfTrue="1"/>
    <cfRule type="duplicateValues" dxfId="51" priority="3212" stopIfTrue="1"/>
  </conditionalFormatting>
  <conditionalFormatting sqref="O1985">
    <cfRule type="duplicateValues" dxfId="50" priority="2517" stopIfTrue="1"/>
    <cfRule type="duplicateValues" dxfId="49" priority="2516" stopIfTrue="1"/>
    <cfRule type="duplicateValues" dxfId="48" priority="2515" stopIfTrue="1"/>
  </conditionalFormatting>
  <conditionalFormatting sqref="O1986">
    <cfRule type="duplicateValues" dxfId="47" priority="2340" stopIfTrue="1"/>
    <cfRule type="duplicateValues" dxfId="46" priority="2342" stopIfTrue="1"/>
    <cfRule type="duplicateValues" dxfId="45" priority="2341" stopIfTrue="1"/>
  </conditionalFormatting>
  <conditionalFormatting sqref="O1990:O1991">
    <cfRule type="duplicateValues" dxfId="44" priority="1145"/>
  </conditionalFormatting>
  <conditionalFormatting sqref="O1992">
    <cfRule type="duplicateValues" dxfId="43" priority="1136"/>
  </conditionalFormatting>
  <conditionalFormatting sqref="O1993">
    <cfRule type="duplicateValues" dxfId="42" priority="361"/>
  </conditionalFormatting>
  <conditionalFormatting sqref="O1997">
    <cfRule type="duplicateValues" dxfId="41" priority="1"/>
  </conditionalFormatting>
  <conditionalFormatting sqref="O1998:O2000 O1996">
    <cfRule type="duplicateValues" dxfId="40" priority="280951" stopIfTrue="1"/>
    <cfRule type="duplicateValues" dxfId="39" priority="280950" stopIfTrue="1"/>
    <cfRule type="duplicateValues" dxfId="38" priority="280949" stopIfTrue="1"/>
  </conditionalFormatting>
  <conditionalFormatting sqref="O2001">
    <cfRule type="duplicateValues" dxfId="37" priority="244"/>
  </conditionalFormatting>
  <conditionalFormatting sqref="O2013">
    <cfRule type="duplicateValues" dxfId="36" priority="1051"/>
  </conditionalFormatting>
  <conditionalFormatting sqref="O2014">
    <cfRule type="duplicateValues" dxfId="35" priority="1050"/>
  </conditionalFormatting>
  <conditionalFormatting sqref="O2031">
    <cfRule type="duplicateValues" dxfId="34" priority="1069"/>
  </conditionalFormatting>
  <conditionalFormatting sqref="O2033">
    <cfRule type="duplicateValues" dxfId="33" priority="1063"/>
  </conditionalFormatting>
  <conditionalFormatting sqref="O2034">
    <cfRule type="duplicateValues" dxfId="32" priority="1062"/>
  </conditionalFormatting>
  <conditionalFormatting sqref="O2035:O2036">
    <cfRule type="duplicateValues" dxfId="31" priority="268"/>
  </conditionalFormatting>
  <conditionalFormatting sqref="O2041">
    <cfRule type="duplicateValues" dxfId="30" priority="250"/>
  </conditionalFormatting>
  <conditionalFormatting sqref="O2051">
    <cfRule type="duplicateValues" dxfId="29" priority="1015"/>
  </conditionalFormatting>
  <conditionalFormatting sqref="O2052">
    <cfRule type="duplicateValues" dxfId="28" priority="262"/>
  </conditionalFormatting>
  <conditionalFormatting sqref="O2068:O2069">
    <cfRule type="duplicateValues" dxfId="27" priority="256"/>
  </conditionalFormatting>
  <conditionalFormatting sqref="O2078">
    <cfRule type="duplicateValues" dxfId="26" priority="1044"/>
  </conditionalFormatting>
  <conditionalFormatting sqref="O2081">
    <cfRule type="duplicateValues" dxfId="25" priority="286"/>
  </conditionalFormatting>
  <conditionalFormatting sqref="O2082">
    <cfRule type="duplicateValues" dxfId="24" priority="1038"/>
  </conditionalFormatting>
  <conditionalFormatting sqref="O2088">
    <cfRule type="duplicateValues" dxfId="23" priority="280"/>
  </conditionalFormatting>
  <conditionalFormatting sqref="O2093">
    <cfRule type="duplicateValues" dxfId="22" priority="1032"/>
  </conditionalFormatting>
  <conditionalFormatting sqref="O2122">
    <cfRule type="duplicateValues" dxfId="21" priority="1021"/>
  </conditionalFormatting>
  <conditionalFormatting sqref="O2127">
    <cfRule type="duplicateValues" dxfId="20" priority="239304" stopIfTrue="1"/>
    <cfRule type="duplicateValues" dxfId="19" priority="239303" stopIfTrue="1"/>
    <cfRule type="duplicateValues" dxfId="18" priority="239302" stopIfTrue="1"/>
  </conditionalFormatting>
  <conditionalFormatting sqref="O2130">
    <cfRule type="duplicateValues" dxfId="17" priority="7"/>
  </conditionalFormatting>
  <conditionalFormatting sqref="O2143">
    <cfRule type="duplicateValues" dxfId="16" priority="1075"/>
  </conditionalFormatting>
  <conditionalFormatting sqref="O2144">
    <cfRule type="duplicateValues" dxfId="15" priority="274"/>
  </conditionalFormatting>
  <conditionalFormatting sqref="O2162:O2163">
    <cfRule type="duplicateValues" dxfId="14" priority="1081"/>
  </conditionalFormatting>
  <conditionalFormatting sqref="O2167">
    <cfRule type="duplicateValues" dxfId="13" priority="1087"/>
  </conditionalFormatting>
  <conditionalFormatting sqref="O2168">
    <cfRule type="duplicateValues" dxfId="12" priority="292"/>
  </conditionalFormatting>
  <conditionalFormatting sqref="O2169:O1048576 O2032 O1994:O1996 O1976:O1977 O1:O20 O1979:O1989 O1961:O1966 O1968 O1970:O1973 O2164:O2166 O2145:O2161 O2015:O2030 O2079:O2080 O2083:O2087 O2094:O2121 O2123:O2129 O2053:O2067 O2037:O2040 O1597:O1601 O1618:O1645 O1741:O1786 O219:O237 O527:O622 O626:O627 O1525:O1556 O1522:O1523 O1444:O1449 O1458:O1462 O1392:O1394 O1333:O1342 O1345:O1390 O110:O175 O80:O107 O1789:O1803 O1810:O1811 O1920:O1926 O1813:O1828 O1863:O1866 O1902:O1913 O1931:O1957 O211 O77:O78 O22:O31 O241:O257 O310:O323 O501:O521 O262:O297 O883:O901 O903:O954 O803:O806 O776:O800 O988:O991 O994:O1013 O958:O974 O1019:O1042 O1053:O1069 O697 O815:O818 O809:O810 O820:O873 O639:O695 O729:O750 O1090:O1096 O632:O637 O629:O630 O1251:O1267 O1160:O1165 O1106:O1116 O1118:O1145 O1101:O1104 O1295:O1307 O1915 O1917:O1918 O1928:O1929 O1868:O1900 O752:O771 O1565:O1571 O1573:O1593 O523:O525 O1603:O1614 O1451:O1455 O1464:O1468 O1414:O1441 O2089:O2092 O2070:O2077 O2042:O2050 O2002:O2012 O1073:O1086 O976:O985 O726:O727 O1280:O1286 O1270:O1277 O1168:O1196 O442:O481 O34:O44 O213:O217 O326:O349 O300:O303 O1470:O1485 O1198:O1244 O699:O724 O1147:O1158 O1289:O1291 O1830:O1861 O1647:O1734 O1736:O1739 O1314:O1331 O1396:O1412 O1487:O1513 O1515:O1519 O486:O499 O180:O207 O47:O74 O352:O440 O2131:O2142 O1998:O2000">
    <cfRule type="duplicateValues" dxfId="11" priority="269619"/>
  </conditionalFormatting>
  <pageMargins left="0.25" right="0.25" top="0.75" bottom="0.75" header="0.3" footer="0.3"/>
  <pageSetup paperSize="9" scale="59" fitToHeight="0" orientation="landscape"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BC54B-F44E-7049-80B2-79A68F531E08}">
  <sheetPr>
    <tabColor rgb="FFFFABD5"/>
  </sheetPr>
  <dimension ref="A1:Y188"/>
  <sheetViews>
    <sheetView zoomScaleNormal="100" workbookViewId="0">
      <pane xSplit="10" ySplit="1" topLeftCell="K94" activePane="bottomRight" state="frozen"/>
      <selection pane="topRight" activeCell="J1" sqref="J1"/>
      <selection pane="bottomLeft" activeCell="A2" sqref="A2"/>
      <selection pane="bottomRight" activeCell="F102" sqref="F102"/>
    </sheetView>
  </sheetViews>
  <sheetFormatPr baseColWidth="10" defaultColWidth="10.83203125" defaultRowHeight="14" outlineLevelCol="2" x14ac:dyDescent="0.2"/>
  <cols>
    <col min="1" max="1" width="18.33203125" style="610" customWidth="1"/>
    <col min="2" max="2" width="17.6640625" style="319" customWidth="1"/>
    <col min="3" max="3" width="11.1640625" style="336" bestFit="1" customWidth="1"/>
    <col min="4" max="4" width="24.6640625" style="320" customWidth="1"/>
    <col min="5" max="5" width="46.33203125" style="321" bestFit="1" customWidth="1"/>
    <col min="6" max="6" width="46.1640625" style="321" bestFit="1" customWidth="1"/>
    <col min="7" max="7" width="11" style="322" customWidth="1" outlineLevel="1"/>
    <col min="8" max="8" width="11.83203125" style="321" customWidth="1" outlineLevel="1"/>
    <col min="9" max="9" width="10" style="322" customWidth="1" outlineLevel="1"/>
    <col min="10" max="10" width="14.1640625" style="321" customWidth="1" outlineLevel="1"/>
    <col min="11" max="11" width="11.5" style="321" customWidth="1"/>
    <col min="12" max="12" width="14.1640625" style="323" hidden="1" customWidth="1" outlineLevel="1"/>
    <col min="13" max="13" width="4.83203125" style="322" hidden="1" customWidth="1" outlineLevel="1"/>
    <col min="14" max="14" width="15.6640625" style="319" hidden="1" customWidth="1" outlineLevel="1"/>
    <col min="15" max="15" width="10.83203125" style="322" hidden="1" customWidth="1" outlineLevel="1"/>
    <col min="16" max="16" width="11" style="321" hidden="1" customWidth="1" outlineLevel="2"/>
    <col min="17" max="17" width="13" style="324" customWidth="1" collapsed="1"/>
    <col min="18" max="18" width="10.83203125" style="324"/>
    <col min="19" max="19" width="10.83203125" style="325"/>
    <col min="20" max="20" width="10.83203125" style="324"/>
    <col min="21" max="21" width="9.33203125" style="319" customWidth="1"/>
    <col min="22" max="22" width="13" style="319" customWidth="1"/>
    <col min="23" max="23" width="10.83203125" style="324"/>
    <col min="24" max="24" width="11.6640625" style="324" customWidth="1"/>
    <col min="25" max="25" width="57.1640625" style="321" bestFit="1" customWidth="1"/>
    <col min="26" max="16384" width="10.83203125" style="429"/>
  </cols>
  <sheetData>
    <row r="1" spans="1:25" s="322" customFormat="1" ht="46" customHeight="1" x14ac:dyDescent="0.2">
      <c r="A1" s="607" t="s">
        <v>5679</v>
      </c>
      <c r="B1" s="301" t="s">
        <v>0</v>
      </c>
      <c r="C1" s="302" t="s">
        <v>4313</v>
      </c>
      <c r="D1" s="303" t="s">
        <v>4312</v>
      </c>
      <c r="E1" s="303" t="s">
        <v>4</v>
      </c>
      <c r="F1" s="303" t="s">
        <v>6</v>
      </c>
      <c r="G1" s="303" t="s">
        <v>4318</v>
      </c>
      <c r="H1" s="303" t="s">
        <v>7</v>
      </c>
      <c r="I1" s="303" t="s">
        <v>8</v>
      </c>
      <c r="J1" s="303" t="s">
        <v>4316</v>
      </c>
      <c r="K1" s="303" t="s">
        <v>4314</v>
      </c>
      <c r="L1" s="304" t="s">
        <v>4315</v>
      </c>
      <c r="M1" s="303" t="s">
        <v>12</v>
      </c>
      <c r="N1" s="303" t="s">
        <v>13</v>
      </c>
      <c r="O1" s="303" t="s">
        <v>3981</v>
      </c>
      <c r="P1" s="303" t="s">
        <v>4317</v>
      </c>
      <c r="Q1" s="303" t="s">
        <v>5110</v>
      </c>
      <c r="R1" s="303" t="s">
        <v>5109</v>
      </c>
      <c r="S1" s="305" t="s">
        <v>18</v>
      </c>
      <c r="T1" s="303" t="s">
        <v>5114</v>
      </c>
      <c r="U1" s="301" t="s">
        <v>4320</v>
      </c>
      <c r="V1" s="301" t="s">
        <v>4366</v>
      </c>
      <c r="W1" s="303" t="s">
        <v>20</v>
      </c>
      <c r="X1" s="303" t="s">
        <v>4365</v>
      </c>
      <c r="Y1" s="303" t="s">
        <v>4319</v>
      </c>
    </row>
    <row r="2" spans="1:25" s="615" customFormat="1" x14ac:dyDescent="0.2">
      <c r="A2" s="608">
        <v>3760262412672</v>
      </c>
      <c r="B2" s="600">
        <v>3760262412672</v>
      </c>
      <c r="C2" s="601" t="s">
        <v>4393</v>
      </c>
      <c r="D2" s="601" t="s">
        <v>2249</v>
      </c>
      <c r="E2" s="602" t="s">
        <v>4417</v>
      </c>
      <c r="F2" s="602" t="s">
        <v>361</v>
      </c>
      <c r="G2" s="603">
        <v>2555</v>
      </c>
      <c r="H2" s="602"/>
      <c r="I2" s="603">
        <v>200</v>
      </c>
      <c r="J2" s="602"/>
      <c r="K2" s="602"/>
      <c r="L2" s="604">
        <v>45546</v>
      </c>
      <c r="M2" s="603" t="s">
        <v>12</v>
      </c>
      <c r="N2" s="600">
        <v>3760262412672</v>
      </c>
      <c r="O2" s="603" t="s">
        <v>4481</v>
      </c>
      <c r="P2" s="602"/>
      <c r="Q2" s="605">
        <v>13.9</v>
      </c>
      <c r="R2" s="605">
        <f>Q2/(1+S2)</f>
        <v>11.583333333333334</v>
      </c>
      <c r="S2" s="606">
        <v>0.2</v>
      </c>
      <c r="T2" s="605">
        <v>6</v>
      </c>
      <c r="U2" s="600"/>
      <c r="V2" s="605">
        <f t="shared" ref="V2:V38" si="0">$Q2*$U2</f>
        <v>0</v>
      </c>
      <c r="W2" s="605">
        <f t="shared" ref="W2:W68" si="1">$R2*$U2</f>
        <v>0</v>
      </c>
      <c r="X2" s="605">
        <f t="shared" ref="X2:X68" si="2">$T2*$U2</f>
        <v>0</v>
      </c>
      <c r="Y2" s="602" t="s">
        <v>4051</v>
      </c>
    </row>
    <row r="3" spans="1:25" s="615" customFormat="1" x14ac:dyDescent="0.2">
      <c r="A3" s="608">
        <v>3760262412689</v>
      </c>
      <c r="B3" s="600">
        <v>3760262412689</v>
      </c>
      <c r="C3" s="601" t="s">
        <v>4393</v>
      </c>
      <c r="D3" s="601" t="s">
        <v>2249</v>
      </c>
      <c r="E3" s="602" t="s">
        <v>4417</v>
      </c>
      <c r="F3" s="602" t="s">
        <v>370</v>
      </c>
      <c r="G3" s="603">
        <v>2662</v>
      </c>
      <c r="H3" s="602"/>
      <c r="I3" s="603">
        <v>200</v>
      </c>
      <c r="J3" s="602"/>
      <c r="K3" s="602"/>
      <c r="L3" s="604">
        <v>45546</v>
      </c>
      <c r="M3" s="603" t="s">
        <v>12</v>
      </c>
      <c r="N3" s="600">
        <v>3760262412689</v>
      </c>
      <c r="O3" s="603" t="s">
        <v>4482</v>
      </c>
      <c r="P3" s="602"/>
      <c r="Q3" s="605">
        <v>13.9</v>
      </c>
      <c r="R3" s="605">
        <f t="shared" ref="R3:R66" si="3">Q3/(1+S3)</f>
        <v>11.583333333333334</v>
      </c>
      <c r="S3" s="606">
        <v>0.2</v>
      </c>
      <c r="T3" s="605">
        <v>6</v>
      </c>
      <c r="U3" s="600"/>
      <c r="V3" s="605">
        <f t="shared" si="0"/>
        <v>0</v>
      </c>
      <c r="W3" s="605">
        <f t="shared" si="1"/>
        <v>0</v>
      </c>
      <c r="X3" s="605">
        <f t="shared" si="2"/>
        <v>0</v>
      </c>
      <c r="Y3" s="602" t="s">
        <v>4052</v>
      </c>
    </row>
    <row r="4" spans="1:25" s="598" customFormat="1" x14ac:dyDescent="0.2">
      <c r="A4" s="609">
        <v>3760262412788</v>
      </c>
      <c r="B4" s="311">
        <v>3760262412788</v>
      </c>
      <c r="C4" s="312" t="s">
        <v>4418</v>
      </c>
      <c r="D4" s="312" t="s">
        <v>2249</v>
      </c>
      <c r="E4" s="313" t="s">
        <v>4417</v>
      </c>
      <c r="F4" s="313" t="s">
        <v>4459</v>
      </c>
      <c r="G4" s="314">
        <v>0</v>
      </c>
      <c r="H4" s="313"/>
      <c r="I4" s="314">
        <v>100</v>
      </c>
      <c r="J4" s="313"/>
      <c r="K4" s="315">
        <v>45778</v>
      </c>
      <c r="L4" s="316"/>
      <c r="M4" s="314" t="s">
        <v>12</v>
      </c>
      <c r="N4" s="311">
        <v>3760262412788</v>
      </c>
      <c r="O4" s="314" t="s">
        <v>4483</v>
      </c>
      <c r="P4" s="313"/>
      <c r="Q4" s="317">
        <v>13.9</v>
      </c>
      <c r="R4" s="317">
        <f t="shared" si="3"/>
        <v>11.583333333333334</v>
      </c>
      <c r="S4" s="318">
        <v>0.2</v>
      </c>
      <c r="T4" s="317">
        <v>6</v>
      </c>
      <c r="U4" s="311"/>
      <c r="V4" s="317">
        <f t="shared" si="0"/>
        <v>0</v>
      </c>
      <c r="W4" s="317">
        <f t="shared" si="1"/>
        <v>0</v>
      </c>
      <c r="X4" s="317">
        <f t="shared" si="2"/>
        <v>0</v>
      </c>
      <c r="Y4" s="313"/>
    </row>
    <row r="5" spans="1:25" s="598" customFormat="1" x14ac:dyDescent="0.2">
      <c r="A5" s="609">
        <v>3760262412795</v>
      </c>
      <c r="B5" s="311">
        <v>3760262412795</v>
      </c>
      <c r="C5" s="312" t="s">
        <v>4418</v>
      </c>
      <c r="D5" s="312" t="s">
        <v>2249</v>
      </c>
      <c r="E5" s="313" t="s">
        <v>4417</v>
      </c>
      <c r="F5" s="313" t="s">
        <v>5086</v>
      </c>
      <c r="G5" s="314">
        <v>0</v>
      </c>
      <c r="H5" s="313"/>
      <c r="I5" s="314">
        <v>100</v>
      </c>
      <c r="J5" s="313"/>
      <c r="K5" s="315">
        <v>45778</v>
      </c>
      <c r="L5" s="316"/>
      <c r="M5" s="314" t="s">
        <v>12</v>
      </c>
      <c r="N5" s="311">
        <v>3760262412795</v>
      </c>
      <c r="O5" s="314" t="s">
        <v>4484</v>
      </c>
      <c r="P5" s="313"/>
      <c r="Q5" s="317">
        <v>13.9</v>
      </c>
      <c r="R5" s="317">
        <f t="shared" si="3"/>
        <v>11.583333333333334</v>
      </c>
      <c r="S5" s="318">
        <v>0.2</v>
      </c>
      <c r="T5" s="317">
        <v>6</v>
      </c>
      <c r="U5" s="311"/>
      <c r="V5" s="317">
        <f t="shared" si="0"/>
        <v>0</v>
      </c>
      <c r="W5" s="317">
        <f t="shared" si="1"/>
        <v>0</v>
      </c>
      <c r="X5" s="317">
        <f t="shared" si="2"/>
        <v>0</v>
      </c>
      <c r="Y5" s="313"/>
    </row>
    <row r="6" spans="1:25" x14ac:dyDescent="0.2">
      <c r="B6" s="319">
        <v>3760262410319</v>
      </c>
      <c r="C6" s="320" t="s">
        <v>4394</v>
      </c>
      <c r="D6" s="320" t="s">
        <v>2249</v>
      </c>
      <c r="E6" s="321" t="s">
        <v>4105</v>
      </c>
      <c r="F6" s="321" t="s">
        <v>4427</v>
      </c>
      <c r="I6" s="322">
        <v>200</v>
      </c>
      <c r="K6" s="315"/>
      <c r="L6" s="323">
        <v>43862</v>
      </c>
      <c r="N6" s="319">
        <v>3760262410319</v>
      </c>
      <c r="O6" s="322" t="s">
        <v>4107</v>
      </c>
      <c r="Q6" s="324">
        <v>9.9</v>
      </c>
      <c r="R6" s="324">
        <f t="shared" si="3"/>
        <v>8.25</v>
      </c>
      <c r="S6" s="325">
        <v>0.2</v>
      </c>
      <c r="T6" s="324">
        <v>4.12</v>
      </c>
      <c r="V6" s="324">
        <f t="shared" si="0"/>
        <v>0</v>
      </c>
      <c r="W6" s="324">
        <f t="shared" si="1"/>
        <v>0</v>
      </c>
      <c r="X6" s="324">
        <f t="shared" si="2"/>
        <v>0</v>
      </c>
      <c r="Y6" s="321" t="s">
        <v>4106</v>
      </c>
    </row>
    <row r="7" spans="1:25" x14ac:dyDescent="0.2">
      <c r="B7" s="319">
        <v>3760262410326</v>
      </c>
      <c r="C7" s="320" t="s">
        <v>4394</v>
      </c>
      <c r="D7" s="320" t="s">
        <v>2249</v>
      </c>
      <c r="E7" s="321" t="s">
        <v>4105</v>
      </c>
      <c r="F7" s="321" t="s">
        <v>4440</v>
      </c>
      <c r="I7" s="322">
        <v>200</v>
      </c>
      <c r="K7" s="315"/>
      <c r="L7" s="323">
        <v>43862</v>
      </c>
      <c r="N7" s="319">
        <v>3760262410326</v>
      </c>
      <c r="O7" s="322" t="s">
        <v>4109</v>
      </c>
      <c r="Q7" s="324">
        <v>9.9</v>
      </c>
      <c r="R7" s="324">
        <f t="shared" si="3"/>
        <v>8.25</v>
      </c>
      <c r="S7" s="325">
        <v>0.2</v>
      </c>
      <c r="T7" s="324">
        <v>4.12</v>
      </c>
      <c r="V7" s="324">
        <f t="shared" si="0"/>
        <v>0</v>
      </c>
      <c r="W7" s="324">
        <f t="shared" si="1"/>
        <v>0</v>
      </c>
      <c r="X7" s="324">
        <f t="shared" si="2"/>
        <v>0</v>
      </c>
      <c r="Y7" s="321" t="s">
        <v>4108</v>
      </c>
    </row>
    <row r="8" spans="1:25" x14ac:dyDescent="0.2">
      <c r="B8" s="319">
        <v>3760262410722</v>
      </c>
      <c r="C8" s="320" t="s">
        <v>4394</v>
      </c>
      <c r="D8" s="320" t="s">
        <v>2249</v>
      </c>
      <c r="E8" s="321" t="s">
        <v>4105</v>
      </c>
      <c r="F8" s="321" t="s">
        <v>4110</v>
      </c>
      <c r="I8" s="322">
        <v>200</v>
      </c>
      <c r="K8" s="315"/>
      <c r="L8" s="323">
        <v>44228</v>
      </c>
      <c r="N8" s="319">
        <v>3760262410722</v>
      </c>
      <c r="O8" s="322" t="s">
        <v>4112</v>
      </c>
      <c r="Q8" s="324">
        <v>9.9</v>
      </c>
      <c r="R8" s="324">
        <f t="shared" si="3"/>
        <v>8.25</v>
      </c>
      <c r="S8" s="325">
        <v>0.2</v>
      </c>
      <c r="T8" s="324">
        <v>4.12</v>
      </c>
      <c r="V8" s="324">
        <f t="shared" si="0"/>
        <v>0</v>
      </c>
      <c r="W8" s="324">
        <f t="shared" si="1"/>
        <v>0</v>
      </c>
      <c r="X8" s="324">
        <f t="shared" si="2"/>
        <v>0</v>
      </c>
      <c r="Y8" s="321" t="s">
        <v>4111</v>
      </c>
    </row>
    <row r="9" spans="1:25" x14ac:dyDescent="0.2">
      <c r="B9" s="319">
        <v>3760262411439</v>
      </c>
      <c r="C9" s="320" t="s">
        <v>4394</v>
      </c>
      <c r="D9" s="320" t="s">
        <v>2249</v>
      </c>
      <c r="E9" s="321" t="s">
        <v>4105</v>
      </c>
      <c r="F9" s="321" t="s">
        <v>4420</v>
      </c>
      <c r="I9" s="322">
        <v>200</v>
      </c>
      <c r="K9" s="315"/>
      <c r="L9" s="323">
        <v>44228</v>
      </c>
      <c r="N9" s="319">
        <v>3760262411439</v>
      </c>
      <c r="O9" s="322" t="s">
        <v>4114</v>
      </c>
      <c r="Q9" s="324">
        <v>9.9</v>
      </c>
      <c r="R9" s="324">
        <f t="shared" si="3"/>
        <v>8.25</v>
      </c>
      <c r="S9" s="325">
        <v>0.2</v>
      </c>
      <c r="T9" s="324">
        <v>4.12</v>
      </c>
      <c r="V9" s="324">
        <f t="shared" si="0"/>
        <v>0</v>
      </c>
      <c r="W9" s="324">
        <f t="shared" si="1"/>
        <v>0</v>
      </c>
      <c r="X9" s="324">
        <f t="shared" si="2"/>
        <v>0</v>
      </c>
      <c r="Y9" s="321" t="s">
        <v>4113</v>
      </c>
    </row>
    <row r="10" spans="1:25" x14ac:dyDescent="0.2">
      <c r="B10" s="319">
        <v>3760262411613</v>
      </c>
      <c r="C10" s="320" t="s">
        <v>4394</v>
      </c>
      <c r="D10" s="320" t="s">
        <v>2249</v>
      </c>
      <c r="E10" s="321" t="s">
        <v>4105</v>
      </c>
      <c r="F10" s="321" t="s">
        <v>4115</v>
      </c>
      <c r="I10" s="322">
        <v>200</v>
      </c>
      <c r="K10" s="315"/>
      <c r="L10" s="323">
        <v>44593</v>
      </c>
      <c r="N10" s="319">
        <v>3760262411613</v>
      </c>
      <c r="O10" s="322" t="s">
        <v>4117</v>
      </c>
      <c r="Q10" s="324">
        <v>9.9</v>
      </c>
      <c r="R10" s="324">
        <f t="shared" si="3"/>
        <v>8.25</v>
      </c>
      <c r="S10" s="325">
        <v>0.2</v>
      </c>
      <c r="T10" s="324">
        <v>4.12</v>
      </c>
      <c r="V10" s="324">
        <f t="shared" si="0"/>
        <v>0</v>
      </c>
      <c r="W10" s="324">
        <f t="shared" si="1"/>
        <v>0</v>
      </c>
      <c r="X10" s="324">
        <f t="shared" si="2"/>
        <v>0</v>
      </c>
      <c r="Y10" s="321" t="s">
        <v>4116</v>
      </c>
    </row>
    <row r="11" spans="1:25" x14ac:dyDescent="0.2">
      <c r="B11" s="319">
        <v>3760262412092</v>
      </c>
      <c r="C11" s="320" t="s">
        <v>4394</v>
      </c>
      <c r="D11" s="320" t="s">
        <v>2249</v>
      </c>
      <c r="E11" s="321" t="s">
        <v>4105</v>
      </c>
      <c r="F11" s="321" t="s">
        <v>4431</v>
      </c>
      <c r="I11" s="322">
        <v>200</v>
      </c>
      <c r="K11" s="315"/>
      <c r="L11" s="323">
        <v>45078</v>
      </c>
      <c r="N11" s="319">
        <v>3760262412092</v>
      </c>
      <c r="O11" s="322" t="s">
        <v>4119</v>
      </c>
      <c r="Q11" s="324">
        <v>9.9</v>
      </c>
      <c r="R11" s="324">
        <f t="shared" si="3"/>
        <v>8.25</v>
      </c>
      <c r="S11" s="325">
        <v>0.2</v>
      </c>
      <c r="T11" s="324">
        <v>4.12</v>
      </c>
      <c r="V11" s="324">
        <f t="shared" si="0"/>
        <v>0</v>
      </c>
      <c r="W11" s="324">
        <f t="shared" si="1"/>
        <v>0</v>
      </c>
      <c r="X11" s="324">
        <f t="shared" si="2"/>
        <v>0</v>
      </c>
      <c r="Y11" s="321" t="s">
        <v>4118</v>
      </c>
    </row>
    <row r="12" spans="1:25" x14ac:dyDescent="0.2">
      <c r="B12" s="319">
        <v>3760262412108</v>
      </c>
      <c r="C12" s="320" t="s">
        <v>4394</v>
      </c>
      <c r="D12" s="320" t="s">
        <v>2249</v>
      </c>
      <c r="E12" s="321" t="s">
        <v>4105</v>
      </c>
      <c r="F12" s="321" t="s">
        <v>4421</v>
      </c>
      <c r="I12" s="322">
        <v>200</v>
      </c>
      <c r="K12" s="315"/>
      <c r="L12" s="323">
        <v>45078</v>
      </c>
      <c r="N12" s="319">
        <v>3760262412108</v>
      </c>
      <c r="O12" s="322" t="s">
        <v>4121</v>
      </c>
      <c r="Q12" s="324">
        <v>9.9</v>
      </c>
      <c r="R12" s="324">
        <f t="shared" si="3"/>
        <v>8.25</v>
      </c>
      <c r="S12" s="325">
        <v>0.2</v>
      </c>
      <c r="T12" s="324">
        <v>4.12</v>
      </c>
      <c r="V12" s="324">
        <f t="shared" si="0"/>
        <v>0</v>
      </c>
      <c r="W12" s="324">
        <f t="shared" si="1"/>
        <v>0</v>
      </c>
      <c r="X12" s="324">
        <f t="shared" si="2"/>
        <v>0</v>
      </c>
      <c r="Y12" s="321" t="s">
        <v>4120</v>
      </c>
    </row>
    <row r="13" spans="1:25" x14ac:dyDescent="0.2">
      <c r="B13" s="319">
        <v>3760262412115</v>
      </c>
      <c r="C13" s="320" t="s">
        <v>4394</v>
      </c>
      <c r="D13" s="320" t="s">
        <v>2249</v>
      </c>
      <c r="E13" s="321" t="s">
        <v>4105</v>
      </c>
      <c r="F13" s="321" t="s">
        <v>4442</v>
      </c>
      <c r="I13" s="322">
        <v>200</v>
      </c>
      <c r="K13" s="315"/>
      <c r="L13" s="323">
        <v>45078</v>
      </c>
      <c r="N13" s="319">
        <v>3760262412115</v>
      </c>
      <c r="O13" s="322" t="s">
        <v>4123</v>
      </c>
      <c r="Q13" s="324">
        <v>9.9</v>
      </c>
      <c r="R13" s="324">
        <f t="shared" si="3"/>
        <v>8.25</v>
      </c>
      <c r="S13" s="325">
        <v>0.2</v>
      </c>
      <c r="T13" s="324">
        <v>4.12</v>
      </c>
      <c r="V13" s="324">
        <f t="shared" si="0"/>
        <v>0</v>
      </c>
      <c r="W13" s="324">
        <f t="shared" si="1"/>
        <v>0</v>
      </c>
      <c r="X13" s="324">
        <f t="shared" si="2"/>
        <v>0</v>
      </c>
      <c r="Y13" s="321" t="s">
        <v>4122</v>
      </c>
    </row>
    <row r="14" spans="1:25" x14ac:dyDescent="0.2">
      <c r="B14" s="319">
        <v>3760262412122</v>
      </c>
      <c r="C14" s="320" t="s">
        <v>4394</v>
      </c>
      <c r="D14" s="320" t="s">
        <v>2249</v>
      </c>
      <c r="E14" s="321" t="s">
        <v>4105</v>
      </c>
      <c r="F14" s="321" t="s">
        <v>4425</v>
      </c>
      <c r="I14" s="322">
        <v>200</v>
      </c>
      <c r="K14" s="315"/>
      <c r="L14" s="323">
        <v>45078</v>
      </c>
      <c r="N14" s="319">
        <v>3760262412122</v>
      </c>
      <c r="O14" s="322" t="s">
        <v>4125</v>
      </c>
      <c r="Q14" s="324">
        <v>9.9</v>
      </c>
      <c r="R14" s="324">
        <f t="shared" si="3"/>
        <v>8.25</v>
      </c>
      <c r="S14" s="325">
        <v>0.2</v>
      </c>
      <c r="T14" s="324">
        <v>4.12</v>
      </c>
      <c r="V14" s="324">
        <f t="shared" si="0"/>
        <v>0</v>
      </c>
      <c r="W14" s="324">
        <f t="shared" si="1"/>
        <v>0</v>
      </c>
      <c r="X14" s="324">
        <f t="shared" si="2"/>
        <v>0</v>
      </c>
      <c r="Y14" s="321" t="s">
        <v>4124</v>
      </c>
    </row>
    <row r="15" spans="1:25" x14ac:dyDescent="0.2">
      <c r="B15" s="319">
        <v>3760262412139</v>
      </c>
      <c r="C15" s="320" t="s">
        <v>4394</v>
      </c>
      <c r="D15" s="320" t="s">
        <v>2249</v>
      </c>
      <c r="E15" s="321" t="s">
        <v>4395</v>
      </c>
      <c r="F15" s="321" t="s">
        <v>4422</v>
      </c>
      <c r="I15" s="322">
        <v>200</v>
      </c>
      <c r="K15" s="315"/>
      <c r="L15" s="323">
        <v>45078</v>
      </c>
      <c r="N15" s="319">
        <v>3760262412139</v>
      </c>
      <c r="O15" s="322" t="s">
        <v>4127</v>
      </c>
      <c r="Q15" s="324">
        <v>237.6</v>
      </c>
      <c r="R15" s="324">
        <f t="shared" si="3"/>
        <v>198</v>
      </c>
      <c r="S15" s="325">
        <v>0.2</v>
      </c>
      <c r="T15" s="324">
        <v>90</v>
      </c>
      <c r="V15" s="324">
        <f t="shared" si="0"/>
        <v>0</v>
      </c>
      <c r="W15" s="324">
        <f t="shared" si="1"/>
        <v>0</v>
      </c>
      <c r="X15" s="324">
        <f t="shared" si="2"/>
        <v>0</v>
      </c>
      <c r="Y15" s="321" t="s">
        <v>4126</v>
      </c>
    </row>
    <row r="16" spans="1:25" x14ac:dyDescent="0.2">
      <c r="B16" s="319">
        <v>3760262412481</v>
      </c>
      <c r="C16" s="320" t="s">
        <v>4394</v>
      </c>
      <c r="D16" s="320" t="s">
        <v>2249</v>
      </c>
      <c r="E16" s="321" t="s">
        <v>4395</v>
      </c>
      <c r="F16" s="321" t="s">
        <v>4128</v>
      </c>
      <c r="I16" s="322">
        <v>200</v>
      </c>
      <c r="K16" s="315"/>
      <c r="L16" s="323">
        <v>45078</v>
      </c>
      <c r="N16" s="319">
        <v>3760262412481</v>
      </c>
      <c r="O16" s="322" t="s">
        <v>4130</v>
      </c>
      <c r="Q16" s="324">
        <v>237.6</v>
      </c>
      <c r="R16" s="324">
        <f t="shared" si="3"/>
        <v>198</v>
      </c>
      <c r="S16" s="325">
        <v>0.2</v>
      </c>
      <c r="T16" s="324">
        <v>90</v>
      </c>
      <c r="V16" s="324">
        <f t="shared" si="0"/>
        <v>0</v>
      </c>
      <c r="W16" s="324">
        <f t="shared" si="1"/>
        <v>0</v>
      </c>
      <c r="X16" s="324">
        <f t="shared" si="2"/>
        <v>0</v>
      </c>
      <c r="Y16" s="321" t="s">
        <v>4129</v>
      </c>
    </row>
    <row r="17" spans="1:25" s="598" customFormat="1" x14ac:dyDescent="0.2">
      <c r="A17" s="611"/>
      <c r="B17" s="311">
        <v>3760262412979</v>
      </c>
      <c r="C17" s="312" t="s">
        <v>5090</v>
      </c>
      <c r="D17" s="312" t="s">
        <v>2249</v>
      </c>
      <c r="E17" s="313" t="s">
        <v>5089</v>
      </c>
      <c r="F17" s="313" t="s">
        <v>5097</v>
      </c>
      <c r="G17" s="314"/>
      <c r="H17" s="313"/>
      <c r="I17" s="314">
        <v>100</v>
      </c>
      <c r="J17" s="313"/>
      <c r="K17" s="315">
        <v>45754</v>
      </c>
      <c r="L17" s="316"/>
      <c r="M17" s="314" t="s">
        <v>12</v>
      </c>
      <c r="N17" s="311">
        <v>3760262412979</v>
      </c>
      <c r="O17" s="314" t="s">
        <v>5096</v>
      </c>
      <c r="P17" s="313"/>
      <c r="Q17" s="317">
        <v>90</v>
      </c>
      <c r="R17" s="317">
        <f>Q17/(1+S17)</f>
        <v>75</v>
      </c>
      <c r="S17" s="318">
        <v>0.2</v>
      </c>
      <c r="T17" s="317"/>
      <c r="U17" s="311"/>
      <c r="V17" s="317">
        <f t="shared" si="0"/>
        <v>0</v>
      </c>
      <c r="W17" s="317">
        <f t="shared" si="1"/>
        <v>0</v>
      </c>
      <c r="X17" s="317">
        <f t="shared" si="2"/>
        <v>0</v>
      </c>
      <c r="Y17" s="313"/>
    </row>
    <row r="18" spans="1:25" s="598" customFormat="1" x14ac:dyDescent="0.2">
      <c r="A18" s="611"/>
      <c r="B18" s="311">
        <v>3760262412955</v>
      </c>
      <c r="C18" s="312" t="s">
        <v>5090</v>
      </c>
      <c r="D18" s="312" t="s">
        <v>2249</v>
      </c>
      <c r="E18" s="313" t="s">
        <v>5089</v>
      </c>
      <c r="F18" s="313" t="s">
        <v>5095</v>
      </c>
      <c r="G18" s="314"/>
      <c r="H18" s="313"/>
      <c r="I18" s="314">
        <v>100</v>
      </c>
      <c r="J18" s="313"/>
      <c r="K18" s="315">
        <v>45754</v>
      </c>
      <c r="L18" s="316"/>
      <c r="M18" s="314" t="s">
        <v>12</v>
      </c>
      <c r="N18" s="311">
        <v>3760262412955</v>
      </c>
      <c r="O18" s="314" t="s">
        <v>5094</v>
      </c>
      <c r="P18" s="313"/>
      <c r="Q18" s="317">
        <v>9.9</v>
      </c>
      <c r="R18" s="317">
        <f t="shared" si="3"/>
        <v>8.25</v>
      </c>
      <c r="S18" s="318">
        <v>0.2</v>
      </c>
      <c r="T18" s="317">
        <v>4.12</v>
      </c>
      <c r="U18" s="311"/>
      <c r="V18" s="317">
        <f t="shared" si="0"/>
        <v>0</v>
      </c>
      <c r="W18" s="317">
        <f t="shared" si="1"/>
        <v>0</v>
      </c>
      <c r="X18" s="317">
        <f t="shared" si="2"/>
        <v>0</v>
      </c>
      <c r="Y18" s="313"/>
    </row>
    <row r="19" spans="1:25" s="598" customFormat="1" x14ac:dyDescent="0.2">
      <c r="A19" s="611"/>
      <c r="B19" s="311">
        <v>3760262412962</v>
      </c>
      <c r="C19" s="312" t="s">
        <v>5090</v>
      </c>
      <c r="D19" s="312" t="s">
        <v>2249</v>
      </c>
      <c r="E19" s="313" t="s">
        <v>5089</v>
      </c>
      <c r="F19" s="313" t="s">
        <v>4437</v>
      </c>
      <c r="G19" s="314"/>
      <c r="H19" s="313"/>
      <c r="I19" s="314">
        <v>100</v>
      </c>
      <c r="J19" s="313"/>
      <c r="K19" s="315">
        <v>45754</v>
      </c>
      <c r="L19" s="316"/>
      <c r="M19" s="314" t="s">
        <v>12</v>
      </c>
      <c r="N19" s="311">
        <v>3760262412962</v>
      </c>
      <c r="O19" s="314" t="s">
        <v>5093</v>
      </c>
      <c r="P19" s="313"/>
      <c r="Q19" s="317">
        <v>9.9</v>
      </c>
      <c r="R19" s="317">
        <f t="shared" si="3"/>
        <v>8.25</v>
      </c>
      <c r="S19" s="318">
        <v>0.2</v>
      </c>
      <c r="T19" s="317">
        <v>4.12</v>
      </c>
      <c r="U19" s="311"/>
      <c r="V19" s="317">
        <f t="shared" si="0"/>
        <v>0</v>
      </c>
      <c r="W19" s="317">
        <f t="shared" si="1"/>
        <v>0</v>
      </c>
      <c r="X19" s="317">
        <f t="shared" si="2"/>
        <v>0</v>
      </c>
      <c r="Y19" s="313"/>
    </row>
    <row r="20" spans="1:25" s="598" customFormat="1" x14ac:dyDescent="0.2">
      <c r="A20" s="611"/>
      <c r="B20" s="311">
        <v>3760262412948</v>
      </c>
      <c r="C20" s="312" t="s">
        <v>5090</v>
      </c>
      <c r="D20" s="312" t="s">
        <v>2249</v>
      </c>
      <c r="E20" s="313" t="s">
        <v>5089</v>
      </c>
      <c r="F20" s="313" t="s">
        <v>5092</v>
      </c>
      <c r="G20" s="314"/>
      <c r="H20" s="313"/>
      <c r="I20" s="314">
        <v>100</v>
      </c>
      <c r="J20" s="313"/>
      <c r="K20" s="315">
        <v>45754</v>
      </c>
      <c r="L20" s="316"/>
      <c r="M20" s="314" t="s">
        <v>12</v>
      </c>
      <c r="N20" s="311">
        <v>3760262412948</v>
      </c>
      <c r="O20" s="314" t="s">
        <v>5091</v>
      </c>
      <c r="P20" s="313"/>
      <c r="Q20" s="317">
        <v>9.9</v>
      </c>
      <c r="R20" s="317">
        <f t="shared" si="3"/>
        <v>8.25</v>
      </c>
      <c r="S20" s="318">
        <v>0.2</v>
      </c>
      <c r="T20" s="317">
        <v>4.12</v>
      </c>
      <c r="U20" s="311"/>
      <c r="V20" s="317">
        <f t="shared" si="0"/>
        <v>0</v>
      </c>
      <c r="W20" s="317">
        <f t="shared" si="1"/>
        <v>0</v>
      </c>
      <c r="X20" s="317">
        <f t="shared" si="2"/>
        <v>0</v>
      </c>
      <c r="Y20" s="313"/>
    </row>
    <row r="21" spans="1:25" s="598" customFormat="1" x14ac:dyDescent="0.2">
      <c r="A21" s="611"/>
      <c r="B21" s="311">
        <v>3760262412931</v>
      </c>
      <c r="C21" s="312" t="s">
        <v>5090</v>
      </c>
      <c r="D21" s="312" t="s">
        <v>2249</v>
      </c>
      <c r="E21" s="313" t="s">
        <v>5089</v>
      </c>
      <c r="F21" s="313" t="s">
        <v>5088</v>
      </c>
      <c r="G21" s="314"/>
      <c r="H21" s="313"/>
      <c r="I21" s="314">
        <v>100</v>
      </c>
      <c r="J21" s="313"/>
      <c r="K21" s="315">
        <v>45754</v>
      </c>
      <c r="L21" s="316"/>
      <c r="M21" s="314" t="s">
        <v>12</v>
      </c>
      <c r="N21" s="311">
        <v>3760262412931</v>
      </c>
      <c r="O21" s="314" t="s">
        <v>5087</v>
      </c>
      <c r="P21" s="313"/>
      <c r="Q21" s="317">
        <v>9.9</v>
      </c>
      <c r="R21" s="317">
        <f t="shared" si="3"/>
        <v>8.25</v>
      </c>
      <c r="S21" s="318">
        <v>0.2</v>
      </c>
      <c r="T21" s="317">
        <v>4.12</v>
      </c>
      <c r="U21" s="311"/>
      <c r="V21" s="317">
        <f t="shared" si="0"/>
        <v>0</v>
      </c>
      <c r="W21" s="317">
        <f t="shared" si="1"/>
        <v>0</v>
      </c>
      <c r="X21" s="317">
        <f t="shared" si="2"/>
        <v>0</v>
      </c>
      <c r="Y21" s="313"/>
    </row>
    <row r="22" spans="1:25" x14ac:dyDescent="0.2">
      <c r="B22" s="319">
        <v>3760262410159</v>
      </c>
      <c r="C22" s="320" t="s">
        <v>4396</v>
      </c>
      <c r="D22" s="320" t="s">
        <v>2249</v>
      </c>
      <c r="E22" s="321" t="s">
        <v>4084</v>
      </c>
      <c r="F22" s="321" t="s">
        <v>4437</v>
      </c>
      <c r="I22" s="322">
        <v>200</v>
      </c>
      <c r="K22" s="315"/>
      <c r="L22" s="323">
        <v>42767</v>
      </c>
      <c r="N22" s="319">
        <v>3760262410159</v>
      </c>
      <c r="O22" s="322" t="s">
        <v>4086</v>
      </c>
      <c r="Q22" s="324">
        <v>13.9</v>
      </c>
      <c r="R22" s="324">
        <f t="shared" si="3"/>
        <v>11.583333333333334</v>
      </c>
      <c r="S22" s="325">
        <v>0.2</v>
      </c>
      <c r="T22" s="324">
        <v>5.79</v>
      </c>
      <c r="V22" s="324">
        <f t="shared" si="0"/>
        <v>0</v>
      </c>
      <c r="W22" s="324">
        <f t="shared" si="1"/>
        <v>0</v>
      </c>
      <c r="X22" s="324">
        <f t="shared" si="2"/>
        <v>0</v>
      </c>
      <c r="Y22" s="321" t="s">
        <v>4085</v>
      </c>
    </row>
    <row r="23" spans="1:25" x14ac:dyDescent="0.2">
      <c r="B23" s="319">
        <v>3760262410166</v>
      </c>
      <c r="C23" s="320" t="s">
        <v>4396</v>
      </c>
      <c r="D23" s="320" t="s">
        <v>2249</v>
      </c>
      <c r="E23" s="321" t="s">
        <v>4084</v>
      </c>
      <c r="F23" s="321" t="s">
        <v>4397</v>
      </c>
      <c r="I23" s="322">
        <v>200</v>
      </c>
      <c r="K23" s="315"/>
      <c r="L23" s="323">
        <v>42767</v>
      </c>
      <c r="N23" s="319">
        <v>3760262410166</v>
      </c>
      <c r="O23" s="322" t="s">
        <v>4088</v>
      </c>
      <c r="Q23" s="324">
        <v>13.9</v>
      </c>
      <c r="R23" s="324">
        <f t="shared" si="3"/>
        <v>11.583333333333334</v>
      </c>
      <c r="S23" s="325">
        <v>0.2</v>
      </c>
      <c r="T23" s="324">
        <v>5.79</v>
      </c>
      <c r="V23" s="324">
        <f t="shared" si="0"/>
        <v>0</v>
      </c>
      <c r="W23" s="324">
        <f t="shared" si="1"/>
        <v>0</v>
      </c>
      <c r="X23" s="324">
        <f t="shared" si="2"/>
        <v>0</v>
      </c>
      <c r="Y23" s="321" t="s">
        <v>4087</v>
      </c>
    </row>
    <row r="24" spans="1:25" x14ac:dyDescent="0.2">
      <c r="B24" s="319">
        <v>3760262410210</v>
      </c>
      <c r="C24" s="320" t="s">
        <v>4396</v>
      </c>
      <c r="D24" s="320" t="s">
        <v>2249</v>
      </c>
      <c r="E24" s="321" t="s">
        <v>4084</v>
      </c>
      <c r="F24" s="321" t="s">
        <v>4398</v>
      </c>
      <c r="I24" s="322">
        <v>200</v>
      </c>
      <c r="K24" s="315"/>
      <c r="L24" s="323">
        <v>43132</v>
      </c>
      <c r="N24" s="319">
        <v>3760262410210</v>
      </c>
      <c r="O24" s="322" t="s">
        <v>4090</v>
      </c>
      <c r="Q24" s="324">
        <v>13.9</v>
      </c>
      <c r="R24" s="324">
        <f t="shared" si="3"/>
        <v>11.583333333333334</v>
      </c>
      <c r="S24" s="325">
        <v>0.2</v>
      </c>
      <c r="T24" s="324">
        <v>5.79</v>
      </c>
      <c r="V24" s="324">
        <f t="shared" si="0"/>
        <v>0</v>
      </c>
      <c r="W24" s="324">
        <f t="shared" si="1"/>
        <v>0</v>
      </c>
      <c r="X24" s="324">
        <f t="shared" si="2"/>
        <v>0</v>
      </c>
      <c r="Y24" s="321" t="s">
        <v>4089</v>
      </c>
    </row>
    <row r="25" spans="1:25" x14ac:dyDescent="0.2">
      <c r="B25" s="319">
        <v>3760262410302</v>
      </c>
      <c r="C25" s="320" t="s">
        <v>4396</v>
      </c>
      <c r="D25" s="320" t="s">
        <v>2249</v>
      </c>
      <c r="E25" s="321" t="s">
        <v>4084</v>
      </c>
      <c r="F25" s="321" t="s">
        <v>4436</v>
      </c>
      <c r="I25" s="322">
        <v>200</v>
      </c>
      <c r="K25" s="315"/>
      <c r="L25" s="323">
        <v>43132</v>
      </c>
      <c r="N25" s="319">
        <v>3760262410302</v>
      </c>
      <c r="O25" s="322" t="s">
        <v>4092</v>
      </c>
      <c r="Q25" s="324">
        <v>13.9</v>
      </c>
      <c r="R25" s="324">
        <f t="shared" si="3"/>
        <v>11.583333333333334</v>
      </c>
      <c r="S25" s="325">
        <v>0.2</v>
      </c>
      <c r="T25" s="324">
        <v>5.79</v>
      </c>
      <c r="V25" s="324">
        <f t="shared" si="0"/>
        <v>0</v>
      </c>
      <c r="W25" s="324">
        <f t="shared" si="1"/>
        <v>0</v>
      </c>
      <c r="X25" s="324">
        <f t="shared" si="2"/>
        <v>0</v>
      </c>
      <c r="Y25" s="321" t="s">
        <v>4091</v>
      </c>
    </row>
    <row r="26" spans="1:25" x14ac:dyDescent="0.2">
      <c r="B26" s="319">
        <v>3760262410548</v>
      </c>
      <c r="C26" s="320" t="s">
        <v>4396</v>
      </c>
      <c r="D26" s="320" t="s">
        <v>2249</v>
      </c>
      <c r="E26" s="321" t="s">
        <v>4084</v>
      </c>
      <c r="F26" s="321" t="s">
        <v>4435</v>
      </c>
      <c r="I26" s="322">
        <v>200</v>
      </c>
      <c r="K26" s="315"/>
      <c r="L26" s="323">
        <v>43862</v>
      </c>
      <c r="N26" s="319">
        <v>3760262410548</v>
      </c>
      <c r="O26" s="322" t="s">
        <v>4094</v>
      </c>
      <c r="Q26" s="324">
        <v>13.9</v>
      </c>
      <c r="R26" s="324">
        <f t="shared" si="3"/>
        <v>11.583333333333334</v>
      </c>
      <c r="S26" s="325">
        <v>0.2</v>
      </c>
      <c r="T26" s="324">
        <v>5.79</v>
      </c>
      <c r="V26" s="324">
        <f t="shared" si="0"/>
        <v>0</v>
      </c>
      <c r="W26" s="324">
        <f t="shared" si="1"/>
        <v>0</v>
      </c>
      <c r="X26" s="324">
        <f t="shared" si="2"/>
        <v>0</v>
      </c>
      <c r="Y26" s="321" t="s">
        <v>4093</v>
      </c>
    </row>
    <row r="27" spans="1:25" x14ac:dyDescent="0.2">
      <c r="B27" s="319">
        <v>3760262410555</v>
      </c>
      <c r="C27" s="320" t="s">
        <v>4396</v>
      </c>
      <c r="D27" s="320" t="s">
        <v>2249</v>
      </c>
      <c r="E27" s="321" t="s">
        <v>4084</v>
      </c>
      <c r="F27" s="321" t="s">
        <v>4430</v>
      </c>
      <c r="I27" s="322">
        <v>200</v>
      </c>
      <c r="K27" s="315"/>
      <c r="L27" s="323">
        <v>43862</v>
      </c>
      <c r="N27" s="319">
        <v>3760262410555</v>
      </c>
      <c r="O27" s="322" t="s">
        <v>4096</v>
      </c>
      <c r="Q27" s="324">
        <v>13.9</v>
      </c>
      <c r="R27" s="324">
        <f t="shared" si="3"/>
        <v>11.583333333333334</v>
      </c>
      <c r="S27" s="325">
        <v>0.2</v>
      </c>
      <c r="T27" s="324">
        <v>5.79</v>
      </c>
      <c r="V27" s="324">
        <f t="shared" si="0"/>
        <v>0</v>
      </c>
      <c r="W27" s="324">
        <f t="shared" si="1"/>
        <v>0</v>
      </c>
      <c r="X27" s="324">
        <f t="shared" si="2"/>
        <v>0</v>
      </c>
      <c r="Y27" s="321" t="s">
        <v>4095</v>
      </c>
    </row>
    <row r="28" spans="1:25" x14ac:dyDescent="0.2">
      <c r="B28" s="319">
        <v>3760262410616</v>
      </c>
      <c r="C28" s="320" t="s">
        <v>4396</v>
      </c>
      <c r="D28" s="320" t="s">
        <v>2249</v>
      </c>
      <c r="E28" s="321" t="s">
        <v>4084</v>
      </c>
      <c r="F28" s="321" t="s">
        <v>84</v>
      </c>
      <c r="I28" s="322">
        <v>200</v>
      </c>
      <c r="K28" s="315"/>
      <c r="L28" s="323">
        <v>44805</v>
      </c>
      <c r="N28" s="319">
        <v>3760262410616</v>
      </c>
      <c r="O28" s="322" t="s">
        <v>4098</v>
      </c>
      <c r="Q28" s="324">
        <v>13.9</v>
      </c>
      <c r="R28" s="324">
        <f t="shared" si="3"/>
        <v>11.583333333333334</v>
      </c>
      <c r="S28" s="325">
        <v>0.2</v>
      </c>
      <c r="T28" s="324">
        <v>5.79</v>
      </c>
      <c r="V28" s="324">
        <f t="shared" si="0"/>
        <v>0</v>
      </c>
      <c r="W28" s="324">
        <f t="shared" si="1"/>
        <v>0</v>
      </c>
      <c r="X28" s="324">
        <f t="shared" si="2"/>
        <v>0</v>
      </c>
      <c r="Y28" s="321" t="s">
        <v>4097</v>
      </c>
    </row>
    <row r="29" spans="1:25" x14ac:dyDescent="0.2">
      <c r="B29" s="319">
        <v>3760262410661</v>
      </c>
      <c r="C29" s="320" t="s">
        <v>4396</v>
      </c>
      <c r="D29" s="320" t="s">
        <v>2249</v>
      </c>
      <c r="E29" s="321" t="s">
        <v>4084</v>
      </c>
      <c r="F29" s="321" t="s">
        <v>370</v>
      </c>
      <c r="I29" s="322">
        <v>200</v>
      </c>
      <c r="K29" s="315"/>
      <c r="L29" s="323">
        <v>44228</v>
      </c>
      <c r="N29" s="319">
        <v>3760262410661</v>
      </c>
      <c r="O29" s="322" t="s">
        <v>4100</v>
      </c>
      <c r="Q29" s="324">
        <v>13.9</v>
      </c>
      <c r="R29" s="324">
        <f t="shared" si="3"/>
        <v>11.583333333333334</v>
      </c>
      <c r="S29" s="325">
        <v>0.2</v>
      </c>
      <c r="T29" s="324">
        <v>5.79</v>
      </c>
      <c r="V29" s="324">
        <f t="shared" si="0"/>
        <v>0</v>
      </c>
      <c r="W29" s="324">
        <f t="shared" si="1"/>
        <v>0</v>
      </c>
      <c r="X29" s="324">
        <f t="shared" si="2"/>
        <v>0</v>
      </c>
      <c r="Y29" s="321" t="s">
        <v>4099</v>
      </c>
    </row>
    <row r="30" spans="1:25" x14ac:dyDescent="0.2">
      <c r="B30" s="319">
        <v>3760262411446</v>
      </c>
      <c r="C30" s="320" t="s">
        <v>4396</v>
      </c>
      <c r="D30" s="320" t="s">
        <v>2249</v>
      </c>
      <c r="E30" s="321" t="s">
        <v>4084</v>
      </c>
      <c r="F30" s="321" t="s">
        <v>4420</v>
      </c>
      <c r="I30" s="322">
        <v>200</v>
      </c>
      <c r="K30" s="315"/>
      <c r="L30" s="323">
        <v>44228</v>
      </c>
      <c r="N30" s="319">
        <v>3760262411446</v>
      </c>
      <c r="O30" s="322" t="s">
        <v>4102</v>
      </c>
      <c r="Q30" s="324">
        <v>13.9</v>
      </c>
      <c r="R30" s="324">
        <f t="shared" si="3"/>
        <v>11.583333333333334</v>
      </c>
      <c r="S30" s="325">
        <v>0.2</v>
      </c>
      <c r="T30" s="324">
        <v>5.79</v>
      </c>
      <c r="V30" s="324">
        <f t="shared" si="0"/>
        <v>0</v>
      </c>
      <c r="W30" s="324">
        <f t="shared" si="1"/>
        <v>0</v>
      </c>
      <c r="X30" s="324">
        <f t="shared" si="2"/>
        <v>0</v>
      </c>
      <c r="Y30" s="321" t="s">
        <v>4101</v>
      </c>
    </row>
    <row r="31" spans="1:25" x14ac:dyDescent="0.2">
      <c r="B31" s="319">
        <v>3760262411606</v>
      </c>
      <c r="C31" s="320" t="s">
        <v>4396</v>
      </c>
      <c r="D31" s="320" t="s">
        <v>2249</v>
      </c>
      <c r="E31" s="321" t="s">
        <v>4084</v>
      </c>
      <c r="F31" s="321" t="s">
        <v>4368</v>
      </c>
      <c r="I31" s="322">
        <v>200</v>
      </c>
      <c r="K31" s="315"/>
      <c r="L31" s="323">
        <v>44593</v>
      </c>
      <c r="N31" s="319">
        <v>3760262411606</v>
      </c>
      <c r="O31" s="322" t="s">
        <v>4104</v>
      </c>
      <c r="Q31" s="324">
        <v>13.9</v>
      </c>
      <c r="R31" s="324">
        <f t="shared" si="3"/>
        <v>11.583333333333334</v>
      </c>
      <c r="S31" s="325">
        <v>0.2</v>
      </c>
      <c r="T31" s="324">
        <v>5.79</v>
      </c>
      <c r="V31" s="324">
        <f t="shared" si="0"/>
        <v>0</v>
      </c>
      <c r="W31" s="324">
        <f t="shared" si="1"/>
        <v>0</v>
      </c>
      <c r="X31" s="324">
        <f t="shared" si="2"/>
        <v>0</v>
      </c>
      <c r="Y31" s="321" t="s">
        <v>4103</v>
      </c>
    </row>
    <row r="32" spans="1:25" x14ac:dyDescent="0.2">
      <c r="B32" s="319">
        <v>3760262412009</v>
      </c>
      <c r="C32" s="320" t="s">
        <v>4399</v>
      </c>
      <c r="D32" s="320" t="s">
        <v>2249</v>
      </c>
      <c r="E32" s="321" t="s">
        <v>4298</v>
      </c>
      <c r="F32" s="321" t="s">
        <v>5108</v>
      </c>
      <c r="I32" s="322">
        <v>200</v>
      </c>
      <c r="K32" s="315"/>
      <c r="L32" s="323">
        <v>45047</v>
      </c>
      <c r="N32" s="319">
        <v>3760262412009</v>
      </c>
      <c r="O32" s="322" t="s">
        <v>4300</v>
      </c>
      <c r="Q32" s="324">
        <v>12.9</v>
      </c>
      <c r="R32" s="324">
        <f t="shared" si="3"/>
        <v>10.75</v>
      </c>
      <c r="S32" s="325">
        <v>0.2</v>
      </c>
      <c r="T32" s="324">
        <v>5.4</v>
      </c>
      <c r="V32" s="324">
        <f t="shared" si="0"/>
        <v>0</v>
      </c>
      <c r="W32" s="324">
        <f t="shared" si="1"/>
        <v>0</v>
      </c>
      <c r="X32" s="324">
        <f t="shared" si="2"/>
        <v>0</v>
      </c>
      <c r="Y32" s="321" t="s">
        <v>4299</v>
      </c>
    </row>
    <row r="33" spans="1:25" x14ac:dyDescent="0.2">
      <c r="B33" s="319">
        <v>3760262412016</v>
      </c>
      <c r="C33" s="320" t="s">
        <v>4399</v>
      </c>
      <c r="D33" s="320" t="s">
        <v>2249</v>
      </c>
      <c r="E33" s="321" t="s">
        <v>4298</v>
      </c>
      <c r="F33" s="321" t="s">
        <v>4432</v>
      </c>
      <c r="I33" s="322">
        <v>200</v>
      </c>
      <c r="K33" s="315"/>
      <c r="L33" s="323">
        <v>45047</v>
      </c>
      <c r="N33" s="319">
        <v>3760262412016</v>
      </c>
      <c r="O33" s="322" t="s">
        <v>4302</v>
      </c>
      <c r="Q33" s="324">
        <v>12.9</v>
      </c>
      <c r="R33" s="324">
        <f t="shared" si="3"/>
        <v>10.75</v>
      </c>
      <c r="S33" s="325">
        <v>0.2</v>
      </c>
      <c r="T33" s="324">
        <v>5.4</v>
      </c>
      <c r="V33" s="324">
        <f t="shared" si="0"/>
        <v>0</v>
      </c>
      <c r="W33" s="324">
        <f t="shared" si="1"/>
        <v>0</v>
      </c>
      <c r="X33" s="324">
        <f t="shared" si="2"/>
        <v>0</v>
      </c>
      <c r="Y33" s="321" t="s">
        <v>4301</v>
      </c>
    </row>
    <row r="34" spans="1:25" x14ac:dyDescent="0.2">
      <c r="B34" s="319">
        <v>3760262412023</v>
      </c>
      <c r="C34" s="320" t="s">
        <v>4399</v>
      </c>
      <c r="D34" s="320" t="s">
        <v>2249</v>
      </c>
      <c r="E34" s="321" t="s">
        <v>4298</v>
      </c>
      <c r="F34" s="321" t="s">
        <v>4426</v>
      </c>
      <c r="I34" s="322">
        <v>200</v>
      </c>
      <c r="K34" s="315"/>
      <c r="L34" s="323">
        <v>45047</v>
      </c>
      <c r="N34" s="319">
        <v>3760262412023</v>
      </c>
      <c r="O34" s="322" t="s">
        <v>4304</v>
      </c>
      <c r="Q34" s="324">
        <v>12.9</v>
      </c>
      <c r="R34" s="324">
        <f t="shared" si="3"/>
        <v>10.75</v>
      </c>
      <c r="S34" s="325">
        <v>0.2</v>
      </c>
      <c r="T34" s="324">
        <v>5.4</v>
      </c>
      <c r="V34" s="324">
        <f t="shared" si="0"/>
        <v>0</v>
      </c>
      <c r="W34" s="324">
        <f t="shared" si="1"/>
        <v>0</v>
      </c>
      <c r="X34" s="324">
        <f t="shared" si="2"/>
        <v>0</v>
      </c>
      <c r="Y34" s="321" t="s">
        <v>4303</v>
      </c>
    </row>
    <row r="35" spans="1:25" s="599" customFormat="1" x14ac:dyDescent="0.2">
      <c r="A35" s="612"/>
      <c r="B35" s="326">
        <v>3760262412030</v>
      </c>
      <c r="C35" s="327" t="s">
        <v>4399</v>
      </c>
      <c r="D35" s="327" t="s">
        <v>2249</v>
      </c>
      <c r="E35" s="328" t="s">
        <v>4298</v>
      </c>
      <c r="F35" s="328" t="s">
        <v>4305</v>
      </c>
      <c r="G35" s="329" t="s">
        <v>4321</v>
      </c>
      <c r="H35" s="328"/>
      <c r="I35" s="322">
        <v>200</v>
      </c>
      <c r="J35" s="330">
        <v>45717</v>
      </c>
      <c r="K35" s="315"/>
      <c r="L35" s="331">
        <v>45047</v>
      </c>
      <c r="M35" s="329"/>
      <c r="N35" s="326">
        <v>3760262412030</v>
      </c>
      <c r="O35" s="329" t="s">
        <v>4307</v>
      </c>
      <c r="P35" s="328"/>
      <c r="Q35" s="332">
        <v>12.9</v>
      </c>
      <c r="R35" s="332">
        <f t="shared" si="3"/>
        <v>10.75</v>
      </c>
      <c r="S35" s="333">
        <v>0.2</v>
      </c>
      <c r="T35" s="332">
        <v>5.4</v>
      </c>
      <c r="U35" s="326"/>
      <c r="V35" s="324">
        <f t="shared" si="0"/>
        <v>0</v>
      </c>
      <c r="W35" s="324">
        <f t="shared" si="1"/>
        <v>0</v>
      </c>
      <c r="X35" s="324">
        <f t="shared" si="2"/>
        <v>0</v>
      </c>
      <c r="Y35" s="328" t="s">
        <v>4306</v>
      </c>
    </row>
    <row r="36" spans="1:25" x14ac:dyDescent="0.2">
      <c r="B36" s="319">
        <v>3760262412078</v>
      </c>
      <c r="C36" s="320" t="s">
        <v>4399</v>
      </c>
      <c r="D36" s="320" t="s">
        <v>2249</v>
      </c>
      <c r="E36" s="321" t="s">
        <v>4298</v>
      </c>
      <c r="F36" s="321" t="s">
        <v>5118</v>
      </c>
      <c r="I36" s="322">
        <v>200</v>
      </c>
      <c r="K36" s="315"/>
      <c r="L36" s="323">
        <v>45047</v>
      </c>
      <c r="N36" s="319">
        <v>3760262412078</v>
      </c>
      <c r="O36" s="322" t="s">
        <v>4309</v>
      </c>
      <c r="Q36" s="324">
        <v>12.9</v>
      </c>
      <c r="R36" s="324">
        <f t="shared" si="3"/>
        <v>10.75</v>
      </c>
      <c r="S36" s="325">
        <v>0.2</v>
      </c>
      <c r="T36" s="324">
        <v>5.4</v>
      </c>
      <c r="V36" s="324">
        <f t="shared" si="0"/>
        <v>0</v>
      </c>
      <c r="W36" s="324">
        <f t="shared" si="1"/>
        <v>0</v>
      </c>
      <c r="X36" s="324">
        <f t="shared" si="2"/>
        <v>0</v>
      </c>
      <c r="Y36" s="321" t="s">
        <v>4308</v>
      </c>
    </row>
    <row r="37" spans="1:25" x14ac:dyDescent="0.2">
      <c r="B37" s="319">
        <v>3760262412085</v>
      </c>
      <c r="C37" s="320" t="s">
        <v>4399</v>
      </c>
      <c r="D37" s="320" t="s">
        <v>2249</v>
      </c>
      <c r="E37" s="321" t="s">
        <v>4298</v>
      </c>
      <c r="F37" s="321" t="s">
        <v>5107</v>
      </c>
      <c r="I37" s="322">
        <v>200</v>
      </c>
      <c r="K37" s="315"/>
      <c r="L37" s="323">
        <v>45047</v>
      </c>
      <c r="N37" s="319">
        <v>3760262412085</v>
      </c>
      <c r="O37" s="322" t="s">
        <v>4311</v>
      </c>
      <c r="Q37" s="324">
        <v>12.9</v>
      </c>
      <c r="R37" s="324">
        <f t="shared" si="3"/>
        <v>10.75</v>
      </c>
      <c r="S37" s="325">
        <v>0.2</v>
      </c>
      <c r="T37" s="324">
        <v>5.4</v>
      </c>
      <c r="V37" s="324">
        <f t="shared" si="0"/>
        <v>0</v>
      </c>
      <c r="W37" s="324">
        <f t="shared" si="1"/>
        <v>0</v>
      </c>
      <c r="X37" s="324">
        <f t="shared" si="2"/>
        <v>0</v>
      </c>
      <c r="Y37" s="321" t="s">
        <v>4310</v>
      </c>
    </row>
    <row r="38" spans="1:25" s="598" customFormat="1" x14ac:dyDescent="0.2">
      <c r="A38" s="611"/>
      <c r="B38" s="311">
        <v>3760262412856</v>
      </c>
      <c r="C38" s="312" t="s">
        <v>4399</v>
      </c>
      <c r="D38" s="312" t="s">
        <v>2249</v>
      </c>
      <c r="E38" s="313" t="s">
        <v>4298</v>
      </c>
      <c r="F38" s="313" t="s">
        <v>4419</v>
      </c>
      <c r="G38" s="314"/>
      <c r="H38" s="313"/>
      <c r="I38" s="314">
        <v>100</v>
      </c>
      <c r="J38" s="313"/>
      <c r="K38" s="315">
        <v>45717</v>
      </c>
      <c r="L38" s="316"/>
      <c r="M38" s="314" t="s">
        <v>12</v>
      </c>
      <c r="N38" s="311">
        <v>3760262412856</v>
      </c>
      <c r="O38" s="314"/>
      <c r="P38" s="313"/>
      <c r="Q38" s="317">
        <v>12.9</v>
      </c>
      <c r="R38" s="317">
        <f t="shared" si="3"/>
        <v>10.75</v>
      </c>
      <c r="S38" s="318">
        <v>0.2</v>
      </c>
      <c r="T38" s="317">
        <v>5.4</v>
      </c>
      <c r="U38" s="311"/>
      <c r="V38" s="317">
        <f t="shared" si="0"/>
        <v>0</v>
      </c>
      <c r="W38" s="317">
        <f t="shared" si="1"/>
        <v>0</v>
      </c>
      <c r="X38" s="317">
        <f t="shared" si="2"/>
        <v>0</v>
      </c>
      <c r="Y38" s="313"/>
    </row>
    <row r="39" spans="1:25" s="598" customFormat="1" x14ac:dyDescent="0.2">
      <c r="A39" s="611"/>
      <c r="B39" s="311">
        <v>3760262412849</v>
      </c>
      <c r="C39" s="312" t="s">
        <v>4399</v>
      </c>
      <c r="D39" s="312" t="s">
        <v>2249</v>
      </c>
      <c r="E39" s="313" t="s">
        <v>4298</v>
      </c>
      <c r="F39" s="313" t="s">
        <v>5098</v>
      </c>
      <c r="G39" s="314"/>
      <c r="H39" s="313"/>
      <c r="I39" s="314">
        <v>100</v>
      </c>
      <c r="J39" s="313"/>
      <c r="K39" s="315">
        <v>45717</v>
      </c>
      <c r="L39" s="316"/>
      <c r="M39" s="314" t="s">
        <v>12</v>
      </c>
      <c r="N39" s="311">
        <v>3760262412849</v>
      </c>
      <c r="O39" s="314"/>
      <c r="P39" s="313"/>
      <c r="Q39" s="317">
        <v>12.9</v>
      </c>
      <c r="R39" s="317">
        <f t="shared" si="3"/>
        <v>10.75</v>
      </c>
      <c r="S39" s="318">
        <v>0.2</v>
      </c>
      <c r="T39" s="317">
        <v>5.4</v>
      </c>
      <c r="U39" s="311"/>
      <c r="V39" s="317">
        <f t="shared" ref="V39:V56" si="4">$Q39*$U39</f>
        <v>0</v>
      </c>
      <c r="W39" s="317">
        <f t="shared" si="1"/>
        <v>0</v>
      </c>
      <c r="X39" s="317">
        <f t="shared" si="2"/>
        <v>0</v>
      </c>
      <c r="Y39" s="313"/>
    </row>
    <row r="40" spans="1:25" x14ac:dyDescent="0.2">
      <c r="B40" s="319">
        <v>3760262411217</v>
      </c>
      <c r="C40" s="320" t="s">
        <v>4399</v>
      </c>
      <c r="D40" s="320" t="s">
        <v>2249</v>
      </c>
      <c r="E40" s="321" t="s">
        <v>4059</v>
      </c>
      <c r="F40" s="321" t="s">
        <v>4444</v>
      </c>
      <c r="I40" s="322">
        <v>200</v>
      </c>
      <c r="K40" s="315"/>
      <c r="L40" s="323">
        <v>44440</v>
      </c>
      <c r="N40" s="319">
        <v>3760262411217</v>
      </c>
      <c r="O40" s="322" t="s">
        <v>4061</v>
      </c>
      <c r="Q40" s="324">
        <v>7.9</v>
      </c>
      <c r="R40" s="324">
        <f t="shared" si="3"/>
        <v>6.5833333333333339</v>
      </c>
      <c r="S40" s="325">
        <v>0.2</v>
      </c>
      <c r="T40" s="324">
        <v>3.3</v>
      </c>
      <c r="V40" s="324">
        <f t="shared" si="4"/>
        <v>0</v>
      </c>
      <c r="W40" s="324">
        <f t="shared" si="1"/>
        <v>0</v>
      </c>
      <c r="X40" s="324">
        <f t="shared" si="2"/>
        <v>0</v>
      </c>
      <c r="Y40" s="321" t="s">
        <v>4060</v>
      </c>
    </row>
    <row r="41" spans="1:25" x14ac:dyDescent="0.2">
      <c r="B41" s="319">
        <v>3760262411231</v>
      </c>
      <c r="C41" s="320" t="s">
        <v>4399</v>
      </c>
      <c r="D41" s="320" t="s">
        <v>2249</v>
      </c>
      <c r="E41" s="321" t="s">
        <v>4059</v>
      </c>
      <c r="F41" s="321" t="s">
        <v>4438</v>
      </c>
      <c r="I41" s="322">
        <v>200</v>
      </c>
      <c r="K41" s="315"/>
      <c r="L41" s="323">
        <v>44440</v>
      </c>
      <c r="N41" s="319">
        <v>3760262411231</v>
      </c>
      <c r="O41" s="322" t="s">
        <v>4063</v>
      </c>
      <c r="Q41" s="324">
        <v>7.9</v>
      </c>
      <c r="R41" s="324">
        <f t="shared" si="3"/>
        <v>6.5833333333333339</v>
      </c>
      <c r="S41" s="325">
        <v>0.2</v>
      </c>
      <c r="T41" s="324">
        <v>3.3</v>
      </c>
      <c r="V41" s="324">
        <f t="shared" si="4"/>
        <v>0</v>
      </c>
      <c r="W41" s="324">
        <f t="shared" si="1"/>
        <v>0</v>
      </c>
      <c r="X41" s="324">
        <f t="shared" si="2"/>
        <v>0</v>
      </c>
      <c r="Y41" s="321" t="s">
        <v>4062</v>
      </c>
    </row>
    <row r="42" spans="1:25" x14ac:dyDescent="0.2">
      <c r="B42" s="319">
        <v>3760262411248</v>
      </c>
      <c r="C42" s="320" t="s">
        <v>4399</v>
      </c>
      <c r="D42" s="320" t="s">
        <v>2249</v>
      </c>
      <c r="E42" s="321" t="s">
        <v>4059</v>
      </c>
      <c r="F42" s="321" t="s">
        <v>5120</v>
      </c>
      <c r="I42" s="322">
        <v>200</v>
      </c>
      <c r="K42" s="315"/>
      <c r="L42" s="323">
        <v>44440</v>
      </c>
      <c r="N42" s="319">
        <v>3760262411248</v>
      </c>
      <c r="O42" s="322" t="s">
        <v>4065</v>
      </c>
      <c r="Q42" s="324">
        <v>7.9</v>
      </c>
      <c r="R42" s="324">
        <f t="shared" si="3"/>
        <v>6.5833333333333339</v>
      </c>
      <c r="S42" s="325">
        <v>0.2</v>
      </c>
      <c r="T42" s="324">
        <v>3.3</v>
      </c>
      <c r="V42" s="324">
        <f t="shared" si="4"/>
        <v>0</v>
      </c>
      <c r="W42" s="324">
        <f t="shared" si="1"/>
        <v>0</v>
      </c>
      <c r="X42" s="324">
        <f t="shared" si="2"/>
        <v>0</v>
      </c>
      <c r="Y42" s="321" t="s">
        <v>4064</v>
      </c>
    </row>
    <row r="43" spans="1:25" x14ac:dyDescent="0.2">
      <c r="B43" s="319">
        <v>3760262411255</v>
      </c>
      <c r="C43" s="320" t="s">
        <v>4399</v>
      </c>
      <c r="D43" s="320" t="s">
        <v>2249</v>
      </c>
      <c r="E43" s="321" t="s">
        <v>4059</v>
      </c>
      <c r="F43" s="321" t="s">
        <v>4472</v>
      </c>
      <c r="I43" s="322">
        <v>200</v>
      </c>
      <c r="K43" s="315"/>
      <c r="L43" s="323">
        <v>44440</v>
      </c>
      <c r="N43" s="319">
        <v>3760262411255</v>
      </c>
      <c r="O43" s="322" t="s">
        <v>4067</v>
      </c>
      <c r="Q43" s="324">
        <v>6.9</v>
      </c>
      <c r="R43" s="324">
        <f t="shared" si="3"/>
        <v>5.7500000000000009</v>
      </c>
      <c r="S43" s="325">
        <v>0.2</v>
      </c>
      <c r="T43" s="324">
        <v>2.9</v>
      </c>
      <c r="V43" s="324">
        <f t="shared" si="4"/>
        <v>0</v>
      </c>
      <c r="W43" s="324">
        <f t="shared" si="1"/>
        <v>0</v>
      </c>
      <c r="X43" s="324">
        <f t="shared" si="2"/>
        <v>0</v>
      </c>
      <c r="Y43" s="321" t="s">
        <v>4066</v>
      </c>
    </row>
    <row r="44" spans="1:25" x14ac:dyDescent="0.2">
      <c r="B44" s="319">
        <v>3760262411279</v>
      </c>
      <c r="C44" s="320" t="s">
        <v>4399</v>
      </c>
      <c r="D44" s="320" t="s">
        <v>2249</v>
      </c>
      <c r="E44" s="321" t="s">
        <v>4059</v>
      </c>
      <c r="F44" s="321" t="s">
        <v>4473</v>
      </c>
      <c r="I44" s="322">
        <v>200</v>
      </c>
      <c r="K44" s="315"/>
      <c r="L44" s="323">
        <v>44440</v>
      </c>
      <c r="N44" s="319">
        <v>3760262411279</v>
      </c>
      <c r="O44" s="322" t="s">
        <v>4069</v>
      </c>
      <c r="Q44" s="324">
        <v>7.9</v>
      </c>
      <c r="R44" s="324">
        <f t="shared" si="3"/>
        <v>6.5833333333333339</v>
      </c>
      <c r="S44" s="325">
        <v>0.2</v>
      </c>
      <c r="T44" s="324">
        <v>3.3</v>
      </c>
      <c r="V44" s="324">
        <f t="shared" si="4"/>
        <v>0</v>
      </c>
      <c r="W44" s="324">
        <f t="shared" si="1"/>
        <v>0</v>
      </c>
      <c r="X44" s="324">
        <f t="shared" si="2"/>
        <v>0</v>
      </c>
      <c r="Y44" s="321" t="s">
        <v>4068</v>
      </c>
    </row>
    <row r="45" spans="1:25" x14ac:dyDescent="0.2">
      <c r="B45" s="319">
        <v>3760262411286</v>
      </c>
      <c r="C45" s="320" t="s">
        <v>4399</v>
      </c>
      <c r="D45" s="320" t="s">
        <v>2249</v>
      </c>
      <c r="E45" s="321" t="s">
        <v>4059</v>
      </c>
      <c r="F45" s="321" t="s">
        <v>4474</v>
      </c>
      <c r="I45" s="322">
        <v>200</v>
      </c>
      <c r="K45" s="315"/>
      <c r="L45" s="323">
        <v>44440</v>
      </c>
      <c r="N45" s="319">
        <v>3760262411286</v>
      </c>
      <c r="O45" s="322" t="s">
        <v>4071</v>
      </c>
      <c r="Q45" s="324">
        <v>7.9</v>
      </c>
      <c r="R45" s="324">
        <f t="shared" si="3"/>
        <v>6.5833333333333339</v>
      </c>
      <c r="S45" s="325">
        <v>0.2</v>
      </c>
      <c r="T45" s="324">
        <v>3.3</v>
      </c>
      <c r="V45" s="324">
        <f t="shared" si="4"/>
        <v>0</v>
      </c>
      <c r="W45" s="324">
        <f t="shared" si="1"/>
        <v>0</v>
      </c>
      <c r="X45" s="324">
        <f t="shared" si="2"/>
        <v>0</v>
      </c>
      <c r="Y45" s="321" t="s">
        <v>4070</v>
      </c>
    </row>
    <row r="46" spans="1:25" x14ac:dyDescent="0.2">
      <c r="B46" s="319">
        <v>3760262411293</v>
      </c>
      <c r="C46" s="320" t="s">
        <v>4399</v>
      </c>
      <c r="D46" s="320" t="s">
        <v>2249</v>
      </c>
      <c r="E46" s="321" t="s">
        <v>4059</v>
      </c>
      <c r="F46" s="321" t="s">
        <v>4475</v>
      </c>
      <c r="I46" s="322">
        <v>200</v>
      </c>
      <c r="K46" s="315"/>
      <c r="L46" s="323">
        <v>44440</v>
      </c>
      <c r="N46" s="319">
        <v>3760262411293</v>
      </c>
      <c r="O46" s="322" t="s">
        <v>4073</v>
      </c>
      <c r="Q46" s="324">
        <v>7.9</v>
      </c>
      <c r="R46" s="324">
        <f t="shared" si="3"/>
        <v>6.5833333333333339</v>
      </c>
      <c r="S46" s="325">
        <v>0.2</v>
      </c>
      <c r="T46" s="324">
        <v>3.3</v>
      </c>
      <c r="V46" s="324">
        <f t="shared" si="4"/>
        <v>0</v>
      </c>
      <c r="W46" s="324">
        <f t="shared" si="1"/>
        <v>0</v>
      </c>
      <c r="X46" s="324">
        <f t="shared" si="2"/>
        <v>0</v>
      </c>
      <c r="Y46" s="321" t="s">
        <v>4072</v>
      </c>
    </row>
    <row r="47" spans="1:25" x14ac:dyDescent="0.2">
      <c r="B47" s="319">
        <v>3760262411309</v>
      </c>
      <c r="C47" s="320" t="s">
        <v>4399</v>
      </c>
      <c r="D47" s="320" t="s">
        <v>2249</v>
      </c>
      <c r="E47" s="321" t="s">
        <v>4059</v>
      </c>
      <c r="F47" s="321" t="s">
        <v>4470</v>
      </c>
      <c r="I47" s="322">
        <v>200</v>
      </c>
      <c r="K47" s="315"/>
      <c r="L47" s="323">
        <v>44440</v>
      </c>
      <c r="N47" s="319">
        <v>3760262411309</v>
      </c>
      <c r="O47" s="322" t="s">
        <v>4075</v>
      </c>
      <c r="Q47" s="324">
        <v>6.9</v>
      </c>
      <c r="R47" s="324">
        <f t="shared" si="3"/>
        <v>5.7500000000000009</v>
      </c>
      <c r="S47" s="325">
        <v>0.2</v>
      </c>
      <c r="T47" s="324">
        <v>2.9</v>
      </c>
      <c r="V47" s="324">
        <f t="shared" si="4"/>
        <v>0</v>
      </c>
      <c r="W47" s="324">
        <f t="shared" si="1"/>
        <v>0</v>
      </c>
      <c r="X47" s="324">
        <f t="shared" si="2"/>
        <v>0</v>
      </c>
      <c r="Y47" s="321" t="s">
        <v>4074</v>
      </c>
    </row>
    <row r="48" spans="1:25" x14ac:dyDescent="0.2">
      <c r="B48" s="319">
        <v>3760262411316</v>
      </c>
      <c r="C48" s="320" t="s">
        <v>4399</v>
      </c>
      <c r="D48" s="320" t="s">
        <v>2249</v>
      </c>
      <c r="E48" s="321" t="s">
        <v>4059</v>
      </c>
      <c r="F48" s="321" t="s">
        <v>4429</v>
      </c>
      <c r="I48" s="322">
        <v>200</v>
      </c>
      <c r="K48" s="315"/>
      <c r="L48" s="323">
        <v>44440</v>
      </c>
      <c r="N48" s="319">
        <v>3760262411316</v>
      </c>
      <c r="O48" s="322" t="s">
        <v>4077</v>
      </c>
      <c r="Q48" s="324">
        <v>6.9</v>
      </c>
      <c r="R48" s="324">
        <f t="shared" si="3"/>
        <v>5.7500000000000009</v>
      </c>
      <c r="S48" s="325">
        <v>0.2</v>
      </c>
      <c r="T48" s="324">
        <v>2.9</v>
      </c>
      <c r="V48" s="324">
        <f t="shared" si="4"/>
        <v>0</v>
      </c>
      <c r="W48" s="324">
        <f t="shared" si="1"/>
        <v>0</v>
      </c>
      <c r="X48" s="324">
        <f t="shared" si="2"/>
        <v>0</v>
      </c>
      <c r="Y48" s="321" t="s">
        <v>4076</v>
      </c>
    </row>
    <row r="49" spans="1:25" x14ac:dyDescent="0.2">
      <c r="B49" s="319">
        <v>3760262411576</v>
      </c>
      <c r="C49" s="320" t="s">
        <v>4399</v>
      </c>
      <c r="D49" s="320" t="s">
        <v>2249</v>
      </c>
      <c r="E49" s="321" t="s">
        <v>4059</v>
      </c>
      <c r="F49" s="321" t="s">
        <v>5119</v>
      </c>
      <c r="I49" s="322">
        <v>200</v>
      </c>
      <c r="K49" s="315"/>
      <c r="L49" s="323">
        <v>44805</v>
      </c>
      <c r="N49" s="319">
        <v>3760262411576</v>
      </c>
      <c r="O49" s="322" t="s">
        <v>4079</v>
      </c>
      <c r="Q49" s="324">
        <v>7.9</v>
      </c>
      <c r="R49" s="324">
        <f t="shared" si="3"/>
        <v>6.5833333333333339</v>
      </c>
      <c r="S49" s="325">
        <v>0.2</v>
      </c>
      <c r="T49" s="324">
        <v>3.3</v>
      </c>
      <c r="V49" s="324">
        <f t="shared" si="4"/>
        <v>0</v>
      </c>
      <c r="W49" s="324">
        <f t="shared" si="1"/>
        <v>0</v>
      </c>
      <c r="X49" s="324">
        <f t="shared" si="2"/>
        <v>0</v>
      </c>
      <c r="Y49" s="321" t="s">
        <v>4078</v>
      </c>
    </row>
    <row r="50" spans="1:25" x14ac:dyDescent="0.2">
      <c r="B50" s="319">
        <v>3760262411583</v>
      </c>
      <c r="C50" s="320" t="s">
        <v>4399</v>
      </c>
      <c r="D50" s="320" t="s">
        <v>2249</v>
      </c>
      <c r="E50" s="321" t="s">
        <v>4059</v>
      </c>
      <c r="F50" s="321" t="s">
        <v>4445</v>
      </c>
      <c r="I50" s="322">
        <v>200</v>
      </c>
      <c r="K50" s="315"/>
      <c r="L50" s="323">
        <v>44805</v>
      </c>
      <c r="N50" s="319">
        <v>3760262411583</v>
      </c>
      <c r="O50" s="322" t="s">
        <v>4081</v>
      </c>
      <c r="Q50" s="324">
        <v>7.9</v>
      </c>
      <c r="R50" s="324">
        <f t="shared" si="3"/>
        <v>6.5833333333333339</v>
      </c>
      <c r="S50" s="325">
        <v>0.2</v>
      </c>
      <c r="T50" s="324">
        <v>3.3</v>
      </c>
      <c r="V50" s="324">
        <f t="shared" si="4"/>
        <v>0</v>
      </c>
      <c r="W50" s="324">
        <f t="shared" si="1"/>
        <v>0</v>
      </c>
      <c r="X50" s="324">
        <f t="shared" si="2"/>
        <v>0</v>
      </c>
      <c r="Y50" s="321" t="s">
        <v>4080</v>
      </c>
    </row>
    <row r="51" spans="1:25" x14ac:dyDescent="0.2">
      <c r="B51" s="319">
        <v>3760262411590</v>
      </c>
      <c r="C51" s="320" t="s">
        <v>4399</v>
      </c>
      <c r="D51" s="320" t="s">
        <v>2249</v>
      </c>
      <c r="E51" s="321" t="s">
        <v>4059</v>
      </c>
      <c r="F51" s="321" t="s">
        <v>4471</v>
      </c>
      <c r="I51" s="322">
        <v>200</v>
      </c>
      <c r="K51" s="315"/>
      <c r="L51" s="323">
        <v>44805</v>
      </c>
      <c r="N51" s="319">
        <v>3760262411590</v>
      </c>
      <c r="O51" s="322" t="s">
        <v>4083</v>
      </c>
      <c r="Q51" s="324">
        <v>7.9</v>
      </c>
      <c r="R51" s="324">
        <f t="shared" si="3"/>
        <v>6.5833333333333339</v>
      </c>
      <c r="S51" s="325">
        <v>0.2</v>
      </c>
      <c r="T51" s="324">
        <v>3.3</v>
      </c>
      <c r="V51" s="324">
        <f t="shared" si="4"/>
        <v>0</v>
      </c>
      <c r="W51" s="324">
        <f t="shared" si="1"/>
        <v>0</v>
      </c>
      <c r="X51" s="324">
        <f t="shared" si="2"/>
        <v>0</v>
      </c>
      <c r="Y51" s="321" t="s">
        <v>4082</v>
      </c>
    </row>
    <row r="52" spans="1:25" s="597" customFormat="1" x14ac:dyDescent="0.2">
      <c r="A52" s="613"/>
      <c r="B52" s="306">
        <v>3760262412696</v>
      </c>
      <c r="C52" s="307" t="s">
        <v>4509</v>
      </c>
      <c r="D52" s="307" t="s">
        <v>2249</v>
      </c>
      <c r="E52" s="308" t="s">
        <v>4401</v>
      </c>
      <c r="F52" s="308" t="s">
        <v>5111</v>
      </c>
      <c r="G52" s="309"/>
      <c r="H52" s="308"/>
      <c r="I52" s="309">
        <v>200</v>
      </c>
      <c r="J52" s="308"/>
      <c r="K52" s="315"/>
      <c r="L52" s="310">
        <v>45539</v>
      </c>
      <c r="M52" s="309" t="s">
        <v>12</v>
      </c>
      <c r="N52" s="306">
        <v>3760262412696</v>
      </c>
      <c r="O52" s="309" t="s">
        <v>4048</v>
      </c>
      <c r="P52" s="308"/>
      <c r="Q52" s="335">
        <v>16.899999999999999</v>
      </c>
      <c r="R52" s="335">
        <f t="shared" si="3"/>
        <v>14.083333333333332</v>
      </c>
      <c r="S52" s="344">
        <v>0.2</v>
      </c>
      <c r="T52" s="335">
        <v>7</v>
      </c>
      <c r="U52" s="306"/>
      <c r="V52" s="335">
        <f t="shared" si="4"/>
        <v>0</v>
      </c>
      <c r="W52" s="335">
        <f t="shared" si="1"/>
        <v>0</v>
      </c>
      <c r="X52" s="335">
        <f t="shared" si="2"/>
        <v>0</v>
      </c>
      <c r="Y52" s="308" t="s">
        <v>4047</v>
      </c>
    </row>
    <row r="53" spans="1:25" x14ac:dyDescent="0.2">
      <c r="B53" s="319">
        <v>3760262412160</v>
      </c>
      <c r="C53" s="320" t="s">
        <v>4509</v>
      </c>
      <c r="D53" s="320" t="s">
        <v>2249</v>
      </c>
      <c r="E53" s="321" t="s">
        <v>4401</v>
      </c>
      <c r="F53" s="321" t="s">
        <v>4400</v>
      </c>
      <c r="I53" s="322">
        <v>200</v>
      </c>
      <c r="K53" s="315"/>
      <c r="L53" s="323">
        <v>44958</v>
      </c>
      <c r="N53" s="319">
        <v>3760262412160</v>
      </c>
      <c r="O53" s="322" t="s">
        <v>4028</v>
      </c>
      <c r="Q53" s="324">
        <v>16.899999999999999</v>
      </c>
      <c r="R53" s="324">
        <f t="shared" si="3"/>
        <v>14.083333333333332</v>
      </c>
      <c r="S53" s="325">
        <v>0.2</v>
      </c>
      <c r="T53" s="324">
        <v>7</v>
      </c>
      <c r="V53" s="324">
        <f t="shared" si="4"/>
        <v>0</v>
      </c>
      <c r="W53" s="324">
        <f t="shared" si="1"/>
        <v>0</v>
      </c>
      <c r="X53" s="324">
        <f t="shared" si="2"/>
        <v>0</v>
      </c>
      <c r="Y53" s="321" t="s">
        <v>4027</v>
      </c>
    </row>
    <row r="54" spans="1:25" x14ac:dyDescent="0.2">
      <c r="B54" s="319">
        <v>3760262412221</v>
      </c>
      <c r="C54" s="320" t="s">
        <v>4509</v>
      </c>
      <c r="D54" s="320" t="s">
        <v>2249</v>
      </c>
      <c r="E54" s="321" t="s">
        <v>4401</v>
      </c>
      <c r="F54" s="321" t="s">
        <v>4402</v>
      </c>
      <c r="I54" s="322">
        <v>200</v>
      </c>
      <c r="K54" s="315"/>
      <c r="L54" s="323">
        <v>44228</v>
      </c>
      <c r="N54" s="319">
        <v>3760262412221</v>
      </c>
      <c r="O54" s="322" t="s">
        <v>4030</v>
      </c>
      <c r="Q54" s="324">
        <v>16.899999999999999</v>
      </c>
      <c r="R54" s="324">
        <f t="shared" si="3"/>
        <v>14.083333333333332</v>
      </c>
      <c r="S54" s="325">
        <v>0.2</v>
      </c>
      <c r="T54" s="324">
        <v>7</v>
      </c>
      <c r="V54" s="324">
        <f t="shared" si="4"/>
        <v>0</v>
      </c>
      <c r="W54" s="324">
        <f t="shared" si="1"/>
        <v>0</v>
      </c>
      <c r="X54" s="324">
        <f t="shared" si="2"/>
        <v>0</v>
      </c>
      <c r="Y54" s="321" t="s">
        <v>4029</v>
      </c>
    </row>
    <row r="55" spans="1:25" x14ac:dyDescent="0.2">
      <c r="B55" s="319">
        <v>3760262412245</v>
      </c>
      <c r="C55" s="320" t="s">
        <v>4509</v>
      </c>
      <c r="D55" s="320" t="s">
        <v>2249</v>
      </c>
      <c r="E55" s="321" t="s">
        <v>4401</v>
      </c>
      <c r="F55" s="321" t="s">
        <v>4428</v>
      </c>
      <c r="I55" s="322">
        <v>200</v>
      </c>
      <c r="K55" s="315"/>
      <c r="L55" s="323">
        <v>43862</v>
      </c>
      <c r="N55" s="319">
        <v>3760262412245</v>
      </c>
      <c r="O55" s="322" t="s">
        <v>4034</v>
      </c>
      <c r="Q55" s="324">
        <v>16.899999999999999</v>
      </c>
      <c r="R55" s="324">
        <f t="shared" si="3"/>
        <v>14.083333333333332</v>
      </c>
      <c r="S55" s="325">
        <v>0.2</v>
      </c>
      <c r="T55" s="324">
        <v>7</v>
      </c>
      <c r="V55" s="324">
        <f t="shared" si="4"/>
        <v>0</v>
      </c>
      <c r="W55" s="324">
        <f t="shared" si="1"/>
        <v>0</v>
      </c>
      <c r="X55" s="324">
        <f t="shared" si="2"/>
        <v>0</v>
      </c>
      <c r="Y55" s="321" t="s">
        <v>4033</v>
      </c>
    </row>
    <row r="56" spans="1:25" x14ac:dyDescent="0.2">
      <c r="B56" s="319">
        <v>3760262411507</v>
      </c>
      <c r="C56" s="320" t="s">
        <v>4509</v>
      </c>
      <c r="D56" s="320" t="s">
        <v>2249</v>
      </c>
      <c r="E56" s="321" t="s">
        <v>4401</v>
      </c>
      <c r="F56" s="321" t="s">
        <v>4439</v>
      </c>
      <c r="I56" s="322">
        <v>200</v>
      </c>
      <c r="K56" s="315"/>
      <c r="L56" s="323">
        <v>44593</v>
      </c>
      <c r="N56" s="319">
        <v>3760262411507</v>
      </c>
      <c r="O56" s="322" t="s">
        <v>4014</v>
      </c>
      <c r="Q56" s="324">
        <v>16.899999999999999</v>
      </c>
      <c r="R56" s="324">
        <f t="shared" si="3"/>
        <v>14.083333333333332</v>
      </c>
      <c r="S56" s="325">
        <v>0.2</v>
      </c>
      <c r="T56" s="324">
        <v>7</v>
      </c>
      <c r="V56" s="324">
        <f t="shared" si="4"/>
        <v>0</v>
      </c>
      <c r="W56" s="324">
        <f t="shared" si="1"/>
        <v>0</v>
      </c>
      <c r="X56" s="324">
        <f t="shared" si="2"/>
        <v>0</v>
      </c>
      <c r="Y56" s="321" t="s">
        <v>4013</v>
      </c>
    </row>
    <row r="57" spans="1:25" x14ac:dyDescent="0.2">
      <c r="B57" s="319">
        <v>3760262410777</v>
      </c>
      <c r="C57" s="320" t="s">
        <v>4509</v>
      </c>
      <c r="D57" s="320" t="s">
        <v>2249</v>
      </c>
      <c r="E57" s="321" t="s">
        <v>4401</v>
      </c>
      <c r="F57" s="321" t="s">
        <v>3996</v>
      </c>
      <c r="I57" s="322">
        <v>200</v>
      </c>
      <c r="K57" s="315"/>
      <c r="L57" s="323">
        <v>44228</v>
      </c>
      <c r="N57" s="319">
        <v>3760262410777</v>
      </c>
      <c r="O57" s="322" t="s">
        <v>3998</v>
      </c>
      <c r="Q57" s="324">
        <v>16.899999999999999</v>
      </c>
      <c r="R57" s="324">
        <f t="shared" si="3"/>
        <v>14.083333333333332</v>
      </c>
      <c r="S57" s="325">
        <v>0.2</v>
      </c>
      <c r="T57" s="324">
        <v>7</v>
      </c>
      <c r="V57" s="324">
        <f>$Q57*$U57</f>
        <v>0</v>
      </c>
      <c r="W57" s="324">
        <f t="shared" si="1"/>
        <v>0</v>
      </c>
      <c r="X57" s="324">
        <f t="shared" si="2"/>
        <v>0</v>
      </c>
      <c r="Y57" s="321" t="s">
        <v>3997</v>
      </c>
    </row>
    <row r="58" spans="1:25" x14ac:dyDescent="0.2">
      <c r="B58" s="319">
        <v>3760262411477</v>
      </c>
      <c r="C58" s="320" t="s">
        <v>4509</v>
      </c>
      <c r="D58" s="320" t="s">
        <v>2249</v>
      </c>
      <c r="E58" s="321" t="s">
        <v>4401</v>
      </c>
      <c r="F58" s="321" t="s">
        <v>4008</v>
      </c>
      <c r="I58" s="322">
        <v>200</v>
      </c>
      <c r="K58" s="315"/>
      <c r="L58" s="323">
        <v>44593</v>
      </c>
      <c r="N58" s="319">
        <v>3760262411477</v>
      </c>
      <c r="O58" s="322" t="s">
        <v>4010</v>
      </c>
      <c r="Q58" s="324">
        <v>16.899999999999999</v>
      </c>
      <c r="R58" s="324">
        <f t="shared" si="3"/>
        <v>14.083333333333332</v>
      </c>
      <c r="S58" s="325">
        <v>0.2</v>
      </c>
      <c r="T58" s="324">
        <v>7</v>
      </c>
      <c r="V58" s="324">
        <f>$Q58*$U58</f>
        <v>0</v>
      </c>
      <c r="W58" s="324">
        <f t="shared" si="1"/>
        <v>0</v>
      </c>
      <c r="X58" s="324">
        <f t="shared" si="2"/>
        <v>0</v>
      </c>
      <c r="Y58" s="321" t="s">
        <v>4009</v>
      </c>
    </row>
    <row r="59" spans="1:25" x14ac:dyDescent="0.2">
      <c r="B59" s="319">
        <v>3760262411651</v>
      </c>
      <c r="C59" s="320" t="s">
        <v>4510</v>
      </c>
      <c r="D59" s="320" t="s">
        <v>2249</v>
      </c>
      <c r="E59" s="321" t="s">
        <v>4401</v>
      </c>
      <c r="F59" s="321" t="s">
        <v>4447</v>
      </c>
      <c r="I59" s="322">
        <v>200</v>
      </c>
      <c r="K59" s="315"/>
      <c r="L59" s="323">
        <v>44593</v>
      </c>
      <c r="N59" s="319">
        <v>3760262411651</v>
      </c>
      <c r="O59" s="322" t="s">
        <v>4019</v>
      </c>
      <c r="Q59" s="324">
        <v>16.899999999999999</v>
      </c>
      <c r="R59" s="324">
        <f t="shared" si="3"/>
        <v>14.083333333333332</v>
      </c>
      <c r="S59" s="325">
        <v>0.2</v>
      </c>
      <c r="T59" s="324">
        <v>7</v>
      </c>
      <c r="V59" s="324">
        <f>$Q59*$U59</f>
        <v>0</v>
      </c>
      <c r="W59" s="324">
        <f t="shared" si="1"/>
        <v>0</v>
      </c>
      <c r="X59" s="324">
        <f t="shared" si="2"/>
        <v>0</v>
      </c>
      <c r="Y59" s="321" t="s">
        <v>4018</v>
      </c>
    </row>
    <row r="60" spans="1:25" x14ac:dyDescent="0.2">
      <c r="B60" s="319">
        <v>3760262410791</v>
      </c>
      <c r="C60" s="320" t="s">
        <v>4509</v>
      </c>
      <c r="D60" s="320" t="s">
        <v>2249</v>
      </c>
      <c r="E60" s="321" t="s">
        <v>4401</v>
      </c>
      <c r="F60" s="321" t="s">
        <v>3999</v>
      </c>
      <c r="I60" s="322">
        <v>200</v>
      </c>
      <c r="K60" s="315"/>
      <c r="L60" s="323">
        <v>44440</v>
      </c>
      <c r="N60" s="319">
        <v>3760262410791</v>
      </c>
      <c r="O60" s="322" t="s">
        <v>4001</v>
      </c>
      <c r="Q60" s="324">
        <v>16.899999999999999</v>
      </c>
      <c r="R60" s="324">
        <f t="shared" si="3"/>
        <v>14.083333333333332</v>
      </c>
      <c r="S60" s="325">
        <v>0.2</v>
      </c>
      <c r="T60" s="324">
        <v>7</v>
      </c>
      <c r="V60" s="324">
        <f t="shared" ref="V60:V69" si="5">$Q60*$U60</f>
        <v>0</v>
      </c>
      <c r="W60" s="324">
        <f>$R60*$U60</f>
        <v>0</v>
      </c>
      <c r="X60" s="324">
        <f>$T60*$U60</f>
        <v>0</v>
      </c>
      <c r="Y60" s="321" t="s">
        <v>4000</v>
      </c>
    </row>
    <row r="61" spans="1:25" x14ac:dyDescent="0.2">
      <c r="B61" s="319">
        <v>3760262410494</v>
      </c>
      <c r="C61" s="320" t="s">
        <v>4360</v>
      </c>
      <c r="D61" s="320" t="s">
        <v>2249</v>
      </c>
      <c r="E61" s="321" t="s">
        <v>4404</v>
      </c>
      <c r="F61" s="321" t="s">
        <v>4446</v>
      </c>
      <c r="I61" s="322">
        <v>200</v>
      </c>
      <c r="K61" s="315"/>
      <c r="L61" s="323">
        <v>43586</v>
      </c>
      <c r="N61" s="319">
        <v>3760262410494</v>
      </c>
      <c r="O61" s="322" t="s">
        <v>3983</v>
      </c>
      <c r="Q61" s="324">
        <v>19.899999999999999</v>
      </c>
      <c r="R61" s="324">
        <f t="shared" si="3"/>
        <v>16.583333333333332</v>
      </c>
      <c r="S61" s="325">
        <v>0.2</v>
      </c>
      <c r="T61" s="324">
        <v>8</v>
      </c>
      <c r="V61" s="324">
        <f t="shared" si="5"/>
        <v>0</v>
      </c>
      <c r="W61" s="324">
        <f t="shared" si="1"/>
        <v>0</v>
      </c>
      <c r="X61" s="324">
        <f t="shared" si="2"/>
        <v>0</v>
      </c>
      <c r="Y61" s="334" t="s">
        <v>3982</v>
      </c>
    </row>
    <row r="62" spans="1:25" x14ac:dyDescent="0.2">
      <c r="B62" s="319">
        <v>3760262410586</v>
      </c>
      <c r="C62" s="320" t="s">
        <v>4360</v>
      </c>
      <c r="D62" s="320" t="s">
        <v>2249</v>
      </c>
      <c r="E62" s="321" t="s">
        <v>4404</v>
      </c>
      <c r="F62" s="321" t="s">
        <v>4449</v>
      </c>
      <c r="I62" s="322">
        <v>200</v>
      </c>
      <c r="K62" s="315"/>
      <c r="L62" s="323">
        <v>43862</v>
      </c>
      <c r="N62" s="319">
        <v>3760262410586</v>
      </c>
      <c r="O62" s="322" t="s">
        <v>3990</v>
      </c>
      <c r="Q62" s="324">
        <v>16.899999999999999</v>
      </c>
      <c r="R62" s="324">
        <f t="shared" si="3"/>
        <v>14.083333333333332</v>
      </c>
      <c r="S62" s="325">
        <v>0.2</v>
      </c>
      <c r="T62" s="324">
        <v>7</v>
      </c>
      <c r="V62" s="324">
        <f t="shared" si="5"/>
        <v>0</v>
      </c>
      <c r="W62" s="324">
        <f t="shared" si="1"/>
        <v>0</v>
      </c>
      <c r="X62" s="324">
        <f t="shared" si="2"/>
        <v>0</v>
      </c>
      <c r="Y62" s="321" t="s">
        <v>3989</v>
      </c>
    </row>
    <row r="63" spans="1:25" x14ac:dyDescent="0.2">
      <c r="B63" s="319">
        <v>3760262411354</v>
      </c>
      <c r="C63" s="320" t="s">
        <v>4360</v>
      </c>
      <c r="D63" s="320" t="s">
        <v>2249</v>
      </c>
      <c r="E63" s="321" t="s">
        <v>4404</v>
      </c>
      <c r="F63" s="321" t="s">
        <v>4450</v>
      </c>
      <c r="I63" s="322">
        <v>200</v>
      </c>
      <c r="K63" s="315"/>
      <c r="L63" s="323">
        <v>44440</v>
      </c>
      <c r="N63" s="319">
        <v>3760262411354</v>
      </c>
      <c r="O63" s="322" t="s">
        <v>4003</v>
      </c>
      <c r="Q63" s="324">
        <v>16.899999999999999</v>
      </c>
      <c r="R63" s="324">
        <f t="shared" si="3"/>
        <v>14.083333333333332</v>
      </c>
      <c r="S63" s="325">
        <v>0.2</v>
      </c>
      <c r="T63" s="324">
        <v>7</v>
      </c>
      <c r="V63" s="324">
        <f t="shared" si="5"/>
        <v>0</v>
      </c>
      <c r="W63" s="324">
        <f t="shared" si="1"/>
        <v>0</v>
      </c>
      <c r="X63" s="324">
        <f t="shared" si="2"/>
        <v>0</v>
      </c>
      <c r="Y63" s="321" t="s">
        <v>4002</v>
      </c>
    </row>
    <row r="64" spans="1:25" x14ac:dyDescent="0.2">
      <c r="B64" s="319">
        <v>3760262411422</v>
      </c>
      <c r="C64" s="320" t="s">
        <v>4360</v>
      </c>
      <c r="D64" s="320" t="s">
        <v>2249</v>
      </c>
      <c r="E64" s="321" t="s">
        <v>4404</v>
      </c>
      <c r="F64" s="321" t="s">
        <v>4451</v>
      </c>
      <c r="I64" s="322">
        <v>200</v>
      </c>
      <c r="K64" s="315"/>
      <c r="L64" s="323">
        <v>44440</v>
      </c>
      <c r="N64" s="319">
        <v>3760262411422</v>
      </c>
      <c r="O64" s="322" t="s">
        <v>4007</v>
      </c>
      <c r="Q64" s="324">
        <v>16.899999999999999</v>
      </c>
      <c r="R64" s="324">
        <f t="shared" si="3"/>
        <v>14.083333333333332</v>
      </c>
      <c r="S64" s="325">
        <v>0.2</v>
      </c>
      <c r="T64" s="324">
        <v>7</v>
      </c>
      <c r="V64" s="324">
        <f t="shared" si="5"/>
        <v>0</v>
      </c>
      <c r="W64" s="324">
        <f t="shared" si="1"/>
        <v>0</v>
      </c>
      <c r="X64" s="324">
        <f t="shared" si="2"/>
        <v>0</v>
      </c>
      <c r="Y64" s="321" t="s">
        <v>4006</v>
      </c>
    </row>
    <row r="65" spans="1:25" x14ac:dyDescent="0.2">
      <c r="B65" s="319">
        <v>3760262411675</v>
      </c>
      <c r="C65" s="320" t="s">
        <v>4360</v>
      </c>
      <c r="D65" s="320" t="s">
        <v>2249</v>
      </c>
      <c r="E65" s="321" t="s">
        <v>4404</v>
      </c>
      <c r="F65" s="321" t="s">
        <v>4453</v>
      </c>
      <c r="I65" s="322">
        <v>200</v>
      </c>
      <c r="K65" s="315"/>
      <c r="L65" s="323">
        <v>44774</v>
      </c>
      <c r="N65" s="319">
        <v>3760262411675</v>
      </c>
      <c r="O65" s="322" t="s">
        <v>4021</v>
      </c>
      <c r="Q65" s="324">
        <v>16.899999999999999</v>
      </c>
      <c r="R65" s="324">
        <f t="shared" si="3"/>
        <v>14.083333333333332</v>
      </c>
      <c r="S65" s="325">
        <v>0.2</v>
      </c>
      <c r="T65" s="324">
        <v>7</v>
      </c>
      <c r="V65" s="324">
        <f t="shared" si="5"/>
        <v>0</v>
      </c>
      <c r="W65" s="324">
        <f t="shared" si="1"/>
        <v>0</v>
      </c>
      <c r="X65" s="324">
        <f t="shared" si="2"/>
        <v>0</v>
      </c>
      <c r="Y65" s="321" t="s">
        <v>4020</v>
      </c>
    </row>
    <row r="66" spans="1:25" s="597" customFormat="1" x14ac:dyDescent="0.2">
      <c r="A66" s="613"/>
      <c r="B66" s="306">
        <v>3760262412580</v>
      </c>
      <c r="C66" s="307" t="s">
        <v>4360</v>
      </c>
      <c r="D66" s="307" t="s">
        <v>2249</v>
      </c>
      <c r="E66" s="308" t="s">
        <v>4404</v>
      </c>
      <c r="F66" s="308" t="s">
        <v>4039</v>
      </c>
      <c r="G66" s="309"/>
      <c r="H66" s="308"/>
      <c r="I66" s="309">
        <v>200</v>
      </c>
      <c r="J66" s="308"/>
      <c r="K66" s="315"/>
      <c r="L66" s="310">
        <v>45292</v>
      </c>
      <c r="M66" s="309" t="s">
        <v>12</v>
      </c>
      <c r="N66" s="306">
        <v>3760262412580</v>
      </c>
      <c r="O66" s="309" t="s">
        <v>4041</v>
      </c>
      <c r="P66" s="308"/>
      <c r="Q66" s="335">
        <v>16.899999999999999</v>
      </c>
      <c r="R66" s="335">
        <f t="shared" si="3"/>
        <v>14.083333333333332</v>
      </c>
      <c r="S66" s="344">
        <v>0.2</v>
      </c>
      <c r="T66" s="335">
        <v>7</v>
      </c>
      <c r="U66" s="306"/>
      <c r="V66" s="335">
        <f t="shared" si="5"/>
        <v>0</v>
      </c>
      <c r="W66" s="335">
        <f t="shared" si="1"/>
        <v>0</v>
      </c>
      <c r="X66" s="335">
        <f t="shared" si="2"/>
        <v>0</v>
      </c>
      <c r="Y66" s="308" t="s">
        <v>4040</v>
      </c>
    </row>
    <row r="67" spans="1:25" s="597" customFormat="1" x14ac:dyDescent="0.2">
      <c r="A67" s="613"/>
      <c r="B67" s="306">
        <v>3760262412597</v>
      </c>
      <c r="C67" s="307" t="s">
        <v>4360</v>
      </c>
      <c r="D67" s="307" t="s">
        <v>2249</v>
      </c>
      <c r="E67" s="308" t="s">
        <v>4404</v>
      </c>
      <c r="F67" s="308" t="s">
        <v>4042</v>
      </c>
      <c r="G67" s="309"/>
      <c r="H67" s="308"/>
      <c r="I67" s="309">
        <v>200</v>
      </c>
      <c r="J67" s="308"/>
      <c r="K67" s="315"/>
      <c r="L67" s="310">
        <v>45292</v>
      </c>
      <c r="M67" s="309" t="s">
        <v>12</v>
      </c>
      <c r="N67" s="306">
        <v>3760262412597</v>
      </c>
      <c r="O67" s="309" t="s">
        <v>4044</v>
      </c>
      <c r="P67" s="308"/>
      <c r="Q67" s="335">
        <v>16.899999999999999</v>
      </c>
      <c r="R67" s="335">
        <f t="shared" ref="R67:R92" si="6">Q67/(1+S67)</f>
        <v>14.083333333333332</v>
      </c>
      <c r="S67" s="344">
        <v>0.2</v>
      </c>
      <c r="T67" s="335">
        <v>7</v>
      </c>
      <c r="U67" s="306"/>
      <c r="V67" s="335">
        <f t="shared" si="5"/>
        <v>0</v>
      </c>
      <c r="W67" s="335">
        <f t="shared" si="1"/>
        <v>0</v>
      </c>
      <c r="X67" s="335">
        <f t="shared" si="2"/>
        <v>0</v>
      </c>
      <c r="Y67" s="308" t="s">
        <v>4043</v>
      </c>
    </row>
    <row r="68" spans="1:25" x14ac:dyDescent="0.2">
      <c r="B68" s="319">
        <v>3760262412238</v>
      </c>
      <c r="C68" s="320" t="s">
        <v>4360</v>
      </c>
      <c r="D68" s="320" t="s">
        <v>2249</v>
      </c>
      <c r="E68" s="321" t="s">
        <v>4404</v>
      </c>
      <c r="F68" s="321" t="s">
        <v>4455</v>
      </c>
      <c r="I68" s="322">
        <v>200</v>
      </c>
      <c r="K68" s="315"/>
      <c r="L68" s="323">
        <v>43586</v>
      </c>
      <c r="N68" s="319">
        <v>3760262412238</v>
      </c>
      <c r="O68" s="322" t="s">
        <v>4032</v>
      </c>
      <c r="Q68" s="324">
        <v>16.899999999999999</v>
      </c>
      <c r="R68" s="324">
        <f t="shared" si="6"/>
        <v>14.083333333333332</v>
      </c>
      <c r="S68" s="325">
        <v>0.2</v>
      </c>
      <c r="T68" s="324">
        <v>7</v>
      </c>
      <c r="V68" s="324">
        <f t="shared" si="5"/>
        <v>0</v>
      </c>
      <c r="W68" s="324">
        <f t="shared" si="1"/>
        <v>0</v>
      </c>
      <c r="X68" s="324">
        <f t="shared" si="2"/>
        <v>0</v>
      </c>
      <c r="Y68" s="321" t="s">
        <v>4031</v>
      </c>
    </row>
    <row r="69" spans="1:25" x14ac:dyDescent="0.2">
      <c r="B69" s="319">
        <v>9782408025014</v>
      </c>
      <c r="C69" s="320" t="s">
        <v>4360</v>
      </c>
      <c r="D69" s="320" t="s">
        <v>2249</v>
      </c>
      <c r="E69" s="321" t="s">
        <v>4404</v>
      </c>
      <c r="F69" s="321" t="s">
        <v>4049</v>
      </c>
      <c r="K69" s="315"/>
      <c r="N69" s="319">
        <v>9782408025014</v>
      </c>
      <c r="Q69" s="324">
        <v>16.899999999999999</v>
      </c>
      <c r="R69" s="324">
        <f t="shared" si="6"/>
        <v>14.083333333333332</v>
      </c>
      <c r="S69" s="325">
        <v>0.2</v>
      </c>
      <c r="T69" s="324">
        <v>7</v>
      </c>
      <c r="V69" s="324">
        <f t="shared" si="5"/>
        <v>0</v>
      </c>
      <c r="W69" s="324">
        <f t="shared" ref="W69" si="7">$R69*$U69</f>
        <v>0</v>
      </c>
      <c r="X69" s="324">
        <f t="shared" ref="X69" si="8">$T69*$U69</f>
        <v>0</v>
      </c>
      <c r="Y69" s="321" t="s">
        <v>4050</v>
      </c>
    </row>
    <row r="70" spans="1:25" x14ac:dyDescent="0.2">
      <c r="B70" s="319">
        <v>3760262410500</v>
      </c>
      <c r="C70" s="320" t="s">
        <v>4355</v>
      </c>
      <c r="D70" s="320" t="s">
        <v>2249</v>
      </c>
      <c r="E70" s="321" t="s">
        <v>4403</v>
      </c>
      <c r="F70" s="321" t="s">
        <v>3984</v>
      </c>
      <c r="I70" s="322">
        <v>200</v>
      </c>
      <c r="K70" s="315"/>
      <c r="L70" s="323">
        <v>43586</v>
      </c>
      <c r="N70" s="319">
        <v>3760262410500</v>
      </c>
      <c r="O70" s="322" t="s">
        <v>3986</v>
      </c>
      <c r="Q70" s="324">
        <v>16.899999999999999</v>
      </c>
      <c r="R70" s="324">
        <f t="shared" si="6"/>
        <v>14.083333333333332</v>
      </c>
      <c r="S70" s="325">
        <v>0.2</v>
      </c>
      <c r="T70" s="324">
        <v>7</v>
      </c>
      <c r="V70" s="324">
        <f t="shared" ref="V70:V79" si="9">$Q70*$U70</f>
        <v>0</v>
      </c>
      <c r="W70" s="324">
        <f t="shared" ref="W70:W82" si="10">$R70*$U70</f>
        <v>0</v>
      </c>
      <c r="X70" s="324">
        <f t="shared" ref="X70:X87" si="11">$T70*$U70</f>
        <v>0</v>
      </c>
      <c r="Y70" s="321" t="s">
        <v>3985</v>
      </c>
    </row>
    <row r="71" spans="1:25" x14ac:dyDescent="0.2">
      <c r="B71" s="319">
        <v>3760262410517</v>
      </c>
      <c r="C71" s="320" t="s">
        <v>4359</v>
      </c>
      <c r="D71" s="320" t="s">
        <v>2249</v>
      </c>
      <c r="E71" s="321" t="s">
        <v>4403</v>
      </c>
      <c r="F71" s="321" t="s">
        <v>4452</v>
      </c>
      <c r="I71" s="322">
        <v>200</v>
      </c>
      <c r="K71" s="315"/>
      <c r="L71" s="323">
        <v>43586</v>
      </c>
      <c r="N71" s="319">
        <v>3760262410517</v>
      </c>
      <c r="O71" s="322" t="s">
        <v>3988</v>
      </c>
      <c r="Q71" s="324">
        <v>16.899999999999999</v>
      </c>
      <c r="R71" s="324">
        <f t="shared" si="6"/>
        <v>14.083333333333332</v>
      </c>
      <c r="S71" s="325">
        <v>0.2</v>
      </c>
      <c r="T71" s="324">
        <v>7</v>
      </c>
      <c r="V71" s="324">
        <f t="shared" si="9"/>
        <v>0</v>
      </c>
      <c r="W71" s="324">
        <f t="shared" si="10"/>
        <v>0</v>
      </c>
      <c r="X71" s="324">
        <f t="shared" si="11"/>
        <v>0</v>
      </c>
      <c r="Y71" s="321" t="s">
        <v>3987</v>
      </c>
    </row>
    <row r="72" spans="1:25" x14ac:dyDescent="0.2">
      <c r="B72" s="319">
        <v>3760262410593</v>
      </c>
      <c r="C72" s="320" t="s">
        <v>4359</v>
      </c>
      <c r="D72" s="320" t="s">
        <v>2249</v>
      </c>
      <c r="E72" s="321" t="s">
        <v>4403</v>
      </c>
      <c r="F72" s="321" t="s">
        <v>4433</v>
      </c>
      <c r="I72" s="322">
        <v>200</v>
      </c>
      <c r="K72" s="315"/>
      <c r="L72" s="323">
        <v>43862</v>
      </c>
      <c r="N72" s="319">
        <v>3760262410593</v>
      </c>
      <c r="O72" s="322" t="s">
        <v>3992</v>
      </c>
      <c r="Q72" s="324">
        <v>16.899999999999999</v>
      </c>
      <c r="R72" s="324">
        <f t="shared" si="6"/>
        <v>14.083333333333332</v>
      </c>
      <c r="S72" s="325">
        <v>0.2</v>
      </c>
      <c r="T72" s="324">
        <v>7</v>
      </c>
      <c r="V72" s="324">
        <f t="shared" si="9"/>
        <v>0</v>
      </c>
      <c r="W72" s="324">
        <f t="shared" si="10"/>
        <v>0</v>
      </c>
      <c r="X72" s="324">
        <f t="shared" si="11"/>
        <v>0</v>
      </c>
      <c r="Y72" s="321" t="s">
        <v>3991</v>
      </c>
    </row>
    <row r="73" spans="1:25" x14ac:dyDescent="0.2">
      <c r="B73" s="319">
        <v>3760262411491</v>
      </c>
      <c r="C73" s="320" t="s">
        <v>4360</v>
      </c>
      <c r="D73" s="320" t="s">
        <v>2249</v>
      </c>
      <c r="E73" s="321" t="s">
        <v>4403</v>
      </c>
      <c r="F73" s="321" t="s">
        <v>4456</v>
      </c>
      <c r="I73" s="322">
        <v>200</v>
      </c>
      <c r="K73" s="315"/>
      <c r="L73" s="323">
        <v>44593</v>
      </c>
      <c r="N73" s="319">
        <v>3760262411491</v>
      </c>
      <c r="O73" s="322" t="s">
        <v>4012</v>
      </c>
      <c r="Q73" s="324">
        <v>16.899999999999999</v>
      </c>
      <c r="R73" s="324">
        <f t="shared" si="6"/>
        <v>14.083333333333332</v>
      </c>
      <c r="S73" s="325">
        <v>0.2</v>
      </c>
      <c r="T73" s="324">
        <v>7</v>
      </c>
      <c r="V73" s="324">
        <f t="shared" si="9"/>
        <v>0</v>
      </c>
      <c r="W73" s="324">
        <f t="shared" si="10"/>
        <v>0</v>
      </c>
      <c r="X73" s="324">
        <f t="shared" si="11"/>
        <v>0</v>
      </c>
      <c r="Y73" s="321" t="s">
        <v>4011</v>
      </c>
    </row>
    <row r="74" spans="1:25" x14ac:dyDescent="0.2">
      <c r="B74" s="319">
        <v>3760262411637</v>
      </c>
      <c r="C74" s="320" t="s">
        <v>4359</v>
      </c>
      <c r="D74" s="320" t="s">
        <v>2249</v>
      </c>
      <c r="E74" s="321" t="s">
        <v>4403</v>
      </c>
      <c r="F74" s="321" t="s">
        <v>4015</v>
      </c>
      <c r="I74" s="322">
        <v>200</v>
      </c>
      <c r="K74" s="315"/>
      <c r="L74" s="323">
        <v>44958</v>
      </c>
      <c r="N74" s="319">
        <v>3760262411637</v>
      </c>
      <c r="O74" s="322" t="s">
        <v>4017</v>
      </c>
      <c r="Q74" s="324">
        <v>16.899999999999999</v>
      </c>
      <c r="R74" s="324">
        <f t="shared" si="6"/>
        <v>14.083333333333332</v>
      </c>
      <c r="S74" s="325">
        <v>0.2</v>
      </c>
      <c r="T74" s="324">
        <v>7</v>
      </c>
      <c r="V74" s="324">
        <f t="shared" si="9"/>
        <v>0</v>
      </c>
      <c r="W74" s="324">
        <f t="shared" si="10"/>
        <v>0</v>
      </c>
      <c r="X74" s="324">
        <f t="shared" si="11"/>
        <v>0</v>
      </c>
      <c r="Y74" s="321" t="s">
        <v>4016</v>
      </c>
    </row>
    <row r="75" spans="1:25" x14ac:dyDescent="0.2">
      <c r="B75" s="319">
        <v>3760262411682</v>
      </c>
      <c r="C75" s="320" t="s">
        <v>4509</v>
      </c>
      <c r="D75" s="320" t="s">
        <v>2249</v>
      </c>
      <c r="E75" s="321" t="s">
        <v>4403</v>
      </c>
      <c r="F75" s="321" t="s">
        <v>4457</v>
      </c>
      <c r="I75" s="322">
        <v>200</v>
      </c>
      <c r="K75" s="315"/>
      <c r="L75" s="323">
        <v>44774</v>
      </c>
      <c r="N75" s="319">
        <v>3760262411682</v>
      </c>
      <c r="O75" s="322" t="s">
        <v>4023</v>
      </c>
      <c r="Q75" s="324">
        <v>16.899999999999999</v>
      </c>
      <c r="R75" s="324">
        <f t="shared" si="6"/>
        <v>14.083333333333332</v>
      </c>
      <c r="S75" s="325">
        <v>0.2</v>
      </c>
      <c r="T75" s="324">
        <v>7</v>
      </c>
      <c r="V75" s="324">
        <f t="shared" si="9"/>
        <v>0</v>
      </c>
      <c r="W75" s="324">
        <f t="shared" si="10"/>
        <v>0</v>
      </c>
      <c r="X75" s="324">
        <f t="shared" si="11"/>
        <v>0</v>
      </c>
      <c r="Y75" s="321" t="s">
        <v>4022</v>
      </c>
    </row>
    <row r="76" spans="1:25" x14ac:dyDescent="0.2">
      <c r="B76" s="319">
        <v>3760262412252</v>
      </c>
      <c r="C76" s="320" t="s">
        <v>4355</v>
      </c>
      <c r="D76" s="320" t="s">
        <v>2249</v>
      </c>
      <c r="E76" s="321" t="s">
        <v>4403</v>
      </c>
      <c r="F76" s="321" t="s">
        <v>4443</v>
      </c>
      <c r="I76" s="322">
        <v>200</v>
      </c>
      <c r="K76" s="315"/>
      <c r="L76" s="323">
        <v>43862</v>
      </c>
      <c r="N76" s="319">
        <v>3760262412252</v>
      </c>
      <c r="O76" s="322" t="s">
        <v>4036</v>
      </c>
      <c r="Q76" s="324">
        <v>16.899999999999999</v>
      </c>
      <c r="R76" s="324">
        <f t="shared" si="6"/>
        <v>14.083333333333332</v>
      </c>
      <c r="S76" s="325">
        <v>0.2</v>
      </c>
      <c r="T76" s="324">
        <v>7</v>
      </c>
      <c r="V76" s="324">
        <f t="shared" si="9"/>
        <v>0</v>
      </c>
      <c r="W76" s="324">
        <f t="shared" si="10"/>
        <v>0</v>
      </c>
      <c r="X76" s="324">
        <f t="shared" si="11"/>
        <v>0</v>
      </c>
      <c r="Y76" s="321" t="s">
        <v>4035</v>
      </c>
    </row>
    <row r="77" spans="1:25" x14ac:dyDescent="0.2">
      <c r="B77" s="319">
        <v>3760262412368</v>
      </c>
      <c r="C77" s="320" t="s">
        <v>4355</v>
      </c>
      <c r="D77" s="320" t="s">
        <v>2249</v>
      </c>
      <c r="E77" s="321" t="s">
        <v>4403</v>
      </c>
      <c r="F77" s="321" t="s">
        <v>4458</v>
      </c>
      <c r="I77" s="322">
        <v>200</v>
      </c>
      <c r="K77" s="315"/>
      <c r="L77" s="323">
        <v>44958</v>
      </c>
      <c r="N77" s="319">
        <v>3760262412368</v>
      </c>
      <c r="O77" s="322" t="s">
        <v>4038</v>
      </c>
      <c r="Q77" s="324">
        <v>16.899999999999999</v>
      </c>
      <c r="R77" s="324">
        <f t="shared" si="6"/>
        <v>14.083333333333332</v>
      </c>
      <c r="S77" s="325">
        <v>0.2</v>
      </c>
      <c r="T77" s="324">
        <v>7</v>
      </c>
      <c r="V77" s="324">
        <f t="shared" si="9"/>
        <v>0</v>
      </c>
      <c r="W77" s="324">
        <f t="shared" si="10"/>
        <v>0</v>
      </c>
      <c r="X77" s="324">
        <f t="shared" si="11"/>
        <v>0</v>
      </c>
      <c r="Y77" s="321" t="s">
        <v>4037</v>
      </c>
    </row>
    <row r="78" spans="1:25" s="597" customFormat="1" x14ac:dyDescent="0.2">
      <c r="A78" s="613"/>
      <c r="B78" s="306">
        <v>3760262412634</v>
      </c>
      <c r="C78" s="307" t="s">
        <v>4355</v>
      </c>
      <c r="D78" s="307" t="s">
        <v>2249</v>
      </c>
      <c r="E78" s="308" t="s">
        <v>4403</v>
      </c>
      <c r="F78" s="308" t="s">
        <v>4460</v>
      </c>
      <c r="G78" s="309"/>
      <c r="H78" s="308"/>
      <c r="I78" s="309">
        <v>200</v>
      </c>
      <c r="J78" s="308"/>
      <c r="K78" s="315"/>
      <c r="L78" s="310">
        <v>45546</v>
      </c>
      <c r="M78" s="309" t="s">
        <v>12</v>
      </c>
      <c r="N78" s="306">
        <v>3760262412634</v>
      </c>
      <c r="O78" s="309" t="s">
        <v>4046</v>
      </c>
      <c r="P78" s="308"/>
      <c r="Q78" s="335">
        <v>16.899999999999999</v>
      </c>
      <c r="R78" s="335">
        <f t="shared" si="6"/>
        <v>14.083333333333332</v>
      </c>
      <c r="S78" s="344">
        <v>0.2</v>
      </c>
      <c r="T78" s="335">
        <v>7</v>
      </c>
      <c r="U78" s="306"/>
      <c r="V78" s="335">
        <f t="shared" si="9"/>
        <v>0</v>
      </c>
      <c r="W78" s="335">
        <f t="shared" si="10"/>
        <v>0</v>
      </c>
      <c r="X78" s="335">
        <f t="shared" si="11"/>
        <v>0</v>
      </c>
      <c r="Y78" s="308" t="s">
        <v>4045</v>
      </c>
    </row>
    <row r="79" spans="1:25" s="597" customFormat="1" x14ac:dyDescent="0.2">
      <c r="A79" s="613"/>
      <c r="B79" s="306">
        <v>9791036381553</v>
      </c>
      <c r="C79" s="307" t="s">
        <v>4355</v>
      </c>
      <c r="D79" s="307" t="s">
        <v>2249</v>
      </c>
      <c r="E79" s="308" t="s">
        <v>4403</v>
      </c>
      <c r="F79" s="308" t="s">
        <v>4461</v>
      </c>
      <c r="G79" s="309"/>
      <c r="H79" s="308"/>
      <c r="I79" s="309">
        <v>100</v>
      </c>
      <c r="J79" s="308"/>
      <c r="K79" s="343"/>
      <c r="L79" s="310"/>
      <c r="M79" s="309" t="s">
        <v>12</v>
      </c>
      <c r="N79" s="306">
        <v>9791036381553</v>
      </c>
      <c r="O79" s="309" t="s">
        <v>4485</v>
      </c>
      <c r="P79" s="308"/>
      <c r="Q79" s="335">
        <v>16.899999999999999</v>
      </c>
      <c r="R79" s="335">
        <f t="shared" si="6"/>
        <v>14.083333333333332</v>
      </c>
      <c r="S79" s="344">
        <v>0.2</v>
      </c>
      <c r="T79" s="335">
        <v>7</v>
      </c>
      <c r="U79" s="306"/>
      <c r="V79" s="335">
        <f t="shared" si="9"/>
        <v>0</v>
      </c>
      <c r="W79" s="335">
        <f t="shared" si="10"/>
        <v>0</v>
      </c>
      <c r="X79" s="335">
        <f t="shared" si="11"/>
        <v>0</v>
      </c>
      <c r="Y79" s="308"/>
    </row>
    <row r="80" spans="1:25" x14ac:dyDescent="0.2">
      <c r="B80" s="319">
        <v>3760262411767</v>
      </c>
      <c r="C80" s="320" t="s">
        <v>4360</v>
      </c>
      <c r="D80" s="320" t="s">
        <v>2249</v>
      </c>
      <c r="E80" s="321" t="s">
        <v>4405</v>
      </c>
      <c r="F80" s="321" t="s">
        <v>5112</v>
      </c>
      <c r="I80" s="322">
        <v>200</v>
      </c>
      <c r="K80" s="315"/>
      <c r="L80" s="323">
        <v>44774</v>
      </c>
      <c r="N80" s="319">
        <v>3760262411767</v>
      </c>
      <c r="O80" s="322" t="s">
        <v>4054</v>
      </c>
      <c r="Q80" s="324">
        <v>12.9</v>
      </c>
      <c r="R80" s="324">
        <f t="shared" si="6"/>
        <v>10.75</v>
      </c>
      <c r="S80" s="325">
        <v>0.2</v>
      </c>
      <c r="T80" s="324">
        <v>5.4</v>
      </c>
      <c r="V80" s="324">
        <f t="shared" ref="V80:V85" si="12">$Q80*$U80</f>
        <v>0</v>
      </c>
      <c r="W80" s="324">
        <f t="shared" si="10"/>
        <v>0</v>
      </c>
      <c r="X80" s="335">
        <f t="shared" si="11"/>
        <v>0</v>
      </c>
      <c r="Y80" s="321" t="s">
        <v>4053</v>
      </c>
    </row>
    <row r="81" spans="1:25" x14ac:dyDescent="0.2">
      <c r="B81" s="319">
        <v>3760262411774</v>
      </c>
      <c r="C81" s="320" t="s">
        <v>4360</v>
      </c>
      <c r="D81" s="320" t="s">
        <v>2249</v>
      </c>
      <c r="E81" s="321" t="s">
        <v>4405</v>
      </c>
      <c r="F81" s="321" t="s">
        <v>5113</v>
      </c>
      <c r="I81" s="322">
        <v>200</v>
      </c>
      <c r="K81" s="315"/>
      <c r="L81" s="323">
        <v>44774</v>
      </c>
      <c r="N81" s="319">
        <v>3760262411774</v>
      </c>
      <c r="O81" s="322" t="s">
        <v>4056</v>
      </c>
      <c r="Q81" s="324">
        <v>12.9</v>
      </c>
      <c r="R81" s="324">
        <f t="shared" si="6"/>
        <v>10.75</v>
      </c>
      <c r="S81" s="325">
        <v>0.2</v>
      </c>
      <c r="T81" s="324">
        <v>5.4</v>
      </c>
      <c r="V81" s="324">
        <f t="shared" si="12"/>
        <v>0</v>
      </c>
      <c r="W81" s="324">
        <f t="shared" si="10"/>
        <v>0</v>
      </c>
      <c r="X81" s="335">
        <f t="shared" si="11"/>
        <v>0</v>
      </c>
      <c r="Y81" s="321" t="s">
        <v>4055</v>
      </c>
    </row>
    <row r="82" spans="1:25" x14ac:dyDescent="0.2">
      <c r="B82" s="319">
        <v>3760262411781</v>
      </c>
      <c r="C82" s="320" t="s">
        <v>4360</v>
      </c>
      <c r="D82" s="320" t="s">
        <v>2249</v>
      </c>
      <c r="E82" s="321" t="s">
        <v>4405</v>
      </c>
      <c r="F82" s="321" t="s">
        <v>4406</v>
      </c>
      <c r="I82" s="322">
        <v>200</v>
      </c>
      <c r="K82" s="315"/>
      <c r="L82" s="323">
        <v>44774</v>
      </c>
      <c r="N82" s="319">
        <v>3760262411781</v>
      </c>
      <c r="O82" s="322" t="s">
        <v>4058</v>
      </c>
      <c r="Q82" s="324">
        <v>12.9</v>
      </c>
      <c r="R82" s="324">
        <f t="shared" si="6"/>
        <v>10.75</v>
      </c>
      <c r="S82" s="325">
        <v>0.2</v>
      </c>
      <c r="T82" s="324">
        <v>5.4</v>
      </c>
      <c r="V82" s="324">
        <f t="shared" si="12"/>
        <v>0</v>
      </c>
      <c r="W82" s="324">
        <f t="shared" si="10"/>
        <v>0</v>
      </c>
      <c r="X82" s="335">
        <f t="shared" si="11"/>
        <v>0</v>
      </c>
      <c r="Y82" s="321" t="s">
        <v>4057</v>
      </c>
    </row>
    <row r="83" spans="1:25" x14ac:dyDescent="0.2">
      <c r="B83" s="319">
        <v>3760262411910</v>
      </c>
      <c r="C83" s="320" t="s">
        <v>4359</v>
      </c>
      <c r="D83" s="320" t="s">
        <v>2249</v>
      </c>
      <c r="E83" s="321" t="s">
        <v>4405</v>
      </c>
      <c r="F83" s="321" t="s">
        <v>4024</v>
      </c>
      <c r="I83" s="322">
        <v>200</v>
      </c>
      <c r="K83" s="315"/>
      <c r="L83" s="323">
        <v>45170</v>
      </c>
      <c r="N83" s="319">
        <v>3760262411910</v>
      </c>
      <c r="O83" s="322" t="s">
        <v>4026</v>
      </c>
      <c r="Q83" s="324">
        <v>16.899999999999999</v>
      </c>
      <c r="R83" s="324">
        <f t="shared" si="6"/>
        <v>14.083333333333332</v>
      </c>
      <c r="S83" s="325">
        <v>0.2</v>
      </c>
      <c r="T83" s="324">
        <v>7</v>
      </c>
      <c r="V83" s="324">
        <f t="shared" si="12"/>
        <v>0</v>
      </c>
      <c r="W83" s="324">
        <f>$R83*$U83</f>
        <v>0</v>
      </c>
      <c r="X83" s="335">
        <f t="shared" si="11"/>
        <v>0</v>
      </c>
      <c r="Y83" s="321" t="s">
        <v>4025</v>
      </c>
    </row>
    <row r="84" spans="1:25" x14ac:dyDescent="0.2">
      <c r="B84" s="319">
        <v>3760262410760</v>
      </c>
      <c r="C84" s="320" t="s">
        <v>4355</v>
      </c>
      <c r="D84" s="320" t="s">
        <v>2249</v>
      </c>
      <c r="E84" s="321" t="s">
        <v>4405</v>
      </c>
      <c r="F84" s="321" t="s">
        <v>3993</v>
      </c>
      <c r="I84" s="322">
        <v>200</v>
      </c>
      <c r="K84" s="315"/>
      <c r="L84" s="323">
        <v>44228</v>
      </c>
      <c r="N84" s="319">
        <v>3760262410760</v>
      </c>
      <c r="O84" s="322" t="s">
        <v>3995</v>
      </c>
      <c r="Q84" s="324">
        <v>16.899999999999999</v>
      </c>
      <c r="R84" s="324">
        <f t="shared" si="6"/>
        <v>14.083333333333332</v>
      </c>
      <c r="S84" s="325">
        <v>0.2</v>
      </c>
      <c r="T84" s="324">
        <v>7</v>
      </c>
      <c r="V84" s="324">
        <f t="shared" si="12"/>
        <v>0</v>
      </c>
      <c r="W84" s="324">
        <f>$R84*$U84</f>
        <v>0</v>
      </c>
      <c r="X84" s="335">
        <f t="shared" si="11"/>
        <v>0</v>
      </c>
      <c r="Y84" s="321" t="s">
        <v>3994</v>
      </c>
    </row>
    <row r="85" spans="1:25" x14ac:dyDescent="0.2">
      <c r="B85" s="319">
        <v>3760262411415</v>
      </c>
      <c r="C85" s="320" t="s">
        <v>4360</v>
      </c>
      <c r="D85" s="320" t="s">
        <v>2249</v>
      </c>
      <c r="E85" s="321" t="s">
        <v>4405</v>
      </c>
      <c r="F85" s="321" t="s">
        <v>4462</v>
      </c>
      <c r="I85" s="322">
        <v>200</v>
      </c>
      <c r="K85" s="315"/>
      <c r="L85" s="323">
        <v>44593</v>
      </c>
      <c r="N85" s="319">
        <v>3760262411415</v>
      </c>
      <c r="O85" s="322" t="s">
        <v>4005</v>
      </c>
      <c r="Q85" s="324">
        <v>16.899999999999999</v>
      </c>
      <c r="R85" s="324">
        <f t="shared" si="6"/>
        <v>14.083333333333332</v>
      </c>
      <c r="S85" s="325">
        <v>0.2</v>
      </c>
      <c r="T85" s="324">
        <v>7</v>
      </c>
      <c r="V85" s="324">
        <f t="shared" si="12"/>
        <v>0</v>
      </c>
      <c r="W85" s="324">
        <f>$R85*$U85</f>
        <v>0</v>
      </c>
      <c r="X85" s="335">
        <f t="shared" si="11"/>
        <v>0</v>
      </c>
      <c r="Y85" s="321" t="s">
        <v>4004</v>
      </c>
    </row>
    <row r="86" spans="1:25" x14ac:dyDescent="0.2">
      <c r="B86" s="319">
        <v>3760262411897</v>
      </c>
      <c r="C86" s="320" t="s">
        <v>4360</v>
      </c>
      <c r="D86" s="320" t="s">
        <v>2249</v>
      </c>
      <c r="E86" s="321" t="s">
        <v>4467</v>
      </c>
      <c r="F86" s="321" t="s">
        <v>2251</v>
      </c>
      <c r="G86" s="322">
        <v>1575</v>
      </c>
      <c r="I86" s="322">
        <v>200</v>
      </c>
      <c r="K86" s="315"/>
      <c r="L86" s="323">
        <v>44972</v>
      </c>
      <c r="N86" s="319">
        <v>3760262411897</v>
      </c>
      <c r="O86" s="322" t="s">
        <v>2252</v>
      </c>
      <c r="P86" s="321">
        <v>2495954</v>
      </c>
      <c r="Q86" s="324">
        <v>13.9</v>
      </c>
      <c r="R86" s="324">
        <f t="shared" si="6"/>
        <v>11.583333333333334</v>
      </c>
      <c r="S86" s="325">
        <v>0.2</v>
      </c>
      <c r="T86" s="324">
        <v>5.79</v>
      </c>
      <c r="V86" s="324">
        <v>0</v>
      </c>
      <c r="W86" s="324">
        <v>0</v>
      </c>
      <c r="X86" s="335">
        <f t="shared" si="11"/>
        <v>0</v>
      </c>
    </row>
    <row r="87" spans="1:25" x14ac:dyDescent="0.2">
      <c r="B87" s="319">
        <v>3760262411903</v>
      </c>
      <c r="C87" s="320" t="s">
        <v>4360</v>
      </c>
      <c r="D87" s="320" t="s">
        <v>2249</v>
      </c>
      <c r="E87" s="321" t="s">
        <v>4467</v>
      </c>
      <c r="F87" s="321" t="s">
        <v>2253</v>
      </c>
      <c r="G87" s="322">
        <v>1473</v>
      </c>
      <c r="I87" s="322">
        <v>200</v>
      </c>
      <c r="K87" s="315"/>
      <c r="L87" s="323">
        <v>44972</v>
      </c>
      <c r="N87" s="319">
        <v>3760262411903</v>
      </c>
      <c r="O87" s="322" t="s">
        <v>2254</v>
      </c>
      <c r="P87" s="321">
        <v>2496077</v>
      </c>
      <c r="Q87" s="324">
        <v>13.9</v>
      </c>
      <c r="R87" s="324">
        <f t="shared" si="6"/>
        <v>11.583333333333334</v>
      </c>
      <c r="S87" s="325">
        <v>0.2</v>
      </c>
      <c r="T87" s="324">
        <v>5.79</v>
      </c>
      <c r="V87" s="324">
        <v>0</v>
      </c>
      <c r="W87" s="324">
        <v>0</v>
      </c>
      <c r="X87" s="335">
        <f t="shared" si="11"/>
        <v>0</v>
      </c>
    </row>
    <row r="88" spans="1:25" x14ac:dyDescent="0.2">
      <c r="B88" s="319">
        <v>3760262412214</v>
      </c>
      <c r="C88" s="320" t="s">
        <v>4355</v>
      </c>
      <c r="D88" s="320" t="s">
        <v>2249</v>
      </c>
      <c r="E88" s="321" t="s">
        <v>4467</v>
      </c>
      <c r="F88" s="321" t="s">
        <v>4469</v>
      </c>
      <c r="I88" s="322">
        <v>200</v>
      </c>
      <c r="K88" s="315"/>
      <c r="L88" s="323">
        <v>44927</v>
      </c>
      <c r="N88" s="319">
        <v>3760262412214</v>
      </c>
      <c r="O88" s="322" t="s">
        <v>4468</v>
      </c>
      <c r="Q88" s="324">
        <v>13.9</v>
      </c>
      <c r="R88" s="324">
        <f t="shared" si="6"/>
        <v>11.583333333333334</v>
      </c>
      <c r="S88" s="325">
        <v>0.2</v>
      </c>
      <c r="T88" s="324">
        <v>5.79</v>
      </c>
      <c r="V88" s="324">
        <f t="shared" ref="V88:V118" si="13">$Q88*$U88</f>
        <v>0</v>
      </c>
      <c r="W88" s="324">
        <f>$R88*$U88</f>
        <v>0</v>
      </c>
      <c r="X88" s="324">
        <f>$T88*$U88</f>
        <v>0</v>
      </c>
    </row>
    <row r="89" spans="1:25" s="597" customFormat="1" x14ac:dyDescent="0.2">
      <c r="A89" s="613"/>
      <c r="B89" s="306">
        <v>3760262412764</v>
      </c>
      <c r="C89" s="307" t="s">
        <v>4355</v>
      </c>
      <c r="D89" s="307" t="s">
        <v>2249</v>
      </c>
      <c r="E89" s="308" t="s">
        <v>4476</v>
      </c>
      <c r="F89" s="308" t="s">
        <v>5099</v>
      </c>
      <c r="G89" s="314"/>
      <c r="H89" s="313"/>
      <c r="I89" s="314">
        <v>100</v>
      </c>
      <c r="J89" s="313"/>
      <c r="K89" s="343"/>
      <c r="L89" s="316"/>
      <c r="M89" s="314" t="s">
        <v>12</v>
      </c>
      <c r="N89" s="311">
        <v>3760262412764</v>
      </c>
      <c r="O89" s="314" t="s">
        <v>4486</v>
      </c>
      <c r="P89" s="313"/>
      <c r="Q89" s="335">
        <v>13.9</v>
      </c>
      <c r="R89" s="335">
        <f t="shared" si="6"/>
        <v>11.583333333333334</v>
      </c>
      <c r="S89" s="344">
        <v>0.2</v>
      </c>
      <c r="T89" s="335">
        <v>5.79</v>
      </c>
      <c r="U89" s="306"/>
      <c r="V89" s="335">
        <f t="shared" si="13"/>
        <v>0</v>
      </c>
      <c r="W89" s="335">
        <f t="shared" ref="W89:W147" si="14">$R89*$U89</f>
        <v>0</v>
      </c>
      <c r="X89" s="335">
        <f t="shared" ref="X89:X147" si="15">$T89*$U89</f>
        <v>0</v>
      </c>
      <c r="Y89" s="308"/>
    </row>
    <row r="90" spans="1:25" s="597" customFormat="1" x14ac:dyDescent="0.2">
      <c r="A90" s="613"/>
      <c r="B90" s="306">
        <v>3760262412771</v>
      </c>
      <c r="C90" s="307" t="s">
        <v>4355</v>
      </c>
      <c r="D90" s="307" t="s">
        <v>2249</v>
      </c>
      <c r="E90" s="308" t="s">
        <v>4476</v>
      </c>
      <c r="F90" s="308" t="s">
        <v>5100</v>
      </c>
      <c r="G90" s="314"/>
      <c r="H90" s="313"/>
      <c r="I90" s="314">
        <v>100</v>
      </c>
      <c r="J90" s="313"/>
      <c r="K90" s="343"/>
      <c r="L90" s="316"/>
      <c r="M90" s="314" t="s">
        <v>12</v>
      </c>
      <c r="N90" s="311">
        <v>3760262412771</v>
      </c>
      <c r="O90" s="314" t="s">
        <v>4487</v>
      </c>
      <c r="P90" s="313"/>
      <c r="Q90" s="335">
        <v>13.9</v>
      </c>
      <c r="R90" s="335">
        <f t="shared" si="6"/>
        <v>11.583333333333334</v>
      </c>
      <c r="S90" s="344">
        <v>0.2</v>
      </c>
      <c r="T90" s="335">
        <v>5.79</v>
      </c>
      <c r="U90" s="306"/>
      <c r="V90" s="335">
        <f t="shared" si="13"/>
        <v>0</v>
      </c>
      <c r="W90" s="335">
        <f t="shared" si="14"/>
        <v>0</v>
      </c>
      <c r="X90" s="335">
        <f t="shared" si="15"/>
        <v>0</v>
      </c>
      <c r="Y90" s="308"/>
    </row>
    <row r="91" spans="1:25" s="597" customFormat="1" x14ac:dyDescent="0.2">
      <c r="A91" s="613"/>
      <c r="B91" s="306">
        <v>3760262412658</v>
      </c>
      <c r="C91" s="307" t="s">
        <v>4364</v>
      </c>
      <c r="D91" s="307" t="s">
        <v>2249</v>
      </c>
      <c r="E91" s="308" t="s">
        <v>4407</v>
      </c>
      <c r="F91" s="308" t="s">
        <v>4466</v>
      </c>
      <c r="G91" s="309"/>
      <c r="H91" s="308"/>
      <c r="I91" s="309">
        <v>200</v>
      </c>
      <c r="J91" s="308"/>
      <c r="K91" s="315"/>
      <c r="L91" s="310">
        <v>45553</v>
      </c>
      <c r="M91" s="309" t="s">
        <v>12</v>
      </c>
      <c r="N91" s="306">
        <v>3760262412658</v>
      </c>
      <c r="O91" s="309" t="s">
        <v>4488</v>
      </c>
      <c r="P91" s="308"/>
      <c r="Q91" s="335">
        <v>22.9</v>
      </c>
      <c r="R91" s="335">
        <f t="shared" si="6"/>
        <v>19.083333333333332</v>
      </c>
      <c r="S91" s="344">
        <v>0.2</v>
      </c>
      <c r="T91" s="335">
        <v>10</v>
      </c>
      <c r="U91" s="306"/>
      <c r="V91" s="335">
        <f>$Q91*$U91</f>
        <v>0</v>
      </c>
      <c r="W91" s="335">
        <f>$R91*$U91</f>
        <v>0</v>
      </c>
      <c r="X91" s="335">
        <f>$T91*$U91</f>
        <v>0</v>
      </c>
      <c r="Y91" s="308" t="s">
        <v>4160</v>
      </c>
    </row>
    <row r="92" spans="1:25" s="597" customFormat="1" x14ac:dyDescent="0.2">
      <c r="A92" s="613"/>
      <c r="B92" s="306">
        <v>3760262412665</v>
      </c>
      <c r="C92" s="307" t="s">
        <v>4364</v>
      </c>
      <c r="D92" s="307" t="s">
        <v>2249</v>
      </c>
      <c r="E92" s="308" t="s">
        <v>4407</v>
      </c>
      <c r="F92" s="308" t="s">
        <v>4448</v>
      </c>
      <c r="G92" s="309"/>
      <c r="H92" s="308"/>
      <c r="I92" s="309">
        <v>200</v>
      </c>
      <c r="J92" s="308"/>
      <c r="K92" s="315"/>
      <c r="L92" s="310">
        <v>45553</v>
      </c>
      <c r="M92" s="309" t="s">
        <v>12</v>
      </c>
      <c r="N92" s="306">
        <v>3760262412665</v>
      </c>
      <c r="O92" s="309" t="s">
        <v>4489</v>
      </c>
      <c r="P92" s="308"/>
      <c r="Q92" s="335">
        <v>22.9</v>
      </c>
      <c r="R92" s="335">
        <f t="shared" si="6"/>
        <v>19.083333333333332</v>
      </c>
      <c r="S92" s="344">
        <v>0.2</v>
      </c>
      <c r="T92" s="335">
        <v>10</v>
      </c>
      <c r="U92" s="306"/>
      <c r="V92" s="335">
        <f>$Q92*$U92</f>
        <v>0</v>
      </c>
      <c r="W92" s="335">
        <f>$R92*$U92</f>
        <v>0</v>
      </c>
      <c r="X92" s="335">
        <f>$T92*$U92</f>
        <v>0</v>
      </c>
      <c r="Y92" s="334" t="s">
        <v>4161</v>
      </c>
    </row>
    <row r="93" spans="1:25" s="598" customFormat="1" x14ac:dyDescent="0.2">
      <c r="A93" s="611"/>
      <c r="B93" s="311">
        <v>3760262412832</v>
      </c>
      <c r="C93" s="312" t="s">
        <v>4355</v>
      </c>
      <c r="D93" s="312" t="s">
        <v>2249</v>
      </c>
      <c r="E93" s="313" t="s">
        <v>5104</v>
      </c>
      <c r="F93" s="313" t="s">
        <v>5106</v>
      </c>
      <c r="G93" s="314"/>
      <c r="H93" s="313"/>
      <c r="I93" s="314">
        <v>100</v>
      </c>
      <c r="J93" s="313"/>
      <c r="K93" s="315">
        <v>45778</v>
      </c>
      <c r="L93" s="316"/>
      <c r="M93" s="314" t="s">
        <v>12</v>
      </c>
      <c r="N93" s="311">
        <v>3760262412832</v>
      </c>
      <c r="O93" s="314" t="s">
        <v>5105</v>
      </c>
      <c r="P93" s="313"/>
      <c r="Q93" s="317">
        <v>16.899999999999999</v>
      </c>
      <c r="R93" s="317">
        <f>Q93/(1+S93)</f>
        <v>14.083333333333332</v>
      </c>
      <c r="S93" s="318">
        <v>0.2</v>
      </c>
      <c r="T93" s="317">
        <v>7</v>
      </c>
      <c r="U93" s="311"/>
      <c r="V93" s="317">
        <f t="shared" ref="V93:V94" si="16">$Q93*$U93</f>
        <v>0</v>
      </c>
      <c r="W93" s="317">
        <f t="shared" ref="W93:W94" si="17">$R93*$U93</f>
        <v>0</v>
      </c>
      <c r="X93" s="317">
        <f t="shared" ref="X93:X94" si="18">$T93*$U93</f>
        <v>0</v>
      </c>
      <c r="Y93" s="313"/>
    </row>
    <row r="94" spans="1:25" s="598" customFormat="1" x14ac:dyDescent="0.2">
      <c r="A94" s="611"/>
      <c r="B94" s="311">
        <v>3760262412825</v>
      </c>
      <c r="C94" s="312" t="s">
        <v>4355</v>
      </c>
      <c r="D94" s="312" t="s">
        <v>2249</v>
      </c>
      <c r="E94" s="313" t="s">
        <v>5104</v>
      </c>
      <c r="F94" s="313" t="s">
        <v>5103</v>
      </c>
      <c r="G94" s="314"/>
      <c r="H94" s="313"/>
      <c r="I94" s="314">
        <v>100</v>
      </c>
      <c r="J94" s="313"/>
      <c r="K94" s="315">
        <v>45778</v>
      </c>
      <c r="L94" s="316"/>
      <c r="M94" s="314" t="s">
        <v>12</v>
      </c>
      <c r="N94" s="311">
        <v>3760262412825</v>
      </c>
      <c r="O94" s="314" t="s">
        <v>5102</v>
      </c>
      <c r="P94" s="313"/>
      <c r="Q94" s="317">
        <v>16.899999999999999</v>
      </c>
      <c r="R94" s="317">
        <f t="shared" ref="R94" si="19">Q94/(1+S94)</f>
        <v>14.083333333333332</v>
      </c>
      <c r="S94" s="318">
        <v>0.2</v>
      </c>
      <c r="T94" s="317">
        <v>7</v>
      </c>
      <c r="U94" s="311"/>
      <c r="V94" s="317">
        <f t="shared" si="16"/>
        <v>0</v>
      </c>
      <c r="W94" s="317">
        <f t="shared" si="17"/>
        <v>0</v>
      </c>
      <c r="X94" s="317">
        <f t="shared" si="18"/>
        <v>0</v>
      </c>
      <c r="Y94" s="313"/>
    </row>
    <row r="95" spans="1:25" x14ac:dyDescent="0.2">
      <c r="B95" s="319">
        <v>3760262411156</v>
      </c>
      <c r="C95" s="320" t="s">
        <v>4364</v>
      </c>
      <c r="D95" s="320" t="s">
        <v>2249</v>
      </c>
      <c r="E95" s="321" t="s">
        <v>5101</v>
      </c>
      <c r="F95" s="321" t="s">
        <v>4408</v>
      </c>
      <c r="I95" s="322">
        <v>200</v>
      </c>
      <c r="K95" s="315"/>
      <c r="L95" s="323">
        <v>44440</v>
      </c>
      <c r="N95" s="319">
        <v>3760262411156</v>
      </c>
      <c r="O95" s="322" t="s">
        <v>4147</v>
      </c>
      <c r="Q95" s="324">
        <v>19.899999999999999</v>
      </c>
      <c r="R95" s="324">
        <f>Q95/(1+S95)</f>
        <v>16.583333333333332</v>
      </c>
      <c r="S95" s="325">
        <v>0.2</v>
      </c>
      <c r="T95" s="324">
        <v>8</v>
      </c>
      <c r="V95" s="324">
        <f t="shared" si="13"/>
        <v>0</v>
      </c>
      <c r="W95" s="324">
        <f t="shared" si="14"/>
        <v>0</v>
      </c>
      <c r="X95" s="324">
        <f t="shared" si="15"/>
        <v>0</v>
      </c>
      <c r="Y95" s="321" t="s">
        <v>4146</v>
      </c>
    </row>
    <row r="96" spans="1:25" x14ac:dyDescent="0.2">
      <c r="B96" s="319">
        <v>3760262411170</v>
      </c>
      <c r="C96" s="320" t="s">
        <v>4364</v>
      </c>
      <c r="D96" s="320" t="s">
        <v>2249</v>
      </c>
      <c r="E96" s="321" t="s">
        <v>5101</v>
      </c>
      <c r="F96" s="321" t="s">
        <v>4424</v>
      </c>
      <c r="I96" s="322">
        <v>200</v>
      </c>
      <c r="K96" s="315"/>
      <c r="L96" s="323">
        <v>44440</v>
      </c>
      <c r="N96" s="319">
        <v>3760262411170</v>
      </c>
      <c r="O96" s="322" t="s">
        <v>4149</v>
      </c>
      <c r="Q96" s="324">
        <v>19.899999999999999</v>
      </c>
      <c r="R96" s="324">
        <f t="shared" ref="R96:R159" si="20">Q96/(1+S96)</f>
        <v>16.583333333333332</v>
      </c>
      <c r="S96" s="325">
        <v>0.2</v>
      </c>
      <c r="T96" s="324">
        <v>8</v>
      </c>
      <c r="V96" s="324">
        <f t="shared" si="13"/>
        <v>0</v>
      </c>
      <c r="W96" s="324">
        <f t="shared" si="14"/>
        <v>0</v>
      </c>
      <c r="X96" s="324">
        <f t="shared" si="15"/>
        <v>0</v>
      </c>
      <c r="Y96" s="321" t="s">
        <v>4148</v>
      </c>
    </row>
    <row r="97" spans="2:25" x14ac:dyDescent="0.2">
      <c r="B97" s="319">
        <v>3760262411378</v>
      </c>
      <c r="C97" s="320" t="s">
        <v>4511</v>
      </c>
      <c r="D97" s="320" t="s">
        <v>2249</v>
      </c>
      <c r="E97" s="321" t="s">
        <v>5101</v>
      </c>
      <c r="F97" s="321" t="s">
        <v>4464</v>
      </c>
      <c r="I97" s="322">
        <v>200</v>
      </c>
      <c r="K97" s="315"/>
      <c r="L97" s="323">
        <v>44440</v>
      </c>
      <c r="N97" s="319">
        <v>3760262411378</v>
      </c>
      <c r="O97" s="322" t="s">
        <v>4151</v>
      </c>
      <c r="Q97" s="324">
        <v>22.9</v>
      </c>
      <c r="R97" s="324">
        <f t="shared" si="20"/>
        <v>19.083333333333332</v>
      </c>
      <c r="S97" s="325">
        <v>0.2</v>
      </c>
      <c r="T97" s="324">
        <v>9.5</v>
      </c>
      <c r="V97" s="324">
        <f t="shared" si="13"/>
        <v>0</v>
      </c>
      <c r="W97" s="324">
        <f t="shared" si="14"/>
        <v>0</v>
      </c>
      <c r="X97" s="324">
        <f t="shared" si="15"/>
        <v>0</v>
      </c>
      <c r="Y97" s="321" t="s">
        <v>4150</v>
      </c>
    </row>
    <row r="98" spans="2:25" x14ac:dyDescent="0.2">
      <c r="B98" s="319">
        <v>3760262411385</v>
      </c>
      <c r="C98" s="320" t="s">
        <v>4360</v>
      </c>
      <c r="D98" s="320" t="s">
        <v>2249</v>
      </c>
      <c r="E98" s="321" t="s">
        <v>5101</v>
      </c>
      <c r="F98" s="321" t="s">
        <v>4409</v>
      </c>
      <c r="I98" s="322">
        <v>200</v>
      </c>
      <c r="K98" s="315"/>
      <c r="L98" s="323">
        <v>44440</v>
      </c>
      <c r="N98" s="319">
        <v>3760262411385</v>
      </c>
      <c r="O98" s="322" t="s">
        <v>4153</v>
      </c>
      <c r="Q98" s="324">
        <v>19.899999999999999</v>
      </c>
      <c r="R98" s="324">
        <f t="shared" si="20"/>
        <v>16.583333333333332</v>
      </c>
      <c r="S98" s="325">
        <v>0.2</v>
      </c>
      <c r="T98" s="324">
        <v>8</v>
      </c>
      <c r="V98" s="324">
        <f t="shared" si="13"/>
        <v>0</v>
      </c>
      <c r="W98" s="324">
        <f t="shared" si="14"/>
        <v>0</v>
      </c>
      <c r="X98" s="324">
        <f t="shared" si="15"/>
        <v>0</v>
      </c>
      <c r="Y98" s="321" t="s">
        <v>4152</v>
      </c>
    </row>
    <row r="99" spans="2:25" x14ac:dyDescent="0.2">
      <c r="B99" s="319">
        <v>3760262411552</v>
      </c>
      <c r="C99" s="320" t="s">
        <v>4364</v>
      </c>
      <c r="D99" s="320" t="s">
        <v>2249</v>
      </c>
      <c r="E99" s="321" t="s">
        <v>5101</v>
      </c>
      <c r="F99" s="321" t="s">
        <v>4410</v>
      </c>
      <c r="I99" s="322">
        <v>200</v>
      </c>
      <c r="K99" s="315"/>
      <c r="L99" s="323">
        <v>44743</v>
      </c>
      <c r="N99" s="319">
        <v>3760262411552</v>
      </c>
      <c r="O99" s="322" t="s">
        <v>4155</v>
      </c>
      <c r="Q99" s="324">
        <v>19.899999999999999</v>
      </c>
      <c r="R99" s="324">
        <f t="shared" si="20"/>
        <v>16.583333333333332</v>
      </c>
      <c r="S99" s="325">
        <v>0.2</v>
      </c>
      <c r="T99" s="324">
        <v>8</v>
      </c>
      <c r="V99" s="324">
        <f t="shared" si="13"/>
        <v>0</v>
      </c>
      <c r="W99" s="324">
        <f t="shared" si="14"/>
        <v>0</v>
      </c>
      <c r="X99" s="324">
        <f t="shared" si="15"/>
        <v>0</v>
      </c>
      <c r="Y99" s="321" t="s">
        <v>4154</v>
      </c>
    </row>
    <row r="100" spans="2:25" x14ac:dyDescent="0.2">
      <c r="B100" s="319">
        <v>3760262411804</v>
      </c>
      <c r="C100" s="320" t="s">
        <v>4364</v>
      </c>
      <c r="D100" s="320" t="s">
        <v>2249</v>
      </c>
      <c r="E100" s="321" t="s">
        <v>5101</v>
      </c>
      <c r="F100" s="321" t="s">
        <v>4465</v>
      </c>
      <c r="I100" s="322">
        <v>200</v>
      </c>
      <c r="K100" s="315"/>
      <c r="L100" s="323">
        <v>44743</v>
      </c>
      <c r="N100" s="319">
        <v>3760262411804</v>
      </c>
      <c r="O100" s="322" t="s">
        <v>4157</v>
      </c>
      <c r="Q100" s="324">
        <v>19.899999999999999</v>
      </c>
      <c r="R100" s="324">
        <f t="shared" si="20"/>
        <v>16.583333333333332</v>
      </c>
      <c r="S100" s="325">
        <v>0.2</v>
      </c>
      <c r="T100" s="324">
        <v>8</v>
      </c>
      <c r="V100" s="324">
        <f t="shared" si="13"/>
        <v>0</v>
      </c>
      <c r="W100" s="324">
        <f t="shared" si="14"/>
        <v>0</v>
      </c>
      <c r="X100" s="324">
        <f t="shared" si="15"/>
        <v>0</v>
      </c>
      <c r="Y100" s="321" t="s">
        <v>4156</v>
      </c>
    </row>
    <row r="101" spans="2:25" x14ac:dyDescent="0.2">
      <c r="B101" s="319">
        <v>3760262411811</v>
      </c>
      <c r="C101" s="320" t="s">
        <v>4364</v>
      </c>
      <c r="D101" s="320" t="s">
        <v>2249</v>
      </c>
      <c r="E101" s="321" t="s">
        <v>5101</v>
      </c>
      <c r="F101" s="321" t="s">
        <v>4454</v>
      </c>
      <c r="I101" s="322">
        <v>200</v>
      </c>
      <c r="K101" s="315"/>
      <c r="L101" s="323">
        <v>44743</v>
      </c>
      <c r="N101" s="319">
        <v>3760262411811</v>
      </c>
      <c r="O101" s="322" t="s">
        <v>4159</v>
      </c>
      <c r="Q101" s="324">
        <v>19.899999999999999</v>
      </c>
      <c r="R101" s="324">
        <f t="shared" si="20"/>
        <v>16.583333333333332</v>
      </c>
      <c r="S101" s="325">
        <v>0.2</v>
      </c>
      <c r="T101" s="324">
        <v>8</v>
      </c>
      <c r="V101" s="324">
        <f t="shared" si="13"/>
        <v>0</v>
      </c>
      <c r="W101" s="324">
        <f t="shared" si="14"/>
        <v>0</v>
      </c>
      <c r="X101" s="324">
        <f t="shared" si="15"/>
        <v>0</v>
      </c>
      <c r="Y101" s="321" t="s">
        <v>4158</v>
      </c>
    </row>
    <row r="102" spans="2:25" x14ac:dyDescent="0.2">
      <c r="B102" s="319">
        <v>3760262411453</v>
      </c>
      <c r="C102" s="320" t="s">
        <v>4359</v>
      </c>
      <c r="D102" s="320" t="s">
        <v>2249</v>
      </c>
      <c r="E102" s="321" t="s">
        <v>4132</v>
      </c>
      <c r="F102" s="321" t="s">
        <v>4131</v>
      </c>
      <c r="I102" s="322">
        <v>200</v>
      </c>
      <c r="K102" s="315"/>
      <c r="L102" s="323">
        <v>44348</v>
      </c>
      <c r="N102" s="319">
        <v>3760262411453</v>
      </c>
      <c r="O102" s="322" t="s">
        <v>4134</v>
      </c>
      <c r="Q102" s="324">
        <v>5.9</v>
      </c>
      <c r="R102" s="324">
        <f t="shared" si="20"/>
        <v>4.916666666666667</v>
      </c>
      <c r="S102" s="325">
        <v>0.2</v>
      </c>
      <c r="T102" s="324">
        <v>2.46</v>
      </c>
      <c r="V102" s="324">
        <f t="shared" ref="V102:V107" si="21">$Q102*$U102</f>
        <v>0</v>
      </c>
      <c r="W102" s="324">
        <f t="shared" ref="W102:W107" si="22">$R102*$U102</f>
        <v>0</v>
      </c>
      <c r="X102" s="324">
        <f t="shared" ref="X102:X107" si="23">$T102*$U102</f>
        <v>0</v>
      </c>
      <c r="Y102" s="321" t="s">
        <v>4133</v>
      </c>
    </row>
    <row r="103" spans="2:25" x14ac:dyDescent="0.2">
      <c r="B103" s="319">
        <v>3760262411514</v>
      </c>
      <c r="C103" s="320" t="s">
        <v>4359</v>
      </c>
      <c r="D103" s="320" t="s">
        <v>2249</v>
      </c>
      <c r="E103" s="321" t="s">
        <v>4132</v>
      </c>
      <c r="F103" s="321" t="s">
        <v>4135</v>
      </c>
      <c r="I103" s="322">
        <v>200</v>
      </c>
      <c r="K103" s="315"/>
      <c r="L103" s="323">
        <v>44805</v>
      </c>
      <c r="N103" s="319">
        <v>3760262411514</v>
      </c>
      <c r="O103" s="322" t="s">
        <v>4137</v>
      </c>
      <c r="Q103" s="324">
        <v>5.9</v>
      </c>
      <c r="R103" s="324">
        <f t="shared" si="20"/>
        <v>4.916666666666667</v>
      </c>
      <c r="S103" s="325">
        <v>0.2</v>
      </c>
      <c r="T103" s="324">
        <v>2.46</v>
      </c>
      <c r="V103" s="324">
        <f t="shared" si="21"/>
        <v>0</v>
      </c>
      <c r="W103" s="324">
        <f t="shared" si="22"/>
        <v>0</v>
      </c>
      <c r="X103" s="324">
        <f t="shared" si="23"/>
        <v>0</v>
      </c>
      <c r="Y103" s="321" t="s">
        <v>4136</v>
      </c>
    </row>
    <row r="104" spans="2:25" x14ac:dyDescent="0.2">
      <c r="B104" s="319">
        <v>3760262411521</v>
      </c>
      <c r="C104" s="320" t="s">
        <v>4359</v>
      </c>
      <c r="D104" s="320" t="s">
        <v>2249</v>
      </c>
      <c r="E104" s="321" t="s">
        <v>4132</v>
      </c>
      <c r="F104" s="321" t="s">
        <v>5121</v>
      </c>
      <c r="I104" s="322">
        <v>200</v>
      </c>
      <c r="K104" s="315"/>
      <c r="L104" s="323">
        <v>44805</v>
      </c>
      <c r="N104" s="319">
        <v>3760262411521</v>
      </c>
      <c r="O104" s="322" t="s">
        <v>4139</v>
      </c>
      <c r="Q104" s="324">
        <v>5.9</v>
      </c>
      <c r="R104" s="324">
        <f t="shared" si="20"/>
        <v>4.916666666666667</v>
      </c>
      <c r="S104" s="325">
        <v>0.2</v>
      </c>
      <c r="T104" s="324">
        <v>2.46</v>
      </c>
      <c r="V104" s="324">
        <f t="shared" si="21"/>
        <v>0</v>
      </c>
      <c r="W104" s="324">
        <f t="shared" si="22"/>
        <v>0</v>
      </c>
      <c r="X104" s="324">
        <f t="shared" si="23"/>
        <v>0</v>
      </c>
      <c r="Y104" s="321" t="s">
        <v>4138</v>
      </c>
    </row>
    <row r="105" spans="2:25" x14ac:dyDescent="0.2">
      <c r="B105" s="319">
        <v>3760262411538</v>
      </c>
      <c r="C105" s="320" t="s">
        <v>4359</v>
      </c>
      <c r="D105" s="320" t="s">
        <v>2249</v>
      </c>
      <c r="E105" s="321" t="s">
        <v>4132</v>
      </c>
      <c r="F105" s="321" t="s">
        <v>4434</v>
      </c>
      <c r="I105" s="322">
        <v>200</v>
      </c>
      <c r="K105" s="315"/>
      <c r="L105" s="323">
        <v>44805</v>
      </c>
      <c r="N105" s="319">
        <v>3760262411538</v>
      </c>
      <c r="O105" s="322" t="s">
        <v>4141</v>
      </c>
      <c r="Q105" s="324">
        <v>5.9</v>
      </c>
      <c r="R105" s="324">
        <f t="shared" si="20"/>
        <v>4.916666666666667</v>
      </c>
      <c r="S105" s="325">
        <v>0.2</v>
      </c>
      <c r="T105" s="324">
        <v>2.46</v>
      </c>
      <c r="V105" s="324">
        <f t="shared" si="21"/>
        <v>0</v>
      </c>
      <c r="W105" s="324">
        <f t="shared" si="22"/>
        <v>0</v>
      </c>
      <c r="X105" s="324">
        <f t="shared" si="23"/>
        <v>0</v>
      </c>
      <c r="Y105" s="321" t="s">
        <v>4140</v>
      </c>
    </row>
    <row r="106" spans="2:25" x14ac:dyDescent="0.2">
      <c r="B106" s="319">
        <v>3760262411743</v>
      </c>
      <c r="C106" s="320" t="s">
        <v>4359</v>
      </c>
      <c r="D106" s="320" t="s">
        <v>2249</v>
      </c>
      <c r="E106" s="321" t="s">
        <v>4132</v>
      </c>
      <c r="F106" s="321" t="s">
        <v>4463</v>
      </c>
      <c r="I106" s="322">
        <v>200</v>
      </c>
      <c r="K106" s="315"/>
      <c r="L106" s="323">
        <v>44866</v>
      </c>
      <c r="N106" s="319">
        <v>3760262411743</v>
      </c>
      <c r="O106" s="322" t="s">
        <v>4143</v>
      </c>
      <c r="Q106" s="324">
        <v>5.9</v>
      </c>
      <c r="R106" s="324">
        <f t="shared" si="20"/>
        <v>4.916666666666667</v>
      </c>
      <c r="S106" s="325">
        <v>0.2</v>
      </c>
      <c r="T106" s="324">
        <v>2.46</v>
      </c>
      <c r="V106" s="324">
        <f t="shared" si="21"/>
        <v>0</v>
      </c>
      <c r="W106" s="324">
        <f t="shared" si="22"/>
        <v>0</v>
      </c>
      <c r="X106" s="324">
        <f t="shared" si="23"/>
        <v>0</v>
      </c>
      <c r="Y106" s="321" t="s">
        <v>4142</v>
      </c>
    </row>
    <row r="107" spans="2:25" x14ac:dyDescent="0.2">
      <c r="B107" s="319">
        <v>3760262411750</v>
      </c>
      <c r="C107" s="320" t="s">
        <v>4359</v>
      </c>
      <c r="D107" s="320" t="s">
        <v>2249</v>
      </c>
      <c r="E107" s="321" t="s">
        <v>4132</v>
      </c>
      <c r="F107" s="321" t="s">
        <v>4423</v>
      </c>
      <c r="I107" s="322">
        <v>200</v>
      </c>
      <c r="K107" s="315"/>
      <c r="L107" s="323">
        <v>44866</v>
      </c>
      <c r="N107" s="319">
        <v>3760262411750</v>
      </c>
      <c r="O107" s="322" t="s">
        <v>4145</v>
      </c>
      <c r="Q107" s="324">
        <v>5.9</v>
      </c>
      <c r="R107" s="324">
        <f t="shared" si="20"/>
        <v>4.916666666666667</v>
      </c>
      <c r="S107" s="325">
        <v>0.2</v>
      </c>
      <c r="T107" s="324">
        <v>2.46</v>
      </c>
      <c r="V107" s="324">
        <f t="shared" si="21"/>
        <v>0</v>
      </c>
      <c r="W107" s="324">
        <f t="shared" si="22"/>
        <v>0</v>
      </c>
      <c r="X107" s="324">
        <f t="shared" si="23"/>
        <v>0</v>
      </c>
      <c r="Y107" s="321" t="s">
        <v>4144</v>
      </c>
    </row>
    <row r="108" spans="2:25" x14ac:dyDescent="0.2">
      <c r="B108" s="319">
        <v>19962059537</v>
      </c>
      <c r="C108" s="320" t="s">
        <v>4384</v>
      </c>
      <c r="D108" s="320" t="s">
        <v>4162</v>
      </c>
      <c r="E108" s="321" t="s">
        <v>4386</v>
      </c>
      <c r="F108" s="321" t="s">
        <v>4387</v>
      </c>
      <c r="I108" s="322">
        <v>200</v>
      </c>
      <c r="K108" s="315"/>
      <c r="L108" s="323">
        <v>43497</v>
      </c>
      <c r="N108" s="319">
        <v>19962059537</v>
      </c>
      <c r="O108" s="322" t="s">
        <v>4164</v>
      </c>
      <c r="Q108" s="324">
        <v>28</v>
      </c>
      <c r="R108" s="324">
        <f t="shared" si="20"/>
        <v>23.333333333333336</v>
      </c>
      <c r="S108" s="325">
        <v>0.2</v>
      </c>
      <c r="T108" s="324">
        <v>13.4</v>
      </c>
      <c r="V108" s="324">
        <f t="shared" si="13"/>
        <v>0</v>
      </c>
      <c r="W108" s="324">
        <f t="shared" si="14"/>
        <v>0</v>
      </c>
      <c r="X108" s="324">
        <f t="shared" si="15"/>
        <v>0</v>
      </c>
      <c r="Y108" s="321" t="s">
        <v>4163</v>
      </c>
    </row>
    <row r="109" spans="2:25" x14ac:dyDescent="0.2">
      <c r="B109" s="319">
        <v>199620592306</v>
      </c>
      <c r="C109" s="320" t="s">
        <v>4384</v>
      </c>
      <c r="D109" s="320" t="s">
        <v>4162</v>
      </c>
      <c r="E109" s="321" t="s">
        <v>4386</v>
      </c>
      <c r="F109" s="321" t="s">
        <v>4388</v>
      </c>
      <c r="I109" s="322">
        <v>200</v>
      </c>
      <c r="K109" s="315"/>
      <c r="L109" s="323">
        <v>43497</v>
      </c>
      <c r="N109" s="319">
        <v>199620592306</v>
      </c>
      <c r="O109" s="322" t="s">
        <v>4166</v>
      </c>
      <c r="Q109" s="324">
        <v>50</v>
      </c>
      <c r="R109" s="324">
        <f t="shared" si="20"/>
        <v>41.666666666666671</v>
      </c>
      <c r="S109" s="325">
        <v>0.2</v>
      </c>
      <c r="T109" s="324">
        <v>24.9</v>
      </c>
      <c r="V109" s="324">
        <f t="shared" si="13"/>
        <v>0</v>
      </c>
      <c r="W109" s="324">
        <f t="shared" si="14"/>
        <v>0</v>
      </c>
      <c r="X109" s="324">
        <f t="shared" si="15"/>
        <v>0</v>
      </c>
      <c r="Y109" s="321" t="s">
        <v>4165</v>
      </c>
    </row>
    <row r="110" spans="2:25" x14ac:dyDescent="0.2">
      <c r="B110" s="319">
        <v>705105850498</v>
      </c>
      <c r="C110" s="320" t="s">
        <v>4384</v>
      </c>
      <c r="D110" s="320" t="s">
        <v>4162</v>
      </c>
      <c r="E110" s="321" t="s">
        <v>4386</v>
      </c>
      <c r="F110" s="321" t="s">
        <v>4389</v>
      </c>
      <c r="I110" s="322">
        <v>200</v>
      </c>
      <c r="K110" s="315"/>
      <c r="L110" s="323">
        <v>43497</v>
      </c>
      <c r="N110" s="319">
        <v>705105850498</v>
      </c>
      <c r="O110" s="322" t="s">
        <v>4168</v>
      </c>
      <c r="Q110" s="324">
        <v>13.95</v>
      </c>
      <c r="R110" s="324">
        <f>Q110/(1+S110)</f>
        <v>11.625</v>
      </c>
      <c r="S110" s="325">
        <v>0.2</v>
      </c>
      <c r="T110" s="324">
        <v>6.42</v>
      </c>
      <c r="V110" s="324">
        <f t="shared" si="13"/>
        <v>0</v>
      </c>
      <c r="W110" s="324">
        <f t="shared" si="14"/>
        <v>0</v>
      </c>
      <c r="X110" s="324">
        <f t="shared" si="15"/>
        <v>0</v>
      </c>
      <c r="Y110" s="321" t="s">
        <v>4167</v>
      </c>
    </row>
    <row r="111" spans="2:25" x14ac:dyDescent="0.2">
      <c r="B111" s="319">
        <v>705105850696</v>
      </c>
      <c r="C111" s="320" t="s">
        <v>4384</v>
      </c>
      <c r="D111" s="320" t="s">
        <v>4162</v>
      </c>
      <c r="E111" s="321" t="s">
        <v>4386</v>
      </c>
      <c r="F111" s="321" t="s">
        <v>4390</v>
      </c>
      <c r="I111" s="322">
        <v>200</v>
      </c>
      <c r="K111" s="315"/>
      <c r="L111" s="323">
        <v>43497</v>
      </c>
      <c r="N111" s="319">
        <v>705105850696</v>
      </c>
      <c r="O111" s="322" t="s">
        <v>4170</v>
      </c>
      <c r="Q111" s="324">
        <v>50</v>
      </c>
      <c r="R111" s="324">
        <f t="shared" si="20"/>
        <v>41.666666666666671</v>
      </c>
      <c r="S111" s="325">
        <v>0.2</v>
      </c>
      <c r="T111" s="324">
        <v>24.89</v>
      </c>
      <c r="V111" s="324">
        <f t="shared" si="13"/>
        <v>0</v>
      </c>
      <c r="W111" s="324">
        <f t="shared" si="14"/>
        <v>0</v>
      </c>
      <c r="X111" s="324">
        <f t="shared" si="15"/>
        <v>0</v>
      </c>
      <c r="Y111" s="321" t="s">
        <v>4169</v>
      </c>
    </row>
    <row r="112" spans="2:25" x14ac:dyDescent="0.2">
      <c r="B112" s="319">
        <v>728028127911</v>
      </c>
      <c r="C112" s="320" t="s">
        <v>4384</v>
      </c>
      <c r="D112" s="320" t="s">
        <v>4162</v>
      </c>
      <c r="E112" s="321" t="s">
        <v>4386</v>
      </c>
      <c r="F112" s="321" t="s">
        <v>4391</v>
      </c>
      <c r="I112" s="322">
        <v>200</v>
      </c>
      <c r="K112" s="315"/>
      <c r="L112" s="323">
        <v>43497</v>
      </c>
      <c r="N112" s="319">
        <v>728028127911</v>
      </c>
      <c r="O112" s="322" t="s">
        <v>4172</v>
      </c>
      <c r="Q112" s="324">
        <v>8.9499999999999993</v>
      </c>
      <c r="R112" s="324">
        <f t="shared" si="20"/>
        <v>7.458333333333333</v>
      </c>
      <c r="S112" s="325">
        <v>0.2</v>
      </c>
      <c r="T112" s="324">
        <v>4.05</v>
      </c>
      <c r="V112" s="324">
        <f t="shared" si="13"/>
        <v>0</v>
      </c>
      <c r="W112" s="324">
        <f t="shared" si="14"/>
        <v>0</v>
      </c>
      <c r="X112" s="324">
        <f t="shared" si="15"/>
        <v>0</v>
      </c>
      <c r="Y112" s="321" t="s">
        <v>4171</v>
      </c>
    </row>
    <row r="113" spans="1:25" s="597" customFormat="1" x14ac:dyDescent="0.2">
      <c r="A113" s="613"/>
      <c r="B113" s="306">
        <v>8719326328638</v>
      </c>
      <c r="C113" s="307" t="s">
        <v>4384</v>
      </c>
      <c r="D113" s="307" t="s">
        <v>4162</v>
      </c>
      <c r="E113" s="308" t="s">
        <v>4386</v>
      </c>
      <c r="F113" s="308" t="s">
        <v>4392</v>
      </c>
      <c r="G113" s="309"/>
      <c r="H113" s="308"/>
      <c r="I113" s="309">
        <v>200</v>
      </c>
      <c r="J113" s="308"/>
      <c r="K113" s="315"/>
      <c r="L113" s="310">
        <v>45554</v>
      </c>
      <c r="M113" s="309" t="s">
        <v>12</v>
      </c>
      <c r="N113" s="306">
        <v>8719326328638</v>
      </c>
      <c r="O113" s="309" t="s">
        <v>4174</v>
      </c>
      <c r="P113" s="308"/>
      <c r="Q113" s="335">
        <v>8.9499999999999993</v>
      </c>
      <c r="R113" s="335">
        <f t="shared" si="20"/>
        <v>7.458333333333333</v>
      </c>
      <c r="S113" s="344">
        <v>0.2</v>
      </c>
      <c r="T113" s="335">
        <v>4.05</v>
      </c>
      <c r="U113" s="306"/>
      <c r="V113" s="335">
        <f t="shared" si="13"/>
        <v>0</v>
      </c>
      <c r="W113" s="335">
        <f t="shared" si="14"/>
        <v>0</v>
      </c>
      <c r="X113" s="335">
        <f t="shared" si="15"/>
        <v>0</v>
      </c>
      <c r="Y113" s="308" t="s">
        <v>4173</v>
      </c>
    </row>
    <row r="114" spans="1:25" x14ac:dyDescent="0.2">
      <c r="B114" s="319">
        <v>3770015730014</v>
      </c>
      <c r="C114" s="320" t="s">
        <v>4355</v>
      </c>
      <c r="D114" s="320" t="s">
        <v>4176</v>
      </c>
      <c r="E114" s="321" t="s">
        <v>4356</v>
      </c>
      <c r="F114" s="321" t="s">
        <v>4175</v>
      </c>
      <c r="I114" s="322">
        <v>300</v>
      </c>
      <c r="K114" s="315"/>
      <c r="L114" s="323">
        <v>44075</v>
      </c>
      <c r="N114" s="319">
        <v>3770015730014</v>
      </c>
      <c r="O114" s="322" t="s">
        <v>4178</v>
      </c>
      <c r="Q114" s="324">
        <v>17</v>
      </c>
      <c r="R114" s="324">
        <f t="shared" si="20"/>
        <v>14.166666666666668</v>
      </c>
      <c r="S114" s="325">
        <v>0.2</v>
      </c>
      <c r="T114" s="324">
        <v>8.5</v>
      </c>
      <c r="V114" s="324">
        <f t="shared" si="13"/>
        <v>0</v>
      </c>
      <c r="W114" s="324">
        <f t="shared" si="14"/>
        <v>0</v>
      </c>
      <c r="X114" s="324">
        <f t="shared" si="15"/>
        <v>0</v>
      </c>
      <c r="Y114" s="321" t="s">
        <v>4177</v>
      </c>
    </row>
    <row r="115" spans="1:25" x14ac:dyDescent="0.2">
      <c r="B115" s="319">
        <v>3770015730021</v>
      </c>
      <c r="C115" s="320" t="s">
        <v>4360</v>
      </c>
      <c r="D115" s="320" t="s">
        <v>4176</v>
      </c>
      <c r="E115" s="321" t="s">
        <v>4362</v>
      </c>
      <c r="F115" s="321" t="s">
        <v>4179</v>
      </c>
      <c r="I115" s="322">
        <v>300</v>
      </c>
      <c r="K115" s="315"/>
      <c r="L115" s="323">
        <v>44075</v>
      </c>
      <c r="N115" s="319">
        <v>3770015730021</v>
      </c>
      <c r="O115" s="322" t="s">
        <v>4181</v>
      </c>
      <c r="Q115" s="324">
        <v>14.9</v>
      </c>
      <c r="R115" s="324">
        <f t="shared" si="20"/>
        <v>12.416666666666668</v>
      </c>
      <c r="S115" s="325">
        <v>0.2</v>
      </c>
      <c r="T115" s="324">
        <v>7.45</v>
      </c>
      <c r="V115" s="324">
        <f t="shared" si="13"/>
        <v>0</v>
      </c>
      <c r="W115" s="324">
        <f t="shared" si="14"/>
        <v>0</v>
      </c>
      <c r="X115" s="324">
        <f t="shared" si="15"/>
        <v>0</v>
      </c>
      <c r="Y115" s="321" t="s">
        <v>4180</v>
      </c>
    </row>
    <row r="116" spans="1:25" x14ac:dyDescent="0.2">
      <c r="B116" s="319">
        <v>3770015730038</v>
      </c>
      <c r="C116" s="320" t="s">
        <v>4364</v>
      </c>
      <c r="D116" s="320" t="s">
        <v>4176</v>
      </c>
      <c r="E116" s="321" t="s">
        <v>4362</v>
      </c>
      <c r="F116" s="321" t="s">
        <v>4182</v>
      </c>
      <c r="I116" s="322">
        <v>300</v>
      </c>
      <c r="K116" s="315"/>
      <c r="L116" s="323">
        <v>44441</v>
      </c>
      <c r="N116" s="319">
        <v>3770015730038</v>
      </c>
      <c r="O116" s="322" t="s">
        <v>4184</v>
      </c>
      <c r="Q116" s="324">
        <v>14.9</v>
      </c>
      <c r="R116" s="324">
        <f t="shared" si="20"/>
        <v>12.416666666666668</v>
      </c>
      <c r="S116" s="325">
        <v>0.2</v>
      </c>
      <c r="T116" s="324">
        <v>7.45</v>
      </c>
      <c r="V116" s="324">
        <f t="shared" si="13"/>
        <v>0</v>
      </c>
      <c r="W116" s="324">
        <f t="shared" si="14"/>
        <v>0</v>
      </c>
      <c r="X116" s="324">
        <f t="shared" si="15"/>
        <v>0</v>
      </c>
      <c r="Y116" s="321" t="s">
        <v>4183</v>
      </c>
    </row>
    <row r="117" spans="1:25" x14ac:dyDescent="0.2">
      <c r="B117" s="319">
        <v>3770015730052</v>
      </c>
      <c r="C117" s="320" t="s">
        <v>4360</v>
      </c>
      <c r="D117" s="320" t="s">
        <v>4176</v>
      </c>
      <c r="E117" s="321" t="s">
        <v>4356</v>
      </c>
      <c r="F117" s="321" t="s">
        <v>4185</v>
      </c>
      <c r="I117" s="322">
        <v>300</v>
      </c>
      <c r="K117" s="315"/>
      <c r="L117" s="323">
        <v>44610</v>
      </c>
      <c r="N117" s="319">
        <v>3770015730052</v>
      </c>
      <c r="O117" s="322" t="s">
        <v>4187</v>
      </c>
      <c r="Q117" s="324">
        <v>14.9</v>
      </c>
      <c r="R117" s="324">
        <f t="shared" si="20"/>
        <v>12.416666666666668</v>
      </c>
      <c r="S117" s="325">
        <v>0.2</v>
      </c>
      <c r="T117" s="324">
        <v>7.45</v>
      </c>
      <c r="V117" s="324">
        <f t="shared" si="13"/>
        <v>0</v>
      </c>
      <c r="W117" s="324">
        <f t="shared" si="14"/>
        <v>0</v>
      </c>
      <c r="X117" s="324">
        <f t="shared" si="15"/>
        <v>0</v>
      </c>
      <c r="Y117" s="321" t="s">
        <v>4186</v>
      </c>
    </row>
    <row r="118" spans="1:25" x14ac:dyDescent="0.2">
      <c r="B118" s="319">
        <v>3770015730076</v>
      </c>
      <c r="C118" s="320" t="s">
        <v>4363</v>
      </c>
      <c r="D118" s="320" t="s">
        <v>4176</v>
      </c>
      <c r="E118" s="321" t="s">
        <v>4362</v>
      </c>
      <c r="F118" s="321" t="s">
        <v>4188</v>
      </c>
      <c r="I118" s="322">
        <v>300</v>
      </c>
      <c r="K118" s="315"/>
      <c r="L118" s="323">
        <v>44645</v>
      </c>
      <c r="N118" s="319">
        <v>3770015730076</v>
      </c>
      <c r="O118" s="322" t="s">
        <v>4190</v>
      </c>
      <c r="Q118" s="324">
        <v>14.9</v>
      </c>
      <c r="R118" s="324">
        <f t="shared" si="20"/>
        <v>12.416666666666668</v>
      </c>
      <c r="S118" s="325">
        <v>0.2</v>
      </c>
      <c r="T118" s="324">
        <v>7.45</v>
      </c>
      <c r="V118" s="324">
        <f t="shared" si="13"/>
        <v>0</v>
      </c>
      <c r="W118" s="324">
        <f t="shared" si="14"/>
        <v>0</v>
      </c>
      <c r="X118" s="324">
        <f t="shared" si="15"/>
        <v>0</v>
      </c>
      <c r="Y118" s="321" t="s">
        <v>4189</v>
      </c>
    </row>
    <row r="119" spans="1:25" x14ac:dyDescent="0.2">
      <c r="B119" s="319">
        <v>3770015730083</v>
      </c>
      <c r="C119" s="320" t="s">
        <v>4355</v>
      </c>
      <c r="D119" s="320" t="s">
        <v>4176</v>
      </c>
      <c r="E119" s="321" t="s">
        <v>4357</v>
      </c>
      <c r="F119" s="321" t="s">
        <v>4191</v>
      </c>
      <c r="I119" s="322">
        <v>300</v>
      </c>
      <c r="K119" s="315"/>
      <c r="L119" s="323">
        <v>44806</v>
      </c>
      <c r="N119" s="319">
        <v>3770015730083</v>
      </c>
      <c r="O119" s="322" t="s">
        <v>4193</v>
      </c>
      <c r="Q119" s="324">
        <v>14.9</v>
      </c>
      <c r="R119" s="324">
        <f t="shared" si="20"/>
        <v>12.416666666666668</v>
      </c>
      <c r="S119" s="325">
        <v>0.2</v>
      </c>
      <c r="T119" s="324">
        <v>7.45</v>
      </c>
      <c r="V119" s="324">
        <f t="shared" ref="V119:V149" si="24">$Q119*$U119</f>
        <v>0</v>
      </c>
      <c r="W119" s="324">
        <f t="shared" si="14"/>
        <v>0</v>
      </c>
      <c r="X119" s="324">
        <f t="shared" si="15"/>
        <v>0</v>
      </c>
      <c r="Y119" s="321" t="s">
        <v>4192</v>
      </c>
    </row>
    <row r="120" spans="1:25" x14ac:dyDescent="0.2">
      <c r="B120" s="319">
        <v>3770015730120</v>
      </c>
      <c r="C120" s="320" t="s">
        <v>4355</v>
      </c>
      <c r="D120" s="320" t="s">
        <v>4176</v>
      </c>
      <c r="E120" s="321" t="s">
        <v>4356</v>
      </c>
      <c r="F120" s="321" t="s">
        <v>4194</v>
      </c>
      <c r="I120" s="322">
        <v>300</v>
      </c>
      <c r="K120" s="315"/>
      <c r="L120" s="323">
        <v>45181</v>
      </c>
      <c r="N120" s="319">
        <v>3770015730120</v>
      </c>
      <c r="O120" s="322" t="s">
        <v>4196</v>
      </c>
      <c r="Q120" s="324">
        <v>14.9</v>
      </c>
      <c r="R120" s="324">
        <f t="shared" si="20"/>
        <v>12.416666666666668</v>
      </c>
      <c r="S120" s="325">
        <v>0.2</v>
      </c>
      <c r="T120" s="324">
        <v>7.45</v>
      </c>
      <c r="V120" s="324">
        <f t="shared" si="24"/>
        <v>0</v>
      </c>
      <c r="W120" s="324">
        <f t="shared" si="14"/>
        <v>0</v>
      </c>
      <c r="X120" s="324">
        <f t="shared" si="15"/>
        <v>0</v>
      </c>
      <c r="Y120" s="321" t="s">
        <v>4195</v>
      </c>
    </row>
    <row r="121" spans="1:25" x14ac:dyDescent="0.2">
      <c r="B121" s="319">
        <v>3770015730151</v>
      </c>
      <c r="C121" s="320" t="s">
        <v>4359</v>
      </c>
      <c r="D121" s="320" t="s">
        <v>4176</v>
      </c>
      <c r="E121" s="321" t="s">
        <v>4357</v>
      </c>
      <c r="F121" s="321" t="s">
        <v>4197</v>
      </c>
      <c r="I121" s="322">
        <v>300</v>
      </c>
      <c r="K121" s="315"/>
      <c r="L121" s="323">
        <v>45084</v>
      </c>
      <c r="N121" s="319">
        <v>3770015730151</v>
      </c>
      <c r="O121" s="322" t="s">
        <v>4199</v>
      </c>
      <c r="Q121" s="324">
        <v>13.9</v>
      </c>
      <c r="R121" s="324">
        <f t="shared" si="20"/>
        <v>11.583333333333334</v>
      </c>
      <c r="S121" s="325">
        <v>0.2</v>
      </c>
      <c r="T121" s="324">
        <v>6.95</v>
      </c>
      <c r="V121" s="324">
        <f t="shared" si="24"/>
        <v>0</v>
      </c>
      <c r="W121" s="324">
        <f t="shared" si="14"/>
        <v>0</v>
      </c>
      <c r="X121" s="324">
        <f t="shared" si="15"/>
        <v>0</v>
      </c>
      <c r="Y121" s="321" t="s">
        <v>4198</v>
      </c>
    </row>
    <row r="122" spans="1:25" x14ac:dyDescent="0.2">
      <c r="B122" s="319">
        <v>3770015730175</v>
      </c>
      <c r="C122" s="320" t="s">
        <v>4359</v>
      </c>
      <c r="D122" s="320" t="s">
        <v>4176</v>
      </c>
      <c r="E122" s="321" t="s">
        <v>4357</v>
      </c>
      <c r="F122" s="321" t="s">
        <v>4200</v>
      </c>
      <c r="I122" s="322">
        <v>300</v>
      </c>
      <c r="K122" s="315"/>
      <c r="L122" s="323">
        <v>45084</v>
      </c>
      <c r="N122" s="319">
        <v>3770015730175</v>
      </c>
      <c r="O122" s="322" t="s">
        <v>4202</v>
      </c>
      <c r="Q122" s="324">
        <v>14</v>
      </c>
      <c r="R122" s="324">
        <f t="shared" si="20"/>
        <v>11.666666666666668</v>
      </c>
      <c r="S122" s="325">
        <v>0.2</v>
      </c>
      <c r="T122" s="324">
        <v>7</v>
      </c>
      <c r="V122" s="324">
        <f t="shared" si="24"/>
        <v>0</v>
      </c>
      <c r="W122" s="324">
        <f t="shared" si="14"/>
        <v>0</v>
      </c>
      <c r="X122" s="324">
        <f t="shared" si="15"/>
        <v>0</v>
      </c>
      <c r="Y122" s="321" t="s">
        <v>4201</v>
      </c>
    </row>
    <row r="123" spans="1:25" s="597" customFormat="1" x14ac:dyDescent="0.2">
      <c r="A123" s="613"/>
      <c r="B123" s="306">
        <v>9791036365072</v>
      </c>
      <c r="C123" s="307" t="s">
        <v>4360</v>
      </c>
      <c r="D123" s="307" t="s">
        <v>4176</v>
      </c>
      <c r="E123" s="308" t="s">
        <v>4357</v>
      </c>
      <c r="F123" s="308" t="s">
        <v>4203</v>
      </c>
      <c r="G123" s="309"/>
      <c r="H123" s="308"/>
      <c r="I123" s="309">
        <v>300</v>
      </c>
      <c r="J123" s="308"/>
      <c r="K123" s="315"/>
      <c r="L123" s="310">
        <v>45413</v>
      </c>
      <c r="M123" s="309" t="s">
        <v>12</v>
      </c>
      <c r="N123" s="306">
        <v>9791036365072</v>
      </c>
      <c r="O123" s="309" t="s">
        <v>4204</v>
      </c>
      <c r="P123" s="308"/>
      <c r="Q123" s="335">
        <v>18</v>
      </c>
      <c r="R123" s="335">
        <f t="shared" si="20"/>
        <v>15</v>
      </c>
      <c r="S123" s="344">
        <v>0.2</v>
      </c>
      <c r="T123" s="335">
        <v>9</v>
      </c>
      <c r="U123" s="306"/>
      <c r="V123" s="335">
        <f t="shared" si="24"/>
        <v>0</v>
      </c>
      <c r="W123" s="335">
        <f t="shared" si="14"/>
        <v>0</v>
      </c>
      <c r="X123" s="335">
        <f t="shared" si="15"/>
        <v>0</v>
      </c>
      <c r="Y123" s="308" t="s">
        <v>4177</v>
      </c>
    </row>
    <row r="124" spans="1:25" s="597" customFormat="1" x14ac:dyDescent="0.2">
      <c r="A124" s="613"/>
      <c r="B124" s="306">
        <v>9791036367588</v>
      </c>
      <c r="C124" s="307" t="s">
        <v>4358</v>
      </c>
      <c r="D124" s="307" t="s">
        <v>4176</v>
      </c>
      <c r="E124" s="308" t="s">
        <v>4357</v>
      </c>
      <c r="F124" s="308" t="s">
        <v>4205</v>
      </c>
      <c r="G124" s="309"/>
      <c r="H124" s="308"/>
      <c r="I124" s="309">
        <v>300</v>
      </c>
      <c r="J124" s="308"/>
      <c r="K124" s="315"/>
      <c r="L124" s="310">
        <v>45383</v>
      </c>
      <c r="M124" s="309" t="s">
        <v>12</v>
      </c>
      <c r="N124" s="306">
        <v>9791036367588</v>
      </c>
      <c r="O124" s="309" t="s">
        <v>4207</v>
      </c>
      <c r="P124" s="308"/>
      <c r="Q124" s="335">
        <v>14.9</v>
      </c>
      <c r="R124" s="335">
        <f t="shared" si="20"/>
        <v>12.416666666666668</v>
      </c>
      <c r="S124" s="344">
        <v>0.2</v>
      </c>
      <c r="T124" s="335">
        <v>7.45</v>
      </c>
      <c r="U124" s="306"/>
      <c r="V124" s="335">
        <f t="shared" si="24"/>
        <v>0</v>
      </c>
      <c r="W124" s="335">
        <f t="shared" si="14"/>
        <v>0</v>
      </c>
      <c r="X124" s="335">
        <f t="shared" si="15"/>
        <v>0</v>
      </c>
      <c r="Y124" s="308" t="s">
        <v>4206</v>
      </c>
    </row>
    <row r="125" spans="1:25" s="597" customFormat="1" x14ac:dyDescent="0.2">
      <c r="A125" s="613"/>
      <c r="B125" s="306">
        <v>9791036367595</v>
      </c>
      <c r="C125" s="307" t="s">
        <v>4361</v>
      </c>
      <c r="D125" s="307" t="s">
        <v>4176</v>
      </c>
      <c r="E125" s="308" t="s">
        <v>4362</v>
      </c>
      <c r="F125" s="308" t="s">
        <v>4441</v>
      </c>
      <c r="G125" s="309"/>
      <c r="H125" s="308"/>
      <c r="I125" s="309">
        <v>300</v>
      </c>
      <c r="J125" s="308"/>
      <c r="K125" s="315"/>
      <c r="L125" s="310">
        <v>45413</v>
      </c>
      <c r="M125" s="309" t="s">
        <v>12</v>
      </c>
      <c r="N125" s="306">
        <v>9791036367595</v>
      </c>
      <c r="O125" s="309" t="s">
        <v>4209</v>
      </c>
      <c r="P125" s="308"/>
      <c r="Q125" s="335">
        <v>20</v>
      </c>
      <c r="R125" s="335">
        <f t="shared" si="20"/>
        <v>16.666666666666668</v>
      </c>
      <c r="S125" s="344">
        <v>0.2</v>
      </c>
      <c r="T125" s="335">
        <v>10</v>
      </c>
      <c r="U125" s="306"/>
      <c r="V125" s="335">
        <f t="shared" si="24"/>
        <v>0</v>
      </c>
      <c r="W125" s="335">
        <f t="shared" si="14"/>
        <v>0</v>
      </c>
      <c r="X125" s="335">
        <f t="shared" si="15"/>
        <v>0</v>
      </c>
      <c r="Y125" s="308" t="s">
        <v>4208</v>
      </c>
    </row>
    <row r="126" spans="1:25" s="597" customFormat="1" x14ac:dyDescent="0.2">
      <c r="A126" s="339">
        <v>9791036372285</v>
      </c>
      <c r="B126" s="306">
        <v>9791036372285</v>
      </c>
      <c r="C126" s="307" t="s">
        <v>4355</v>
      </c>
      <c r="D126" s="307" t="s">
        <v>4176</v>
      </c>
      <c r="E126" s="308" t="s">
        <v>4349</v>
      </c>
      <c r="F126" s="308" t="s">
        <v>4351</v>
      </c>
      <c r="G126" s="309">
        <v>53</v>
      </c>
      <c r="H126" s="308"/>
      <c r="I126" s="309">
        <v>200</v>
      </c>
      <c r="J126" s="308"/>
      <c r="K126" s="343"/>
      <c r="L126" s="310"/>
      <c r="M126" s="309" t="s">
        <v>12</v>
      </c>
      <c r="N126" s="306">
        <v>9791036372285</v>
      </c>
      <c r="O126" s="309" t="s">
        <v>4490</v>
      </c>
      <c r="P126" s="308"/>
      <c r="Q126" s="335">
        <v>12.9</v>
      </c>
      <c r="R126" s="335">
        <f t="shared" si="20"/>
        <v>10.75</v>
      </c>
      <c r="S126" s="344">
        <v>0.2</v>
      </c>
      <c r="T126" s="335">
        <v>6.45</v>
      </c>
      <c r="U126" s="306"/>
      <c r="V126" s="335">
        <f t="shared" si="24"/>
        <v>0</v>
      </c>
      <c r="W126" s="335">
        <f t="shared" si="14"/>
        <v>0</v>
      </c>
      <c r="X126" s="335">
        <f t="shared" si="15"/>
        <v>0</v>
      </c>
      <c r="Y126" s="308"/>
    </row>
    <row r="127" spans="1:25" s="597" customFormat="1" x14ac:dyDescent="0.2">
      <c r="A127" s="306">
        <v>9791036372292</v>
      </c>
      <c r="B127" s="306">
        <v>9791036372292</v>
      </c>
      <c r="C127" s="307" t="s">
        <v>4355</v>
      </c>
      <c r="D127" s="307" t="s">
        <v>4176</v>
      </c>
      <c r="E127" s="308" t="s">
        <v>4349</v>
      </c>
      <c r="F127" s="308" t="s">
        <v>3584</v>
      </c>
      <c r="G127" s="309"/>
      <c r="H127" s="308"/>
      <c r="I127" s="309">
        <v>200</v>
      </c>
      <c r="J127" s="308"/>
      <c r="K127" s="343"/>
      <c r="L127" s="310"/>
      <c r="M127" s="309" t="s">
        <v>12</v>
      </c>
      <c r="N127" s="306">
        <v>9791036372292</v>
      </c>
      <c r="O127" s="309" t="s">
        <v>4491</v>
      </c>
      <c r="P127" s="308"/>
      <c r="Q127" s="335">
        <v>12.9</v>
      </c>
      <c r="R127" s="335">
        <f t="shared" si="20"/>
        <v>10.75</v>
      </c>
      <c r="S127" s="344">
        <v>0.2</v>
      </c>
      <c r="T127" s="335">
        <v>6.45</v>
      </c>
      <c r="U127" s="306"/>
      <c r="V127" s="335">
        <f t="shared" si="24"/>
        <v>0</v>
      </c>
      <c r="W127" s="335">
        <f t="shared" si="14"/>
        <v>0</v>
      </c>
      <c r="X127" s="335">
        <f t="shared" si="15"/>
        <v>0</v>
      </c>
      <c r="Y127" s="308"/>
    </row>
    <row r="128" spans="1:25" s="597" customFormat="1" x14ac:dyDescent="0.2">
      <c r="A128" s="613"/>
      <c r="B128" s="306">
        <v>9791036372308</v>
      </c>
      <c r="C128" s="307" t="s">
        <v>4355</v>
      </c>
      <c r="D128" s="307" t="s">
        <v>4176</v>
      </c>
      <c r="E128" s="308" t="s">
        <v>4349</v>
      </c>
      <c r="F128" s="308" t="s">
        <v>4352</v>
      </c>
      <c r="G128" s="309"/>
      <c r="H128" s="308"/>
      <c r="I128" s="309">
        <v>200</v>
      </c>
      <c r="J128" s="308"/>
      <c r="K128" s="343"/>
      <c r="L128" s="310"/>
      <c r="M128" s="309" t="s">
        <v>12</v>
      </c>
      <c r="N128" s="306">
        <v>9791036372308</v>
      </c>
      <c r="O128" s="309" t="s">
        <v>4492</v>
      </c>
      <c r="P128" s="308"/>
      <c r="Q128" s="335">
        <v>12.9</v>
      </c>
      <c r="R128" s="335">
        <f t="shared" si="20"/>
        <v>10.75</v>
      </c>
      <c r="S128" s="344">
        <v>0.2</v>
      </c>
      <c r="T128" s="335">
        <v>6.45</v>
      </c>
      <c r="U128" s="306"/>
      <c r="V128" s="335">
        <f t="shared" si="24"/>
        <v>0</v>
      </c>
      <c r="W128" s="335">
        <f t="shared" si="14"/>
        <v>0</v>
      </c>
      <c r="X128" s="335">
        <f t="shared" si="15"/>
        <v>0</v>
      </c>
      <c r="Y128" s="308"/>
    </row>
    <row r="129" spans="1:25" s="597" customFormat="1" x14ac:dyDescent="0.2">
      <c r="A129" s="613"/>
      <c r="B129" s="306">
        <v>9791036365089</v>
      </c>
      <c r="C129" s="307" t="s">
        <v>4364</v>
      </c>
      <c r="D129" s="307" t="s">
        <v>4176</v>
      </c>
      <c r="E129" s="308" t="s">
        <v>4347</v>
      </c>
      <c r="F129" s="308" t="s">
        <v>4354</v>
      </c>
      <c r="G129" s="309"/>
      <c r="H129" s="308"/>
      <c r="I129" s="309">
        <v>200</v>
      </c>
      <c r="J129" s="308"/>
      <c r="K129" s="343"/>
      <c r="L129" s="310"/>
      <c r="M129" s="309" t="s">
        <v>12</v>
      </c>
      <c r="N129" s="306">
        <v>9791036365089</v>
      </c>
      <c r="O129" s="309" t="s">
        <v>4494</v>
      </c>
      <c r="P129" s="308"/>
      <c r="Q129" s="335">
        <v>25</v>
      </c>
      <c r="R129" s="335">
        <f t="shared" si="20"/>
        <v>20.833333333333336</v>
      </c>
      <c r="S129" s="344">
        <v>0.2</v>
      </c>
      <c r="T129" s="335">
        <v>12.5</v>
      </c>
      <c r="U129" s="306"/>
      <c r="V129" s="335">
        <f t="shared" si="24"/>
        <v>0</v>
      </c>
      <c r="W129" s="335">
        <f t="shared" si="14"/>
        <v>0</v>
      </c>
      <c r="X129" s="335">
        <f t="shared" si="15"/>
        <v>0</v>
      </c>
      <c r="Y129" s="308"/>
    </row>
    <row r="130" spans="1:25" s="597" customFormat="1" x14ac:dyDescent="0.2">
      <c r="A130" s="613"/>
      <c r="B130" s="306">
        <v>9791036378409</v>
      </c>
      <c r="C130" s="307"/>
      <c r="D130" s="307" t="s">
        <v>4176</v>
      </c>
      <c r="E130" s="308" t="s">
        <v>4350</v>
      </c>
      <c r="F130" s="308" t="s">
        <v>4353</v>
      </c>
      <c r="G130" s="309"/>
      <c r="H130" s="308"/>
      <c r="I130" s="309">
        <v>200</v>
      </c>
      <c r="J130" s="308"/>
      <c r="K130" s="343"/>
      <c r="L130" s="310"/>
      <c r="M130" s="309" t="s">
        <v>12</v>
      </c>
      <c r="N130" s="306">
        <v>9791036378409</v>
      </c>
      <c r="O130" s="309" t="s">
        <v>4493</v>
      </c>
      <c r="P130" s="308"/>
      <c r="Q130" s="335">
        <v>116</v>
      </c>
      <c r="R130" s="335">
        <f t="shared" si="20"/>
        <v>96.666666666666671</v>
      </c>
      <c r="S130" s="344">
        <v>0.2</v>
      </c>
      <c r="T130" s="335">
        <v>58</v>
      </c>
      <c r="U130" s="306"/>
      <c r="V130" s="335">
        <f>$Q130*$U130</f>
        <v>0</v>
      </c>
      <c r="W130" s="335">
        <f>$R130*$U130</f>
        <v>0</v>
      </c>
      <c r="X130" s="335">
        <f>$T130*$U130</f>
        <v>0</v>
      </c>
      <c r="Y130" s="308"/>
    </row>
    <row r="131" spans="1:25" x14ac:dyDescent="0.2">
      <c r="A131" s="609">
        <v>3760262412283</v>
      </c>
      <c r="B131" s="319">
        <v>3760262412283</v>
      </c>
      <c r="C131" s="320" t="s">
        <v>4337</v>
      </c>
      <c r="D131" s="320" t="s">
        <v>4210</v>
      </c>
      <c r="E131" s="321" t="s">
        <v>4346</v>
      </c>
      <c r="F131" s="321" t="s">
        <v>4338</v>
      </c>
      <c r="G131" s="322">
        <v>109</v>
      </c>
      <c r="I131" s="322">
        <v>200</v>
      </c>
      <c r="K131" s="315"/>
      <c r="L131" s="323">
        <v>45200</v>
      </c>
      <c r="N131" s="319">
        <v>3760262412283</v>
      </c>
      <c r="O131" s="322" t="s">
        <v>4212</v>
      </c>
      <c r="Q131" s="324">
        <v>15</v>
      </c>
      <c r="R131" s="324">
        <f t="shared" si="20"/>
        <v>14.218009478672986</v>
      </c>
      <c r="S131" s="325">
        <v>5.5E-2</v>
      </c>
      <c r="T131" s="324">
        <v>8.5</v>
      </c>
      <c r="V131" s="324">
        <f t="shared" si="24"/>
        <v>0</v>
      </c>
      <c r="W131" s="324">
        <f t="shared" si="14"/>
        <v>0</v>
      </c>
      <c r="X131" s="324">
        <f t="shared" si="15"/>
        <v>0</v>
      </c>
      <c r="Y131" s="321" t="s">
        <v>4211</v>
      </c>
    </row>
    <row r="132" spans="1:25" x14ac:dyDescent="0.2">
      <c r="A132" s="609">
        <v>3760262412290</v>
      </c>
      <c r="B132" s="319">
        <v>3760262412290</v>
      </c>
      <c r="C132" s="320" t="s">
        <v>4337</v>
      </c>
      <c r="D132" s="320" t="s">
        <v>4210</v>
      </c>
      <c r="E132" s="321" t="s">
        <v>4346</v>
      </c>
      <c r="F132" s="321" t="s">
        <v>4339</v>
      </c>
      <c r="G132" s="322">
        <v>0</v>
      </c>
      <c r="I132" s="322">
        <v>200</v>
      </c>
      <c r="J132" s="321" t="s">
        <v>5680</v>
      </c>
      <c r="K132" s="315"/>
      <c r="L132" s="323">
        <v>45200</v>
      </c>
      <c r="N132" s="319">
        <v>3760262412290</v>
      </c>
      <c r="O132" s="322" t="s">
        <v>4214</v>
      </c>
      <c r="Q132" s="324">
        <v>15</v>
      </c>
      <c r="R132" s="324">
        <f t="shared" si="20"/>
        <v>14.218009478672986</v>
      </c>
      <c r="S132" s="325">
        <v>5.5E-2</v>
      </c>
      <c r="T132" s="324">
        <v>8.5</v>
      </c>
      <c r="V132" s="324">
        <f t="shared" si="24"/>
        <v>0</v>
      </c>
      <c r="W132" s="324">
        <f t="shared" si="14"/>
        <v>0</v>
      </c>
      <c r="X132" s="324">
        <f t="shared" si="15"/>
        <v>0</v>
      </c>
      <c r="Y132" s="321" t="s">
        <v>4213</v>
      </c>
    </row>
    <row r="133" spans="1:25" x14ac:dyDescent="0.2">
      <c r="A133" s="609">
        <v>3760262412306</v>
      </c>
      <c r="B133" s="319">
        <v>3760262412306</v>
      </c>
      <c r="C133" s="320" t="s">
        <v>4337</v>
      </c>
      <c r="D133" s="320" t="s">
        <v>4210</v>
      </c>
      <c r="E133" s="321" t="s">
        <v>4346</v>
      </c>
      <c r="F133" s="321" t="s">
        <v>3552</v>
      </c>
      <c r="G133" s="322">
        <v>0</v>
      </c>
      <c r="I133" s="322">
        <v>200</v>
      </c>
      <c r="J133" s="321" t="s">
        <v>5680</v>
      </c>
      <c r="K133" s="315"/>
      <c r="L133" s="323">
        <v>45200</v>
      </c>
      <c r="N133" s="319">
        <v>3760262412306</v>
      </c>
      <c r="O133" s="322" t="s">
        <v>4216</v>
      </c>
      <c r="Q133" s="324">
        <v>15</v>
      </c>
      <c r="R133" s="324">
        <f t="shared" si="20"/>
        <v>14.218009478672986</v>
      </c>
      <c r="S133" s="325">
        <v>5.5E-2</v>
      </c>
      <c r="T133" s="324">
        <v>8.5</v>
      </c>
      <c r="V133" s="324">
        <f t="shared" si="24"/>
        <v>0</v>
      </c>
      <c r="W133" s="324">
        <f t="shared" si="14"/>
        <v>0</v>
      </c>
      <c r="X133" s="324">
        <f t="shared" si="15"/>
        <v>0</v>
      </c>
      <c r="Y133" s="321" t="s">
        <v>4215</v>
      </c>
    </row>
    <row r="134" spans="1:25" x14ac:dyDescent="0.2">
      <c r="A134" s="609">
        <v>3760262412313</v>
      </c>
      <c r="B134" s="319">
        <v>3760262412313</v>
      </c>
      <c r="C134" s="320" t="s">
        <v>4337</v>
      </c>
      <c r="D134" s="320" t="s">
        <v>4210</v>
      </c>
      <c r="E134" s="321" t="s">
        <v>4346</v>
      </c>
      <c r="F134" s="321" t="s">
        <v>4340</v>
      </c>
      <c r="G134" s="322">
        <v>75</v>
      </c>
      <c r="I134" s="322">
        <v>200</v>
      </c>
      <c r="J134" s="321" t="s">
        <v>5680</v>
      </c>
      <c r="K134" s="315"/>
      <c r="L134" s="323">
        <v>45200</v>
      </c>
      <c r="N134" s="319">
        <v>3760262412313</v>
      </c>
      <c r="O134" s="322" t="s">
        <v>4218</v>
      </c>
      <c r="Q134" s="324">
        <v>15</v>
      </c>
      <c r="R134" s="324">
        <f t="shared" si="20"/>
        <v>14.218009478672986</v>
      </c>
      <c r="S134" s="325">
        <v>5.5E-2</v>
      </c>
      <c r="T134" s="324">
        <v>8.5</v>
      </c>
      <c r="V134" s="324">
        <f t="shared" si="24"/>
        <v>0</v>
      </c>
      <c r="W134" s="324">
        <f t="shared" si="14"/>
        <v>0</v>
      </c>
      <c r="X134" s="324">
        <f t="shared" si="15"/>
        <v>0</v>
      </c>
      <c r="Y134" s="321" t="s">
        <v>4217</v>
      </c>
    </row>
    <row r="135" spans="1:25" x14ac:dyDescent="0.2">
      <c r="A135" s="609">
        <v>3760262412320</v>
      </c>
      <c r="B135" s="319">
        <v>3760262412320</v>
      </c>
      <c r="C135" s="320" t="s">
        <v>4337</v>
      </c>
      <c r="D135" s="320" t="s">
        <v>4210</v>
      </c>
      <c r="E135" s="321" t="s">
        <v>4346</v>
      </c>
      <c r="F135" s="321" t="s">
        <v>4341</v>
      </c>
      <c r="G135" s="322">
        <v>0</v>
      </c>
      <c r="I135" s="322">
        <v>200</v>
      </c>
      <c r="J135" s="321" t="s">
        <v>5680</v>
      </c>
      <c r="K135" s="315"/>
      <c r="L135" s="323">
        <v>45200</v>
      </c>
      <c r="N135" s="319">
        <v>3760262412320</v>
      </c>
      <c r="O135" s="322" t="s">
        <v>4220</v>
      </c>
      <c r="Q135" s="324">
        <v>15</v>
      </c>
      <c r="R135" s="324">
        <f t="shared" si="20"/>
        <v>14.218009478672986</v>
      </c>
      <c r="S135" s="325">
        <v>5.5E-2</v>
      </c>
      <c r="T135" s="324">
        <v>8.5</v>
      </c>
      <c r="V135" s="324">
        <f t="shared" si="24"/>
        <v>0</v>
      </c>
      <c r="W135" s="324">
        <f t="shared" si="14"/>
        <v>0</v>
      </c>
      <c r="X135" s="324">
        <f t="shared" si="15"/>
        <v>0</v>
      </c>
      <c r="Y135" s="321" t="s">
        <v>4219</v>
      </c>
    </row>
    <row r="136" spans="1:25" x14ac:dyDescent="0.2">
      <c r="A136" s="609">
        <v>3760262412337</v>
      </c>
      <c r="B136" s="319">
        <v>3760262412337</v>
      </c>
      <c r="C136" s="320" t="s">
        <v>4337</v>
      </c>
      <c r="D136" s="320" t="s">
        <v>4210</v>
      </c>
      <c r="E136" s="321" t="s">
        <v>4346</v>
      </c>
      <c r="F136" s="321" t="s">
        <v>4477</v>
      </c>
      <c r="G136" s="322">
        <v>0</v>
      </c>
      <c r="I136" s="322">
        <v>200</v>
      </c>
      <c r="J136" s="321" t="s">
        <v>5680</v>
      </c>
      <c r="K136" s="315"/>
      <c r="L136" s="323">
        <v>45200</v>
      </c>
      <c r="N136" s="319">
        <v>3760262412337</v>
      </c>
      <c r="O136" s="322" t="s">
        <v>4222</v>
      </c>
      <c r="Q136" s="324">
        <v>15</v>
      </c>
      <c r="R136" s="324">
        <f t="shared" si="20"/>
        <v>14.218009478672986</v>
      </c>
      <c r="S136" s="325">
        <v>5.5E-2</v>
      </c>
      <c r="T136" s="324">
        <v>8.5</v>
      </c>
      <c r="V136" s="324">
        <f t="shared" si="24"/>
        <v>0</v>
      </c>
      <c r="W136" s="324">
        <f t="shared" si="14"/>
        <v>0</v>
      </c>
      <c r="X136" s="324">
        <f t="shared" si="15"/>
        <v>0</v>
      </c>
      <c r="Y136" s="321" t="s">
        <v>4221</v>
      </c>
    </row>
    <row r="137" spans="1:25" x14ac:dyDescent="0.2">
      <c r="A137" s="609">
        <v>3760262412344</v>
      </c>
      <c r="B137" s="319">
        <v>3760262412344</v>
      </c>
      <c r="C137" s="320" t="s">
        <v>4337</v>
      </c>
      <c r="D137" s="320" t="s">
        <v>4210</v>
      </c>
      <c r="E137" s="321" t="s">
        <v>4346</v>
      </c>
      <c r="F137" s="321" t="s">
        <v>4342</v>
      </c>
      <c r="G137" s="322">
        <v>0</v>
      </c>
      <c r="I137" s="322">
        <v>200</v>
      </c>
      <c r="J137" s="321" t="s">
        <v>5680</v>
      </c>
      <c r="K137" s="315"/>
      <c r="L137" s="323">
        <v>45200</v>
      </c>
      <c r="N137" s="319">
        <v>3760262412344</v>
      </c>
      <c r="O137" s="322" t="s">
        <v>4224</v>
      </c>
      <c r="Q137" s="324">
        <v>15</v>
      </c>
      <c r="R137" s="324">
        <f t="shared" si="20"/>
        <v>14.218009478672986</v>
      </c>
      <c r="S137" s="325">
        <v>5.5E-2</v>
      </c>
      <c r="T137" s="324">
        <v>8.5</v>
      </c>
      <c r="V137" s="324">
        <f t="shared" si="24"/>
        <v>0</v>
      </c>
      <c r="W137" s="324">
        <f t="shared" si="14"/>
        <v>0</v>
      </c>
      <c r="X137" s="324">
        <f t="shared" si="15"/>
        <v>0</v>
      </c>
      <c r="Y137" s="321" t="s">
        <v>4223</v>
      </c>
    </row>
    <row r="138" spans="1:25" s="598" customFormat="1" x14ac:dyDescent="0.2">
      <c r="A138" s="614">
        <v>3760262412917</v>
      </c>
      <c r="B138" s="311">
        <v>3760262412917</v>
      </c>
      <c r="C138" s="312" t="s">
        <v>4337</v>
      </c>
      <c r="D138" s="312" t="s">
        <v>4210</v>
      </c>
      <c r="E138" s="313" t="s">
        <v>4346</v>
      </c>
      <c r="F138" s="313" t="s">
        <v>4478</v>
      </c>
      <c r="G138" s="314">
        <v>0</v>
      </c>
      <c r="H138" s="313"/>
      <c r="I138" s="314">
        <v>100</v>
      </c>
      <c r="J138" s="313"/>
      <c r="K138" s="315" t="s">
        <v>5680</v>
      </c>
      <c r="L138" s="316"/>
      <c r="M138" s="314" t="s">
        <v>12</v>
      </c>
      <c r="N138" s="311">
        <v>3760262412917</v>
      </c>
      <c r="O138" s="314" t="s">
        <v>4495</v>
      </c>
      <c r="P138" s="313"/>
      <c r="Q138" s="317">
        <v>15</v>
      </c>
      <c r="R138" s="317">
        <f t="shared" si="20"/>
        <v>14.218009478672986</v>
      </c>
      <c r="S138" s="318">
        <v>5.5E-2</v>
      </c>
      <c r="T138" s="317">
        <v>8.5</v>
      </c>
      <c r="U138" s="311"/>
      <c r="V138" s="317">
        <f t="shared" si="24"/>
        <v>0</v>
      </c>
      <c r="W138" s="317">
        <f t="shared" si="14"/>
        <v>0</v>
      </c>
      <c r="X138" s="317">
        <f t="shared" si="15"/>
        <v>0</v>
      </c>
      <c r="Y138" s="313"/>
    </row>
    <row r="139" spans="1:25" s="598" customFormat="1" x14ac:dyDescent="0.2">
      <c r="A139" s="614">
        <v>3760262412924</v>
      </c>
      <c r="B139" s="311">
        <v>3760262412924</v>
      </c>
      <c r="C139" s="312" t="s">
        <v>4337</v>
      </c>
      <c r="D139" s="312" t="s">
        <v>4210</v>
      </c>
      <c r="E139" s="313" t="s">
        <v>4346</v>
      </c>
      <c r="F139" s="313" t="s">
        <v>4479</v>
      </c>
      <c r="G139" s="314">
        <v>0</v>
      </c>
      <c r="H139" s="313"/>
      <c r="I139" s="314">
        <v>100</v>
      </c>
      <c r="J139" s="313"/>
      <c r="K139" s="315" t="s">
        <v>5680</v>
      </c>
      <c r="L139" s="316"/>
      <c r="M139" s="314" t="s">
        <v>12</v>
      </c>
      <c r="N139" s="311">
        <v>3760262412924</v>
      </c>
      <c r="O139" s="314" t="s">
        <v>4496</v>
      </c>
      <c r="P139" s="313"/>
      <c r="Q139" s="317">
        <v>15</v>
      </c>
      <c r="R139" s="317">
        <f t="shared" si="20"/>
        <v>14.218009478672986</v>
      </c>
      <c r="S139" s="318">
        <v>5.5E-2</v>
      </c>
      <c r="T139" s="317">
        <v>8.5</v>
      </c>
      <c r="U139" s="311"/>
      <c r="V139" s="317">
        <f t="shared" si="24"/>
        <v>0</v>
      </c>
      <c r="W139" s="317">
        <f t="shared" si="14"/>
        <v>0</v>
      </c>
      <c r="X139" s="317">
        <f t="shared" si="15"/>
        <v>0</v>
      </c>
      <c r="Y139" s="313"/>
    </row>
    <row r="140" spans="1:25" s="597" customFormat="1" x14ac:dyDescent="0.2">
      <c r="A140" s="616">
        <v>3760262412702</v>
      </c>
      <c r="B140" s="306">
        <v>3760262412702</v>
      </c>
      <c r="C140" s="307" t="s">
        <v>4337</v>
      </c>
      <c r="D140" s="307" t="s">
        <v>4210</v>
      </c>
      <c r="E140" s="308" t="s">
        <v>4346</v>
      </c>
      <c r="F140" s="308" t="s">
        <v>4343</v>
      </c>
      <c r="G140" s="309">
        <v>84</v>
      </c>
      <c r="H140" s="308"/>
      <c r="I140" s="309">
        <v>200</v>
      </c>
      <c r="K140" s="343"/>
      <c r="L140" s="310">
        <v>45536</v>
      </c>
      <c r="M140" s="309" t="s">
        <v>12</v>
      </c>
      <c r="N140" s="306">
        <v>3760262412702</v>
      </c>
      <c r="O140" s="309" t="s">
        <v>4225</v>
      </c>
      <c r="P140" s="308"/>
      <c r="Q140" s="335">
        <v>15</v>
      </c>
      <c r="R140" s="335">
        <f t="shared" si="20"/>
        <v>14.218009478672986</v>
      </c>
      <c r="S140" s="344">
        <v>5.5E-2</v>
      </c>
      <c r="T140" s="335">
        <v>8.5</v>
      </c>
      <c r="U140" s="306"/>
      <c r="V140" s="335">
        <f t="shared" si="24"/>
        <v>0</v>
      </c>
      <c r="W140" s="335">
        <f t="shared" si="14"/>
        <v>0</v>
      </c>
      <c r="X140" s="335">
        <f t="shared" si="15"/>
        <v>0</v>
      </c>
      <c r="Y140" s="308"/>
    </row>
    <row r="141" spans="1:25" s="597" customFormat="1" x14ac:dyDescent="0.2">
      <c r="A141" s="616">
        <v>3760262412719</v>
      </c>
      <c r="B141" s="306">
        <v>3760262412719</v>
      </c>
      <c r="C141" s="307" t="s">
        <v>4337</v>
      </c>
      <c r="D141" s="307" t="s">
        <v>4210</v>
      </c>
      <c r="E141" s="308" t="s">
        <v>4346</v>
      </c>
      <c r="F141" s="308" t="s">
        <v>4344</v>
      </c>
      <c r="G141" s="309">
        <v>166</v>
      </c>
      <c r="H141" s="308"/>
      <c r="I141" s="309">
        <v>200</v>
      </c>
      <c r="J141" s="308"/>
      <c r="K141" s="343"/>
      <c r="L141" s="310">
        <v>45536</v>
      </c>
      <c r="M141" s="309" t="s">
        <v>12</v>
      </c>
      <c r="N141" s="306">
        <v>3760262412719</v>
      </c>
      <c r="O141" s="309" t="s">
        <v>4226</v>
      </c>
      <c r="P141" s="308"/>
      <c r="Q141" s="335">
        <v>15</v>
      </c>
      <c r="R141" s="335">
        <f t="shared" si="20"/>
        <v>14.218009478672986</v>
      </c>
      <c r="S141" s="344">
        <v>5.5E-2</v>
      </c>
      <c r="T141" s="335">
        <v>8.5</v>
      </c>
      <c r="U141" s="306"/>
      <c r="V141" s="335">
        <f t="shared" si="24"/>
        <v>0</v>
      </c>
      <c r="W141" s="335">
        <f t="shared" si="14"/>
        <v>0</v>
      </c>
      <c r="X141" s="335">
        <f t="shared" si="15"/>
        <v>0</v>
      </c>
      <c r="Y141" s="308"/>
    </row>
    <row r="142" spans="1:25" s="597" customFormat="1" x14ac:dyDescent="0.2">
      <c r="A142" s="616">
        <v>3760262412726</v>
      </c>
      <c r="B142" s="306">
        <v>3760262412726</v>
      </c>
      <c r="C142" s="307" t="s">
        <v>4337</v>
      </c>
      <c r="D142" s="307" t="s">
        <v>4210</v>
      </c>
      <c r="E142" s="308" t="s">
        <v>4346</v>
      </c>
      <c r="F142" s="308" t="s">
        <v>4345</v>
      </c>
      <c r="G142" s="309">
        <v>0</v>
      </c>
      <c r="H142" s="308"/>
      <c r="I142" s="309">
        <v>200</v>
      </c>
      <c r="J142" s="308" t="s">
        <v>5680</v>
      </c>
      <c r="K142" s="343"/>
      <c r="L142" s="310">
        <v>45536</v>
      </c>
      <c r="M142" s="309" t="s">
        <v>12</v>
      </c>
      <c r="N142" s="306">
        <v>3760262412726</v>
      </c>
      <c r="O142" s="309" t="s">
        <v>4227</v>
      </c>
      <c r="P142" s="308"/>
      <c r="Q142" s="335">
        <v>15</v>
      </c>
      <c r="R142" s="335">
        <f t="shared" si="20"/>
        <v>14.218009478672986</v>
      </c>
      <c r="S142" s="344">
        <v>5.5E-2</v>
      </c>
      <c r="T142" s="335">
        <v>8.5</v>
      </c>
      <c r="U142" s="306"/>
      <c r="V142" s="335">
        <f t="shared" si="24"/>
        <v>0</v>
      </c>
      <c r="W142" s="335">
        <f t="shared" si="14"/>
        <v>0</v>
      </c>
      <c r="X142" s="335">
        <f t="shared" si="15"/>
        <v>0</v>
      </c>
      <c r="Y142" s="308"/>
    </row>
    <row r="143" spans="1:25" x14ac:dyDescent="0.2">
      <c r="A143" s="609"/>
      <c r="B143" s="319">
        <v>3770022685024</v>
      </c>
      <c r="C143" s="320" t="s">
        <v>4384</v>
      </c>
      <c r="D143" s="320" t="s">
        <v>4229</v>
      </c>
      <c r="F143" s="321" t="s">
        <v>4385</v>
      </c>
      <c r="I143" s="322">
        <v>200</v>
      </c>
      <c r="K143" s="315"/>
      <c r="L143" s="323">
        <v>44805</v>
      </c>
      <c r="N143" s="319">
        <v>3770022685024</v>
      </c>
      <c r="O143" s="322" t="s">
        <v>4233</v>
      </c>
      <c r="Q143" s="324">
        <v>84.9</v>
      </c>
      <c r="R143" s="324">
        <f t="shared" si="20"/>
        <v>70.750000000000014</v>
      </c>
      <c r="S143" s="325">
        <v>0.2</v>
      </c>
      <c r="T143" s="324">
        <v>53.1</v>
      </c>
      <c r="V143" s="324">
        <f t="shared" si="24"/>
        <v>0</v>
      </c>
      <c r="W143" s="324">
        <f>$R143*$U143</f>
        <v>0</v>
      </c>
      <c r="X143" s="324">
        <f>$T143*$U143</f>
        <v>0</v>
      </c>
      <c r="Y143" s="321" t="s">
        <v>4232</v>
      </c>
    </row>
    <row r="144" spans="1:25" x14ac:dyDescent="0.2">
      <c r="B144" s="319">
        <v>3770022685093</v>
      </c>
      <c r="C144" s="320" t="s">
        <v>4384</v>
      </c>
      <c r="D144" s="320" t="s">
        <v>4229</v>
      </c>
      <c r="E144" s="321">
        <f ca="1">E144</f>
        <v>0</v>
      </c>
      <c r="F144" s="321" t="s">
        <v>4234</v>
      </c>
      <c r="I144" s="322">
        <v>200</v>
      </c>
      <c r="K144" s="315"/>
      <c r="L144" s="323">
        <v>44805</v>
      </c>
      <c r="N144" s="319">
        <v>3770022685093</v>
      </c>
      <c r="O144" s="322" t="s">
        <v>4236</v>
      </c>
      <c r="Q144" s="324">
        <v>84.9</v>
      </c>
      <c r="R144" s="324">
        <f t="shared" si="20"/>
        <v>70.750000000000014</v>
      </c>
      <c r="S144" s="325">
        <v>0.2</v>
      </c>
      <c r="T144" s="324">
        <v>53.1</v>
      </c>
      <c r="V144" s="324">
        <f t="shared" si="24"/>
        <v>0</v>
      </c>
      <c r="W144" s="324">
        <f>$R144*$U144</f>
        <v>0</v>
      </c>
      <c r="X144" s="324">
        <f>$T144*$U144</f>
        <v>0</v>
      </c>
      <c r="Y144" s="321" t="s">
        <v>4235</v>
      </c>
    </row>
    <row r="145" spans="1:25" x14ac:dyDescent="0.2">
      <c r="B145" s="319">
        <v>3770022685000</v>
      </c>
      <c r="C145" s="320" t="s">
        <v>4384</v>
      </c>
      <c r="D145" s="320" t="s">
        <v>4229</v>
      </c>
      <c r="F145" s="321" t="s">
        <v>4228</v>
      </c>
      <c r="I145" s="322">
        <v>200</v>
      </c>
      <c r="K145" s="315"/>
      <c r="L145" s="323">
        <v>44805</v>
      </c>
      <c r="N145" s="319">
        <v>3770022685000</v>
      </c>
      <c r="O145" s="322" t="s">
        <v>4231</v>
      </c>
      <c r="Q145" s="324">
        <v>29.9</v>
      </c>
      <c r="R145" s="324">
        <f t="shared" si="20"/>
        <v>24.916666666666668</v>
      </c>
      <c r="S145" s="325">
        <v>0.2</v>
      </c>
      <c r="T145" s="324">
        <v>16.5</v>
      </c>
      <c r="V145" s="324">
        <f t="shared" si="24"/>
        <v>0</v>
      </c>
      <c r="W145" s="324">
        <f t="shared" si="14"/>
        <v>0</v>
      </c>
      <c r="X145" s="324">
        <f t="shared" si="15"/>
        <v>0</v>
      </c>
      <c r="Y145" s="321" t="s">
        <v>4230</v>
      </c>
    </row>
    <row r="146" spans="1:25" x14ac:dyDescent="0.2">
      <c r="B146" s="319">
        <v>3770022685192</v>
      </c>
      <c r="C146" s="320" t="s">
        <v>4384</v>
      </c>
      <c r="D146" s="320" t="s">
        <v>4229</v>
      </c>
      <c r="F146" s="321" t="s">
        <v>4237</v>
      </c>
      <c r="I146" s="322">
        <v>200</v>
      </c>
      <c r="K146" s="315"/>
      <c r="L146" s="323">
        <v>44805</v>
      </c>
      <c r="N146" s="319">
        <v>3770022685192</v>
      </c>
      <c r="O146" s="322" t="s">
        <v>4239</v>
      </c>
      <c r="Q146" s="324">
        <v>19.899999999999999</v>
      </c>
      <c r="R146" s="324">
        <f t="shared" si="20"/>
        <v>16.583333333333332</v>
      </c>
      <c r="S146" s="325">
        <v>0.2</v>
      </c>
      <c r="T146" s="324">
        <v>11.4</v>
      </c>
      <c r="V146" s="324">
        <f t="shared" si="24"/>
        <v>0</v>
      </c>
      <c r="W146" s="324">
        <f t="shared" si="14"/>
        <v>0</v>
      </c>
      <c r="X146" s="324">
        <f t="shared" si="15"/>
        <v>0</v>
      </c>
      <c r="Y146" s="321" t="s">
        <v>4238</v>
      </c>
    </row>
    <row r="147" spans="1:25" s="598" customFormat="1" x14ac:dyDescent="0.2">
      <c r="A147" s="611"/>
      <c r="B147" s="311">
        <v>3760262412801</v>
      </c>
      <c r="C147" s="312" t="s">
        <v>4384</v>
      </c>
      <c r="D147" s="312" t="s">
        <v>3693</v>
      </c>
      <c r="E147" s="313" t="s">
        <v>4480</v>
      </c>
      <c r="F147" s="313" t="s">
        <v>4480</v>
      </c>
      <c r="G147" s="314"/>
      <c r="H147" s="313"/>
      <c r="I147" s="314">
        <v>100</v>
      </c>
      <c r="J147" s="313"/>
      <c r="K147" s="315">
        <v>45717</v>
      </c>
      <c r="L147" s="316"/>
      <c r="M147" s="314" t="s">
        <v>12</v>
      </c>
      <c r="N147" s="311">
        <v>3760262412801</v>
      </c>
      <c r="O147" s="314" t="s">
        <v>4497</v>
      </c>
      <c r="P147" s="313"/>
      <c r="Q147" s="317">
        <v>13.9</v>
      </c>
      <c r="R147" s="317">
        <f t="shared" si="20"/>
        <v>11.583333333333334</v>
      </c>
      <c r="S147" s="318">
        <v>0.2</v>
      </c>
      <c r="T147" s="317">
        <f>Q147/2.4</f>
        <v>5.791666666666667</v>
      </c>
      <c r="U147" s="311"/>
      <c r="V147" s="317">
        <f t="shared" si="24"/>
        <v>0</v>
      </c>
      <c r="W147" s="317">
        <f t="shared" si="14"/>
        <v>0</v>
      </c>
      <c r="X147" s="317">
        <f t="shared" si="15"/>
        <v>0</v>
      </c>
      <c r="Y147" s="313"/>
    </row>
    <row r="148" spans="1:25" s="597" customFormat="1" x14ac:dyDescent="0.2">
      <c r="A148" s="613"/>
      <c r="B148" s="306">
        <v>9782494464148</v>
      </c>
      <c r="C148" s="307" t="s">
        <v>4377</v>
      </c>
      <c r="D148" s="307" t="s">
        <v>4241</v>
      </c>
      <c r="E148" s="308" t="s">
        <v>4367</v>
      </c>
      <c r="F148" s="308" t="s">
        <v>4369</v>
      </c>
      <c r="G148" s="309"/>
      <c r="H148" s="308"/>
      <c r="I148" s="309">
        <v>200</v>
      </c>
      <c r="J148" s="308"/>
      <c r="K148" s="315"/>
      <c r="L148" s="310">
        <v>45536</v>
      </c>
      <c r="M148" s="309" t="s">
        <v>12</v>
      </c>
      <c r="N148" s="306">
        <v>9782494464148</v>
      </c>
      <c r="O148" s="309" t="s">
        <v>4253</v>
      </c>
      <c r="P148" s="308"/>
      <c r="Q148" s="335">
        <v>15</v>
      </c>
      <c r="R148" s="335">
        <f t="shared" si="20"/>
        <v>14.218009478672986</v>
      </c>
      <c r="S148" s="344">
        <v>5.5E-2</v>
      </c>
      <c r="T148" s="335">
        <v>7.5</v>
      </c>
      <c r="U148" s="306"/>
      <c r="V148" s="335">
        <f t="shared" si="24"/>
        <v>0</v>
      </c>
      <c r="W148" s="335">
        <f t="shared" ref="W148:W153" si="25">$R148*$U148</f>
        <v>0</v>
      </c>
      <c r="X148" s="335">
        <f t="shared" ref="X148:X153" si="26">$T148*$U148</f>
        <v>0</v>
      </c>
      <c r="Y148" s="308" t="s">
        <v>4252</v>
      </c>
    </row>
    <row r="149" spans="1:25" s="597" customFormat="1" x14ac:dyDescent="0.2">
      <c r="A149" s="613"/>
      <c r="B149" s="306">
        <v>9782494464155</v>
      </c>
      <c r="C149" s="307" t="s">
        <v>4377</v>
      </c>
      <c r="D149" s="307" t="s">
        <v>4241</v>
      </c>
      <c r="E149" s="308" t="s">
        <v>4367</v>
      </c>
      <c r="F149" s="308" t="s">
        <v>4370</v>
      </c>
      <c r="G149" s="309"/>
      <c r="H149" s="308"/>
      <c r="I149" s="309">
        <v>200</v>
      </c>
      <c r="J149" s="308"/>
      <c r="K149" s="315"/>
      <c r="L149" s="310">
        <v>45537</v>
      </c>
      <c r="M149" s="309" t="s">
        <v>12</v>
      </c>
      <c r="N149" s="306">
        <v>9782494464155</v>
      </c>
      <c r="O149" s="309" t="s">
        <v>4255</v>
      </c>
      <c r="P149" s="308"/>
      <c r="Q149" s="335">
        <v>15</v>
      </c>
      <c r="R149" s="335">
        <f t="shared" si="20"/>
        <v>14.218009478672986</v>
      </c>
      <c r="S149" s="344">
        <v>5.5E-2</v>
      </c>
      <c r="T149" s="335">
        <v>7.5</v>
      </c>
      <c r="U149" s="306"/>
      <c r="V149" s="335">
        <f t="shared" si="24"/>
        <v>0</v>
      </c>
      <c r="W149" s="335">
        <f t="shared" si="25"/>
        <v>0</v>
      </c>
      <c r="X149" s="335">
        <f t="shared" si="26"/>
        <v>0</v>
      </c>
      <c r="Y149" s="308" t="s">
        <v>4254</v>
      </c>
    </row>
    <row r="150" spans="1:25" s="597" customFormat="1" x14ac:dyDescent="0.2">
      <c r="A150" s="613"/>
      <c r="B150" s="306">
        <v>9782494464124</v>
      </c>
      <c r="C150" s="307" t="s">
        <v>4377</v>
      </c>
      <c r="D150" s="307" t="s">
        <v>4241</v>
      </c>
      <c r="E150" s="308" t="s">
        <v>4367</v>
      </c>
      <c r="F150" s="308" t="s">
        <v>4368</v>
      </c>
      <c r="G150" s="309"/>
      <c r="H150" s="308"/>
      <c r="I150" s="309">
        <v>200</v>
      </c>
      <c r="J150" s="308"/>
      <c r="K150" s="315"/>
      <c r="L150" s="310">
        <v>45536</v>
      </c>
      <c r="M150" s="309" t="s">
        <v>12</v>
      </c>
      <c r="N150" s="306">
        <v>9782494464124</v>
      </c>
      <c r="O150" s="309" t="s">
        <v>4498</v>
      </c>
      <c r="P150" s="308"/>
      <c r="Q150" s="335">
        <v>15</v>
      </c>
      <c r="R150" s="335">
        <f t="shared" si="20"/>
        <v>14.218009478672986</v>
      </c>
      <c r="S150" s="344">
        <v>5.5E-2</v>
      </c>
      <c r="T150" s="335">
        <v>7.5</v>
      </c>
      <c r="U150" s="306"/>
      <c r="V150" s="335">
        <f t="shared" ref="V150:V185" si="27">$Q150*$U150</f>
        <v>0</v>
      </c>
      <c r="W150" s="335">
        <f t="shared" si="25"/>
        <v>0</v>
      </c>
      <c r="X150" s="335">
        <f t="shared" si="26"/>
        <v>0</v>
      </c>
      <c r="Y150" s="308" t="s">
        <v>4250</v>
      </c>
    </row>
    <row r="151" spans="1:25" s="598" customFormat="1" x14ac:dyDescent="0.2">
      <c r="A151" s="611"/>
      <c r="B151" s="311">
        <v>9782494464162</v>
      </c>
      <c r="C151" s="312" t="s">
        <v>4377</v>
      </c>
      <c r="D151" s="312" t="s">
        <v>4241</v>
      </c>
      <c r="E151" s="313" t="s">
        <v>4367</v>
      </c>
      <c r="F151" s="313" t="s">
        <v>4505</v>
      </c>
      <c r="G151" s="314"/>
      <c r="H151" s="313"/>
      <c r="I151" s="314">
        <v>100</v>
      </c>
      <c r="J151" s="313"/>
      <c r="K151" s="315">
        <v>45689</v>
      </c>
      <c r="L151" s="316"/>
      <c r="M151" s="314" t="s">
        <v>12</v>
      </c>
      <c r="N151" s="311">
        <v>9782494464162</v>
      </c>
      <c r="O151" s="314"/>
      <c r="P151" s="313"/>
      <c r="Q151" s="317">
        <v>15</v>
      </c>
      <c r="R151" s="317">
        <f t="shared" si="20"/>
        <v>14.218009478672986</v>
      </c>
      <c r="S151" s="318">
        <v>5.5E-2</v>
      </c>
      <c r="T151" s="317">
        <v>7.5</v>
      </c>
      <c r="U151" s="311"/>
      <c r="V151" s="317">
        <f t="shared" si="27"/>
        <v>0</v>
      </c>
      <c r="W151" s="317">
        <f t="shared" si="25"/>
        <v>0</v>
      </c>
      <c r="X151" s="317">
        <f t="shared" si="26"/>
        <v>0</v>
      </c>
      <c r="Y151" s="313"/>
    </row>
    <row r="152" spans="1:25" s="598" customFormat="1" x14ac:dyDescent="0.2">
      <c r="A152" s="611"/>
      <c r="B152" s="311">
        <v>9782494464179</v>
      </c>
      <c r="C152" s="312" t="s">
        <v>4377</v>
      </c>
      <c r="D152" s="312" t="s">
        <v>4241</v>
      </c>
      <c r="E152" s="313" t="s">
        <v>4367</v>
      </c>
      <c r="F152" s="313" t="s">
        <v>4506</v>
      </c>
      <c r="G152" s="314"/>
      <c r="H152" s="313"/>
      <c r="I152" s="314">
        <v>100</v>
      </c>
      <c r="J152" s="313"/>
      <c r="K152" s="315">
        <v>45689</v>
      </c>
      <c r="L152" s="316"/>
      <c r="M152" s="314" t="s">
        <v>12</v>
      </c>
      <c r="N152" s="311">
        <v>9782494464179</v>
      </c>
      <c r="O152" s="314"/>
      <c r="P152" s="313"/>
      <c r="Q152" s="317">
        <v>15</v>
      </c>
      <c r="R152" s="317">
        <f t="shared" si="20"/>
        <v>14.218009478672986</v>
      </c>
      <c r="S152" s="318">
        <v>5.5E-2</v>
      </c>
      <c r="T152" s="317">
        <v>7.5</v>
      </c>
      <c r="U152" s="311"/>
      <c r="V152" s="317">
        <f t="shared" si="27"/>
        <v>0</v>
      </c>
      <c r="W152" s="317">
        <f t="shared" si="25"/>
        <v>0</v>
      </c>
      <c r="X152" s="317">
        <f t="shared" si="26"/>
        <v>0</v>
      </c>
      <c r="Y152" s="313"/>
    </row>
    <row r="153" spans="1:25" s="598" customFormat="1" x14ac:dyDescent="0.2">
      <c r="A153" s="611"/>
      <c r="B153" s="311">
        <v>9782494464056</v>
      </c>
      <c r="C153" s="312" t="s">
        <v>4377</v>
      </c>
      <c r="D153" s="312" t="s">
        <v>4241</v>
      </c>
      <c r="E153" s="313" t="s">
        <v>4367</v>
      </c>
      <c r="F153" s="313" t="s">
        <v>4507</v>
      </c>
      <c r="G153" s="314"/>
      <c r="H153" s="313"/>
      <c r="I153" s="314">
        <v>100</v>
      </c>
      <c r="J153" s="313"/>
      <c r="K153" s="315">
        <v>45689</v>
      </c>
      <c r="L153" s="316"/>
      <c r="M153" s="314" t="s">
        <v>12</v>
      </c>
      <c r="N153" s="311">
        <v>9782494464056</v>
      </c>
      <c r="O153" s="314"/>
      <c r="P153" s="313"/>
      <c r="Q153" s="317">
        <v>15</v>
      </c>
      <c r="R153" s="317">
        <f t="shared" si="20"/>
        <v>14.218009478672986</v>
      </c>
      <c r="S153" s="318">
        <v>5.5E-2</v>
      </c>
      <c r="T153" s="317">
        <v>7.5</v>
      </c>
      <c r="U153" s="311"/>
      <c r="V153" s="317">
        <f t="shared" si="27"/>
        <v>0</v>
      </c>
      <c r="W153" s="317">
        <f t="shared" si="25"/>
        <v>0</v>
      </c>
      <c r="X153" s="317">
        <f t="shared" si="26"/>
        <v>0</v>
      </c>
      <c r="Y153" s="313"/>
    </row>
    <row r="154" spans="1:25" x14ac:dyDescent="0.2">
      <c r="B154" s="319">
        <v>3770024353037</v>
      </c>
      <c r="C154" s="320" t="s">
        <v>4360</v>
      </c>
      <c r="D154" s="320" t="s">
        <v>4241</v>
      </c>
      <c r="E154" s="321" t="s">
        <v>4240</v>
      </c>
      <c r="F154" s="321" t="s">
        <v>2250</v>
      </c>
      <c r="I154" s="322">
        <v>200</v>
      </c>
      <c r="K154" s="315"/>
      <c r="L154" s="323">
        <v>45078</v>
      </c>
      <c r="N154" s="319">
        <v>3770024353037</v>
      </c>
      <c r="O154" s="322" t="s">
        <v>4243</v>
      </c>
      <c r="Q154" s="324">
        <v>25</v>
      </c>
      <c r="R154" s="324">
        <f t="shared" si="20"/>
        <v>23.696682464454977</v>
      </c>
      <c r="S154" s="325">
        <v>5.5E-2</v>
      </c>
      <c r="T154" s="324">
        <v>12.6</v>
      </c>
      <c r="V154" s="324">
        <f t="shared" si="27"/>
        <v>0</v>
      </c>
      <c r="W154" s="324">
        <f t="shared" ref="W154:W185" si="28">$R154*$U154</f>
        <v>0</v>
      </c>
      <c r="X154" s="324">
        <f t="shared" ref="X154:X185" si="29">$T154*$U154</f>
        <v>0</v>
      </c>
      <c r="Y154" s="321" t="s">
        <v>4242</v>
      </c>
    </row>
    <row r="155" spans="1:25" x14ac:dyDescent="0.2">
      <c r="B155" s="319">
        <v>9782494464032</v>
      </c>
      <c r="C155" s="320" t="s">
        <v>4360</v>
      </c>
      <c r="D155" s="320" t="s">
        <v>4241</v>
      </c>
      <c r="E155" s="321" t="s">
        <v>4376</v>
      </c>
      <c r="F155" s="321" t="s">
        <v>4375</v>
      </c>
      <c r="I155" s="322">
        <v>200</v>
      </c>
      <c r="K155" s="315"/>
      <c r="L155" s="323">
        <v>45078</v>
      </c>
      <c r="N155" s="319">
        <v>9782494464032</v>
      </c>
      <c r="O155" s="322" t="s">
        <v>4247</v>
      </c>
      <c r="Q155" s="324">
        <v>22</v>
      </c>
      <c r="R155" s="324">
        <f t="shared" si="20"/>
        <v>20.85308056872038</v>
      </c>
      <c r="S155" s="325">
        <v>5.5E-2</v>
      </c>
      <c r="T155" s="324">
        <v>11</v>
      </c>
      <c r="V155" s="324">
        <f t="shared" si="27"/>
        <v>0</v>
      </c>
      <c r="W155" s="324">
        <f>$R155*$U155</f>
        <v>0</v>
      </c>
      <c r="X155" s="324">
        <f>$T155*$U155</f>
        <v>0</v>
      </c>
      <c r="Y155" s="321" t="s">
        <v>4246</v>
      </c>
    </row>
    <row r="156" spans="1:25" s="598" customFormat="1" x14ac:dyDescent="0.2">
      <c r="A156" s="611"/>
      <c r="B156" s="311">
        <v>9782494464186</v>
      </c>
      <c r="C156" s="312" t="s">
        <v>4360</v>
      </c>
      <c r="D156" s="312" t="s">
        <v>4241</v>
      </c>
      <c r="E156" s="313" t="s">
        <v>4376</v>
      </c>
      <c r="F156" s="313" t="s">
        <v>4504</v>
      </c>
      <c r="G156" s="314"/>
      <c r="H156" s="313"/>
      <c r="I156" s="314">
        <v>100</v>
      </c>
      <c r="J156" s="313"/>
      <c r="K156" s="315">
        <v>45748</v>
      </c>
      <c r="L156" s="316"/>
      <c r="M156" s="314" t="s">
        <v>12</v>
      </c>
      <c r="N156" s="311">
        <v>9782494464186</v>
      </c>
      <c r="O156" s="314"/>
      <c r="P156" s="313"/>
      <c r="Q156" s="317">
        <v>22</v>
      </c>
      <c r="R156" s="317">
        <f t="shared" si="20"/>
        <v>20.85308056872038</v>
      </c>
      <c r="S156" s="318">
        <v>5.5E-2</v>
      </c>
      <c r="T156" s="317">
        <v>11</v>
      </c>
      <c r="U156" s="311"/>
      <c r="V156" s="317">
        <f t="shared" si="27"/>
        <v>0</v>
      </c>
      <c r="W156" s="317">
        <f>$R156*$U156</f>
        <v>0</v>
      </c>
      <c r="X156" s="317">
        <f>$T156*$U156</f>
        <v>0</v>
      </c>
      <c r="Y156" s="313"/>
    </row>
    <row r="157" spans="1:25" x14ac:dyDescent="0.2">
      <c r="B157" s="319">
        <v>9782494464001</v>
      </c>
      <c r="C157" s="320" t="s">
        <v>4360</v>
      </c>
      <c r="D157" s="320" t="s">
        <v>4241</v>
      </c>
      <c r="E157" s="321" t="s">
        <v>4379</v>
      </c>
      <c r="F157" s="321" t="s">
        <v>4378</v>
      </c>
      <c r="I157" s="322">
        <v>200</v>
      </c>
      <c r="K157" s="315"/>
      <c r="L157" s="323">
        <v>45078</v>
      </c>
      <c r="N157" s="319">
        <v>9782494464001</v>
      </c>
      <c r="O157" s="322" t="s">
        <v>4245</v>
      </c>
      <c r="Q157" s="324">
        <v>25</v>
      </c>
      <c r="R157" s="324">
        <f t="shared" si="20"/>
        <v>23.696682464454977</v>
      </c>
      <c r="S157" s="325">
        <v>5.5E-2</v>
      </c>
      <c r="T157" s="324">
        <v>12.6</v>
      </c>
      <c r="V157" s="324">
        <f t="shared" si="27"/>
        <v>0</v>
      </c>
      <c r="W157" s="324">
        <f t="shared" si="28"/>
        <v>0</v>
      </c>
      <c r="X157" s="324">
        <f t="shared" si="29"/>
        <v>0</v>
      </c>
      <c r="Y157" s="321" t="s">
        <v>4244</v>
      </c>
    </row>
    <row r="158" spans="1:25" x14ac:dyDescent="0.2">
      <c r="B158" s="319">
        <v>9782494464018</v>
      </c>
      <c r="C158" s="320" t="s">
        <v>4360</v>
      </c>
      <c r="D158" s="320" t="s">
        <v>4241</v>
      </c>
      <c r="E158" s="321" t="s">
        <v>4379</v>
      </c>
      <c r="F158" s="321" t="s">
        <v>4380</v>
      </c>
      <c r="I158" s="322">
        <v>200</v>
      </c>
      <c r="K158" s="315"/>
      <c r="L158" s="323">
        <v>45078</v>
      </c>
      <c r="N158" s="319">
        <v>9782494464018</v>
      </c>
      <c r="O158" s="322" t="s">
        <v>4261</v>
      </c>
      <c r="Q158" s="324">
        <v>25</v>
      </c>
      <c r="R158" s="324">
        <f t="shared" si="20"/>
        <v>23.696682464454977</v>
      </c>
      <c r="S158" s="325">
        <v>5.5E-2</v>
      </c>
      <c r="T158" s="324">
        <v>12.6</v>
      </c>
      <c r="V158" s="324">
        <f t="shared" si="27"/>
        <v>0</v>
      </c>
      <c r="W158" s="324">
        <f>$R158*$U158</f>
        <v>0</v>
      </c>
      <c r="X158" s="324">
        <f>$T158*$U158</f>
        <v>0</v>
      </c>
      <c r="Y158" s="321" t="s">
        <v>4260</v>
      </c>
    </row>
    <row r="159" spans="1:25" x14ac:dyDescent="0.2">
      <c r="B159" s="319">
        <v>9782958460532</v>
      </c>
      <c r="C159" s="320" t="s">
        <v>4360</v>
      </c>
      <c r="D159" s="320" t="s">
        <v>4241</v>
      </c>
      <c r="E159" s="321" t="s">
        <v>4379</v>
      </c>
      <c r="F159" s="321" t="s">
        <v>4383</v>
      </c>
      <c r="I159" s="322">
        <v>200</v>
      </c>
      <c r="K159" s="315"/>
      <c r="L159" s="323">
        <v>45078</v>
      </c>
      <c r="N159" s="319">
        <v>9782958460532</v>
      </c>
      <c r="O159" s="322" t="s">
        <v>4263</v>
      </c>
      <c r="Q159" s="324">
        <v>25</v>
      </c>
      <c r="R159" s="324">
        <f t="shared" si="20"/>
        <v>23.696682464454977</v>
      </c>
      <c r="S159" s="325">
        <v>5.5E-2</v>
      </c>
      <c r="T159" s="324">
        <v>12.6</v>
      </c>
      <c r="V159" s="324">
        <f t="shared" si="27"/>
        <v>0</v>
      </c>
      <c r="W159" s="324">
        <f>$R159*$U159</f>
        <v>0</v>
      </c>
      <c r="X159" s="324">
        <f>$T159*$U159</f>
        <v>0</v>
      </c>
      <c r="Y159" s="321" t="s">
        <v>4262</v>
      </c>
    </row>
    <row r="160" spans="1:25" x14ac:dyDescent="0.2">
      <c r="B160" s="319">
        <v>9782958460549</v>
      </c>
      <c r="C160" s="320" t="s">
        <v>4360</v>
      </c>
      <c r="D160" s="320" t="s">
        <v>4241</v>
      </c>
      <c r="E160" s="321" t="s">
        <v>4379</v>
      </c>
      <c r="F160" s="321" t="s">
        <v>4382</v>
      </c>
      <c r="I160" s="322">
        <v>200</v>
      </c>
      <c r="K160" s="315"/>
      <c r="L160" s="323">
        <v>45078</v>
      </c>
      <c r="N160" s="319">
        <v>9782958460549</v>
      </c>
      <c r="O160" s="322" t="s">
        <v>4265</v>
      </c>
      <c r="Q160" s="324">
        <v>25</v>
      </c>
      <c r="R160" s="324">
        <f t="shared" ref="R160:R185" si="30">Q160/(1+S160)</f>
        <v>23.696682464454977</v>
      </c>
      <c r="S160" s="325">
        <v>5.5E-2</v>
      </c>
      <c r="T160" s="324">
        <v>12.6</v>
      </c>
      <c r="V160" s="324">
        <f t="shared" si="27"/>
        <v>0</v>
      </c>
      <c r="W160" s="324">
        <f>$R160*$U160</f>
        <v>0</v>
      </c>
      <c r="X160" s="324">
        <f>$T160*$U160</f>
        <v>0</v>
      </c>
      <c r="Y160" s="321" t="s">
        <v>4264</v>
      </c>
    </row>
    <row r="161" spans="1:25" x14ac:dyDescent="0.2">
      <c r="B161" s="319">
        <v>9782494464049</v>
      </c>
      <c r="C161" s="320" t="s">
        <v>4360</v>
      </c>
      <c r="D161" s="320" t="s">
        <v>4241</v>
      </c>
      <c r="E161" s="321" t="s">
        <v>4381</v>
      </c>
      <c r="F161" s="321" t="s">
        <v>5115</v>
      </c>
      <c r="I161" s="322">
        <v>200</v>
      </c>
      <c r="K161" s="315"/>
      <c r="L161" s="323">
        <v>45078</v>
      </c>
      <c r="N161" s="319">
        <v>9782494464049</v>
      </c>
      <c r="O161" s="322" t="s">
        <v>4249</v>
      </c>
      <c r="Q161" s="324">
        <v>30</v>
      </c>
      <c r="R161" s="324">
        <f t="shared" si="30"/>
        <v>28.436018957345972</v>
      </c>
      <c r="S161" s="325">
        <v>5.5E-2</v>
      </c>
      <c r="T161" s="324">
        <v>15</v>
      </c>
      <c r="V161" s="324">
        <f t="shared" si="27"/>
        <v>0</v>
      </c>
      <c r="W161" s="324">
        <f t="shared" si="28"/>
        <v>0</v>
      </c>
      <c r="X161" s="324">
        <f t="shared" si="29"/>
        <v>0</v>
      </c>
      <c r="Y161" s="321" t="s">
        <v>4248</v>
      </c>
    </row>
    <row r="162" spans="1:25" s="598" customFormat="1" x14ac:dyDescent="0.2">
      <c r="A162" s="611"/>
      <c r="B162" s="311">
        <v>3770024353099</v>
      </c>
      <c r="C162" s="312" t="s">
        <v>4360</v>
      </c>
      <c r="D162" s="312" t="s">
        <v>4241</v>
      </c>
      <c r="E162" s="313" t="s">
        <v>4381</v>
      </c>
      <c r="F162" s="313" t="s">
        <v>4503</v>
      </c>
      <c r="G162" s="314"/>
      <c r="H162" s="313"/>
      <c r="I162" s="314">
        <v>100</v>
      </c>
      <c r="J162" s="313"/>
      <c r="K162" s="315">
        <v>45778</v>
      </c>
      <c r="L162" s="316"/>
      <c r="M162" s="314" t="s">
        <v>12</v>
      </c>
      <c r="N162" s="311">
        <v>3770024353099</v>
      </c>
      <c r="O162" s="314"/>
      <c r="P162" s="313"/>
      <c r="Q162" s="317">
        <v>30</v>
      </c>
      <c r="R162" s="317">
        <f t="shared" si="30"/>
        <v>28.436018957345972</v>
      </c>
      <c r="S162" s="318">
        <v>5.5E-2</v>
      </c>
      <c r="T162" s="317">
        <v>15</v>
      </c>
      <c r="U162" s="311"/>
      <c r="V162" s="317">
        <f t="shared" si="27"/>
        <v>0</v>
      </c>
      <c r="W162" s="317">
        <f t="shared" si="28"/>
        <v>0</v>
      </c>
      <c r="X162" s="317">
        <f t="shared" si="29"/>
        <v>0</v>
      </c>
      <c r="Y162" s="313"/>
    </row>
    <row r="163" spans="1:25" x14ac:dyDescent="0.2">
      <c r="B163" s="319">
        <v>9782958460501</v>
      </c>
      <c r="C163" s="320" t="s">
        <v>4360</v>
      </c>
      <c r="D163" s="320" t="s">
        <v>4241</v>
      </c>
      <c r="E163" s="321" t="s">
        <v>4373</v>
      </c>
      <c r="F163" s="321" t="s">
        <v>4372</v>
      </c>
      <c r="I163" s="322">
        <v>200</v>
      </c>
      <c r="K163" s="315"/>
      <c r="L163" s="323">
        <v>45078</v>
      </c>
      <c r="N163" s="319">
        <v>9782958460501</v>
      </c>
      <c r="O163" s="322" t="s">
        <v>4257</v>
      </c>
      <c r="Q163" s="324">
        <v>34.9</v>
      </c>
      <c r="R163" s="324">
        <f t="shared" si="30"/>
        <v>33.080568720379148</v>
      </c>
      <c r="S163" s="325">
        <v>5.5E-2</v>
      </c>
      <c r="T163" s="324">
        <v>17.399999999999999</v>
      </c>
      <c r="V163" s="324">
        <f t="shared" si="27"/>
        <v>0</v>
      </c>
      <c r="W163" s="324">
        <f t="shared" si="28"/>
        <v>0</v>
      </c>
      <c r="X163" s="324">
        <f t="shared" si="29"/>
        <v>0</v>
      </c>
      <c r="Y163" s="321" t="s">
        <v>4256</v>
      </c>
    </row>
    <row r="164" spans="1:25" x14ac:dyDescent="0.2">
      <c r="B164" s="319">
        <v>9782958460518</v>
      </c>
      <c r="C164" s="320" t="s">
        <v>4360</v>
      </c>
      <c r="D164" s="320" t="s">
        <v>4241</v>
      </c>
      <c r="E164" s="321" t="s">
        <v>4373</v>
      </c>
      <c r="F164" s="321" t="s">
        <v>4374</v>
      </c>
      <c r="I164" s="322">
        <v>200</v>
      </c>
      <c r="K164" s="315"/>
      <c r="L164" s="323">
        <v>45078</v>
      </c>
      <c r="N164" s="319">
        <v>9782958460518</v>
      </c>
      <c r="O164" s="322" t="s">
        <v>4259</v>
      </c>
      <c r="Q164" s="324">
        <v>34.9</v>
      </c>
      <c r="R164" s="324">
        <f t="shared" si="30"/>
        <v>33.080568720379148</v>
      </c>
      <c r="S164" s="325">
        <v>5.5E-2</v>
      </c>
      <c r="T164" s="324">
        <v>17.399999999999999</v>
      </c>
      <c r="V164" s="324">
        <f t="shared" si="27"/>
        <v>0</v>
      </c>
      <c r="W164" s="324">
        <f t="shared" si="28"/>
        <v>0</v>
      </c>
      <c r="X164" s="324">
        <f t="shared" si="29"/>
        <v>0</v>
      </c>
      <c r="Y164" s="321" t="s">
        <v>4258</v>
      </c>
    </row>
    <row r="165" spans="1:25" s="597" customFormat="1" x14ac:dyDescent="0.2">
      <c r="A165" s="613"/>
      <c r="B165" s="306">
        <v>9782494464131</v>
      </c>
      <c r="C165" s="307" t="s">
        <v>4360</v>
      </c>
      <c r="D165" s="307" t="s">
        <v>4241</v>
      </c>
      <c r="E165" s="308" t="s">
        <v>4373</v>
      </c>
      <c r="F165" s="308" t="s">
        <v>4371</v>
      </c>
      <c r="G165" s="309"/>
      <c r="H165" s="308"/>
      <c r="I165" s="309">
        <v>200</v>
      </c>
      <c r="J165" s="308"/>
      <c r="K165" s="315"/>
      <c r="L165" s="310">
        <v>45536</v>
      </c>
      <c r="M165" s="309" t="s">
        <v>12</v>
      </c>
      <c r="N165" s="306">
        <v>9782494464131</v>
      </c>
      <c r="O165" s="309" t="s">
        <v>4251</v>
      </c>
      <c r="P165" s="308"/>
      <c r="Q165" s="335">
        <v>34.9</v>
      </c>
      <c r="R165" s="335">
        <f t="shared" si="30"/>
        <v>33.080568720379148</v>
      </c>
      <c r="S165" s="344">
        <v>5.5E-2</v>
      </c>
      <c r="T165" s="335">
        <v>17.399999999999999</v>
      </c>
      <c r="U165" s="306"/>
      <c r="V165" s="335">
        <f t="shared" si="27"/>
        <v>0</v>
      </c>
      <c r="W165" s="335">
        <f>$R165*$U165</f>
        <v>0</v>
      </c>
      <c r="X165" s="335">
        <f>$T165*$U165</f>
        <v>0</v>
      </c>
      <c r="Y165" s="308"/>
    </row>
    <row r="166" spans="1:25" x14ac:dyDescent="0.2">
      <c r="B166" s="319">
        <v>3760355580080</v>
      </c>
      <c r="C166" s="336" t="s">
        <v>4326</v>
      </c>
      <c r="D166" s="320" t="s">
        <v>4266</v>
      </c>
      <c r="E166" s="321" t="s">
        <v>4322</v>
      </c>
      <c r="F166" s="321" t="s">
        <v>4327</v>
      </c>
      <c r="I166" s="322">
        <v>200</v>
      </c>
      <c r="K166" s="315"/>
      <c r="L166" s="323">
        <v>45170</v>
      </c>
      <c r="N166" s="319">
        <v>3760355580080</v>
      </c>
      <c r="O166" s="322" t="s">
        <v>4271</v>
      </c>
      <c r="Q166" s="324">
        <v>15</v>
      </c>
      <c r="R166" s="324">
        <f t="shared" si="30"/>
        <v>12.5</v>
      </c>
      <c r="S166" s="325">
        <v>0.2</v>
      </c>
      <c r="T166" s="324">
        <v>7.5</v>
      </c>
      <c r="V166" s="324">
        <f t="shared" si="27"/>
        <v>0</v>
      </c>
      <c r="W166" s="324">
        <f t="shared" si="28"/>
        <v>0</v>
      </c>
      <c r="X166" s="324">
        <f t="shared" si="29"/>
        <v>0</v>
      </c>
      <c r="Y166" s="321" t="s">
        <v>4270</v>
      </c>
    </row>
    <row r="167" spans="1:25" x14ac:dyDescent="0.2">
      <c r="B167" s="319">
        <v>3760355580097</v>
      </c>
      <c r="C167" s="336" t="s">
        <v>4326</v>
      </c>
      <c r="D167" s="320" t="s">
        <v>4266</v>
      </c>
      <c r="E167" s="321" t="s">
        <v>4322</v>
      </c>
      <c r="F167" s="321" t="s">
        <v>4328</v>
      </c>
      <c r="I167" s="322">
        <v>200</v>
      </c>
      <c r="K167" s="315"/>
      <c r="L167" s="323">
        <v>45170</v>
      </c>
      <c r="N167" s="319">
        <v>3760355580097</v>
      </c>
      <c r="O167" s="322" t="s">
        <v>4273</v>
      </c>
      <c r="Q167" s="324">
        <v>15</v>
      </c>
      <c r="R167" s="324">
        <f t="shared" si="30"/>
        <v>12.5</v>
      </c>
      <c r="S167" s="325">
        <v>0.2</v>
      </c>
      <c r="T167" s="324">
        <v>7.5</v>
      </c>
      <c r="V167" s="324">
        <f t="shared" si="27"/>
        <v>0</v>
      </c>
      <c r="W167" s="324">
        <f t="shared" si="28"/>
        <v>0</v>
      </c>
      <c r="X167" s="324">
        <f t="shared" si="29"/>
        <v>0</v>
      </c>
      <c r="Y167" s="321" t="s">
        <v>4272</v>
      </c>
    </row>
    <row r="168" spans="1:25" x14ac:dyDescent="0.2">
      <c r="B168" s="319">
        <v>3760355580103</v>
      </c>
      <c r="C168" s="336" t="s">
        <v>4334</v>
      </c>
      <c r="D168" s="320" t="s">
        <v>4266</v>
      </c>
      <c r="E168" s="321" t="s">
        <v>4322</v>
      </c>
      <c r="F168" s="321" t="s">
        <v>4335</v>
      </c>
      <c r="I168" s="322">
        <v>200</v>
      </c>
      <c r="K168" s="315"/>
      <c r="L168" s="323">
        <v>45170</v>
      </c>
      <c r="N168" s="319">
        <v>3760355580103</v>
      </c>
      <c r="O168" s="322" t="s">
        <v>4275</v>
      </c>
      <c r="Q168" s="324">
        <v>15</v>
      </c>
      <c r="R168" s="324">
        <f t="shared" si="30"/>
        <v>12.5</v>
      </c>
      <c r="S168" s="325">
        <v>0.2</v>
      </c>
      <c r="T168" s="324">
        <v>7.5</v>
      </c>
      <c r="V168" s="324">
        <f t="shared" si="27"/>
        <v>0</v>
      </c>
      <c r="W168" s="324">
        <f t="shared" si="28"/>
        <v>0</v>
      </c>
      <c r="X168" s="324">
        <f t="shared" si="29"/>
        <v>0</v>
      </c>
      <c r="Y168" s="321" t="s">
        <v>4274</v>
      </c>
    </row>
    <row r="169" spans="1:25" x14ac:dyDescent="0.2">
      <c r="B169" s="319">
        <v>3760355580110</v>
      </c>
      <c r="C169" s="336" t="s">
        <v>4334</v>
      </c>
      <c r="D169" s="320" t="s">
        <v>4266</v>
      </c>
      <c r="E169" s="321" t="s">
        <v>4322</v>
      </c>
      <c r="F169" s="321" t="s">
        <v>4333</v>
      </c>
      <c r="I169" s="322">
        <v>200</v>
      </c>
      <c r="K169" s="315"/>
      <c r="L169" s="323">
        <v>45170</v>
      </c>
      <c r="N169" s="319">
        <v>3760355580110</v>
      </c>
      <c r="O169" s="322" t="s">
        <v>4277</v>
      </c>
      <c r="Q169" s="324">
        <v>15</v>
      </c>
      <c r="R169" s="324">
        <f t="shared" si="30"/>
        <v>12.5</v>
      </c>
      <c r="S169" s="325">
        <v>0.2</v>
      </c>
      <c r="T169" s="324">
        <v>7.5</v>
      </c>
      <c r="V169" s="324">
        <f t="shared" si="27"/>
        <v>0</v>
      </c>
      <c r="W169" s="324">
        <f t="shared" si="28"/>
        <v>0</v>
      </c>
      <c r="X169" s="324">
        <f t="shared" si="29"/>
        <v>0</v>
      </c>
      <c r="Y169" s="321" t="s">
        <v>4276</v>
      </c>
    </row>
    <row r="170" spans="1:25" x14ac:dyDescent="0.2">
      <c r="B170" s="319">
        <v>3760355580219</v>
      </c>
      <c r="C170" s="336" t="s">
        <v>4326</v>
      </c>
      <c r="D170" s="320" t="s">
        <v>4266</v>
      </c>
      <c r="E170" s="321" t="s">
        <v>4322</v>
      </c>
      <c r="F170" s="321" t="s">
        <v>4329</v>
      </c>
      <c r="I170" s="322">
        <v>200</v>
      </c>
      <c r="K170" s="315"/>
      <c r="L170" s="323">
        <v>45170</v>
      </c>
      <c r="N170" s="319">
        <v>3760355580219</v>
      </c>
      <c r="O170" s="322" t="s">
        <v>4279</v>
      </c>
      <c r="Q170" s="324">
        <v>15</v>
      </c>
      <c r="R170" s="324">
        <f t="shared" si="30"/>
        <v>12.5</v>
      </c>
      <c r="S170" s="325">
        <v>0.2</v>
      </c>
      <c r="T170" s="324">
        <v>7.5</v>
      </c>
      <c r="V170" s="324">
        <f t="shared" si="27"/>
        <v>0</v>
      </c>
      <c r="W170" s="324">
        <f t="shared" si="28"/>
        <v>0</v>
      </c>
      <c r="X170" s="324">
        <f t="shared" si="29"/>
        <v>0</v>
      </c>
      <c r="Y170" s="321" t="s">
        <v>4278</v>
      </c>
    </row>
    <row r="171" spans="1:25" x14ac:dyDescent="0.2">
      <c r="B171" s="319">
        <v>3760355580226</v>
      </c>
      <c r="C171" s="336" t="s">
        <v>4334</v>
      </c>
      <c r="D171" s="320" t="s">
        <v>4266</v>
      </c>
      <c r="E171" s="321" t="s">
        <v>4322</v>
      </c>
      <c r="F171" s="321" t="s">
        <v>4330</v>
      </c>
      <c r="I171" s="322">
        <v>200</v>
      </c>
      <c r="K171" s="315"/>
      <c r="L171" s="323">
        <v>45170</v>
      </c>
      <c r="N171" s="319">
        <v>3760355580226</v>
      </c>
      <c r="O171" s="322" t="s">
        <v>4281</v>
      </c>
      <c r="Q171" s="324">
        <v>15</v>
      </c>
      <c r="R171" s="324">
        <f t="shared" si="30"/>
        <v>12.5</v>
      </c>
      <c r="S171" s="325">
        <v>0.2</v>
      </c>
      <c r="T171" s="324">
        <v>7.5</v>
      </c>
      <c r="V171" s="324">
        <f t="shared" si="27"/>
        <v>0</v>
      </c>
      <c r="W171" s="324">
        <f t="shared" si="28"/>
        <v>0</v>
      </c>
      <c r="X171" s="324">
        <f t="shared" si="29"/>
        <v>0</v>
      </c>
      <c r="Y171" s="321" t="s">
        <v>4280</v>
      </c>
    </row>
    <row r="172" spans="1:25" x14ac:dyDescent="0.2">
      <c r="B172" s="319">
        <v>3760355580233</v>
      </c>
      <c r="C172" s="336" t="s">
        <v>4334</v>
      </c>
      <c r="D172" s="320" t="s">
        <v>4266</v>
      </c>
      <c r="E172" s="321" t="s">
        <v>4322</v>
      </c>
      <c r="F172" s="321" t="s">
        <v>4327</v>
      </c>
      <c r="I172" s="322">
        <v>200</v>
      </c>
      <c r="K172" s="315"/>
      <c r="L172" s="323">
        <v>45170</v>
      </c>
      <c r="N172" s="319">
        <v>3760355580233</v>
      </c>
      <c r="O172" s="322" t="s">
        <v>4283</v>
      </c>
      <c r="Q172" s="324">
        <v>15</v>
      </c>
      <c r="R172" s="324">
        <f t="shared" si="30"/>
        <v>12.5</v>
      </c>
      <c r="S172" s="325">
        <v>0.2</v>
      </c>
      <c r="T172" s="324">
        <v>7.5</v>
      </c>
      <c r="V172" s="324">
        <f t="shared" si="27"/>
        <v>0</v>
      </c>
      <c r="W172" s="324">
        <f t="shared" si="28"/>
        <v>0</v>
      </c>
      <c r="X172" s="324">
        <f t="shared" si="29"/>
        <v>0</v>
      </c>
      <c r="Y172" s="321" t="s">
        <v>4282</v>
      </c>
    </row>
    <row r="173" spans="1:25" s="597" customFormat="1" x14ac:dyDescent="0.2">
      <c r="A173" s="613"/>
      <c r="B173" s="306">
        <v>3760355580004</v>
      </c>
      <c r="C173" s="337" t="s">
        <v>4326</v>
      </c>
      <c r="D173" s="307" t="s">
        <v>4266</v>
      </c>
      <c r="E173" s="308" t="s">
        <v>4322</v>
      </c>
      <c r="F173" s="308" t="s">
        <v>5117</v>
      </c>
      <c r="G173" s="309"/>
      <c r="H173" s="308"/>
      <c r="I173" s="309">
        <v>200</v>
      </c>
      <c r="J173" s="308"/>
      <c r="K173" s="315"/>
      <c r="L173" s="310">
        <v>45323</v>
      </c>
      <c r="M173" s="309" t="s">
        <v>12</v>
      </c>
      <c r="N173" s="306">
        <v>3760355580004</v>
      </c>
      <c r="O173" s="309" t="s">
        <v>4268</v>
      </c>
      <c r="P173" s="308"/>
      <c r="Q173" s="335">
        <v>35</v>
      </c>
      <c r="R173" s="335">
        <f t="shared" si="30"/>
        <v>29.166666666666668</v>
      </c>
      <c r="S173" s="344">
        <v>0.2</v>
      </c>
      <c r="T173" s="335">
        <v>17.5</v>
      </c>
      <c r="U173" s="306"/>
      <c r="V173" s="335">
        <f>$Q173*$U173</f>
        <v>0</v>
      </c>
      <c r="W173" s="335">
        <f>$R173*$U173</f>
        <v>0</v>
      </c>
      <c r="X173" s="335">
        <f>$T173*$U173</f>
        <v>0</v>
      </c>
      <c r="Y173" s="308" t="s">
        <v>4267</v>
      </c>
    </row>
    <row r="174" spans="1:25" x14ac:dyDescent="0.2">
      <c r="B174" s="319">
        <v>3760355580271</v>
      </c>
      <c r="C174" s="336" t="s">
        <v>4326</v>
      </c>
      <c r="D174" s="320" t="s">
        <v>4266</v>
      </c>
      <c r="E174" s="321" t="s">
        <v>4323</v>
      </c>
      <c r="F174" s="321" t="s">
        <v>4324</v>
      </c>
      <c r="I174" s="322">
        <v>200</v>
      </c>
      <c r="K174" s="315"/>
      <c r="L174" s="323">
        <v>45170</v>
      </c>
      <c r="N174" s="319">
        <v>3760355580271</v>
      </c>
      <c r="O174" s="322" t="s">
        <v>4285</v>
      </c>
      <c r="Q174" s="324">
        <v>29</v>
      </c>
      <c r="R174" s="324">
        <f t="shared" si="30"/>
        <v>24.166666666666668</v>
      </c>
      <c r="S174" s="325">
        <v>0.2</v>
      </c>
      <c r="T174" s="324">
        <v>14.5</v>
      </c>
      <c r="V174" s="324">
        <f t="shared" si="27"/>
        <v>0</v>
      </c>
      <c r="W174" s="324">
        <f t="shared" si="28"/>
        <v>0</v>
      </c>
      <c r="X174" s="324">
        <f t="shared" si="29"/>
        <v>0</v>
      </c>
      <c r="Y174" s="321" t="s">
        <v>4284</v>
      </c>
    </row>
    <row r="175" spans="1:25" s="597" customFormat="1" x14ac:dyDescent="0.2">
      <c r="A175" s="613"/>
      <c r="B175" s="306">
        <v>3760355580011</v>
      </c>
      <c r="C175" s="337" t="s">
        <v>4326</v>
      </c>
      <c r="D175" s="307" t="s">
        <v>4266</v>
      </c>
      <c r="E175" s="308" t="s">
        <v>4323</v>
      </c>
      <c r="F175" s="308" t="s">
        <v>4325</v>
      </c>
      <c r="G175" s="309"/>
      <c r="H175" s="308"/>
      <c r="I175" s="309">
        <v>200</v>
      </c>
      <c r="J175" s="308"/>
      <c r="K175" s="315"/>
      <c r="L175" s="310">
        <v>45559</v>
      </c>
      <c r="M175" s="309" t="s">
        <v>12</v>
      </c>
      <c r="N175" s="306">
        <v>3760355580011</v>
      </c>
      <c r="O175" s="309" t="s">
        <v>4499</v>
      </c>
      <c r="P175" s="308"/>
      <c r="Q175" s="335">
        <v>29</v>
      </c>
      <c r="R175" s="335">
        <f t="shared" si="30"/>
        <v>24.166666666666668</v>
      </c>
      <c r="S175" s="344">
        <v>0.2</v>
      </c>
      <c r="T175" s="335">
        <v>14.5</v>
      </c>
      <c r="U175" s="306"/>
      <c r="V175" s="335">
        <f>$Q175*$U175</f>
        <v>0</v>
      </c>
      <c r="W175" s="335">
        <f>$R175*$U175</f>
        <v>0</v>
      </c>
      <c r="X175" s="335">
        <f>$T175*$U175</f>
        <v>0</v>
      </c>
      <c r="Y175" s="308" t="s">
        <v>4269</v>
      </c>
    </row>
    <row r="176" spans="1:25" s="597" customFormat="1" x14ac:dyDescent="0.2">
      <c r="A176" s="613"/>
      <c r="B176" s="306">
        <v>3760355580332</v>
      </c>
      <c r="C176" s="337" t="s">
        <v>4334</v>
      </c>
      <c r="D176" s="307" t="s">
        <v>4266</v>
      </c>
      <c r="E176" s="308" t="s">
        <v>4322</v>
      </c>
      <c r="F176" s="308" t="s">
        <v>4336</v>
      </c>
      <c r="G176" s="309"/>
      <c r="H176" s="308"/>
      <c r="I176" s="309">
        <v>200</v>
      </c>
      <c r="J176" s="308"/>
      <c r="K176" s="315"/>
      <c r="L176" s="310">
        <v>45292</v>
      </c>
      <c r="M176" s="309" t="s">
        <v>12</v>
      </c>
      <c r="N176" s="306">
        <v>3760355580332</v>
      </c>
      <c r="O176" s="309" t="s">
        <v>4287</v>
      </c>
      <c r="P176" s="308"/>
      <c r="Q176" s="335">
        <v>15</v>
      </c>
      <c r="R176" s="335">
        <f t="shared" si="30"/>
        <v>12.5</v>
      </c>
      <c r="S176" s="344">
        <v>0.2</v>
      </c>
      <c r="T176" s="335">
        <v>7.5</v>
      </c>
      <c r="U176" s="306"/>
      <c r="V176" s="335">
        <f t="shared" si="27"/>
        <v>0</v>
      </c>
      <c r="W176" s="335">
        <f t="shared" si="28"/>
        <v>0</v>
      </c>
      <c r="X176" s="335">
        <f t="shared" si="29"/>
        <v>0</v>
      </c>
      <c r="Y176" s="308" t="s">
        <v>4286</v>
      </c>
    </row>
    <row r="177" spans="1:25" x14ac:dyDescent="0.2">
      <c r="B177" s="319">
        <v>3760355580356</v>
      </c>
      <c r="C177" s="336" t="s">
        <v>4334</v>
      </c>
      <c r="D177" s="320" t="s">
        <v>4266</v>
      </c>
      <c r="E177" s="321" t="s">
        <v>4322</v>
      </c>
      <c r="F177" s="321" t="s">
        <v>5116</v>
      </c>
      <c r="I177" s="322">
        <v>200</v>
      </c>
      <c r="K177" s="315"/>
      <c r="L177" s="323">
        <v>45170</v>
      </c>
      <c r="N177" s="319">
        <v>3760355580356</v>
      </c>
      <c r="O177" s="322" t="s">
        <v>4289</v>
      </c>
      <c r="Q177" s="324">
        <v>15</v>
      </c>
      <c r="R177" s="324">
        <f t="shared" si="30"/>
        <v>12.5</v>
      </c>
      <c r="S177" s="325">
        <v>0.2</v>
      </c>
      <c r="T177" s="324">
        <v>7.5</v>
      </c>
      <c r="V177" s="324">
        <f t="shared" si="27"/>
        <v>0</v>
      </c>
      <c r="W177" s="324">
        <f t="shared" si="28"/>
        <v>0</v>
      </c>
      <c r="X177" s="324">
        <f t="shared" si="29"/>
        <v>0</v>
      </c>
      <c r="Y177" s="321" t="s">
        <v>4288</v>
      </c>
    </row>
    <row r="178" spans="1:25" x14ac:dyDescent="0.2">
      <c r="B178" s="319">
        <v>3760355580387</v>
      </c>
      <c r="C178" s="336" t="s">
        <v>4326</v>
      </c>
      <c r="D178" s="320" t="s">
        <v>4266</v>
      </c>
      <c r="E178" s="321" t="s">
        <v>4322</v>
      </c>
      <c r="F178" s="321" t="s">
        <v>4330</v>
      </c>
      <c r="I178" s="322">
        <v>200</v>
      </c>
      <c r="K178" s="315"/>
      <c r="L178" s="323">
        <v>45170</v>
      </c>
      <c r="N178" s="319">
        <v>3760355580387</v>
      </c>
      <c r="O178" s="322" t="s">
        <v>4291</v>
      </c>
      <c r="Q178" s="324">
        <v>15</v>
      </c>
      <c r="R178" s="324">
        <f t="shared" si="30"/>
        <v>12.5</v>
      </c>
      <c r="S178" s="325">
        <v>0.2</v>
      </c>
      <c r="T178" s="324">
        <v>7.5</v>
      </c>
      <c r="V178" s="324">
        <f t="shared" si="27"/>
        <v>0</v>
      </c>
      <c r="W178" s="324">
        <f t="shared" si="28"/>
        <v>0</v>
      </c>
      <c r="X178" s="324">
        <f t="shared" si="29"/>
        <v>0</v>
      </c>
      <c r="Y178" s="321" t="s">
        <v>4290</v>
      </c>
    </row>
    <row r="179" spans="1:25" s="597" customFormat="1" x14ac:dyDescent="0.2">
      <c r="A179" s="613"/>
      <c r="B179" s="306">
        <v>3760355580424</v>
      </c>
      <c r="C179" s="337" t="s">
        <v>4326</v>
      </c>
      <c r="D179" s="307" t="s">
        <v>4266</v>
      </c>
      <c r="E179" s="308" t="s">
        <v>4322</v>
      </c>
      <c r="F179" s="308" t="s">
        <v>4331</v>
      </c>
      <c r="G179" s="309"/>
      <c r="H179" s="308"/>
      <c r="I179" s="309">
        <v>200</v>
      </c>
      <c r="J179" s="308"/>
      <c r="K179" s="315"/>
      <c r="L179" s="310">
        <v>45492</v>
      </c>
      <c r="M179" s="309" t="s">
        <v>12</v>
      </c>
      <c r="N179" s="306">
        <v>3760355580424</v>
      </c>
      <c r="O179" s="309" t="s">
        <v>4293</v>
      </c>
      <c r="P179" s="308"/>
      <c r="Q179" s="335">
        <v>15</v>
      </c>
      <c r="R179" s="335">
        <f t="shared" si="30"/>
        <v>12.5</v>
      </c>
      <c r="S179" s="344">
        <v>0.2</v>
      </c>
      <c r="T179" s="335">
        <v>7.5</v>
      </c>
      <c r="U179" s="306"/>
      <c r="V179" s="335">
        <f t="shared" si="27"/>
        <v>0</v>
      </c>
      <c r="W179" s="335">
        <f t="shared" si="28"/>
        <v>0</v>
      </c>
      <c r="X179" s="335">
        <f t="shared" si="29"/>
        <v>0</v>
      </c>
      <c r="Y179" s="308" t="s">
        <v>4292</v>
      </c>
    </row>
    <row r="180" spans="1:25" s="597" customFormat="1" x14ac:dyDescent="0.2">
      <c r="A180" s="613"/>
      <c r="B180" s="306">
        <v>3760355580493</v>
      </c>
      <c r="C180" s="337" t="s">
        <v>4326</v>
      </c>
      <c r="D180" s="307" t="s">
        <v>4266</v>
      </c>
      <c r="E180" s="308" t="s">
        <v>4322</v>
      </c>
      <c r="F180" s="308" t="s">
        <v>4414</v>
      </c>
      <c r="G180" s="309"/>
      <c r="H180" s="308"/>
      <c r="I180" s="309">
        <v>100</v>
      </c>
      <c r="J180" s="308"/>
      <c r="K180" s="343"/>
      <c r="L180" s="310"/>
      <c r="M180" s="309" t="s">
        <v>12</v>
      </c>
      <c r="N180" s="306">
        <v>3760355580493</v>
      </c>
      <c r="O180" s="309" t="s">
        <v>4500</v>
      </c>
      <c r="P180" s="308"/>
      <c r="Q180" s="335">
        <v>15</v>
      </c>
      <c r="R180" s="335">
        <f t="shared" si="30"/>
        <v>12.5</v>
      </c>
      <c r="S180" s="344">
        <v>0.2</v>
      </c>
      <c r="T180" s="335">
        <v>7.5</v>
      </c>
      <c r="U180" s="306"/>
      <c r="V180" s="335">
        <f t="shared" si="27"/>
        <v>0</v>
      </c>
      <c r="W180" s="335">
        <f t="shared" si="28"/>
        <v>0</v>
      </c>
      <c r="X180" s="335">
        <f t="shared" si="29"/>
        <v>0</v>
      </c>
      <c r="Y180" s="308"/>
    </row>
    <row r="181" spans="1:25" s="598" customFormat="1" x14ac:dyDescent="0.2">
      <c r="A181" s="611"/>
      <c r="B181" s="311">
        <v>3760355580530</v>
      </c>
      <c r="C181" s="338" t="s">
        <v>4326</v>
      </c>
      <c r="D181" s="312" t="s">
        <v>4266</v>
      </c>
      <c r="E181" s="313" t="s">
        <v>4322</v>
      </c>
      <c r="F181" s="313" t="s">
        <v>4415</v>
      </c>
      <c r="G181" s="314"/>
      <c r="H181" s="313"/>
      <c r="I181" s="314">
        <v>100</v>
      </c>
      <c r="J181" s="313"/>
      <c r="K181" s="315">
        <v>45748</v>
      </c>
      <c r="L181" s="316"/>
      <c r="M181" s="314" t="s">
        <v>12</v>
      </c>
      <c r="N181" s="311">
        <v>3760355580530</v>
      </c>
      <c r="O181" s="314" t="s">
        <v>4501</v>
      </c>
      <c r="P181" s="313"/>
      <c r="Q181" s="317">
        <v>15</v>
      </c>
      <c r="R181" s="317">
        <f t="shared" si="30"/>
        <v>12.5</v>
      </c>
      <c r="S181" s="318">
        <v>0.2</v>
      </c>
      <c r="T181" s="317">
        <v>7.5</v>
      </c>
      <c r="U181" s="311"/>
      <c r="V181" s="317">
        <f t="shared" si="27"/>
        <v>0</v>
      </c>
      <c r="W181" s="317">
        <f t="shared" si="28"/>
        <v>0</v>
      </c>
      <c r="X181" s="317">
        <f t="shared" si="29"/>
        <v>0</v>
      </c>
      <c r="Y181" s="313"/>
    </row>
    <row r="182" spans="1:25" s="597" customFormat="1" x14ac:dyDescent="0.2">
      <c r="A182" s="613"/>
      <c r="B182" s="306">
        <v>3760355580509</v>
      </c>
      <c r="C182" s="337" t="s">
        <v>4334</v>
      </c>
      <c r="D182" s="307" t="s">
        <v>4266</v>
      </c>
      <c r="E182" s="308" t="s">
        <v>4322</v>
      </c>
      <c r="F182" s="308" t="s">
        <v>4416</v>
      </c>
      <c r="G182" s="309"/>
      <c r="H182" s="308"/>
      <c r="I182" s="309">
        <v>100</v>
      </c>
      <c r="J182" s="308"/>
      <c r="K182" s="343"/>
      <c r="L182" s="310"/>
      <c r="M182" s="309" t="s">
        <v>12</v>
      </c>
      <c r="N182" s="306">
        <v>3760355580509</v>
      </c>
      <c r="O182" s="309" t="s">
        <v>4502</v>
      </c>
      <c r="P182" s="308"/>
      <c r="Q182" s="335">
        <v>15</v>
      </c>
      <c r="R182" s="335">
        <f t="shared" si="30"/>
        <v>12.5</v>
      </c>
      <c r="S182" s="344">
        <v>0.2</v>
      </c>
      <c r="T182" s="335">
        <v>7.5</v>
      </c>
      <c r="U182" s="306"/>
      <c r="V182" s="335">
        <f t="shared" si="27"/>
        <v>0</v>
      </c>
      <c r="W182" s="335">
        <f t="shared" si="28"/>
        <v>0</v>
      </c>
      <c r="X182" s="335">
        <f t="shared" si="29"/>
        <v>0</v>
      </c>
      <c r="Y182" s="308"/>
    </row>
    <row r="183" spans="1:25" s="597" customFormat="1" x14ac:dyDescent="0.2">
      <c r="A183" s="613"/>
      <c r="B183" s="306">
        <v>3760355580431</v>
      </c>
      <c r="C183" s="337" t="s">
        <v>4326</v>
      </c>
      <c r="D183" s="307" t="s">
        <v>4266</v>
      </c>
      <c r="E183" s="308" t="s">
        <v>4322</v>
      </c>
      <c r="F183" s="308" t="s">
        <v>4332</v>
      </c>
      <c r="G183" s="309"/>
      <c r="H183" s="308"/>
      <c r="I183" s="309">
        <v>200</v>
      </c>
      <c r="J183" s="308"/>
      <c r="K183" s="308"/>
      <c r="L183" s="310">
        <v>45492</v>
      </c>
      <c r="M183" s="309" t="s">
        <v>12</v>
      </c>
      <c r="N183" s="306">
        <v>3760355580431</v>
      </c>
      <c r="O183" s="309" t="s">
        <v>4295</v>
      </c>
      <c r="P183" s="308"/>
      <c r="Q183" s="335">
        <v>15</v>
      </c>
      <c r="R183" s="335">
        <f t="shared" si="30"/>
        <v>12.5</v>
      </c>
      <c r="S183" s="344">
        <v>0.2</v>
      </c>
      <c r="T183" s="335">
        <v>7.5</v>
      </c>
      <c r="U183" s="306"/>
      <c r="V183" s="335">
        <f t="shared" si="27"/>
        <v>0</v>
      </c>
      <c r="W183" s="335">
        <f t="shared" si="28"/>
        <v>0</v>
      </c>
      <c r="X183" s="335">
        <f t="shared" si="29"/>
        <v>0</v>
      </c>
      <c r="Y183" s="308" t="s">
        <v>4294</v>
      </c>
    </row>
    <row r="184" spans="1:25" s="597" customFormat="1" x14ac:dyDescent="0.2">
      <c r="A184" s="613"/>
      <c r="B184" s="306">
        <v>3760355580455</v>
      </c>
      <c r="C184" s="337" t="s">
        <v>4334</v>
      </c>
      <c r="D184" s="307" t="s">
        <v>4266</v>
      </c>
      <c r="E184" s="308" t="s">
        <v>4322</v>
      </c>
      <c r="F184" s="308" t="s">
        <v>4412</v>
      </c>
      <c r="G184" s="309"/>
      <c r="H184" s="308"/>
      <c r="I184" s="309">
        <v>200</v>
      </c>
      <c r="J184" s="308"/>
      <c r="K184" s="308"/>
      <c r="L184" s="310">
        <v>45536</v>
      </c>
      <c r="M184" s="309" t="s">
        <v>12</v>
      </c>
      <c r="N184" s="306">
        <v>3760355580455</v>
      </c>
      <c r="O184" s="309" t="s">
        <v>4296</v>
      </c>
      <c r="P184" s="308"/>
      <c r="Q184" s="335">
        <v>15</v>
      </c>
      <c r="R184" s="335">
        <f t="shared" si="30"/>
        <v>12.5</v>
      </c>
      <c r="S184" s="344">
        <v>0.2</v>
      </c>
      <c r="T184" s="335">
        <v>7.5</v>
      </c>
      <c r="U184" s="306"/>
      <c r="V184" s="335">
        <f t="shared" si="27"/>
        <v>0</v>
      </c>
      <c r="W184" s="335">
        <f t="shared" si="28"/>
        <v>0</v>
      </c>
      <c r="X184" s="335">
        <f t="shared" si="29"/>
        <v>0</v>
      </c>
      <c r="Y184" s="308"/>
    </row>
    <row r="185" spans="1:25" s="597" customFormat="1" x14ac:dyDescent="0.2">
      <c r="A185" s="613"/>
      <c r="B185" s="306">
        <v>3760355580448</v>
      </c>
      <c r="C185" s="337" t="s">
        <v>4326</v>
      </c>
      <c r="D185" s="307" t="s">
        <v>4266</v>
      </c>
      <c r="E185" s="308" t="s">
        <v>4322</v>
      </c>
      <c r="F185" s="308" t="s">
        <v>4413</v>
      </c>
      <c r="G185" s="309"/>
      <c r="H185" s="308"/>
      <c r="I185" s="309">
        <v>200</v>
      </c>
      <c r="J185" s="308"/>
      <c r="K185" s="308"/>
      <c r="L185" s="310">
        <v>45536</v>
      </c>
      <c r="M185" s="309" t="s">
        <v>12</v>
      </c>
      <c r="N185" s="306">
        <v>3760355580448</v>
      </c>
      <c r="O185" s="309" t="s">
        <v>4297</v>
      </c>
      <c r="P185" s="308"/>
      <c r="Q185" s="335">
        <v>15</v>
      </c>
      <c r="R185" s="335">
        <f t="shared" si="30"/>
        <v>12.5</v>
      </c>
      <c r="S185" s="344">
        <v>0.2</v>
      </c>
      <c r="T185" s="335">
        <v>7.5</v>
      </c>
      <c r="U185" s="306"/>
      <c r="V185" s="335">
        <f t="shared" si="27"/>
        <v>0</v>
      </c>
      <c r="W185" s="335">
        <f t="shared" si="28"/>
        <v>0</v>
      </c>
      <c r="X185" s="335">
        <f t="shared" si="29"/>
        <v>0</v>
      </c>
      <c r="Y185" s="308"/>
    </row>
    <row r="187" spans="1:25" ht="30" x14ac:dyDescent="0.2">
      <c r="U187" s="340" t="s">
        <v>4348</v>
      </c>
      <c r="V187" s="340" t="s">
        <v>4366</v>
      </c>
      <c r="W187" s="341" t="s">
        <v>20</v>
      </c>
      <c r="X187" s="341" t="s">
        <v>4365</v>
      </c>
    </row>
    <row r="188" spans="1:25" x14ac:dyDescent="0.2">
      <c r="U188" s="319">
        <f>SUM(U2:U185)</f>
        <v>0</v>
      </c>
      <c r="V188" s="324">
        <f>SUM(V2:V185)</f>
        <v>0</v>
      </c>
      <c r="W188" s="324">
        <f>SUM(W2:W185)</f>
        <v>0</v>
      </c>
      <c r="X188" s="324">
        <f>SUM(X2:X185)</f>
        <v>0</v>
      </c>
    </row>
  </sheetData>
  <autoFilter ref="A1:Y185" xr:uid="{01DBC54B-F44E-7049-80B2-79A68F531E08}"/>
  <phoneticPr fontId="26" type="noConversion"/>
  <conditionalFormatting sqref="A1">
    <cfRule type="duplicateValues" dxfId="10" priority="2"/>
  </conditionalFormatting>
  <conditionalFormatting sqref="A127">
    <cfRule type="duplicateValues" dxfId="9" priority="1"/>
  </conditionalFormatting>
  <conditionalFormatting sqref="B1:B1048576">
    <cfRule type="duplicateValues" dxfId="8" priority="28"/>
  </conditionalFormatting>
  <conditionalFormatting sqref="N4:N5">
    <cfRule type="duplicateValues" dxfId="7" priority="25"/>
  </conditionalFormatting>
  <conditionalFormatting sqref="N17:N21">
    <cfRule type="duplicateValues" dxfId="6" priority="9"/>
  </conditionalFormatting>
  <conditionalFormatting sqref="N38:N39">
    <cfRule type="duplicateValues" dxfId="5" priority="24"/>
  </conditionalFormatting>
  <conditionalFormatting sqref="N138">
    <cfRule type="duplicateValues" dxfId="4" priority="23"/>
  </conditionalFormatting>
  <conditionalFormatting sqref="N180:N182">
    <cfRule type="duplicateValues" dxfId="3" priority="26"/>
  </conditionalFormatting>
  <conditionalFormatting sqref="N183:N1048576 N1:N3 N6:N16 N139:N179 N22:N37 N40:N137">
    <cfRule type="duplicateValues" dxfId="2" priority="27"/>
  </conditionalFormatting>
  <hyperlinks>
    <hyperlink ref="Y61" r:id="rId1" xr:uid="{6E42EE48-4892-C042-B4A3-409A550602C9}"/>
    <hyperlink ref="Y92" r:id="rId2" xr:uid="{5FA519B5-FCAF-4C2B-887F-3615B03A125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8" tint="0.59999389629810485"/>
  </sheetPr>
  <dimension ref="A1:D7529"/>
  <sheetViews>
    <sheetView zoomScale="110" zoomScaleNormal="110" zoomScalePageLayoutView="95" workbookViewId="0">
      <selection sqref="A1:D7529"/>
    </sheetView>
  </sheetViews>
  <sheetFormatPr baseColWidth="10" defaultColWidth="11.5" defaultRowHeight="13" x14ac:dyDescent="0.15"/>
  <cols>
    <col min="1" max="1" width="19" style="36" customWidth="1"/>
    <col min="3" max="3" width="11.5" style="36"/>
  </cols>
  <sheetData>
    <row r="1" spans="1:4" x14ac:dyDescent="0.15">
      <c r="A1" s="353">
        <v>9791027600076</v>
      </c>
      <c r="B1" t="s">
        <v>3831</v>
      </c>
      <c r="C1" s="36">
        <v>62536</v>
      </c>
      <c r="D1" t="s">
        <v>5128</v>
      </c>
    </row>
    <row r="2" spans="1:4" x14ac:dyDescent="0.15">
      <c r="A2" s="353">
        <v>9782848019727</v>
      </c>
      <c r="B2" t="s">
        <v>3831</v>
      </c>
      <c r="C2" s="36">
        <v>34490</v>
      </c>
      <c r="D2" t="s">
        <v>5128</v>
      </c>
    </row>
    <row r="3" spans="1:4" x14ac:dyDescent="0.15">
      <c r="A3" s="36">
        <v>9782848018416</v>
      </c>
      <c r="B3" t="s">
        <v>3831</v>
      </c>
      <c r="C3" s="36">
        <v>72402</v>
      </c>
      <c r="D3" t="s">
        <v>5128</v>
      </c>
    </row>
    <row r="4" spans="1:4" x14ac:dyDescent="0.15">
      <c r="A4" s="36">
        <v>9782848018034</v>
      </c>
      <c r="B4" t="s">
        <v>3831</v>
      </c>
      <c r="C4" s="36">
        <v>41179</v>
      </c>
      <c r="D4" t="s">
        <v>5128</v>
      </c>
    </row>
    <row r="5" spans="1:4" x14ac:dyDescent="0.15">
      <c r="A5" s="36">
        <v>9782848018706</v>
      </c>
      <c r="B5" t="s">
        <v>3831</v>
      </c>
      <c r="C5" s="36">
        <v>49826</v>
      </c>
      <c r="D5" t="s">
        <v>5128</v>
      </c>
    </row>
    <row r="6" spans="1:4" x14ac:dyDescent="0.15">
      <c r="A6" s="36">
        <v>9782848018690</v>
      </c>
      <c r="B6" t="s">
        <v>3831</v>
      </c>
      <c r="C6" s="36">
        <v>59147</v>
      </c>
      <c r="D6" t="s">
        <v>5128</v>
      </c>
    </row>
    <row r="7" spans="1:4" x14ac:dyDescent="0.15">
      <c r="A7" s="36">
        <v>9782848018683</v>
      </c>
      <c r="B7" t="s">
        <v>3831</v>
      </c>
      <c r="C7" s="36">
        <v>72980</v>
      </c>
      <c r="D7" t="s">
        <v>5128</v>
      </c>
    </row>
    <row r="8" spans="1:4" x14ac:dyDescent="0.15">
      <c r="A8" s="36">
        <v>9782848018676</v>
      </c>
      <c r="B8" t="s">
        <v>3831</v>
      </c>
      <c r="C8" s="36">
        <v>31144</v>
      </c>
      <c r="D8" t="s">
        <v>5128</v>
      </c>
    </row>
    <row r="9" spans="1:4" x14ac:dyDescent="0.15">
      <c r="A9" s="36">
        <v>9782848019369</v>
      </c>
      <c r="B9" t="s">
        <v>3831</v>
      </c>
      <c r="C9" s="36">
        <v>0</v>
      </c>
      <c r="D9" t="s">
        <v>5129</v>
      </c>
    </row>
    <row r="10" spans="1:4" x14ac:dyDescent="0.15">
      <c r="A10" s="36">
        <v>9782848019987</v>
      </c>
      <c r="B10" t="s">
        <v>3831</v>
      </c>
      <c r="C10" s="36">
        <v>9978</v>
      </c>
      <c r="D10" t="s">
        <v>5133</v>
      </c>
    </row>
    <row r="11" spans="1:4" x14ac:dyDescent="0.15">
      <c r="A11" s="36">
        <v>9791027600557</v>
      </c>
      <c r="B11" t="s">
        <v>3831</v>
      </c>
      <c r="C11" s="36">
        <v>0</v>
      </c>
      <c r="D11" t="s">
        <v>5129</v>
      </c>
    </row>
    <row r="12" spans="1:4" x14ac:dyDescent="0.15">
      <c r="A12" s="36">
        <v>9791027600564</v>
      </c>
      <c r="B12" t="s">
        <v>3831</v>
      </c>
      <c r="C12" s="36">
        <v>0</v>
      </c>
      <c r="D12" t="s">
        <v>5129</v>
      </c>
    </row>
    <row r="13" spans="1:4" x14ac:dyDescent="0.15">
      <c r="A13" s="36">
        <v>9782848016191</v>
      </c>
      <c r="B13" t="s">
        <v>3831</v>
      </c>
      <c r="C13" s="36">
        <v>0</v>
      </c>
      <c r="D13" t="s">
        <v>5129</v>
      </c>
    </row>
    <row r="14" spans="1:4" x14ac:dyDescent="0.15">
      <c r="A14" s="36">
        <v>9782848014722</v>
      </c>
      <c r="B14" t="s">
        <v>3831</v>
      </c>
      <c r="C14" s="36">
        <v>0</v>
      </c>
      <c r="D14" t="s">
        <v>5129</v>
      </c>
    </row>
    <row r="15" spans="1:4" x14ac:dyDescent="0.15">
      <c r="A15" s="36">
        <v>9782848014715</v>
      </c>
      <c r="B15" t="s">
        <v>3831</v>
      </c>
      <c r="C15" s="36">
        <v>0</v>
      </c>
      <c r="D15" t="s">
        <v>5129</v>
      </c>
    </row>
    <row r="16" spans="1:4" x14ac:dyDescent="0.15">
      <c r="A16" s="36">
        <v>9782848016207</v>
      </c>
      <c r="B16" t="s">
        <v>3831</v>
      </c>
      <c r="C16" s="36">
        <v>0</v>
      </c>
      <c r="D16" t="s">
        <v>5129</v>
      </c>
    </row>
    <row r="17" spans="1:4" x14ac:dyDescent="0.15">
      <c r="A17" s="36">
        <v>9782848016184</v>
      </c>
      <c r="B17" t="s">
        <v>3831</v>
      </c>
      <c r="C17" s="36">
        <v>0</v>
      </c>
      <c r="D17" t="s">
        <v>5129</v>
      </c>
    </row>
    <row r="18" spans="1:4" x14ac:dyDescent="0.15">
      <c r="A18" s="36">
        <v>9782848019512</v>
      </c>
      <c r="B18" t="s">
        <v>3831</v>
      </c>
      <c r="C18" s="36">
        <v>0</v>
      </c>
      <c r="D18" t="s">
        <v>5129</v>
      </c>
    </row>
    <row r="19" spans="1:4" x14ac:dyDescent="0.15">
      <c r="A19" s="36">
        <v>9791036315077</v>
      </c>
      <c r="B19" t="s">
        <v>3831</v>
      </c>
      <c r="C19" s="36">
        <v>0</v>
      </c>
      <c r="D19" t="s">
        <v>5129</v>
      </c>
    </row>
    <row r="20" spans="1:4" x14ac:dyDescent="0.15">
      <c r="A20" s="36">
        <v>9782848015224</v>
      </c>
      <c r="B20" t="s">
        <v>3831</v>
      </c>
      <c r="C20" s="36">
        <v>0</v>
      </c>
      <c r="D20" t="s">
        <v>5129</v>
      </c>
    </row>
    <row r="21" spans="1:4" x14ac:dyDescent="0.15">
      <c r="A21" s="36">
        <v>9782848016566</v>
      </c>
      <c r="B21" t="s">
        <v>3831</v>
      </c>
      <c r="C21" s="36">
        <v>0</v>
      </c>
      <c r="D21" t="s">
        <v>5129</v>
      </c>
    </row>
    <row r="22" spans="1:4" x14ac:dyDescent="0.15">
      <c r="A22" s="36">
        <v>9782848016245</v>
      </c>
      <c r="B22" t="s">
        <v>3831</v>
      </c>
      <c r="C22" s="36">
        <v>0</v>
      </c>
      <c r="D22" t="s">
        <v>5129</v>
      </c>
    </row>
    <row r="23" spans="1:4" x14ac:dyDescent="0.15">
      <c r="A23" s="36">
        <v>9782848016214</v>
      </c>
      <c r="B23" t="s">
        <v>3831</v>
      </c>
      <c r="C23" s="36">
        <v>1714</v>
      </c>
      <c r="D23" t="s">
        <v>5133</v>
      </c>
    </row>
    <row r="24" spans="1:4" x14ac:dyDescent="0.15">
      <c r="A24" s="36">
        <v>9782848017952</v>
      </c>
      <c r="B24" t="s">
        <v>3831</v>
      </c>
      <c r="C24" s="36">
        <v>0</v>
      </c>
      <c r="D24" t="s">
        <v>5129</v>
      </c>
    </row>
    <row r="25" spans="1:4" x14ac:dyDescent="0.15">
      <c r="A25" s="36">
        <v>9791036354564</v>
      </c>
      <c r="B25" t="s">
        <v>3831</v>
      </c>
      <c r="C25" s="36">
        <v>1167</v>
      </c>
      <c r="D25" t="s">
        <v>5133</v>
      </c>
    </row>
    <row r="26" spans="1:4" x14ac:dyDescent="0.15">
      <c r="A26" s="36">
        <v>9791036315138</v>
      </c>
      <c r="B26" t="s">
        <v>3831</v>
      </c>
      <c r="C26" s="36">
        <v>0</v>
      </c>
      <c r="D26" t="s">
        <v>5129</v>
      </c>
    </row>
    <row r="27" spans="1:4" x14ac:dyDescent="0.15">
      <c r="A27" s="36">
        <v>9782747098458</v>
      </c>
      <c r="B27" t="s">
        <v>3831</v>
      </c>
      <c r="C27" s="36">
        <v>383</v>
      </c>
      <c r="D27" t="s">
        <v>5130</v>
      </c>
    </row>
    <row r="28" spans="1:4" x14ac:dyDescent="0.15">
      <c r="A28" s="36">
        <v>9782747098465</v>
      </c>
      <c r="B28" t="s">
        <v>3831</v>
      </c>
      <c r="C28" s="36">
        <v>39</v>
      </c>
      <c r="D28" t="s">
        <v>5134</v>
      </c>
    </row>
    <row r="29" spans="1:4" x14ac:dyDescent="0.15">
      <c r="A29" s="36">
        <v>9791027606870</v>
      </c>
      <c r="B29" t="s">
        <v>3831</v>
      </c>
      <c r="C29" s="36">
        <v>0</v>
      </c>
      <c r="D29" t="s">
        <v>5129</v>
      </c>
    </row>
    <row r="30" spans="1:4" x14ac:dyDescent="0.15">
      <c r="A30" s="36">
        <v>9791036355516</v>
      </c>
      <c r="B30" t="s">
        <v>3831</v>
      </c>
      <c r="C30" s="36">
        <v>969</v>
      </c>
      <c r="D30" t="s">
        <v>5130</v>
      </c>
    </row>
    <row r="31" spans="1:4" x14ac:dyDescent="0.15">
      <c r="A31" s="36">
        <v>9791036355523</v>
      </c>
      <c r="B31" t="s">
        <v>3831</v>
      </c>
      <c r="C31" s="36">
        <v>958</v>
      </c>
      <c r="D31" t="s">
        <v>5130</v>
      </c>
    </row>
    <row r="32" spans="1:4" x14ac:dyDescent="0.15">
      <c r="A32" s="36">
        <v>9782227503151</v>
      </c>
      <c r="B32" t="s">
        <v>3831</v>
      </c>
      <c r="C32" s="36">
        <v>0</v>
      </c>
      <c r="D32" t="s">
        <v>5135</v>
      </c>
    </row>
    <row r="33" spans="1:4" x14ac:dyDescent="0.15">
      <c r="A33" s="36">
        <v>9791036355592</v>
      </c>
      <c r="B33" t="s">
        <v>3831</v>
      </c>
      <c r="C33" s="36">
        <v>1829</v>
      </c>
      <c r="D33" t="s">
        <v>5133</v>
      </c>
    </row>
    <row r="34" spans="1:4" x14ac:dyDescent="0.15">
      <c r="A34" s="36">
        <v>9791036355660</v>
      </c>
      <c r="B34" t="s">
        <v>3831</v>
      </c>
      <c r="C34" s="36">
        <v>2422</v>
      </c>
      <c r="D34" t="s">
        <v>5133</v>
      </c>
    </row>
    <row r="35" spans="1:4" x14ac:dyDescent="0.15">
      <c r="A35" s="36">
        <v>9791036355684</v>
      </c>
      <c r="B35" t="s">
        <v>3831</v>
      </c>
      <c r="C35" s="36">
        <v>7460</v>
      </c>
      <c r="D35" t="s">
        <v>5133</v>
      </c>
    </row>
    <row r="36" spans="1:4" x14ac:dyDescent="0.15">
      <c r="A36" s="36">
        <v>9791036355530</v>
      </c>
      <c r="B36" t="s">
        <v>3831</v>
      </c>
      <c r="C36" s="36">
        <v>0</v>
      </c>
      <c r="D36" t="s">
        <v>5135</v>
      </c>
    </row>
    <row r="37" spans="1:4" x14ac:dyDescent="0.15">
      <c r="A37" s="36">
        <v>9791036384769</v>
      </c>
      <c r="B37" t="s">
        <v>3831</v>
      </c>
      <c r="C37" s="36">
        <v>0</v>
      </c>
      <c r="D37" t="s">
        <v>5135</v>
      </c>
    </row>
    <row r="38" spans="1:4" x14ac:dyDescent="0.15">
      <c r="A38" s="36">
        <v>9791036355547</v>
      </c>
      <c r="B38" t="s">
        <v>3831</v>
      </c>
      <c r="C38" s="36">
        <v>5401</v>
      </c>
      <c r="D38" t="s">
        <v>5133</v>
      </c>
    </row>
    <row r="39" spans="1:4" x14ac:dyDescent="0.15">
      <c r="A39" s="36">
        <v>9791036385957</v>
      </c>
      <c r="B39" t="s">
        <v>3831</v>
      </c>
      <c r="C39" s="36">
        <v>0</v>
      </c>
      <c r="D39" t="s">
        <v>5135</v>
      </c>
    </row>
    <row r="40" spans="1:4" x14ac:dyDescent="0.15">
      <c r="A40" s="36">
        <v>9791036355554</v>
      </c>
      <c r="B40" t="s">
        <v>3831</v>
      </c>
      <c r="C40" s="36">
        <v>1769</v>
      </c>
      <c r="D40" t="s">
        <v>5133</v>
      </c>
    </row>
    <row r="41" spans="1:4" x14ac:dyDescent="0.15">
      <c r="A41" s="36">
        <v>9791036385964</v>
      </c>
      <c r="B41" t="s">
        <v>3831</v>
      </c>
      <c r="C41" s="36">
        <v>0</v>
      </c>
      <c r="D41" t="s">
        <v>5135</v>
      </c>
    </row>
    <row r="42" spans="1:4" x14ac:dyDescent="0.15">
      <c r="A42" s="36">
        <v>9791036355561</v>
      </c>
      <c r="B42" t="s">
        <v>3831</v>
      </c>
      <c r="C42" s="36">
        <v>2169</v>
      </c>
      <c r="D42" t="s">
        <v>5133</v>
      </c>
    </row>
    <row r="43" spans="1:4" x14ac:dyDescent="0.15">
      <c r="A43" s="36">
        <v>9791036385971</v>
      </c>
      <c r="B43" t="s">
        <v>3831</v>
      </c>
      <c r="C43" s="36">
        <v>0</v>
      </c>
      <c r="D43" t="s">
        <v>5135</v>
      </c>
    </row>
    <row r="44" spans="1:4" x14ac:dyDescent="0.15">
      <c r="A44" s="36">
        <v>9791036355578</v>
      </c>
      <c r="B44" t="s">
        <v>3831</v>
      </c>
      <c r="C44" s="36">
        <v>3654</v>
      </c>
      <c r="D44" t="s">
        <v>5133</v>
      </c>
    </row>
    <row r="45" spans="1:4" x14ac:dyDescent="0.15">
      <c r="A45" s="36">
        <v>9791036385988</v>
      </c>
      <c r="B45" t="s">
        <v>3831</v>
      </c>
      <c r="C45" s="36">
        <v>0</v>
      </c>
      <c r="D45" t="s">
        <v>5135</v>
      </c>
    </row>
    <row r="46" spans="1:4" x14ac:dyDescent="0.15">
      <c r="A46" s="36">
        <v>9791036355585</v>
      </c>
      <c r="B46" t="s">
        <v>3831</v>
      </c>
      <c r="C46" s="36">
        <v>630</v>
      </c>
      <c r="D46" t="s">
        <v>5130</v>
      </c>
    </row>
    <row r="47" spans="1:4" x14ac:dyDescent="0.15">
      <c r="A47" s="36">
        <v>9791036385995</v>
      </c>
      <c r="B47" t="s">
        <v>3831</v>
      </c>
      <c r="C47" s="36">
        <v>0</v>
      </c>
      <c r="D47" t="s">
        <v>5135</v>
      </c>
    </row>
    <row r="48" spans="1:4" x14ac:dyDescent="0.15">
      <c r="A48" s="36">
        <v>9791036355608</v>
      </c>
      <c r="B48" t="s">
        <v>3831</v>
      </c>
      <c r="C48" s="36">
        <v>1238</v>
      </c>
      <c r="D48" t="s">
        <v>5133</v>
      </c>
    </row>
    <row r="49" spans="1:4" x14ac:dyDescent="0.15">
      <c r="A49" s="36">
        <v>9791036386008</v>
      </c>
      <c r="B49" t="s">
        <v>3831</v>
      </c>
      <c r="C49" s="36">
        <v>0</v>
      </c>
      <c r="D49" t="s">
        <v>5135</v>
      </c>
    </row>
    <row r="50" spans="1:4" x14ac:dyDescent="0.15">
      <c r="A50" s="36">
        <v>9791036355615</v>
      </c>
      <c r="B50" t="s">
        <v>3831</v>
      </c>
      <c r="C50" s="36">
        <v>771</v>
      </c>
      <c r="D50" t="s">
        <v>5130</v>
      </c>
    </row>
    <row r="51" spans="1:4" x14ac:dyDescent="0.15">
      <c r="A51" s="36">
        <v>9791036386558</v>
      </c>
      <c r="B51" t="s">
        <v>3831</v>
      </c>
      <c r="C51" s="36">
        <v>0</v>
      </c>
      <c r="D51" t="s">
        <v>5135</v>
      </c>
    </row>
    <row r="52" spans="1:4" x14ac:dyDescent="0.15">
      <c r="A52" s="36">
        <v>9791036355622</v>
      </c>
      <c r="B52" t="s">
        <v>3831</v>
      </c>
      <c r="C52" s="36">
        <v>1562</v>
      </c>
      <c r="D52" t="s">
        <v>5133</v>
      </c>
    </row>
    <row r="53" spans="1:4" x14ac:dyDescent="0.15">
      <c r="A53" s="36">
        <v>9791036386565</v>
      </c>
      <c r="B53" t="s">
        <v>3831</v>
      </c>
      <c r="C53" s="36">
        <v>0</v>
      </c>
      <c r="D53" t="s">
        <v>5135</v>
      </c>
    </row>
    <row r="54" spans="1:4" x14ac:dyDescent="0.15">
      <c r="A54" s="36">
        <v>9791036355639</v>
      </c>
      <c r="B54" t="s">
        <v>3831</v>
      </c>
      <c r="C54" s="36">
        <v>0</v>
      </c>
      <c r="D54" t="s">
        <v>5135</v>
      </c>
    </row>
    <row r="55" spans="1:4" x14ac:dyDescent="0.15">
      <c r="A55" s="36">
        <v>9791036386572</v>
      </c>
      <c r="B55" t="s">
        <v>3831</v>
      </c>
      <c r="C55" s="36">
        <v>0</v>
      </c>
      <c r="D55" t="s">
        <v>5135</v>
      </c>
    </row>
    <row r="56" spans="1:4" x14ac:dyDescent="0.15">
      <c r="A56" s="36">
        <v>9791036355646</v>
      </c>
      <c r="B56" t="s">
        <v>3831</v>
      </c>
      <c r="C56" s="36">
        <v>1268</v>
      </c>
      <c r="D56" t="s">
        <v>5133</v>
      </c>
    </row>
    <row r="57" spans="1:4" x14ac:dyDescent="0.15">
      <c r="A57" s="36">
        <v>9791036355653</v>
      </c>
      <c r="B57" t="s">
        <v>3831</v>
      </c>
      <c r="C57" s="36">
        <v>3399</v>
      </c>
      <c r="D57" t="s">
        <v>5133</v>
      </c>
    </row>
    <row r="58" spans="1:4" x14ac:dyDescent="0.15">
      <c r="A58" s="36">
        <v>9791036355677</v>
      </c>
      <c r="B58" t="s">
        <v>3831</v>
      </c>
      <c r="C58" s="36">
        <v>1752</v>
      </c>
      <c r="D58" t="s">
        <v>5133</v>
      </c>
    </row>
    <row r="59" spans="1:4" x14ac:dyDescent="0.15">
      <c r="A59" s="36">
        <v>9791036306037</v>
      </c>
      <c r="B59" t="s">
        <v>3831</v>
      </c>
      <c r="C59" s="36">
        <v>92</v>
      </c>
      <c r="D59" t="s">
        <v>5134</v>
      </c>
    </row>
    <row r="60" spans="1:4" x14ac:dyDescent="0.15">
      <c r="A60" s="36">
        <v>9791036306044</v>
      </c>
      <c r="B60" t="s">
        <v>3831</v>
      </c>
      <c r="C60" s="36">
        <v>0</v>
      </c>
      <c r="D60" t="s">
        <v>5129</v>
      </c>
    </row>
    <row r="61" spans="1:4" x14ac:dyDescent="0.15">
      <c r="A61" s="36">
        <v>9782227500631</v>
      </c>
      <c r="B61" t="s">
        <v>3831</v>
      </c>
      <c r="C61" s="36">
        <v>0</v>
      </c>
      <c r="D61" t="s">
        <v>5129</v>
      </c>
    </row>
    <row r="62" spans="1:4" x14ac:dyDescent="0.15">
      <c r="A62" s="36">
        <v>9791036343087</v>
      </c>
      <c r="B62" t="s">
        <v>3831</v>
      </c>
      <c r="C62" s="36">
        <v>0</v>
      </c>
      <c r="D62" t="s">
        <v>5129</v>
      </c>
    </row>
    <row r="63" spans="1:4" x14ac:dyDescent="0.15">
      <c r="A63" s="36">
        <v>9791036343094</v>
      </c>
      <c r="B63" t="s">
        <v>3831</v>
      </c>
      <c r="C63" s="36">
        <v>0</v>
      </c>
      <c r="D63" t="s">
        <v>5129</v>
      </c>
    </row>
    <row r="64" spans="1:4" x14ac:dyDescent="0.15">
      <c r="A64" s="36">
        <v>9791036343117</v>
      </c>
      <c r="B64" t="s">
        <v>3831</v>
      </c>
      <c r="C64" s="36">
        <v>2273</v>
      </c>
      <c r="D64" t="s">
        <v>5133</v>
      </c>
    </row>
    <row r="65" spans="1:4" x14ac:dyDescent="0.15">
      <c r="A65" s="36">
        <v>9782227500648</v>
      </c>
      <c r="B65" t="s">
        <v>3831</v>
      </c>
      <c r="C65" s="36">
        <v>511</v>
      </c>
      <c r="D65" t="s">
        <v>5130</v>
      </c>
    </row>
    <row r="66" spans="1:4" x14ac:dyDescent="0.15">
      <c r="A66" s="36">
        <v>9782227500655</v>
      </c>
      <c r="B66" t="s">
        <v>3831</v>
      </c>
      <c r="C66" s="36">
        <v>539</v>
      </c>
      <c r="D66" t="s">
        <v>5130</v>
      </c>
    </row>
    <row r="67" spans="1:4" x14ac:dyDescent="0.15">
      <c r="A67" s="36">
        <v>9791036343100</v>
      </c>
      <c r="B67" t="s">
        <v>3831</v>
      </c>
      <c r="C67" s="36">
        <v>1623</v>
      </c>
      <c r="D67" t="s">
        <v>5133</v>
      </c>
    </row>
    <row r="68" spans="1:4" x14ac:dyDescent="0.15">
      <c r="A68" s="36">
        <v>9791036343124</v>
      </c>
      <c r="B68" t="s">
        <v>3831</v>
      </c>
      <c r="C68" s="36">
        <v>0</v>
      </c>
      <c r="D68" t="s">
        <v>5129</v>
      </c>
    </row>
    <row r="69" spans="1:4" x14ac:dyDescent="0.15">
      <c r="A69" s="36">
        <v>9791036343131</v>
      </c>
      <c r="B69" t="s">
        <v>3831</v>
      </c>
      <c r="C69" s="36">
        <v>416</v>
      </c>
      <c r="D69" t="s">
        <v>5130</v>
      </c>
    </row>
    <row r="70" spans="1:4" x14ac:dyDescent="0.15">
      <c r="A70" s="36">
        <v>9791036355707</v>
      </c>
      <c r="B70" t="s">
        <v>3831</v>
      </c>
      <c r="C70" s="36">
        <v>1816</v>
      </c>
      <c r="D70" t="s">
        <v>5133</v>
      </c>
    </row>
    <row r="71" spans="1:4" x14ac:dyDescent="0.15">
      <c r="A71" s="36">
        <v>9782227502604</v>
      </c>
      <c r="B71" t="s">
        <v>3831</v>
      </c>
      <c r="C71" s="36">
        <v>0</v>
      </c>
      <c r="D71" t="s">
        <v>5135</v>
      </c>
    </row>
    <row r="72" spans="1:4" x14ac:dyDescent="0.15">
      <c r="A72" s="36">
        <v>9782227502666</v>
      </c>
      <c r="B72" t="s">
        <v>3831</v>
      </c>
      <c r="C72" s="36">
        <v>0</v>
      </c>
      <c r="D72" t="s">
        <v>5135</v>
      </c>
    </row>
    <row r="73" spans="1:4" x14ac:dyDescent="0.15">
      <c r="A73" s="36">
        <v>9782227502673</v>
      </c>
      <c r="B73" t="s">
        <v>3831</v>
      </c>
      <c r="C73" s="36">
        <v>0</v>
      </c>
      <c r="D73" t="s">
        <v>5135</v>
      </c>
    </row>
    <row r="74" spans="1:4" x14ac:dyDescent="0.15">
      <c r="A74" s="36">
        <v>9782227502543</v>
      </c>
      <c r="B74" t="s">
        <v>3831</v>
      </c>
      <c r="C74" s="36">
        <v>0</v>
      </c>
      <c r="D74" t="s">
        <v>5135</v>
      </c>
    </row>
    <row r="75" spans="1:4" x14ac:dyDescent="0.15">
      <c r="A75" s="36">
        <v>9782227502550</v>
      </c>
      <c r="B75" t="s">
        <v>3831</v>
      </c>
      <c r="C75" s="36">
        <v>0</v>
      </c>
      <c r="D75" t="s">
        <v>5135</v>
      </c>
    </row>
    <row r="76" spans="1:4" x14ac:dyDescent="0.15">
      <c r="A76" s="36">
        <v>9782227502567</v>
      </c>
      <c r="B76" t="s">
        <v>3831</v>
      </c>
      <c r="C76" s="36">
        <v>0</v>
      </c>
      <c r="D76" t="s">
        <v>5135</v>
      </c>
    </row>
    <row r="77" spans="1:4" x14ac:dyDescent="0.15">
      <c r="A77" s="36">
        <v>9782227502574</v>
      </c>
      <c r="B77" t="s">
        <v>3831</v>
      </c>
      <c r="C77" s="36">
        <v>0</v>
      </c>
      <c r="D77" t="s">
        <v>5135</v>
      </c>
    </row>
    <row r="78" spans="1:4" x14ac:dyDescent="0.15">
      <c r="A78" s="36">
        <v>9782227502581</v>
      </c>
      <c r="B78" t="s">
        <v>3831</v>
      </c>
      <c r="C78" s="36">
        <v>0</v>
      </c>
      <c r="D78" t="s">
        <v>5135</v>
      </c>
    </row>
    <row r="79" spans="1:4" x14ac:dyDescent="0.15">
      <c r="A79" s="36">
        <v>9782227502598</v>
      </c>
      <c r="B79" t="s">
        <v>3831</v>
      </c>
      <c r="C79" s="36">
        <v>0</v>
      </c>
      <c r="D79" t="s">
        <v>5135</v>
      </c>
    </row>
    <row r="80" spans="1:4" x14ac:dyDescent="0.15">
      <c r="A80" s="36">
        <v>9782227502611</v>
      </c>
      <c r="B80" t="s">
        <v>3831</v>
      </c>
      <c r="C80" s="36">
        <v>0</v>
      </c>
      <c r="D80" t="s">
        <v>5135</v>
      </c>
    </row>
    <row r="81" spans="1:4" x14ac:dyDescent="0.15">
      <c r="A81" s="36">
        <v>9782227502628</v>
      </c>
      <c r="B81" t="s">
        <v>3831</v>
      </c>
      <c r="C81" s="36">
        <v>0</v>
      </c>
      <c r="D81" t="s">
        <v>5135</v>
      </c>
    </row>
    <row r="82" spans="1:4" x14ac:dyDescent="0.15">
      <c r="A82" s="36">
        <v>9782227502635</v>
      </c>
      <c r="B82" t="s">
        <v>3831</v>
      </c>
      <c r="C82" s="36">
        <v>0</v>
      </c>
      <c r="D82" t="s">
        <v>5135</v>
      </c>
    </row>
    <row r="83" spans="1:4" x14ac:dyDescent="0.15">
      <c r="A83" s="36">
        <v>9782227502642</v>
      </c>
      <c r="B83" t="s">
        <v>3831</v>
      </c>
      <c r="C83" s="36">
        <v>0</v>
      </c>
      <c r="D83" t="s">
        <v>5135</v>
      </c>
    </row>
    <row r="84" spans="1:4" x14ac:dyDescent="0.15">
      <c r="A84" s="36">
        <v>9782227502680</v>
      </c>
      <c r="B84" t="s">
        <v>3831</v>
      </c>
      <c r="C84" s="36">
        <v>0</v>
      </c>
      <c r="D84" t="s">
        <v>5135</v>
      </c>
    </row>
    <row r="85" spans="1:4" x14ac:dyDescent="0.15">
      <c r="A85" s="36">
        <v>9791036374241</v>
      </c>
      <c r="B85" t="s">
        <v>3831</v>
      </c>
      <c r="C85" s="36">
        <v>0</v>
      </c>
      <c r="D85" t="s">
        <v>5135</v>
      </c>
    </row>
    <row r="86" spans="1:4" x14ac:dyDescent="0.15">
      <c r="A86" s="36">
        <v>9782227502659</v>
      </c>
      <c r="B86" t="s">
        <v>3831</v>
      </c>
      <c r="C86" s="36">
        <v>0</v>
      </c>
      <c r="D86" t="s">
        <v>5135</v>
      </c>
    </row>
    <row r="87" spans="1:4" x14ac:dyDescent="0.15">
      <c r="A87" s="36">
        <v>9791036315404</v>
      </c>
      <c r="B87" t="s">
        <v>3831</v>
      </c>
      <c r="C87" s="36">
        <v>0</v>
      </c>
      <c r="D87" t="s">
        <v>5129</v>
      </c>
    </row>
    <row r="88" spans="1:4" x14ac:dyDescent="0.15">
      <c r="A88" s="36">
        <v>9791036326554</v>
      </c>
      <c r="B88" t="s">
        <v>3831</v>
      </c>
      <c r="C88" s="36">
        <v>1065</v>
      </c>
      <c r="D88" t="s">
        <v>5133</v>
      </c>
    </row>
    <row r="89" spans="1:4" x14ac:dyDescent="0.15">
      <c r="A89" s="36">
        <v>9791036326714</v>
      </c>
      <c r="B89" t="s">
        <v>3831</v>
      </c>
      <c r="C89" s="36">
        <v>1120</v>
      </c>
      <c r="D89" t="s">
        <v>5133</v>
      </c>
    </row>
    <row r="90" spans="1:4" x14ac:dyDescent="0.15">
      <c r="A90" s="36">
        <v>9791036326721</v>
      </c>
      <c r="B90" t="s">
        <v>3831</v>
      </c>
      <c r="C90" s="36">
        <v>0</v>
      </c>
      <c r="D90" t="s">
        <v>5131</v>
      </c>
    </row>
    <row r="91" spans="1:4" x14ac:dyDescent="0.15">
      <c r="A91" s="36">
        <v>9791036326738</v>
      </c>
      <c r="B91" t="s">
        <v>3831</v>
      </c>
      <c r="C91" s="36">
        <v>2006</v>
      </c>
      <c r="D91" t="s">
        <v>5133</v>
      </c>
    </row>
    <row r="92" spans="1:4" x14ac:dyDescent="0.15">
      <c r="A92" s="36">
        <v>9791036326745</v>
      </c>
      <c r="B92" t="s">
        <v>3831</v>
      </c>
      <c r="C92" s="36">
        <v>18410</v>
      </c>
      <c r="D92" t="s">
        <v>5128</v>
      </c>
    </row>
    <row r="93" spans="1:4" x14ac:dyDescent="0.15">
      <c r="A93" s="36">
        <v>9791036326769</v>
      </c>
      <c r="B93" t="s">
        <v>3831</v>
      </c>
      <c r="C93" s="36">
        <v>684</v>
      </c>
      <c r="D93" t="s">
        <v>5130</v>
      </c>
    </row>
    <row r="94" spans="1:4" x14ac:dyDescent="0.15">
      <c r="A94" s="36">
        <v>9791036326776</v>
      </c>
      <c r="B94" t="s">
        <v>3831</v>
      </c>
      <c r="C94" s="36">
        <v>494</v>
      </c>
      <c r="D94" t="s">
        <v>5130</v>
      </c>
    </row>
    <row r="95" spans="1:4" x14ac:dyDescent="0.15">
      <c r="A95" s="36">
        <v>9791036326790</v>
      </c>
      <c r="B95" t="s">
        <v>3831</v>
      </c>
      <c r="C95" s="36">
        <v>1257</v>
      </c>
      <c r="D95" t="s">
        <v>5133</v>
      </c>
    </row>
    <row r="96" spans="1:4" x14ac:dyDescent="0.15">
      <c r="A96" s="36">
        <v>9782227502697</v>
      </c>
      <c r="B96" t="s">
        <v>3831</v>
      </c>
      <c r="C96" s="36">
        <v>1491</v>
      </c>
      <c r="D96" t="s">
        <v>5133</v>
      </c>
    </row>
    <row r="97" spans="1:4" x14ac:dyDescent="0.15">
      <c r="A97" s="36">
        <v>9791036326806</v>
      </c>
      <c r="B97" t="s">
        <v>3831</v>
      </c>
      <c r="C97" s="36">
        <v>0</v>
      </c>
      <c r="D97" t="s">
        <v>5129</v>
      </c>
    </row>
    <row r="98" spans="1:4" x14ac:dyDescent="0.15">
      <c r="A98" s="36">
        <v>9782227502703</v>
      </c>
      <c r="B98" t="s">
        <v>3831</v>
      </c>
      <c r="C98" s="36">
        <v>1505</v>
      </c>
      <c r="D98" t="s">
        <v>5133</v>
      </c>
    </row>
    <row r="99" spans="1:4" x14ac:dyDescent="0.15">
      <c r="A99" s="36">
        <v>9791036326813</v>
      </c>
      <c r="B99" t="s">
        <v>3831</v>
      </c>
      <c r="C99" s="36">
        <v>0</v>
      </c>
      <c r="D99" t="s">
        <v>5129</v>
      </c>
    </row>
    <row r="100" spans="1:4" x14ac:dyDescent="0.15">
      <c r="A100" s="36">
        <v>9782227502710</v>
      </c>
      <c r="B100" t="s">
        <v>3831</v>
      </c>
      <c r="C100" s="36">
        <v>1543</v>
      </c>
      <c r="D100" t="s">
        <v>5133</v>
      </c>
    </row>
    <row r="101" spans="1:4" x14ac:dyDescent="0.15">
      <c r="A101" s="36">
        <v>9791036326837</v>
      </c>
      <c r="B101" t="s">
        <v>3831</v>
      </c>
      <c r="C101" s="36">
        <v>2826</v>
      </c>
      <c r="D101" t="s">
        <v>5133</v>
      </c>
    </row>
    <row r="102" spans="1:4" x14ac:dyDescent="0.15">
      <c r="A102" s="36">
        <v>9782227502727</v>
      </c>
      <c r="B102" t="s">
        <v>3831</v>
      </c>
      <c r="C102" s="36">
        <v>1571</v>
      </c>
      <c r="D102" t="s">
        <v>5133</v>
      </c>
    </row>
    <row r="103" spans="1:4" x14ac:dyDescent="0.15">
      <c r="A103" s="36">
        <v>9791036326851</v>
      </c>
      <c r="B103" t="s">
        <v>3831</v>
      </c>
      <c r="C103" s="36">
        <v>2710</v>
      </c>
      <c r="D103" t="s">
        <v>5133</v>
      </c>
    </row>
    <row r="104" spans="1:4" x14ac:dyDescent="0.15">
      <c r="A104" s="36">
        <v>9782227502734</v>
      </c>
      <c r="B104" t="s">
        <v>3831</v>
      </c>
      <c r="C104" s="36">
        <v>1460</v>
      </c>
      <c r="D104" t="s">
        <v>5133</v>
      </c>
    </row>
    <row r="105" spans="1:4" x14ac:dyDescent="0.15">
      <c r="A105" s="36">
        <v>9791036326868</v>
      </c>
      <c r="B105" t="s">
        <v>3831</v>
      </c>
      <c r="C105" s="36">
        <v>1420</v>
      </c>
      <c r="D105" t="s">
        <v>5133</v>
      </c>
    </row>
    <row r="106" spans="1:4" x14ac:dyDescent="0.15">
      <c r="A106" s="36">
        <v>9782227502741</v>
      </c>
      <c r="B106" t="s">
        <v>3831</v>
      </c>
      <c r="C106" s="36">
        <v>1494</v>
      </c>
      <c r="D106" t="s">
        <v>5133</v>
      </c>
    </row>
    <row r="107" spans="1:4" x14ac:dyDescent="0.15">
      <c r="A107" s="36">
        <v>9791027609673</v>
      </c>
      <c r="B107" t="s">
        <v>3831</v>
      </c>
      <c r="C107" s="36">
        <v>223</v>
      </c>
      <c r="D107" t="s">
        <v>5130</v>
      </c>
    </row>
    <row r="108" spans="1:4" x14ac:dyDescent="0.15">
      <c r="A108" s="36">
        <v>9782227502758</v>
      </c>
      <c r="B108" t="s">
        <v>3831</v>
      </c>
      <c r="C108" s="36">
        <v>1544</v>
      </c>
      <c r="D108" t="s">
        <v>5133</v>
      </c>
    </row>
    <row r="109" spans="1:4" x14ac:dyDescent="0.15">
      <c r="A109" s="36">
        <v>9791027609680</v>
      </c>
      <c r="B109" t="s">
        <v>3831</v>
      </c>
      <c r="C109" s="36">
        <v>0</v>
      </c>
      <c r="D109" t="s">
        <v>5129</v>
      </c>
    </row>
    <row r="110" spans="1:4" x14ac:dyDescent="0.15">
      <c r="A110" s="36">
        <v>9791091592376</v>
      </c>
      <c r="B110" t="s">
        <v>3831</v>
      </c>
      <c r="C110" s="36">
        <v>92</v>
      </c>
      <c r="D110" t="s">
        <v>5134</v>
      </c>
    </row>
    <row r="111" spans="1:4" x14ac:dyDescent="0.15">
      <c r="A111" s="36">
        <v>9791027609697</v>
      </c>
      <c r="B111" t="s">
        <v>3831</v>
      </c>
      <c r="C111" s="36">
        <v>0</v>
      </c>
      <c r="D111" t="s">
        <v>5129</v>
      </c>
    </row>
    <row r="112" spans="1:4" x14ac:dyDescent="0.15">
      <c r="A112" s="36">
        <v>9791027609703</v>
      </c>
      <c r="B112" t="s">
        <v>3831</v>
      </c>
      <c r="C112" s="36">
        <v>0</v>
      </c>
      <c r="D112" t="s">
        <v>5129</v>
      </c>
    </row>
    <row r="113" spans="1:4" x14ac:dyDescent="0.15">
      <c r="A113" s="36">
        <v>9782747071185</v>
      </c>
      <c r="B113" t="s">
        <v>3831</v>
      </c>
      <c r="C113" s="36">
        <v>0</v>
      </c>
      <c r="D113" t="s">
        <v>5129</v>
      </c>
    </row>
    <row r="114" spans="1:4" x14ac:dyDescent="0.15">
      <c r="A114" s="36">
        <v>9791036326882</v>
      </c>
      <c r="B114" t="s">
        <v>3831</v>
      </c>
      <c r="C114" s="36">
        <v>5355</v>
      </c>
      <c r="D114" t="s">
        <v>5133</v>
      </c>
    </row>
    <row r="115" spans="1:4" x14ac:dyDescent="0.15">
      <c r="A115" s="36">
        <v>9791036326899</v>
      </c>
      <c r="B115" t="s">
        <v>3831</v>
      </c>
      <c r="C115" s="36">
        <v>0</v>
      </c>
      <c r="D115" t="s">
        <v>5129</v>
      </c>
    </row>
    <row r="116" spans="1:4" x14ac:dyDescent="0.15">
      <c r="A116" s="36">
        <v>9791027608454</v>
      </c>
      <c r="B116" t="s">
        <v>3831</v>
      </c>
      <c r="C116" s="36">
        <v>0</v>
      </c>
      <c r="D116" t="s">
        <v>5129</v>
      </c>
    </row>
    <row r="117" spans="1:4" x14ac:dyDescent="0.15">
      <c r="A117" s="36">
        <v>9791027608478</v>
      </c>
      <c r="B117" t="s">
        <v>3831</v>
      </c>
      <c r="C117" s="36">
        <v>0</v>
      </c>
      <c r="D117" t="s">
        <v>5131</v>
      </c>
    </row>
    <row r="118" spans="1:4" x14ac:dyDescent="0.15">
      <c r="A118" s="36">
        <v>9791027608508</v>
      </c>
      <c r="B118" t="s">
        <v>3831</v>
      </c>
      <c r="C118" s="36">
        <v>0</v>
      </c>
      <c r="D118" t="s">
        <v>5129</v>
      </c>
    </row>
    <row r="119" spans="1:4" x14ac:dyDescent="0.15">
      <c r="A119" s="36">
        <v>9791027608546</v>
      </c>
      <c r="B119" t="s">
        <v>3831</v>
      </c>
      <c r="C119" s="36">
        <v>0</v>
      </c>
      <c r="D119" t="s">
        <v>5129</v>
      </c>
    </row>
    <row r="120" spans="1:4" x14ac:dyDescent="0.15">
      <c r="A120" s="36">
        <v>9791027608553</v>
      </c>
      <c r="B120" t="s">
        <v>3831</v>
      </c>
      <c r="C120" s="36">
        <v>412</v>
      </c>
      <c r="D120" t="s">
        <v>5130</v>
      </c>
    </row>
    <row r="121" spans="1:4" x14ac:dyDescent="0.15">
      <c r="A121" s="36">
        <v>9791027608560</v>
      </c>
      <c r="B121" t="s">
        <v>3831</v>
      </c>
      <c r="C121" s="36">
        <v>0</v>
      </c>
      <c r="D121" t="s">
        <v>5129</v>
      </c>
    </row>
    <row r="122" spans="1:4" x14ac:dyDescent="0.15">
      <c r="A122" s="36">
        <v>9791027608515</v>
      </c>
      <c r="B122" t="s">
        <v>3831</v>
      </c>
      <c r="C122" s="36">
        <v>0</v>
      </c>
      <c r="D122" t="s">
        <v>5129</v>
      </c>
    </row>
    <row r="123" spans="1:4" x14ac:dyDescent="0.15">
      <c r="A123" s="36">
        <v>9782747070973</v>
      </c>
      <c r="B123" t="s">
        <v>3831</v>
      </c>
      <c r="C123" s="36">
        <v>0</v>
      </c>
      <c r="D123" t="s">
        <v>5129</v>
      </c>
    </row>
    <row r="124" spans="1:4" x14ac:dyDescent="0.15">
      <c r="A124" s="36">
        <v>9782747071086</v>
      </c>
      <c r="B124" t="s">
        <v>3831</v>
      </c>
      <c r="C124" s="36">
        <v>0</v>
      </c>
      <c r="D124" t="s">
        <v>5129</v>
      </c>
    </row>
    <row r="125" spans="1:4" x14ac:dyDescent="0.15">
      <c r="A125" s="36">
        <v>9782747071192</v>
      </c>
      <c r="B125" t="s">
        <v>3831</v>
      </c>
      <c r="C125" s="36">
        <v>9</v>
      </c>
      <c r="D125" t="s">
        <v>5132</v>
      </c>
    </row>
    <row r="126" spans="1:4" x14ac:dyDescent="0.15">
      <c r="A126" s="36">
        <v>9782747071154</v>
      </c>
      <c r="B126" t="s">
        <v>3831</v>
      </c>
      <c r="C126" s="36">
        <v>7243</v>
      </c>
      <c r="D126" t="s">
        <v>5133</v>
      </c>
    </row>
    <row r="127" spans="1:4" x14ac:dyDescent="0.15">
      <c r="A127" s="36">
        <v>9782747071147</v>
      </c>
      <c r="B127" t="s">
        <v>3831</v>
      </c>
      <c r="C127" s="36">
        <v>1075</v>
      </c>
      <c r="D127" t="s">
        <v>5133</v>
      </c>
    </row>
    <row r="128" spans="1:4" x14ac:dyDescent="0.15">
      <c r="A128" s="36">
        <v>9782747071123</v>
      </c>
      <c r="B128" t="s">
        <v>3831</v>
      </c>
      <c r="C128" s="36">
        <v>0</v>
      </c>
      <c r="D128" t="s">
        <v>5129</v>
      </c>
    </row>
    <row r="129" spans="1:4" x14ac:dyDescent="0.15">
      <c r="A129" s="36">
        <v>9791036326905</v>
      </c>
      <c r="B129" t="s">
        <v>3831</v>
      </c>
      <c r="C129" s="36">
        <v>760</v>
      </c>
      <c r="D129" t="s">
        <v>5130</v>
      </c>
    </row>
    <row r="130" spans="1:4" x14ac:dyDescent="0.15">
      <c r="A130" s="36">
        <v>9791036386084</v>
      </c>
      <c r="B130" t="s">
        <v>3831</v>
      </c>
      <c r="C130" s="36">
        <v>0</v>
      </c>
      <c r="D130" t="s">
        <v>5135</v>
      </c>
    </row>
    <row r="131" spans="1:4" x14ac:dyDescent="0.15">
      <c r="A131" s="36">
        <v>9791027611546</v>
      </c>
      <c r="B131" t="s">
        <v>3831</v>
      </c>
      <c r="C131" s="36">
        <v>6422</v>
      </c>
      <c r="D131" t="s">
        <v>5133</v>
      </c>
    </row>
    <row r="132" spans="1:4" x14ac:dyDescent="0.15">
      <c r="A132" s="36">
        <v>9791036356117</v>
      </c>
      <c r="B132" t="s">
        <v>3831</v>
      </c>
      <c r="C132" s="36">
        <v>0</v>
      </c>
      <c r="D132" t="s">
        <v>5135</v>
      </c>
    </row>
    <row r="133" spans="1:4" x14ac:dyDescent="0.15">
      <c r="A133" s="36">
        <v>9791036356124</v>
      </c>
      <c r="B133" t="s">
        <v>3831</v>
      </c>
      <c r="C133" s="36">
        <v>0</v>
      </c>
      <c r="D133" t="s">
        <v>5135</v>
      </c>
    </row>
    <row r="134" spans="1:4" x14ac:dyDescent="0.15">
      <c r="A134" s="36">
        <v>9791036356131</v>
      </c>
      <c r="B134" t="s">
        <v>3831</v>
      </c>
      <c r="C134" s="36">
        <v>3310</v>
      </c>
      <c r="D134" t="s">
        <v>5133</v>
      </c>
    </row>
    <row r="135" spans="1:4" x14ac:dyDescent="0.15">
      <c r="A135" s="36">
        <v>9791036356148</v>
      </c>
      <c r="B135" t="s">
        <v>3831</v>
      </c>
      <c r="C135" s="36">
        <v>1451</v>
      </c>
      <c r="D135" t="s">
        <v>5133</v>
      </c>
    </row>
    <row r="136" spans="1:4" x14ac:dyDescent="0.15">
      <c r="A136" s="36">
        <v>9791036356179</v>
      </c>
      <c r="B136" t="s">
        <v>3831</v>
      </c>
      <c r="C136" s="36">
        <v>8111</v>
      </c>
      <c r="D136" t="s">
        <v>5133</v>
      </c>
    </row>
    <row r="137" spans="1:4" x14ac:dyDescent="0.15">
      <c r="A137" s="36">
        <v>9791036356186</v>
      </c>
      <c r="B137" t="s">
        <v>3831</v>
      </c>
      <c r="C137" s="36">
        <v>4193</v>
      </c>
      <c r="D137" t="s">
        <v>5133</v>
      </c>
    </row>
    <row r="138" spans="1:4" x14ac:dyDescent="0.15">
      <c r="A138" s="36">
        <v>9791036356193</v>
      </c>
      <c r="B138" t="s">
        <v>3831</v>
      </c>
      <c r="C138" s="36">
        <v>2095</v>
      </c>
      <c r="D138" t="s">
        <v>5133</v>
      </c>
    </row>
    <row r="139" spans="1:4" x14ac:dyDescent="0.15">
      <c r="A139" s="36">
        <v>9791036356209</v>
      </c>
      <c r="B139" t="s">
        <v>3831</v>
      </c>
      <c r="C139" s="36">
        <v>1950</v>
      </c>
      <c r="D139" t="s">
        <v>5133</v>
      </c>
    </row>
    <row r="140" spans="1:4" x14ac:dyDescent="0.15">
      <c r="A140" s="36">
        <v>9791036356216</v>
      </c>
      <c r="B140" t="s">
        <v>3831</v>
      </c>
      <c r="C140" s="36">
        <v>1724</v>
      </c>
      <c r="D140" t="s">
        <v>5133</v>
      </c>
    </row>
    <row r="141" spans="1:4" x14ac:dyDescent="0.15">
      <c r="A141" s="36">
        <v>9791036356223</v>
      </c>
      <c r="B141" t="s">
        <v>3831</v>
      </c>
      <c r="C141" s="36">
        <v>279</v>
      </c>
      <c r="D141" t="s">
        <v>5130</v>
      </c>
    </row>
    <row r="142" spans="1:4" x14ac:dyDescent="0.15">
      <c r="A142" s="36">
        <v>9791036356230</v>
      </c>
      <c r="B142" t="s">
        <v>3831</v>
      </c>
      <c r="C142" s="36">
        <v>10710</v>
      </c>
      <c r="D142" t="s">
        <v>5128</v>
      </c>
    </row>
    <row r="143" spans="1:4" x14ac:dyDescent="0.15">
      <c r="A143" s="36">
        <v>9791036356247</v>
      </c>
      <c r="B143" t="s">
        <v>3831</v>
      </c>
      <c r="C143" s="36">
        <v>6544</v>
      </c>
      <c r="D143" t="s">
        <v>5133</v>
      </c>
    </row>
    <row r="144" spans="1:4" x14ac:dyDescent="0.15">
      <c r="A144" s="36">
        <v>9782227502772</v>
      </c>
      <c r="B144" t="s">
        <v>3831</v>
      </c>
      <c r="C144" s="36">
        <v>0</v>
      </c>
      <c r="D144" t="s">
        <v>5135</v>
      </c>
    </row>
    <row r="145" spans="1:4" x14ac:dyDescent="0.15">
      <c r="A145" s="36">
        <v>9782227502765</v>
      </c>
      <c r="B145" t="s">
        <v>3831</v>
      </c>
      <c r="C145" s="36">
        <v>0</v>
      </c>
      <c r="D145" t="s">
        <v>5135</v>
      </c>
    </row>
    <row r="146" spans="1:4" x14ac:dyDescent="0.15">
      <c r="A146" s="36">
        <v>9782227502789</v>
      </c>
      <c r="B146" t="s">
        <v>3831</v>
      </c>
      <c r="C146" s="36">
        <v>0</v>
      </c>
      <c r="D146" t="s">
        <v>5135</v>
      </c>
    </row>
    <row r="147" spans="1:4" x14ac:dyDescent="0.15">
      <c r="A147" s="36">
        <v>9791036326912</v>
      </c>
      <c r="B147" t="s">
        <v>3831</v>
      </c>
      <c r="C147" s="36">
        <v>2392</v>
      </c>
      <c r="D147" t="s">
        <v>5133</v>
      </c>
    </row>
    <row r="148" spans="1:4" x14ac:dyDescent="0.15">
      <c r="A148" s="36">
        <v>9782227502796</v>
      </c>
      <c r="B148" t="s">
        <v>3831</v>
      </c>
      <c r="C148" s="36">
        <v>0</v>
      </c>
      <c r="D148" t="s">
        <v>5135</v>
      </c>
    </row>
    <row r="149" spans="1:4" x14ac:dyDescent="0.15">
      <c r="A149" s="36">
        <v>9791036326929</v>
      </c>
      <c r="B149" t="s">
        <v>3831</v>
      </c>
      <c r="C149" s="36">
        <v>1271</v>
      </c>
      <c r="D149" t="s">
        <v>5133</v>
      </c>
    </row>
    <row r="150" spans="1:4" x14ac:dyDescent="0.15">
      <c r="A150" s="36">
        <v>9782227502802</v>
      </c>
      <c r="B150" t="s">
        <v>3831</v>
      </c>
      <c r="C150" s="36">
        <v>0</v>
      </c>
      <c r="D150" t="s">
        <v>5135</v>
      </c>
    </row>
    <row r="151" spans="1:4" x14ac:dyDescent="0.15">
      <c r="A151" s="36">
        <v>9791036326936</v>
      </c>
      <c r="B151" t="s">
        <v>3831</v>
      </c>
      <c r="C151" s="36">
        <v>1243</v>
      </c>
      <c r="D151" t="s">
        <v>5133</v>
      </c>
    </row>
    <row r="152" spans="1:4" x14ac:dyDescent="0.15">
      <c r="A152" s="36">
        <v>9782227502819</v>
      </c>
      <c r="B152" t="s">
        <v>3831</v>
      </c>
      <c r="C152" s="36">
        <v>0</v>
      </c>
      <c r="D152" t="s">
        <v>5135</v>
      </c>
    </row>
    <row r="153" spans="1:4" x14ac:dyDescent="0.15">
      <c r="A153" s="36">
        <v>9782227502826</v>
      </c>
      <c r="B153" t="s">
        <v>3831</v>
      </c>
      <c r="C153" s="36">
        <v>0</v>
      </c>
      <c r="D153" t="s">
        <v>5135</v>
      </c>
    </row>
    <row r="154" spans="1:4" x14ac:dyDescent="0.15">
      <c r="A154" s="36">
        <v>9782857336655</v>
      </c>
      <c r="B154" t="s">
        <v>3831</v>
      </c>
      <c r="C154" s="36">
        <v>1466</v>
      </c>
      <c r="D154" t="s">
        <v>5133</v>
      </c>
    </row>
    <row r="155" spans="1:4" x14ac:dyDescent="0.15">
      <c r="A155" s="36">
        <v>9782747098700</v>
      </c>
      <c r="B155" t="s">
        <v>3831</v>
      </c>
      <c r="C155" s="36">
        <v>0</v>
      </c>
      <c r="D155" t="s">
        <v>5129</v>
      </c>
    </row>
    <row r="156" spans="1:4" x14ac:dyDescent="0.15">
      <c r="A156" s="36">
        <v>9782747098748</v>
      </c>
      <c r="B156" t="s">
        <v>3831</v>
      </c>
      <c r="C156" s="36">
        <v>133</v>
      </c>
      <c r="D156" t="s">
        <v>5130</v>
      </c>
    </row>
    <row r="157" spans="1:4" x14ac:dyDescent="0.15">
      <c r="A157" s="36">
        <v>9782747098755</v>
      </c>
      <c r="B157" t="s">
        <v>3831</v>
      </c>
      <c r="C157" s="36">
        <v>0</v>
      </c>
      <c r="D157" t="s">
        <v>5129</v>
      </c>
    </row>
    <row r="158" spans="1:4" x14ac:dyDescent="0.15">
      <c r="A158" s="36">
        <v>9791036315466</v>
      </c>
      <c r="B158" t="s">
        <v>3831</v>
      </c>
      <c r="C158" s="36">
        <v>0</v>
      </c>
      <c r="D158" t="s">
        <v>5129</v>
      </c>
    </row>
    <row r="159" spans="1:4" x14ac:dyDescent="0.15">
      <c r="A159" s="36">
        <v>9791036315473</v>
      </c>
      <c r="B159" t="s">
        <v>3831</v>
      </c>
      <c r="C159" s="36">
        <v>39</v>
      </c>
      <c r="D159" t="s">
        <v>5134</v>
      </c>
    </row>
    <row r="160" spans="1:4" x14ac:dyDescent="0.15">
      <c r="A160" s="36">
        <v>9791036315497</v>
      </c>
      <c r="B160" t="s">
        <v>3831</v>
      </c>
      <c r="C160" s="36">
        <v>122</v>
      </c>
      <c r="D160" t="s">
        <v>5130</v>
      </c>
    </row>
    <row r="161" spans="1:4" x14ac:dyDescent="0.15">
      <c r="A161" s="36">
        <v>9791036308949</v>
      </c>
      <c r="B161" t="s">
        <v>3831</v>
      </c>
      <c r="C161" s="36">
        <v>0</v>
      </c>
      <c r="D161" t="s">
        <v>5129</v>
      </c>
    </row>
    <row r="162" spans="1:4" x14ac:dyDescent="0.15">
      <c r="A162" s="36">
        <v>9791036308963</v>
      </c>
      <c r="B162" t="s">
        <v>3831</v>
      </c>
      <c r="C162" s="36">
        <v>0</v>
      </c>
      <c r="D162" t="s">
        <v>5129</v>
      </c>
    </row>
    <row r="163" spans="1:4" x14ac:dyDescent="0.15">
      <c r="A163" s="36">
        <v>9791036308970</v>
      </c>
      <c r="B163" t="s">
        <v>3831</v>
      </c>
      <c r="C163" s="36">
        <v>1288</v>
      </c>
      <c r="D163" t="s">
        <v>5133</v>
      </c>
    </row>
    <row r="164" spans="1:4" x14ac:dyDescent="0.15">
      <c r="A164" s="36">
        <v>9791036308987</v>
      </c>
      <c r="B164" t="s">
        <v>3831</v>
      </c>
      <c r="C164" s="36">
        <v>1914</v>
      </c>
      <c r="D164" t="s">
        <v>5133</v>
      </c>
    </row>
    <row r="165" spans="1:4" x14ac:dyDescent="0.15">
      <c r="A165" s="36">
        <v>9791027606894</v>
      </c>
      <c r="B165" t="s">
        <v>3831</v>
      </c>
      <c r="C165" s="36">
        <v>12740</v>
      </c>
      <c r="D165" t="s">
        <v>5128</v>
      </c>
    </row>
    <row r="166" spans="1:4" x14ac:dyDescent="0.15">
      <c r="A166" s="36">
        <v>9791036308956</v>
      </c>
      <c r="B166" t="s">
        <v>3831</v>
      </c>
      <c r="C166" s="36">
        <v>0</v>
      </c>
      <c r="D166" t="s">
        <v>5129</v>
      </c>
    </row>
    <row r="167" spans="1:4" x14ac:dyDescent="0.15">
      <c r="A167" s="36">
        <v>9791036343148</v>
      </c>
      <c r="B167" t="s">
        <v>3831</v>
      </c>
      <c r="C167" s="36">
        <v>0</v>
      </c>
      <c r="D167" t="s">
        <v>5129</v>
      </c>
    </row>
    <row r="168" spans="1:4" x14ac:dyDescent="0.15">
      <c r="A168" s="36">
        <v>9791027606900</v>
      </c>
      <c r="B168" t="s">
        <v>3831</v>
      </c>
      <c r="C168" s="36">
        <v>76</v>
      </c>
      <c r="D168" t="s">
        <v>5134</v>
      </c>
    </row>
    <row r="169" spans="1:4" x14ac:dyDescent="0.15">
      <c r="A169" s="36">
        <v>9791036309144</v>
      </c>
      <c r="B169" t="s">
        <v>3831</v>
      </c>
      <c r="C169" s="36">
        <v>1033</v>
      </c>
      <c r="D169" t="s">
        <v>5133</v>
      </c>
    </row>
    <row r="170" spans="1:4" x14ac:dyDescent="0.15">
      <c r="A170" s="36">
        <v>9791036341458</v>
      </c>
      <c r="B170" t="s">
        <v>3831</v>
      </c>
      <c r="C170" s="36">
        <v>0</v>
      </c>
      <c r="D170" t="s">
        <v>5131</v>
      </c>
    </row>
    <row r="171" spans="1:4" x14ac:dyDescent="0.15">
      <c r="A171" s="36">
        <v>9782747098762</v>
      </c>
      <c r="B171" t="s">
        <v>3831</v>
      </c>
      <c r="C171" s="36">
        <v>0</v>
      </c>
      <c r="D171" t="s">
        <v>5129</v>
      </c>
    </row>
    <row r="172" spans="1:4" x14ac:dyDescent="0.15">
      <c r="A172" s="36">
        <v>9782747098786</v>
      </c>
      <c r="B172" t="s">
        <v>3831</v>
      </c>
      <c r="C172" s="36">
        <v>0</v>
      </c>
      <c r="D172" t="s">
        <v>5129</v>
      </c>
    </row>
    <row r="173" spans="1:4" x14ac:dyDescent="0.15">
      <c r="A173" s="36">
        <v>9782747098809</v>
      </c>
      <c r="B173" t="s">
        <v>3831</v>
      </c>
      <c r="C173" s="36">
        <v>0</v>
      </c>
      <c r="D173" t="s">
        <v>5129</v>
      </c>
    </row>
    <row r="174" spans="1:4" x14ac:dyDescent="0.15">
      <c r="A174" s="36">
        <v>9782747098816</v>
      </c>
      <c r="B174" t="s">
        <v>3831</v>
      </c>
      <c r="C174" s="36">
        <v>339</v>
      </c>
      <c r="D174" t="s">
        <v>5130</v>
      </c>
    </row>
    <row r="175" spans="1:4" x14ac:dyDescent="0.15">
      <c r="A175" s="36">
        <v>9782747098779</v>
      </c>
      <c r="B175" t="s">
        <v>3831</v>
      </c>
      <c r="C175" s="36">
        <v>115</v>
      </c>
      <c r="D175" t="s">
        <v>5130</v>
      </c>
    </row>
    <row r="176" spans="1:4" x14ac:dyDescent="0.15">
      <c r="A176" s="36">
        <v>9791036326950</v>
      </c>
      <c r="B176" t="s">
        <v>3831</v>
      </c>
      <c r="C176" s="36">
        <v>961</v>
      </c>
      <c r="D176" t="s">
        <v>5130</v>
      </c>
    </row>
    <row r="177" spans="1:4" x14ac:dyDescent="0.15">
      <c r="A177" s="36">
        <v>9791036326967</v>
      </c>
      <c r="B177" t="s">
        <v>3831</v>
      </c>
      <c r="C177" s="36">
        <v>1056</v>
      </c>
      <c r="D177" t="s">
        <v>5133</v>
      </c>
    </row>
    <row r="178" spans="1:4" x14ac:dyDescent="0.15">
      <c r="A178" s="36">
        <v>9782857336648</v>
      </c>
      <c r="B178" t="s">
        <v>3831</v>
      </c>
      <c r="C178" s="36">
        <v>1494</v>
      </c>
      <c r="D178" t="s">
        <v>5133</v>
      </c>
    </row>
    <row r="179" spans="1:4" x14ac:dyDescent="0.15">
      <c r="A179" s="36">
        <v>9782227497924</v>
      </c>
      <c r="B179" t="s">
        <v>3831</v>
      </c>
      <c r="C179" s="36">
        <v>23</v>
      </c>
      <c r="D179" t="s">
        <v>5134</v>
      </c>
    </row>
    <row r="180" spans="1:4" x14ac:dyDescent="0.15">
      <c r="A180" s="36">
        <v>9782227491229</v>
      </c>
      <c r="B180" t="s">
        <v>3831</v>
      </c>
      <c r="C180" s="36">
        <v>0</v>
      </c>
      <c r="D180" t="s">
        <v>5129</v>
      </c>
    </row>
    <row r="181" spans="1:4" x14ac:dyDescent="0.15">
      <c r="A181" s="36">
        <v>9782227491243</v>
      </c>
      <c r="B181" t="s">
        <v>3831</v>
      </c>
      <c r="C181" s="36">
        <v>77</v>
      </c>
      <c r="D181" t="s">
        <v>5134</v>
      </c>
    </row>
    <row r="182" spans="1:4" x14ac:dyDescent="0.15">
      <c r="A182" s="36">
        <v>9782747080798</v>
      </c>
      <c r="B182" t="s">
        <v>3831</v>
      </c>
      <c r="C182" s="36">
        <v>237</v>
      </c>
      <c r="D182" t="s">
        <v>5130</v>
      </c>
    </row>
    <row r="183" spans="1:4" x14ac:dyDescent="0.15">
      <c r="A183" s="36">
        <v>9782227502833</v>
      </c>
      <c r="B183" t="s">
        <v>3831</v>
      </c>
      <c r="C183" s="36">
        <v>1378</v>
      </c>
      <c r="D183" t="s">
        <v>5133</v>
      </c>
    </row>
    <row r="184" spans="1:4" x14ac:dyDescent="0.15">
      <c r="A184" s="36">
        <v>9791036374890</v>
      </c>
      <c r="B184" t="s">
        <v>3831</v>
      </c>
      <c r="C184" s="36">
        <v>4235</v>
      </c>
      <c r="D184" t="s">
        <v>5133</v>
      </c>
    </row>
    <row r="185" spans="1:4" x14ac:dyDescent="0.15">
      <c r="A185" s="36">
        <v>9791036374906</v>
      </c>
      <c r="B185" t="s">
        <v>3831</v>
      </c>
      <c r="C185" s="36">
        <v>2148</v>
      </c>
      <c r="D185" t="s">
        <v>5133</v>
      </c>
    </row>
    <row r="186" spans="1:4" x14ac:dyDescent="0.15">
      <c r="A186" s="36">
        <v>9791036374920</v>
      </c>
      <c r="B186" t="s">
        <v>3831</v>
      </c>
      <c r="C186" s="36">
        <v>0</v>
      </c>
      <c r="D186" t="s">
        <v>5135</v>
      </c>
    </row>
    <row r="187" spans="1:4" x14ac:dyDescent="0.15">
      <c r="A187" s="36">
        <v>9791036374937</v>
      </c>
      <c r="B187" t="s">
        <v>3831</v>
      </c>
      <c r="C187" s="36">
        <v>0</v>
      </c>
      <c r="D187" t="s">
        <v>5135</v>
      </c>
    </row>
    <row r="188" spans="1:4" x14ac:dyDescent="0.15">
      <c r="A188" s="36">
        <v>9791036374883</v>
      </c>
      <c r="B188" t="s">
        <v>3831</v>
      </c>
      <c r="C188" s="36">
        <v>2000</v>
      </c>
      <c r="D188" t="s">
        <v>5133</v>
      </c>
    </row>
    <row r="189" spans="1:4" x14ac:dyDescent="0.15">
      <c r="A189" s="36">
        <v>9782745968494</v>
      </c>
      <c r="B189" t="s">
        <v>3831</v>
      </c>
      <c r="C189" s="36">
        <v>0</v>
      </c>
      <c r="D189" t="s">
        <v>5129</v>
      </c>
    </row>
    <row r="190" spans="1:4" x14ac:dyDescent="0.15">
      <c r="A190" s="36">
        <v>9791036374913</v>
      </c>
      <c r="B190" t="s">
        <v>3831</v>
      </c>
      <c r="C190" s="36">
        <v>2382</v>
      </c>
      <c r="D190" t="s">
        <v>5133</v>
      </c>
    </row>
    <row r="191" spans="1:4" x14ac:dyDescent="0.15">
      <c r="A191" s="36">
        <v>9791036343278</v>
      </c>
      <c r="B191" t="s">
        <v>3831</v>
      </c>
      <c r="C191" s="36">
        <v>2069</v>
      </c>
      <c r="D191" t="s">
        <v>5133</v>
      </c>
    </row>
    <row r="192" spans="1:4" x14ac:dyDescent="0.15">
      <c r="A192" s="36">
        <v>9791036343285</v>
      </c>
      <c r="B192" t="s">
        <v>3831</v>
      </c>
      <c r="C192" s="36">
        <v>1174</v>
      </c>
      <c r="D192" t="s">
        <v>5133</v>
      </c>
    </row>
    <row r="193" spans="1:4" x14ac:dyDescent="0.15">
      <c r="A193" s="36">
        <v>9791036343308</v>
      </c>
      <c r="B193" t="s">
        <v>3831</v>
      </c>
      <c r="C193" s="36">
        <v>4946</v>
      </c>
      <c r="D193" t="s">
        <v>5133</v>
      </c>
    </row>
    <row r="194" spans="1:4" x14ac:dyDescent="0.15">
      <c r="A194" s="36">
        <v>9791036343315</v>
      </c>
      <c r="B194" t="s">
        <v>3831</v>
      </c>
      <c r="C194" s="36">
        <v>1088</v>
      </c>
      <c r="D194" t="s">
        <v>5133</v>
      </c>
    </row>
    <row r="195" spans="1:4" x14ac:dyDescent="0.15">
      <c r="A195" s="36">
        <v>9791036343339</v>
      </c>
      <c r="B195" t="s">
        <v>3831</v>
      </c>
      <c r="C195" s="36">
        <v>2170</v>
      </c>
      <c r="D195" t="s">
        <v>5133</v>
      </c>
    </row>
    <row r="196" spans="1:4" x14ac:dyDescent="0.15">
      <c r="A196" s="36">
        <v>9791036343353</v>
      </c>
      <c r="B196" t="s">
        <v>3831</v>
      </c>
      <c r="C196" s="36">
        <v>1401</v>
      </c>
      <c r="D196" t="s">
        <v>5133</v>
      </c>
    </row>
    <row r="197" spans="1:4" x14ac:dyDescent="0.15">
      <c r="A197" s="36">
        <v>9791027610693</v>
      </c>
      <c r="B197" t="s">
        <v>3831</v>
      </c>
      <c r="C197" s="36">
        <v>0</v>
      </c>
      <c r="D197" t="s">
        <v>5131</v>
      </c>
    </row>
    <row r="198" spans="1:4" x14ac:dyDescent="0.15">
      <c r="A198" s="36">
        <v>9791027610709</v>
      </c>
      <c r="B198" t="s">
        <v>3831</v>
      </c>
      <c r="C198" s="36">
        <v>107</v>
      </c>
      <c r="D198" t="s">
        <v>5130</v>
      </c>
    </row>
    <row r="199" spans="1:4" x14ac:dyDescent="0.15">
      <c r="A199" s="36">
        <v>9791036343292</v>
      </c>
      <c r="B199" t="s">
        <v>3831</v>
      </c>
      <c r="C199" s="36">
        <v>299</v>
      </c>
      <c r="D199" t="s">
        <v>5130</v>
      </c>
    </row>
    <row r="200" spans="1:4" x14ac:dyDescent="0.15">
      <c r="A200" s="36">
        <v>9791036343322</v>
      </c>
      <c r="B200" t="s">
        <v>3831</v>
      </c>
      <c r="C200" s="36">
        <v>1218</v>
      </c>
      <c r="D200" t="s">
        <v>5133</v>
      </c>
    </row>
    <row r="201" spans="1:4" x14ac:dyDescent="0.15">
      <c r="A201" s="36">
        <v>9791036343346</v>
      </c>
      <c r="B201" t="s">
        <v>3831</v>
      </c>
      <c r="C201" s="36">
        <v>778</v>
      </c>
      <c r="D201" t="s">
        <v>5130</v>
      </c>
    </row>
    <row r="202" spans="1:4" x14ac:dyDescent="0.15">
      <c r="A202" s="36">
        <v>9791036343360</v>
      </c>
      <c r="B202" t="s">
        <v>3831</v>
      </c>
      <c r="C202" s="36">
        <v>3958</v>
      </c>
      <c r="D202" t="s">
        <v>5133</v>
      </c>
    </row>
    <row r="203" spans="1:4" x14ac:dyDescent="0.15">
      <c r="A203" s="36">
        <v>9791036343377</v>
      </c>
      <c r="B203" t="s">
        <v>3831</v>
      </c>
      <c r="C203" s="36">
        <v>1190</v>
      </c>
      <c r="D203" t="s">
        <v>5133</v>
      </c>
    </row>
    <row r="204" spans="1:4" x14ac:dyDescent="0.15">
      <c r="A204" s="36">
        <v>9791036315541</v>
      </c>
      <c r="B204" t="s">
        <v>3831</v>
      </c>
      <c r="C204" s="36">
        <v>0</v>
      </c>
      <c r="D204" t="s">
        <v>5131</v>
      </c>
    </row>
    <row r="205" spans="1:4" x14ac:dyDescent="0.15">
      <c r="A205" s="36">
        <v>9791036315572</v>
      </c>
      <c r="B205" t="s">
        <v>3831</v>
      </c>
      <c r="C205" s="36">
        <v>-1</v>
      </c>
      <c r="D205" t="s">
        <v>5136</v>
      </c>
    </row>
    <row r="206" spans="1:4" x14ac:dyDescent="0.15">
      <c r="A206" s="36">
        <v>9791036315602</v>
      </c>
      <c r="B206" t="s">
        <v>3831</v>
      </c>
      <c r="C206" s="36">
        <v>-2</v>
      </c>
      <c r="D206" t="s">
        <v>5136</v>
      </c>
    </row>
    <row r="207" spans="1:4" x14ac:dyDescent="0.15">
      <c r="A207" s="36">
        <v>9791036315633</v>
      </c>
      <c r="B207" t="s">
        <v>3831</v>
      </c>
      <c r="C207" s="36">
        <v>38</v>
      </c>
      <c r="D207" t="s">
        <v>5134</v>
      </c>
    </row>
    <row r="208" spans="1:4" x14ac:dyDescent="0.15">
      <c r="A208" s="36">
        <v>9791036315732</v>
      </c>
      <c r="B208" t="s">
        <v>3831</v>
      </c>
      <c r="C208" s="36">
        <v>231</v>
      </c>
      <c r="D208" t="s">
        <v>5130</v>
      </c>
    </row>
    <row r="209" spans="1:4" x14ac:dyDescent="0.15">
      <c r="A209" s="36">
        <v>9791036315831</v>
      </c>
      <c r="B209" t="s">
        <v>3831</v>
      </c>
      <c r="C209" s="36">
        <v>1340</v>
      </c>
      <c r="D209" t="s">
        <v>5133</v>
      </c>
    </row>
    <row r="210" spans="1:4" x14ac:dyDescent="0.15">
      <c r="A210" s="36">
        <v>9791036315855</v>
      </c>
      <c r="B210" t="s">
        <v>3831</v>
      </c>
      <c r="C210" s="36">
        <v>589</v>
      </c>
      <c r="D210" t="s">
        <v>5130</v>
      </c>
    </row>
    <row r="211" spans="1:4" x14ac:dyDescent="0.15">
      <c r="A211" s="36">
        <v>9791036315503</v>
      </c>
      <c r="B211" t="s">
        <v>3831</v>
      </c>
      <c r="C211" s="36">
        <v>698</v>
      </c>
      <c r="D211" t="s">
        <v>5130</v>
      </c>
    </row>
    <row r="212" spans="1:4" x14ac:dyDescent="0.15">
      <c r="A212" s="36">
        <v>9791036315510</v>
      </c>
      <c r="B212" t="s">
        <v>3831</v>
      </c>
      <c r="C212" s="36">
        <v>553</v>
      </c>
      <c r="D212" t="s">
        <v>5130</v>
      </c>
    </row>
    <row r="213" spans="1:4" x14ac:dyDescent="0.15">
      <c r="A213" s="36">
        <v>9791036315527</v>
      </c>
      <c r="B213" t="s">
        <v>3831</v>
      </c>
      <c r="C213" s="36">
        <v>91</v>
      </c>
      <c r="D213" t="s">
        <v>5134</v>
      </c>
    </row>
    <row r="214" spans="1:4" x14ac:dyDescent="0.15">
      <c r="A214" s="36">
        <v>9791036315534</v>
      </c>
      <c r="B214" t="s">
        <v>3831</v>
      </c>
      <c r="C214" s="36">
        <v>0</v>
      </c>
      <c r="D214" t="s">
        <v>5129</v>
      </c>
    </row>
    <row r="215" spans="1:4" x14ac:dyDescent="0.15">
      <c r="A215" s="36">
        <v>9791036315558</v>
      </c>
      <c r="B215" t="s">
        <v>3831</v>
      </c>
      <c r="C215" s="36">
        <v>368</v>
      </c>
      <c r="D215" t="s">
        <v>5130</v>
      </c>
    </row>
    <row r="216" spans="1:4" x14ac:dyDescent="0.15">
      <c r="A216" s="36">
        <v>9791036315565</v>
      </c>
      <c r="B216" t="s">
        <v>3831</v>
      </c>
      <c r="C216" s="36">
        <v>0</v>
      </c>
      <c r="D216" t="s">
        <v>5129</v>
      </c>
    </row>
    <row r="217" spans="1:4" x14ac:dyDescent="0.15">
      <c r="A217" s="36">
        <v>9791036315589</v>
      </c>
      <c r="B217" t="s">
        <v>3831</v>
      </c>
      <c r="C217" s="36">
        <v>88</v>
      </c>
      <c r="D217" t="s">
        <v>5134</v>
      </c>
    </row>
    <row r="218" spans="1:4" x14ac:dyDescent="0.15">
      <c r="A218" s="36">
        <v>9791036315596</v>
      </c>
      <c r="B218" t="s">
        <v>3831</v>
      </c>
      <c r="C218" s="36">
        <v>0</v>
      </c>
      <c r="D218" t="s">
        <v>5131</v>
      </c>
    </row>
    <row r="219" spans="1:4" x14ac:dyDescent="0.15">
      <c r="A219" s="36">
        <v>9791036315619</v>
      </c>
      <c r="B219" t="s">
        <v>3831</v>
      </c>
      <c r="C219" s="36">
        <v>777</v>
      </c>
      <c r="D219" t="s">
        <v>5130</v>
      </c>
    </row>
    <row r="220" spans="1:4" x14ac:dyDescent="0.15">
      <c r="A220" s="36">
        <v>9791036315640</v>
      </c>
      <c r="B220" t="s">
        <v>3831</v>
      </c>
      <c r="C220" s="36">
        <v>0</v>
      </c>
      <c r="D220" t="s">
        <v>5131</v>
      </c>
    </row>
    <row r="221" spans="1:4" x14ac:dyDescent="0.15">
      <c r="A221" s="36">
        <v>9791036315657</v>
      </c>
      <c r="B221" t="s">
        <v>3831</v>
      </c>
      <c r="C221" s="36">
        <v>574</v>
      </c>
      <c r="D221" t="s">
        <v>5130</v>
      </c>
    </row>
    <row r="222" spans="1:4" x14ac:dyDescent="0.15">
      <c r="A222" s="36">
        <v>9791036315664</v>
      </c>
      <c r="B222" t="s">
        <v>3831</v>
      </c>
      <c r="C222" s="36">
        <v>742</v>
      </c>
      <c r="D222" t="s">
        <v>5130</v>
      </c>
    </row>
    <row r="223" spans="1:4" x14ac:dyDescent="0.15">
      <c r="A223" s="36">
        <v>9791036315671</v>
      </c>
      <c r="B223" t="s">
        <v>3831</v>
      </c>
      <c r="C223" s="36">
        <v>0</v>
      </c>
      <c r="D223" t="s">
        <v>5129</v>
      </c>
    </row>
    <row r="224" spans="1:4" x14ac:dyDescent="0.15">
      <c r="A224" s="36">
        <v>9791036315688</v>
      </c>
      <c r="B224" t="s">
        <v>3831</v>
      </c>
      <c r="C224" s="36">
        <v>0</v>
      </c>
      <c r="D224" t="s">
        <v>5129</v>
      </c>
    </row>
    <row r="225" spans="1:4" x14ac:dyDescent="0.15">
      <c r="A225" s="36">
        <v>9791036315695</v>
      </c>
      <c r="B225" t="s">
        <v>3831</v>
      </c>
      <c r="C225" s="36">
        <v>0</v>
      </c>
      <c r="D225" t="s">
        <v>5129</v>
      </c>
    </row>
    <row r="226" spans="1:4" x14ac:dyDescent="0.15">
      <c r="A226" s="36">
        <v>9791036315701</v>
      </c>
      <c r="B226" t="s">
        <v>3831</v>
      </c>
      <c r="C226" s="36">
        <v>0</v>
      </c>
      <c r="D226" t="s">
        <v>5129</v>
      </c>
    </row>
    <row r="227" spans="1:4" x14ac:dyDescent="0.15">
      <c r="A227" s="36">
        <v>9791036315749</v>
      </c>
      <c r="B227" t="s">
        <v>3831</v>
      </c>
      <c r="C227" s="36">
        <v>0</v>
      </c>
      <c r="D227" t="s">
        <v>5129</v>
      </c>
    </row>
    <row r="228" spans="1:4" x14ac:dyDescent="0.15">
      <c r="A228" s="36">
        <v>9791036315763</v>
      </c>
      <c r="B228" t="s">
        <v>3831</v>
      </c>
      <c r="C228" s="36">
        <v>0</v>
      </c>
      <c r="D228" t="s">
        <v>5129</v>
      </c>
    </row>
    <row r="229" spans="1:4" x14ac:dyDescent="0.15">
      <c r="A229" s="36">
        <v>9791036315770</v>
      </c>
      <c r="B229" t="s">
        <v>3831</v>
      </c>
      <c r="C229" s="36">
        <v>0</v>
      </c>
      <c r="D229" t="s">
        <v>5129</v>
      </c>
    </row>
    <row r="230" spans="1:4" x14ac:dyDescent="0.15">
      <c r="A230" s="36">
        <v>9791036315787</v>
      </c>
      <c r="B230" t="s">
        <v>3831</v>
      </c>
      <c r="C230" s="36">
        <v>0</v>
      </c>
      <c r="D230" t="s">
        <v>5129</v>
      </c>
    </row>
    <row r="231" spans="1:4" x14ac:dyDescent="0.15">
      <c r="A231" s="36">
        <v>9791036315794</v>
      </c>
      <c r="B231" t="s">
        <v>3831</v>
      </c>
      <c r="C231" s="36">
        <v>0</v>
      </c>
      <c r="D231" t="s">
        <v>5129</v>
      </c>
    </row>
    <row r="232" spans="1:4" x14ac:dyDescent="0.15">
      <c r="A232" s="36">
        <v>9791036315800</v>
      </c>
      <c r="B232" t="s">
        <v>3831</v>
      </c>
      <c r="C232" s="36">
        <v>0</v>
      </c>
      <c r="D232" t="s">
        <v>5129</v>
      </c>
    </row>
    <row r="233" spans="1:4" x14ac:dyDescent="0.15">
      <c r="A233" s="36">
        <v>9791036315817</v>
      </c>
      <c r="B233" t="s">
        <v>3831</v>
      </c>
      <c r="C233" s="36">
        <v>0</v>
      </c>
      <c r="D233" t="s">
        <v>5129</v>
      </c>
    </row>
    <row r="234" spans="1:4" x14ac:dyDescent="0.15">
      <c r="A234" s="36">
        <v>9791036315824</v>
      </c>
      <c r="B234" t="s">
        <v>3831</v>
      </c>
      <c r="C234" s="36">
        <v>0</v>
      </c>
      <c r="D234" t="s">
        <v>5131</v>
      </c>
    </row>
    <row r="235" spans="1:4" x14ac:dyDescent="0.15">
      <c r="A235" s="36">
        <v>9791036315848</v>
      </c>
      <c r="B235" t="s">
        <v>3831</v>
      </c>
      <c r="C235" s="36">
        <v>0</v>
      </c>
      <c r="D235" t="s">
        <v>5129</v>
      </c>
    </row>
    <row r="236" spans="1:4" x14ac:dyDescent="0.15">
      <c r="A236" s="36">
        <v>9791036315879</v>
      </c>
      <c r="B236" t="s">
        <v>3831</v>
      </c>
      <c r="C236" s="36">
        <v>1336</v>
      </c>
      <c r="D236" t="s">
        <v>5133</v>
      </c>
    </row>
    <row r="237" spans="1:4" x14ac:dyDescent="0.15">
      <c r="A237" s="36">
        <v>9791036315886</v>
      </c>
      <c r="B237" t="s">
        <v>3831</v>
      </c>
      <c r="C237" s="36">
        <v>1569</v>
      </c>
      <c r="D237" t="s">
        <v>5133</v>
      </c>
    </row>
    <row r="238" spans="1:4" x14ac:dyDescent="0.15">
      <c r="A238" s="36">
        <v>9791036315893</v>
      </c>
      <c r="B238" t="s">
        <v>3831</v>
      </c>
      <c r="C238" s="36">
        <v>1117</v>
      </c>
      <c r="D238" t="s">
        <v>5133</v>
      </c>
    </row>
    <row r="239" spans="1:4" x14ac:dyDescent="0.15">
      <c r="A239" s="36">
        <v>9791036315909</v>
      </c>
      <c r="B239" t="s">
        <v>3831</v>
      </c>
      <c r="C239" s="36">
        <v>204</v>
      </c>
      <c r="D239" t="s">
        <v>5130</v>
      </c>
    </row>
    <row r="240" spans="1:4" x14ac:dyDescent="0.15">
      <c r="A240" s="36">
        <v>9791036315916</v>
      </c>
      <c r="B240" t="s">
        <v>3831</v>
      </c>
      <c r="C240" s="36">
        <v>73</v>
      </c>
      <c r="D240" t="s">
        <v>5134</v>
      </c>
    </row>
    <row r="241" spans="1:4" x14ac:dyDescent="0.15">
      <c r="A241" s="36">
        <v>9791036315923</v>
      </c>
      <c r="B241" t="s">
        <v>3831</v>
      </c>
      <c r="C241" s="36">
        <v>0</v>
      </c>
      <c r="D241" t="s">
        <v>5135</v>
      </c>
    </row>
    <row r="242" spans="1:4" x14ac:dyDescent="0.15">
      <c r="A242" s="36">
        <v>9791036315930</v>
      </c>
      <c r="B242" t="s">
        <v>3831</v>
      </c>
      <c r="C242" s="36">
        <v>0</v>
      </c>
      <c r="D242" t="s">
        <v>5135</v>
      </c>
    </row>
    <row r="243" spans="1:4" x14ac:dyDescent="0.15">
      <c r="A243" s="36">
        <v>9791036315947</v>
      </c>
      <c r="B243" t="s">
        <v>3831</v>
      </c>
      <c r="C243" s="36">
        <v>365</v>
      </c>
      <c r="D243" t="s">
        <v>5130</v>
      </c>
    </row>
    <row r="244" spans="1:4" x14ac:dyDescent="0.15">
      <c r="A244" s="36">
        <v>9791036315954</v>
      </c>
      <c r="B244" t="s">
        <v>3831</v>
      </c>
      <c r="C244" s="36">
        <v>0</v>
      </c>
      <c r="D244" t="s">
        <v>5129</v>
      </c>
    </row>
    <row r="245" spans="1:4" x14ac:dyDescent="0.15">
      <c r="A245" s="36">
        <v>9791036315961</v>
      </c>
      <c r="B245" t="s">
        <v>3831</v>
      </c>
      <c r="C245" s="36">
        <v>0</v>
      </c>
      <c r="D245" t="s">
        <v>5129</v>
      </c>
    </row>
    <row r="246" spans="1:4" x14ac:dyDescent="0.15">
      <c r="A246" s="36">
        <v>9782227497931</v>
      </c>
      <c r="B246" t="s">
        <v>3831</v>
      </c>
      <c r="C246" s="36">
        <v>81</v>
      </c>
      <c r="D246" t="s">
        <v>5134</v>
      </c>
    </row>
    <row r="247" spans="1:4" x14ac:dyDescent="0.15">
      <c r="A247" s="36">
        <v>9791036326516</v>
      </c>
      <c r="B247" t="s">
        <v>3831</v>
      </c>
      <c r="C247" s="36">
        <v>0</v>
      </c>
      <c r="D247" t="s">
        <v>5129</v>
      </c>
    </row>
    <row r="248" spans="1:4" x14ac:dyDescent="0.15">
      <c r="A248" s="36">
        <v>9791036326820</v>
      </c>
      <c r="B248" t="s">
        <v>3831</v>
      </c>
      <c r="C248" s="36">
        <v>504</v>
      </c>
      <c r="D248" t="s">
        <v>5130</v>
      </c>
    </row>
    <row r="249" spans="1:4" x14ac:dyDescent="0.15">
      <c r="A249" s="36">
        <v>9791036315978</v>
      </c>
      <c r="B249" t="s">
        <v>3831</v>
      </c>
      <c r="C249" s="36">
        <v>0</v>
      </c>
      <c r="D249" t="s">
        <v>5129</v>
      </c>
    </row>
    <row r="250" spans="1:4" x14ac:dyDescent="0.15">
      <c r="A250" s="36">
        <v>9791036315985</v>
      </c>
      <c r="B250" t="s">
        <v>3831</v>
      </c>
      <c r="C250" s="36">
        <v>0</v>
      </c>
      <c r="D250" t="s">
        <v>5129</v>
      </c>
    </row>
    <row r="251" spans="1:4" x14ac:dyDescent="0.15">
      <c r="A251" s="36">
        <v>9791036386930</v>
      </c>
      <c r="B251" t="s">
        <v>3831</v>
      </c>
      <c r="C251" s="36">
        <v>0</v>
      </c>
      <c r="D251" t="s">
        <v>5135</v>
      </c>
    </row>
    <row r="252" spans="1:4" x14ac:dyDescent="0.15">
      <c r="A252" s="36">
        <v>9791036386947</v>
      </c>
      <c r="B252" t="s">
        <v>3831</v>
      </c>
      <c r="C252" s="36">
        <v>0</v>
      </c>
      <c r="D252" t="s">
        <v>5135</v>
      </c>
    </row>
    <row r="253" spans="1:4" x14ac:dyDescent="0.15">
      <c r="A253" s="36">
        <v>9782857336082</v>
      </c>
      <c r="B253" t="s">
        <v>3831</v>
      </c>
      <c r="C253" s="36">
        <v>627</v>
      </c>
      <c r="D253" t="s">
        <v>5130</v>
      </c>
    </row>
    <row r="254" spans="1:4" x14ac:dyDescent="0.15">
      <c r="A254" s="36">
        <v>9782857336099</v>
      </c>
      <c r="B254" t="s">
        <v>3831</v>
      </c>
      <c r="C254" s="36">
        <v>569</v>
      </c>
      <c r="D254" t="s">
        <v>5130</v>
      </c>
    </row>
    <row r="255" spans="1:4" x14ac:dyDescent="0.15">
      <c r="A255" s="36">
        <v>9782857336075</v>
      </c>
      <c r="B255" t="s">
        <v>3831</v>
      </c>
      <c r="C255" s="36">
        <v>923</v>
      </c>
      <c r="D255" t="s">
        <v>5130</v>
      </c>
    </row>
    <row r="256" spans="1:4" x14ac:dyDescent="0.15">
      <c r="A256" s="36">
        <v>9782857336112</v>
      </c>
      <c r="B256" t="s">
        <v>3831</v>
      </c>
      <c r="C256" s="36">
        <v>1432</v>
      </c>
      <c r="D256" t="s">
        <v>5133</v>
      </c>
    </row>
    <row r="257" spans="1:4" x14ac:dyDescent="0.15">
      <c r="A257" s="36">
        <v>9791036364600</v>
      </c>
      <c r="B257" t="s">
        <v>3831</v>
      </c>
      <c r="C257" s="36">
        <v>4</v>
      </c>
      <c r="D257" t="s">
        <v>5132</v>
      </c>
    </row>
    <row r="258" spans="1:4" x14ac:dyDescent="0.15">
      <c r="A258" s="36">
        <v>9791036364617</v>
      </c>
      <c r="B258" t="s">
        <v>3831</v>
      </c>
      <c r="C258" s="36">
        <v>0</v>
      </c>
      <c r="D258" t="s">
        <v>5135</v>
      </c>
    </row>
    <row r="259" spans="1:4" x14ac:dyDescent="0.15">
      <c r="A259" s="36">
        <v>9791036364624</v>
      </c>
      <c r="B259" t="s">
        <v>3831</v>
      </c>
      <c r="C259" s="36">
        <v>4014</v>
      </c>
      <c r="D259" t="s">
        <v>5133</v>
      </c>
    </row>
    <row r="260" spans="1:4" x14ac:dyDescent="0.15">
      <c r="A260" s="36">
        <v>9791036364631</v>
      </c>
      <c r="B260" t="s">
        <v>3831</v>
      </c>
      <c r="C260" s="36">
        <v>0</v>
      </c>
      <c r="D260" t="s">
        <v>5131</v>
      </c>
    </row>
    <row r="261" spans="1:4" x14ac:dyDescent="0.15">
      <c r="A261" s="36">
        <v>9791036364648</v>
      </c>
      <c r="B261" t="s">
        <v>3831</v>
      </c>
      <c r="C261" s="36">
        <v>3950</v>
      </c>
      <c r="D261" t="s">
        <v>5133</v>
      </c>
    </row>
    <row r="262" spans="1:4" x14ac:dyDescent="0.15">
      <c r="A262" s="36">
        <v>9782747059213</v>
      </c>
      <c r="B262" t="s">
        <v>3831</v>
      </c>
      <c r="C262" s="36">
        <v>0</v>
      </c>
      <c r="D262" t="s">
        <v>5131</v>
      </c>
    </row>
    <row r="263" spans="1:4" x14ac:dyDescent="0.15">
      <c r="A263" s="36">
        <v>9791027610686</v>
      </c>
      <c r="B263" t="s">
        <v>3831</v>
      </c>
      <c r="C263" s="36">
        <v>1770</v>
      </c>
      <c r="D263" t="s">
        <v>5133</v>
      </c>
    </row>
    <row r="264" spans="1:4" x14ac:dyDescent="0.15">
      <c r="A264" s="36">
        <v>9791027610716</v>
      </c>
      <c r="B264" t="s">
        <v>3831</v>
      </c>
      <c r="C264" s="36">
        <v>83</v>
      </c>
      <c r="D264" t="s">
        <v>5134</v>
      </c>
    </row>
    <row r="265" spans="1:4" x14ac:dyDescent="0.15">
      <c r="A265" s="36">
        <v>9791036315756</v>
      </c>
      <c r="B265" t="s">
        <v>3831</v>
      </c>
      <c r="C265" s="36">
        <v>0</v>
      </c>
      <c r="D265" t="s">
        <v>5129</v>
      </c>
    </row>
    <row r="266" spans="1:4" x14ac:dyDescent="0.15">
      <c r="A266" s="36">
        <v>9782857336105</v>
      </c>
      <c r="B266" t="s">
        <v>3831</v>
      </c>
      <c r="C266" s="36">
        <v>985</v>
      </c>
      <c r="D266" t="s">
        <v>5130</v>
      </c>
    </row>
    <row r="267" spans="1:4" x14ac:dyDescent="0.15">
      <c r="A267" s="36">
        <v>9782857336136</v>
      </c>
      <c r="B267" t="s">
        <v>3831</v>
      </c>
      <c r="C267" s="36">
        <v>472</v>
      </c>
      <c r="D267" t="s">
        <v>5130</v>
      </c>
    </row>
    <row r="268" spans="1:4" x14ac:dyDescent="0.15">
      <c r="A268" s="36">
        <v>9791036364655</v>
      </c>
      <c r="B268" t="s">
        <v>3831</v>
      </c>
      <c r="C268" s="36">
        <v>222</v>
      </c>
      <c r="D268" t="s">
        <v>5130</v>
      </c>
    </row>
    <row r="269" spans="1:4" x14ac:dyDescent="0.15">
      <c r="A269" s="36">
        <v>9782227501799</v>
      </c>
      <c r="B269" t="s">
        <v>3831</v>
      </c>
      <c r="C269" s="36">
        <v>444</v>
      </c>
      <c r="D269" t="s">
        <v>5130</v>
      </c>
    </row>
    <row r="270" spans="1:4" x14ac:dyDescent="0.15">
      <c r="A270" s="36">
        <v>9782227501829</v>
      </c>
      <c r="B270" t="s">
        <v>3831</v>
      </c>
      <c r="C270" s="36">
        <v>1636</v>
      </c>
      <c r="D270" t="s">
        <v>5133</v>
      </c>
    </row>
    <row r="271" spans="1:4" x14ac:dyDescent="0.15">
      <c r="A271" s="36">
        <v>9782857336143</v>
      </c>
      <c r="B271" t="s">
        <v>3831</v>
      </c>
      <c r="C271" s="36">
        <v>1586</v>
      </c>
      <c r="D271" t="s">
        <v>5133</v>
      </c>
    </row>
    <row r="272" spans="1:4" x14ac:dyDescent="0.15">
      <c r="A272" s="36">
        <v>9791036364785</v>
      </c>
      <c r="B272" t="s">
        <v>3831</v>
      </c>
      <c r="C272" s="36">
        <v>1525</v>
      </c>
      <c r="D272" t="s">
        <v>5133</v>
      </c>
    </row>
    <row r="273" spans="1:4" x14ac:dyDescent="0.15">
      <c r="A273" s="36">
        <v>9791036364792</v>
      </c>
      <c r="B273" t="s">
        <v>3831</v>
      </c>
      <c r="C273" s="36">
        <v>911</v>
      </c>
      <c r="D273" t="s">
        <v>5130</v>
      </c>
    </row>
    <row r="274" spans="1:4" x14ac:dyDescent="0.15">
      <c r="A274" s="36">
        <v>9791036364808</v>
      </c>
      <c r="B274" t="s">
        <v>3831</v>
      </c>
      <c r="C274" s="36">
        <v>2218</v>
      </c>
      <c r="D274" t="s">
        <v>5133</v>
      </c>
    </row>
    <row r="275" spans="1:4" x14ac:dyDescent="0.15">
      <c r="A275" s="36">
        <v>9791036364815</v>
      </c>
      <c r="B275" t="s">
        <v>3831</v>
      </c>
      <c r="C275" s="36">
        <v>2976</v>
      </c>
      <c r="D275" t="s">
        <v>5133</v>
      </c>
    </row>
    <row r="276" spans="1:4" x14ac:dyDescent="0.15">
      <c r="A276" s="36">
        <v>9791036364822</v>
      </c>
      <c r="B276" t="s">
        <v>3831</v>
      </c>
      <c r="C276" s="36">
        <v>2062</v>
      </c>
      <c r="D276" t="s">
        <v>5133</v>
      </c>
    </row>
    <row r="277" spans="1:4" x14ac:dyDescent="0.15">
      <c r="A277" s="36">
        <v>9791036364860</v>
      </c>
      <c r="B277" t="s">
        <v>3831</v>
      </c>
      <c r="C277" s="36">
        <v>1506</v>
      </c>
      <c r="D277" t="s">
        <v>5133</v>
      </c>
    </row>
    <row r="278" spans="1:4" x14ac:dyDescent="0.15">
      <c r="A278" s="36">
        <v>9791027608614</v>
      </c>
      <c r="B278" t="s">
        <v>3831</v>
      </c>
      <c r="C278" s="36">
        <v>41960</v>
      </c>
      <c r="D278" t="s">
        <v>5128</v>
      </c>
    </row>
    <row r="279" spans="1:4" x14ac:dyDescent="0.15">
      <c r="A279" s="36">
        <v>9791036364877</v>
      </c>
      <c r="B279" t="s">
        <v>3831</v>
      </c>
      <c r="C279" s="36">
        <v>1117</v>
      </c>
      <c r="D279" t="s">
        <v>5133</v>
      </c>
    </row>
    <row r="280" spans="1:4" x14ac:dyDescent="0.15">
      <c r="A280" s="36">
        <v>9791027608621</v>
      </c>
      <c r="B280" t="s">
        <v>3831</v>
      </c>
      <c r="C280" s="36">
        <v>27983</v>
      </c>
      <c r="D280" t="s">
        <v>5128</v>
      </c>
    </row>
    <row r="281" spans="1:4" x14ac:dyDescent="0.15">
      <c r="A281" s="36">
        <v>9791036364884</v>
      </c>
      <c r="B281" t="s">
        <v>3831</v>
      </c>
      <c r="C281" s="36">
        <v>3235</v>
      </c>
      <c r="D281" t="s">
        <v>5133</v>
      </c>
    </row>
    <row r="282" spans="1:4" x14ac:dyDescent="0.15">
      <c r="A282" s="36">
        <v>9791036364891</v>
      </c>
      <c r="B282" t="s">
        <v>3831</v>
      </c>
      <c r="C282" s="36">
        <v>1</v>
      </c>
      <c r="D282" t="s">
        <v>5132</v>
      </c>
    </row>
    <row r="283" spans="1:4" x14ac:dyDescent="0.15">
      <c r="A283" s="36">
        <v>9791036316005</v>
      </c>
      <c r="B283" t="s">
        <v>3831</v>
      </c>
      <c r="C283" s="36">
        <v>474</v>
      </c>
      <c r="D283" t="s">
        <v>5130</v>
      </c>
    </row>
    <row r="284" spans="1:4" x14ac:dyDescent="0.15">
      <c r="A284" s="36">
        <v>9791029602528</v>
      </c>
      <c r="B284" t="s">
        <v>3831</v>
      </c>
      <c r="C284" s="36">
        <v>0</v>
      </c>
      <c r="D284" t="s">
        <v>5129</v>
      </c>
    </row>
    <row r="285" spans="1:4" x14ac:dyDescent="0.15">
      <c r="A285" s="36">
        <v>9791036316036</v>
      </c>
      <c r="B285" t="s">
        <v>3831</v>
      </c>
      <c r="C285" s="36">
        <v>4609</v>
      </c>
      <c r="D285" t="s">
        <v>5133</v>
      </c>
    </row>
    <row r="286" spans="1:4" x14ac:dyDescent="0.15">
      <c r="A286" s="36">
        <v>9791036316043</v>
      </c>
      <c r="B286" t="s">
        <v>3831</v>
      </c>
      <c r="C286" s="36">
        <v>1828</v>
      </c>
      <c r="D286" t="s">
        <v>5133</v>
      </c>
    </row>
    <row r="287" spans="1:4" x14ac:dyDescent="0.15">
      <c r="A287" s="36">
        <v>9791036316074</v>
      </c>
      <c r="B287" t="s">
        <v>3831</v>
      </c>
      <c r="C287" s="36">
        <v>27</v>
      </c>
      <c r="D287" t="s">
        <v>5134</v>
      </c>
    </row>
    <row r="288" spans="1:4" x14ac:dyDescent="0.15">
      <c r="A288" s="36">
        <v>9791036316081</v>
      </c>
      <c r="B288" t="s">
        <v>3831</v>
      </c>
      <c r="C288" s="36">
        <v>0</v>
      </c>
      <c r="D288" t="s">
        <v>5129</v>
      </c>
    </row>
    <row r="289" spans="1:4" x14ac:dyDescent="0.15">
      <c r="A289" s="36">
        <v>9791036316104</v>
      </c>
      <c r="B289" t="s">
        <v>3831</v>
      </c>
      <c r="C289" s="36">
        <v>0</v>
      </c>
      <c r="D289" t="s">
        <v>5129</v>
      </c>
    </row>
    <row r="290" spans="1:4" x14ac:dyDescent="0.15">
      <c r="A290" s="36">
        <v>9791036316111</v>
      </c>
      <c r="B290" t="s">
        <v>3831</v>
      </c>
      <c r="C290" s="36">
        <v>1563</v>
      </c>
      <c r="D290" t="s">
        <v>5133</v>
      </c>
    </row>
    <row r="291" spans="1:4" x14ac:dyDescent="0.15">
      <c r="A291" s="36">
        <v>9791036316159</v>
      </c>
      <c r="B291" t="s">
        <v>3831</v>
      </c>
      <c r="C291" s="36">
        <v>155</v>
      </c>
      <c r="D291" t="s">
        <v>5130</v>
      </c>
    </row>
    <row r="292" spans="1:4" x14ac:dyDescent="0.15">
      <c r="A292" s="36">
        <v>9791036316012</v>
      </c>
      <c r="B292" t="s">
        <v>3831</v>
      </c>
      <c r="C292" s="36">
        <v>0</v>
      </c>
      <c r="D292" t="s">
        <v>5131</v>
      </c>
    </row>
    <row r="293" spans="1:4" x14ac:dyDescent="0.15">
      <c r="A293" s="36">
        <v>9791036316029</v>
      </c>
      <c r="B293" t="s">
        <v>3831</v>
      </c>
      <c r="C293" s="36">
        <v>113</v>
      </c>
      <c r="D293" t="s">
        <v>5130</v>
      </c>
    </row>
    <row r="294" spans="1:4" x14ac:dyDescent="0.15">
      <c r="A294" s="36">
        <v>9791036316050</v>
      </c>
      <c r="B294" t="s">
        <v>3831</v>
      </c>
      <c r="C294" s="36">
        <v>1017</v>
      </c>
      <c r="D294" t="s">
        <v>5133</v>
      </c>
    </row>
    <row r="295" spans="1:4" x14ac:dyDescent="0.15">
      <c r="A295" s="36">
        <v>9791036316067</v>
      </c>
      <c r="B295" t="s">
        <v>3831</v>
      </c>
      <c r="C295" s="36">
        <v>0</v>
      </c>
      <c r="D295" t="s">
        <v>5129</v>
      </c>
    </row>
    <row r="296" spans="1:4" x14ac:dyDescent="0.15">
      <c r="A296" s="36">
        <v>9791036343643</v>
      </c>
      <c r="B296" t="s">
        <v>3831</v>
      </c>
      <c r="C296" s="36">
        <v>1272</v>
      </c>
      <c r="D296" t="s">
        <v>5133</v>
      </c>
    </row>
    <row r="297" spans="1:4" x14ac:dyDescent="0.15">
      <c r="A297" s="36">
        <v>9782227500662</v>
      </c>
      <c r="B297" t="s">
        <v>3831</v>
      </c>
      <c r="C297" s="36">
        <v>233</v>
      </c>
      <c r="D297" t="s">
        <v>5130</v>
      </c>
    </row>
    <row r="298" spans="1:4" x14ac:dyDescent="0.15">
      <c r="A298" s="36">
        <v>9782227499294</v>
      </c>
      <c r="B298" t="s">
        <v>3831</v>
      </c>
      <c r="C298" s="36">
        <v>48</v>
      </c>
      <c r="D298" t="s">
        <v>5134</v>
      </c>
    </row>
    <row r="299" spans="1:4" x14ac:dyDescent="0.15">
      <c r="A299" s="36">
        <v>9782227499263</v>
      </c>
      <c r="B299" t="s">
        <v>3831</v>
      </c>
      <c r="C299" s="36">
        <v>165</v>
      </c>
      <c r="D299" t="s">
        <v>5130</v>
      </c>
    </row>
    <row r="300" spans="1:4" x14ac:dyDescent="0.15">
      <c r="A300" s="36">
        <v>9782227499270</v>
      </c>
      <c r="B300" t="s">
        <v>3831</v>
      </c>
      <c r="C300" s="36">
        <v>314</v>
      </c>
      <c r="D300" t="s">
        <v>5130</v>
      </c>
    </row>
    <row r="301" spans="1:4" x14ac:dyDescent="0.15">
      <c r="A301" s="36">
        <v>9782227499287</v>
      </c>
      <c r="B301" t="s">
        <v>3831</v>
      </c>
      <c r="C301" s="36">
        <v>7</v>
      </c>
      <c r="D301" t="s">
        <v>5132</v>
      </c>
    </row>
    <row r="302" spans="1:4" x14ac:dyDescent="0.15">
      <c r="A302" s="36">
        <v>9791027609741</v>
      </c>
      <c r="B302" t="s">
        <v>3831</v>
      </c>
      <c r="C302" s="36">
        <v>0</v>
      </c>
      <c r="D302" t="s">
        <v>5129</v>
      </c>
    </row>
    <row r="303" spans="1:4" x14ac:dyDescent="0.15">
      <c r="A303" s="36">
        <v>9791036327018</v>
      </c>
      <c r="B303" t="s">
        <v>3831</v>
      </c>
      <c r="C303" s="36">
        <v>199</v>
      </c>
      <c r="D303" t="s">
        <v>5130</v>
      </c>
    </row>
    <row r="304" spans="1:4" x14ac:dyDescent="0.15">
      <c r="A304" s="36">
        <v>9791027609734</v>
      </c>
      <c r="B304" t="s">
        <v>3831</v>
      </c>
      <c r="C304" s="36">
        <v>1315</v>
      </c>
      <c r="D304" t="s">
        <v>5133</v>
      </c>
    </row>
    <row r="305" spans="1:4" x14ac:dyDescent="0.15">
      <c r="A305" s="36">
        <v>9791036326981</v>
      </c>
      <c r="B305" t="s">
        <v>3831</v>
      </c>
      <c r="C305" s="36">
        <v>1260</v>
      </c>
      <c r="D305" t="s">
        <v>5133</v>
      </c>
    </row>
    <row r="306" spans="1:4" x14ac:dyDescent="0.15">
      <c r="A306" s="36">
        <v>9791036326998</v>
      </c>
      <c r="B306" t="s">
        <v>3831</v>
      </c>
      <c r="C306" s="36">
        <v>9</v>
      </c>
      <c r="D306" t="s">
        <v>5132</v>
      </c>
    </row>
    <row r="307" spans="1:4" x14ac:dyDescent="0.15">
      <c r="A307" s="36">
        <v>9791036327001</v>
      </c>
      <c r="B307" t="s">
        <v>3831</v>
      </c>
      <c r="C307" s="36">
        <v>2303</v>
      </c>
      <c r="D307" t="s">
        <v>5133</v>
      </c>
    </row>
    <row r="308" spans="1:4" x14ac:dyDescent="0.15">
      <c r="A308" s="36">
        <v>9791036387197</v>
      </c>
      <c r="B308" t="s">
        <v>3831</v>
      </c>
      <c r="C308" s="36">
        <v>0</v>
      </c>
      <c r="D308" t="s">
        <v>5135</v>
      </c>
    </row>
    <row r="309" spans="1:4" x14ac:dyDescent="0.15">
      <c r="A309" s="36">
        <v>9782227499300</v>
      </c>
      <c r="B309" t="s">
        <v>3831</v>
      </c>
      <c r="C309" s="36">
        <v>21</v>
      </c>
      <c r="D309" t="s">
        <v>5134</v>
      </c>
    </row>
    <row r="310" spans="1:4" x14ac:dyDescent="0.15">
      <c r="A310" s="36">
        <v>9782227499317</v>
      </c>
      <c r="B310" t="s">
        <v>3831</v>
      </c>
      <c r="C310" s="36">
        <v>0</v>
      </c>
      <c r="D310" t="s">
        <v>5129</v>
      </c>
    </row>
    <row r="311" spans="1:4" x14ac:dyDescent="0.15">
      <c r="A311" s="36">
        <v>9782227499324</v>
      </c>
      <c r="B311" t="s">
        <v>3831</v>
      </c>
      <c r="C311" s="36">
        <v>0</v>
      </c>
      <c r="D311" t="s">
        <v>5129</v>
      </c>
    </row>
    <row r="312" spans="1:4" x14ac:dyDescent="0.15">
      <c r="A312" s="36">
        <v>9782227499331</v>
      </c>
      <c r="B312" t="s">
        <v>3831</v>
      </c>
      <c r="C312" s="36">
        <v>91</v>
      </c>
      <c r="D312" t="s">
        <v>5134</v>
      </c>
    </row>
    <row r="313" spans="1:4" x14ac:dyDescent="0.15">
      <c r="A313" s="36">
        <v>9791027609727</v>
      </c>
      <c r="B313" t="s">
        <v>3831</v>
      </c>
      <c r="C313" s="36">
        <v>1048</v>
      </c>
      <c r="D313" t="s">
        <v>5133</v>
      </c>
    </row>
    <row r="314" spans="1:4" x14ac:dyDescent="0.15">
      <c r="A314" s="36">
        <v>9791036327025</v>
      </c>
      <c r="B314" t="s">
        <v>3831</v>
      </c>
      <c r="C314" s="36">
        <v>120</v>
      </c>
      <c r="D314" t="s">
        <v>5130</v>
      </c>
    </row>
    <row r="315" spans="1:4" x14ac:dyDescent="0.15">
      <c r="A315" s="36">
        <v>9791036327032</v>
      </c>
      <c r="B315" t="s">
        <v>3831</v>
      </c>
      <c r="C315" s="36">
        <v>1231</v>
      </c>
      <c r="D315" t="s">
        <v>5133</v>
      </c>
    </row>
    <row r="316" spans="1:4" x14ac:dyDescent="0.15">
      <c r="A316" s="36">
        <v>9791036327049</v>
      </c>
      <c r="B316" t="s">
        <v>3831</v>
      </c>
      <c r="C316" s="36">
        <v>1289</v>
      </c>
      <c r="D316" t="s">
        <v>5133</v>
      </c>
    </row>
    <row r="317" spans="1:4" x14ac:dyDescent="0.15">
      <c r="A317" s="36">
        <v>9791036327056</v>
      </c>
      <c r="B317" t="s">
        <v>3831</v>
      </c>
      <c r="C317" s="36">
        <v>420</v>
      </c>
      <c r="D317" t="s">
        <v>5130</v>
      </c>
    </row>
    <row r="318" spans="1:4" x14ac:dyDescent="0.15">
      <c r="A318" s="36">
        <v>9791036327063</v>
      </c>
      <c r="B318" t="s">
        <v>3831</v>
      </c>
      <c r="C318" s="36">
        <v>708</v>
      </c>
      <c r="D318" t="s">
        <v>5130</v>
      </c>
    </row>
    <row r="319" spans="1:4" x14ac:dyDescent="0.15">
      <c r="A319" s="36">
        <v>9791036327070</v>
      </c>
      <c r="B319" t="s">
        <v>3831</v>
      </c>
      <c r="C319" s="36">
        <v>0</v>
      </c>
      <c r="D319" t="s">
        <v>5129</v>
      </c>
    </row>
    <row r="320" spans="1:4" x14ac:dyDescent="0.15">
      <c r="A320" s="36">
        <v>9791036327087</v>
      </c>
      <c r="B320" t="s">
        <v>3831</v>
      </c>
      <c r="C320" s="36">
        <v>1548</v>
      </c>
      <c r="D320" t="s">
        <v>5133</v>
      </c>
    </row>
    <row r="321" spans="1:4" x14ac:dyDescent="0.15">
      <c r="A321" s="36">
        <v>9791036327094</v>
      </c>
      <c r="B321" t="s">
        <v>3831</v>
      </c>
      <c r="C321" s="36">
        <v>1700</v>
      </c>
      <c r="D321" t="s">
        <v>5133</v>
      </c>
    </row>
    <row r="322" spans="1:4" x14ac:dyDescent="0.15">
      <c r="A322" s="36">
        <v>9791036327100</v>
      </c>
      <c r="B322" t="s">
        <v>3831</v>
      </c>
      <c r="C322" s="36">
        <v>2659</v>
      </c>
      <c r="D322" t="s">
        <v>5133</v>
      </c>
    </row>
    <row r="323" spans="1:4" x14ac:dyDescent="0.15">
      <c r="A323" s="36">
        <v>9791036327117</v>
      </c>
      <c r="B323" t="s">
        <v>3831</v>
      </c>
      <c r="C323" s="36">
        <v>3051</v>
      </c>
      <c r="D323" t="s">
        <v>5133</v>
      </c>
    </row>
    <row r="324" spans="1:4" x14ac:dyDescent="0.15">
      <c r="A324" s="36">
        <v>9791036327124</v>
      </c>
      <c r="B324" t="s">
        <v>3831</v>
      </c>
      <c r="C324" s="36">
        <v>1942</v>
      </c>
      <c r="D324" t="s">
        <v>5133</v>
      </c>
    </row>
    <row r="325" spans="1:4" x14ac:dyDescent="0.15">
      <c r="A325" s="36">
        <v>9791036327131</v>
      </c>
      <c r="B325" t="s">
        <v>3831</v>
      </c>
      <c r="C325" s="36">
        <v>0</v>
      </c>
      <c r="D325" t="s">
        <v>5129</v>
      </c>
    </row>
    <row r="326" spans="1:4" x14ac:dyDescent="0.15">
      <c r="A326" s="36">
        <v>9791036327148</v>
      </c>
      <c r="B326" t="s">
        <v>3831</v>
      </c>
      <c r="C326" s="36">
        <v>0</v>
      </c>
      <c r="D326" t="s">
        <v>5129</v>
      </c>
    </row>
    <row r="327" spans="1:4" x14ac:dyDescent="0.15">
      <c r="A327" s="36">
        <v>9791036326844</v>
      </c>
      <c r="B327" t="s">
        <v>3831</v>
      </c>
      <c r="C327" s="36">
        <v>922</v>
      </c>
      <c r="D327" t="s">
        <v>5130</v>
      </c>
    </row>
    <row r="328" spans="1:4" x14ac:dyDescent="0.15">
      <c r="A328" s="36">
        <v>9791036327193</v>
      </c>
      <c r="B328" t="s">
        <v>3831</v>
      </c>
      <c r="C328" s="36">
        <v>98</v>
      </c>
      <c r="D328" t="s">
        <v>5134</v>
      </c>
    </row>
    <row r="329" spans="1:4" x14ac:dyDescent="0.15">
      <c r="A329" s="36">
        <v>9791036375149</v>
      </c>
      <c r="B329" t="s">
        <v>3831</v>
      </c>
      <c r="C329" s="36">
        <v>0</v>
      </c>
      <c r="D329" t="s">
        <v>5135</v>
      </c>
    </row>
    <row r="330" spans="1:4" x14ac:dyDescent="0.15">
      <c r="A330" s="36">
        <v>9782227502840</v>
      </c>
      <c r="B330" t="s">
        <v>3831</v>
      </c>
      <c r="C330" s="36">
        <v>1948</v>
      </c>
      <c r="D330" t="s">
        <v>5133</v>
      </c>
    </row>
    <row r="331" spans="1:4" x14ac:dyDescent="0.15">
      <c r="A331" s="36">
        <v>9782747088121</v>
      </c>
      <c r="B331" t="s">
        <v>3831</v>
      </c>
      <c r="C331" s="36">
        <v>0</v>
      </c>
      <c r="D331" t="s">
        <v>5129</v>
      </c>
    </row>
    <row r="332" spans="1:4" x14ac:dyDescent="0.15">
      <c r="A332" s="36">
        <v>9791027600274</v>
      </c>
      <c r="B332" t="s">
        <v>3831</v>
      </c>
      <c r="C332" s="36">
        <v>451</v>
      </c>
      <c r="D332" t="s">
        <v>5130</v>
      </c>
    </row>
    <row r="333" spans="1:4" x14ac:dyDescent="0.15">
      <c r="A333" s="36">
        <v>9791027601066</v>
      </c>
      <c r="B333" t="s">
        <v>3831</v>
      </c>
      <c r="C333" s="36">
        <v>19516</v>
      </c>
      <c r="D333" t="s">
        <v>5128</v>
      </c>
    </row>
    <row r="334" spans="1:4" x14ac:dyDescent="0.15">
      <c r="A334" s="36">
        <v>9791027601097</v>
      </c>
      <c r="B334" t="s">
        <v>3831</v>
      </c>
      <c r="C334" s="36">
        <v>8961</v>
      </c>
      <c r="D334" t="s">
        <v>5133</v>
      </c>
    </row>
    <row r="335" spans="1:4" x14ac:dyDescent="0.15">
      <c r="A335" s="36">
        <v>9782848019918</v>
      </c>
      <c r="B335" t="s">
        <v>3831</v>
      </c>
      <c r="C335" s="36">
        <v>821</v>
      </c>
      <c r="D335" t="s">
        <v>5130</v>
      </c>
    </row>
    <row r="336" spans="1:4" x14ac:dyDescent="0.15">
      <c r="A336" s="36">
        <v>9791027601226</v>
      </c>
      <c r="B336" t="s">
        <v>3831</v>
      </c>
      <c r="C336" s="36">
        <v>0</v>
      </c>
      <c r="D336" t="s">
        <v>5129</v>
      </c>
    </row>
    <row r="337" spans="1:4" x14ac:dyDescent="0.15">
      <c r="A337" s="36">
        <v>9791027601301</v>
      </c>
      <c r="B337" t="s">
        <v>3831</v>
      </c>
      <c r="C337" s="36">
        <v>0</v>
      </c>
      <c r="D337" t="s">
        <v>5135</v>
      </c>
    </row>
    <row r="338" spans="1:4" x14ac:dyDescent="0.15">
      <c r="A338" s="36">
        <v>9782227501805</v>
      </c>
      <c r="B338" t="s">
        <v>3831</v>
      </c>
      <c r="C338" s="36">
        <v>0</v>
      </c>
      <c r="D338" t="s">
        <v>5129</v>
      </c>
    </row>
    <row r="339" spans="1:4" x14ac:dyDescent="0.15">
      <c r="A339" s="36">
        <v>9791036375224</v>
      </c>
      <c r="B339" t="s">
        <v>3831</v>
      </c>
      <c r="C339" s="36">
        <v>1175</v>
      </c>
      <c r="D339" t="s">
        <v>5133</v>
      </c>
    </row>
    <row r="340" spans="1:4" x14ac:dyDescent="0.15">
      <c r="A340" s="36">
        <v>9791036387302</v>
      </c>
      <c r="B340" t="s">
        <v>3831</v>
      </c>
      <c r="C340" s="36">
        <v>0</v>
      </c>
      <c r="D340" t="s">
        <v>5135</v>
      </c>
    </row>
    <row r="341" spans="1:4" x14ac:dyDescent="0.15">
      <c r="A341" s="36">
        <v>9782747088220</v>
      </c>
      <c r="B341" t="s">
        <v>3831</v>
      </c>
      <c r="C341" s="36">
        <v>0</v>
      </c>
      <c r="D341" t="s">
        <v>5129</v>
      </c>
    </row>
    <row r="342" spans="1:4" x14ac:dyDescent="0.15">
      <c r="A342" s="36">
        <v>9782747088237</v>
      </c>
      <c r="B342" t="s">
        <v>3831</v>
      </c>
      <c r="C342" s="36">
        <v>0</v>
      </c>
      <c r="D342" t="s">
        <v>5129</v>
      </c>
    </row>
    <row r="343" spans="1:4" x14ac:dyDescent="0.15">
      <c r="A343" s="36">
        <v>9782747088244</v>
      </c>
      <c r="B343" t="s">
        <v>3831</v>
      </c>
      <c r="C343" s="36">
        <v>196</v>
      </c>
      <c r="D343" t="s">
        <v>5130</v>
      </c>
    </row>
    <row r="344" spans="1:4" x14ac:dyDescent="0.15">
      <c r="A344" s="36">
        <v>9782857336150</v>
      </c>
      <c r="B344" t="s">
        <v>3831</v>
      </c>
      <c r="C344" s="36">
        <v>596</v>
      </c>
      <c r="D344" t="s">
        <v>5130</v>
      </c>
    </row>
    <row r="345" spans="1:4" x14ac:dyDescent="0.15">
      <c r="A345" s="36">
        <v>9791036375262</v>
      </c>
      <c r="B345" t="s">
        <v>3831</v>
      </c>
      <c r="C345" s="36">
        <v>0</v>
      </c>
      <c r="D345" t="s">
        <v>5135</v>
      </c>
    </row>
    <row r="346" spans="1:4" x14ac:dyDescent="0.15">
      <c r="A346" s="36">
        <v>9791036375279</v>
      </c>
      <c r="B346" t="s">
        <v>3831</v>
      </c>
      <c r="C346" s="36">
        <v>0</v>
      </c>
      <c r="D346" t="s">
        <v>5135</v>
      </c>
    </row>
    <row r="347" spans="1:4" x14ac:dyDescent="0.15">
      <c r="A347" s="36">
        <v>9791036375286</v>
      </c>
      <c r="B347" t="s">
        <v>3831</v>
      </c>
      <c r="C347" s="36">
        <v>0</v>
      </c>
      <c r="D347" t="s">
        <v>5135</v>
      </c>
    </row>
    <row r="348" spans="1:4" x14ac:dyDescent="0.15">
      <c r="A348" s="36">
        <v>9791036375293</v>
      </c>
      <c r="B348" t="s">
        <v>3831</v>
      </c>
      <c r="C348" s="36">
        <v>0</v>
      </c>
      <c r="D348" t="s">
        <v>5135</v>
      </c>
    </row>
    <row r="349" spans="1:4" x14ac:dyDescent="0.15">
      <c r="A349" s="36">
        <v>9791036316166</v>
      </c>
      <c r="B349" t="s">
        <v>3831</v>
      </c>
      <c r="C349" s="36">
        <v>0</v>
      </c>
      <c r="D349" t="s">
        <v>5129</v>
      </c>
    </row>
    <row r="350" spans="1:4" x14ac:dyDescent="0.15">
      <c r="A350" s="36">
        <v>9782227501812</v>
      </c>
      <c r="B350" t="s">
        <v>3831</v>
      </c>
      <c r="C350" s="36">
        <v>345</v>
      </c>
      <c r="D350" t="s">
        <v>5130</v>
      </c>
    </row>
    <row r="351" spans="1:4" x14ac:dyDescent="0.15">
      <c r="A351" s="36">
        <v>9782227501836</v>
      </c>
      <c r="B351" t="s">
        <v>3831</v>
      </c>
      <c r="C351" s="36">
        <v>968</v>
      </c>
      <c r="D351" t="s">
        <v>5130</v>
      </c>
    </row>
    <row r="352" spans="1:4" x14ac:dyDescent="0.15">
      <c r="A352" s="36">
        <v>9791036316180</v>
      </c>
      <c r="B352" t="s">
        <v>3831</v>
      </c>
      <c r="C352" s="36">
        <v>0</v>
      </c>
      <c r="D352" t="s">
        <v>5129</v>
      </c>
    </row>
    <row r="353" spans="1:4" x14ac:dyDescent="0.15">
      <c r="A353" s="36">
        <v>9782227497955</v>
      </c>
      <c r="B353" t="s">
        <v>3831</v>
      </c>
      <c r="C353" s="36">
        <v>0</v>
      </c>
      <c r="D353" t="s">
        <v>5129</v>
      </c>
    </row>
    <row r="354" spans="1:4" x14ac:dyDescent="0.15">
      <c r="A354" s="36">
        <v>9782227497962</v>
      </c>
      <c r="B354" t="s">
        <v>3831</v>
      </c>
      <c r="C354" s="36">
        <v>0</v>
      </c>
      <c r="D354" t="s">
        <v>5129</v>
      </c>
    </row>
    <row r="355" spans="1:4" x14ac:dyDescent="0.15">
      <c r="A355" s="36">
        <v>9791036316258</v>
      </c>
      <c r="B355" t="s">
        <v>3831</v>
      </c>
      <c r="C355" s="36">
        <v>1999</v>
      </c>
      <c r="D355" t="s">
        <v>5133</v>
      </c>
    </row>
    <row r="356" spans="1:4" x14ac:dyDescent="0.15">
      <c r="A356" s="36">
        <v>9791036327315</v>
      </c>
      <c r="B356" t="s">
        <v>3831</v>
      </c>
      <c r="C356" s="36">
        <v>766</v>
      </c>
      <c r="D356" t="s">
        <v>5130</v>
      </c>
    </row>
    <row r="357" spans="1:4" x14ac:dyDescent="0.15">
      <c r="A357" s="36">
        <v>9791036327322</v>
      </c>
      <c r="B357" t="s">
        <v>3831</v>
      </c>
      <c r="C357" s="36">
        <v>0</v>
      </c>
      <c r="D357" t="s">
        <v>5129</v>
      </c>
    </row>
    <row r="358" spans="1:4" x14ac:dyDescent="0.15">
      <c r="A358" s="36">
        <v>9791036327339</v>
      </c>
      <c r="B358" t="s">
        <v>3831</v>
      </c>
      <c r="C358" s="36">
        <v>2843</v>
      </c>
      <c r="D358" t="s">
        <v>5133</v>
      </c>
    </row>
    <row r="359" spans="1:4" x14ac:dyDescent="0.15">
      <c r="A359" s="36">
        <v>9791036327346</v>
      </c>
      <c r="B359" t="s">
        <v>3831</v>
      </c>
      <c r="C359" s="36">
        <v>0</v>
      </c>
      <c r="D359" t="s">
        <v>5129</v>
      </c>
    </row>
    <row r="360" spans="1:4" x14ac:dyDescent="0.15">
      <c r="A360" s="36">
        <v>9791036327353</v>
      </c>
      <c r="B360" t="s">
        <v>3831</v>
      </c>
      <c r="C360" s="36">
        <v>0</v>
      </c>
      <c r="D360" t="s">
        <v>5129</v>
      </c>
    </row>
    <row r="361" spans="1:4" x14ac:dyDescent="0.15">
      <c r="A361" s="36">
        <v>9791036327360</v>
      </c>
      <c r="B361" t="s">
        <v>3831</v>
      </c>
      <c r="C361" s="36">
        <v>0</v>
      </c>
      <c r="D361" t="s">
        <v>5129</v>
      </c>
    </row>
    <row r="362" spans="1:4" x14ac:dyDescent="0.15">
      <c r="A362" s="36">
        <v>9791036327377</v>
      </c>
      <c r="B362" t="s">
        <v>3831</v>
      </c>
      <c r="C362" s="36">
        <v>0</v>
      </c>
      <c r="D362" t="s">
        <v>5129</v>
      </c>
    </row>
    <row r="363" spans="1:4" x14ac:dyDescent="0.15">
      <c r="A363" s="36">
        <v>9782227499348</v>
      </c>
      <c r="B363" t="s">
        <v>3831</v>
      </c>
      <c r="C363" s="36">
        <v>152</v>
      </c>
      <c r="D363" t="s">
        <v>5130</v>
      </c>
    </row>
    <row r="364" spans="1:4" x14ac:dyDescent="0.15">
      <c r="A364" s="36">
        <v>9791036316272</v>
      </c>
      <c r="B364" t="s">
        <v>3831</v>
      </c>
      <c r="C364" s="36">
        <v>1499</v>
      </c>
      <c r="D364" t="s">
        <v>5133</v>
      </c>
    </row>
    <row r="365" spans="1:4" x14ac:dyDescent="0.15">
      <c r="A365" s="36">
        <v>9782227495883</v>
      </c>
      <c r="B365" t="s">
        <v>3831</v>
      </c>
      <c r="C365" s="36">
        <v>0</v>
      </c>
      <c r="D365" t="s">
        <v>5129</v>
      </c>
    </row>
    <row r="366" spans="1:4" x14ac:dyDescent="0.15">
      <c r="A366" s="36">
        <v>9782227495890</v>
      </c>
      <c r="B366" t="s">
        <v>3831</v>
      </c>
      <c r="C366" s="36">
        <v>23</v>
      </c>
      <c r="D366" t="s">
        <v>5134</v>
      </c>
    </row>
    <row r="367" spans="1:4" x14ac:dyDescent="0.15">
      <c r="A367" s="36">
        <v>9791036309182</v>
      </c>
      <c r="B367" t="s">
        <v>3831</v>
      </c>
      <c r="C367" s="36">
        <v>803</v>
      </c>
      <c r="D367" t="s">
        <v>5130</v>
      </c>
    </row>
    <row r="368" spans="1:4" x14ac:dyDescent="0.15">
      <c r="A368" s="36">
        <v>9791036387388</v>
      </c>
      <c r="B368" t="s">
        <v>3831</v>
      </c>
      <c r="C368" s="36">
        <v>0</v>
      </c>
      <c r="D368" t="s">
        <v>5135</v>
      </c>
    </row>
    <row r="369" spans="1:4" x14ac:dyDescent="0.15">
      <c r="A369" s="36">
        <v>9782227495913</v>
      </c>
      <c r="B369" t="s">
        <v>3831</v>
      </c>
      <c r="C369" s="36">
        <v>0</v>
      </c>
      <c r="D369" t="s">
        <v>5131</v>
      </c>
    </row>
    <row r="370" spans="1:4" x14ac:dyDescent="0.15">
      <c r="A370" s="36">
        <v>9791027613212</v>
      </c>
      <c r="B370" t="s">
        <v>3831</v>
      </c>
      <c r="C370" s="36">
        <v>2278</v>
      </c>
      <c r="D370" t="s">
        <v>5133</v>
      </c>
    </row>
    <row r="371" spans="1:4" x14ac:dyDescent="0.15">
      <c r="A371" s="36">
        <v>9791027613229</v>
      </c>
      <c r="B371" t="s">
        <v>3831</v>
      </c>
      <c r="C371" s="36">
        <v>2785</v>
      </c>
      <c r="D371" t="s">
        <v>5133</v>
      </c>
    </row>
    <row r="372" spans="1:4" x14ac:dyDescent="0.15">
      <c r="A372" s="36">
        <v>9791036375309</v>
      </c>
      <c r="B372" t="s">
        <v>3831</v>
      </c>
      <c r="C372" s="36">
        <v>0</v>
      </c>
      <c r="D372" t="s">
        <v>5135</v>
      </c>
    </row>
    <row r="373" spans="1:4" x14ac:dyDescent="0.15">
      <c r="A373" s="36">
        <v>9791036375316</v>
      </c>
      <c r="B373" t="s">
        <v>3831</v>
      </c>
      <c r="C373" s="36">
        <v>2207</v>
      </c>
      <c r="D373" t="s">
        <v>5133</v>
      </c>
    </row>
    <row r="374" spans="1:4" x14ac:dyDescent="0.15">
      <c r="A374" s="36">
        <v>9782227502857</v>
      </c>
      <c r="B374" t="s">
        <v>3831</v>
      </c>
      <c r="C374" s="36">
        <v>0</v>
      </c>
      <c r="D374" t="s">
        <v>5135</v>
      </c>
    </row>
    <row r="375" spans="1:4" x14ac:dyDescent="0.15">
      <c r="A375" s="36">
        <v>9791027613236</v>
      </c>
      <c r="B375" t="s">
        <v>3831</v>
      </c>
      <c r="C375" s="36">
        <v>0</v>
      </c>
      <c r="D375" t="s">
        <v>5135</v>
      </c>
    </row>
    <row r="376" spans="1:4" x14ac:dyDescent="0.15">
      <c r="A376" s="36">
        <v>9791036375347</v>
      </c>
      <c r="B376" t="s">
        <v>3831</v>
      </c>
      <c r="C376" s="36">
        <v>0</v>
      </c>
      <c r="D376" t="s">
        <v>5135</v>
      </c>
    </row>
    <row r="377" spans="1:4" x14ac:dyDescent="0.15">
      <c r="A377" s="36">
        <v>9791036316296</v>
      </c>
      <c r="B377" t="s">
        <v>3831</v>
      </c>
      <c r="C377" s="36">
        <v>514</v>
      </c>
      <c r="D377" t="s">
        <v>5130</v>
      </c>
    </row>
    <row r="378" spans="1:4" x14ac:dyDescent="0.15">
      <c r="A378" s="36">
        <v>9791036344015</v>
      </c>
      <c r="B378" t="s">
        <v>3831</v>
      </c>
      <c r="C378" s="36">
        <v>0</v>
      </c>
      <c r="D378" t="s">
        <v>5129</v>
      </c>
    </row>
    <row r="379" spans="1:4" x14ac:dyDescent="0.15">
      <c r="A379" s="36">
        <v>9791036343995</v>
      </c>
      <c r="B379" t="s">
        <v>3831</v>
      </c>
      <c r="C379" s="36">
        <v>1361</v>
      </c>
      <c r="D379" t="s">
        <v>5133</v>
      </c>
    </row>
    <row r="380" spans="1:4" x14ac:dyDescent="0.15">
      <c r="A380" s="36">
        <v>9791036344008</v>
      </c>
      <c r="B380" t="s">
        <v>3831</v>
      </c>
      <c r="C380" s="36">
        <v>73</v>
      </c>
      <c r="D380" t="s">
        <v>5134</v>
      </c>
    </row>
    <row r="381" spans="1:4" x14ac:dyDescent="0.15">
      <c r="A381" s="36">
        <v>9791036344022</v>
      </c>
      <c r="B381" t="s">
        <v>3831</v>
      </c>
      <c r="C381" s="36">
        <v>3617</v>
      </c>
      <c r="D381" t="s">
        <v>5133</v>
      </c>
    </row>
    <row r="382" spans="1:4" x14ac:dyDescent="0.15">
      <c r="A382" s="36">
        <v>9791036344039</v>
      </c>
      <c r="B382" t="s">
        <v>3831</v>
      </c>
      <c r="C382" s="36">
        <v>0</v>
      </c>
      <c r="D382" t="s">
        <v>5135</v>
      </c>
    </row>
    <row r="383" spans="1:4" x14ac:dyDescent="0.15">
      <c r="A383" s="36">
        <v>9791036344077</v>
      </c>
      <c r="B383" t="s">
        <v>3831</v>
      </c>
      <c r="C383" s="36">
        <v>1421</v>
      </c>
      <c r="D383" t="s">
        <v>5133</v>
      </c>
    </row>
    <row r="384" spans="1:4" x14ac:dyDescent="0.15">
      <c r="A384" s="36">
        <v>9791027610792</v>
      </c>
      <c r="B384" t="s">
        <v>3831</v>
      </c>
      <c r="C384" s="36">
        <v>1584</v>
      </c>
      <c r="D384" t="s">
        <v>5133</v>
      </c>
    </row>
    <row r="385" spans="1:4" x14ac:dyDescent="0.15">
      <c r="A385" s="36">
        <v>9791036344046</v>
      </c>
      <c r="B385" t="s">
        <v>3831</v>
      </c>
      <c r="C385" s="36">
        <v>2842</v>
      </c>
      <c r="D385" t="s">
        <v>5133</v>
      </c>
    </row>
    <row r="386" spans="1:4" x14ac:dyDescent="0.15">
      <c r="A386" s="36">
        <v>9791036344053</v>
      </c>
      <c r="B386" t="s">
        <v>3831</v>
      </c>
      <c r="C386" s="36">
        <v>1867</v>
      </c>
      <c r="D386" t="s">
        <v>5133</v>
      </c>
    </row>
    <row r="387" spans="1:4" x14ac:dyDescent="0.15">
      <c r="A387" s="36">
        <v>9791036344060</v>
      </c>
      <c r="B387" t="s">
        <v>3831</v>
      </c>
      <c r="C387" s="36">
        <v>949</v>
      </c>
      <c r="D387" t="s">
        <v>5130</v>
      </c>
    </row>
    <row r="388" spans="1:4" x14ac:dyDescent="0.15">
      <c r="A388" s="36">
        <v>9791036344084</v>
      </c>
      <c r="B388" t="s">
        <v>3831</v>
      </c>
      <c r="C388" s="36">
        <v>56</v>
      </c>
      <c r="D388" t="s">
        <v>5134</v>
      </c>
    </row>
    <row r="389" spans="1:4" x14ac:dyDescent="0.15">
      <c r="A389" s="36">
        <v>9791036344091</v>
      </c>
      <c r="B389" t="s">
        <v>3831</v>
      </c>
      <c r="C389" s="36">
        <v>2477</v>
      </c>
      <c r="D389" t="s">
        <v>5133</v>
      </c>
    </row>
    <row r="390" spans="1:4" x14ac:dyDescent="0.15">
      <c r="A390" s="36">
        <v>9791036344107</v>
      </c>
      <c r="B390" t="s">
        <v>3831</v>
      </c>
      <c r="C390" s="36">
        <v>1661</v>
      </c>
      <c r="D390" t="s">
        <v>5140</v>
      </c>
    </row>
    <row r="391" spans="1:4" x14ac:dyDescent="0.15">
      <c r="A391" s="36">
        <v>9791036344114</v>
      </c>
      <c r="B391" t="s">
        <v>3831</v>
      </c>
      <c r="C391" s="36">
        <v>2341</v>
      </c>
      <c r="D391" t="s">
        <v>5133</v>
      </c>
    </row>
    <row r="392" spans="1:4" x14ac:dyDescent="0.15">
      <c r="A392" s="36">
        <v>9791027610730</v>
      </c>
      <c r="B392" t="s">
        <v>3831</v>
      </c>
      <c r="C392" s="36">
        <v>0</v>
      </c>
      <c r="D392" t="s">
        <v>5129</v>
      </c>
    </row>
    <row r="393" spans="1:4" x14ac:dyDescent="0.15">
      <c r="A393" s="36">
        <v>9791027610754</v>
      </c>
      <c r="B393" t="s">
        <v>3831</v>
      </c>
      <c r="C393" s="36">
        <v>1388</v>
      </c>
      <c r="D393" t="s">
        <v>5133</v>
      </c>
    </row>
    <row r="394" spans="1:4" x14ac:dyDescent="0.15">
      <c r="A394" s="36">
        <v>9791027610761</v>
      </c>
      <c r="B394" t="s">
        <v>3831</v>
      </c>
      <c r="C394" s="36">
        <v>1076</v>
      </c>
      <c r="D394" t="s">
        <v>5133</v>
      </c>
    </row>
    <row r="395" spans="1:4" x14ac:dyDescent="0.15">
      <c r="A395" s="36">
        <v>9791027610778</v>
      </c>
      <c r="B395" t="s">
        <v>3831</v>
      </c>
      <c r="C395" s="36">
        <v>0</v>
      </c>
      <c r="D395" t="s">
        <v>5135</v>
      </c>
    </row>
    <row r="396" spans="1:4" x14ac:dyDescent="0.15">
      <c r="A396" s="36">
        <v>9791027610785</v>
      </c>
      <c r="B396" t="s">
        <v>3831</v>
      </c>
      <c r="C396" s="36">
        <v>2805</v>
      </c>
      <c r="D396" t="s">
        <v>5133</v>
      </c>
    </row>
    <row r="397" spans="1:4" x14ac:dyDescent="0.15">
      <c r="A397" s="36">
        <v>9791027610808</v>
      </c>
      <c r="B397" t="s">
        <v>3831</v>
      </c>
      <c r="C397" s="36">
        <v>0</v>
      </c>
      <c r="D397" t="s">
        <v>5129</v>
      </c>
    </row>
    <row r="398" spans="1:4" x14ac:dyDescent="0.15">
      <c r="A398" s="36">
        <v>9791027610815</v>
      </c>
      <c r="B398" t="s">
        <v>3831</v>
      </c>
      <c r="C398" s="36">
        <v>1564</v>
      </c>
      <c r="D398" t="s">
        <v>5133</v>
      </c>
    </row>
    <row r="399" spans="1:4" x14ac:dyDescent="0.15">
      <c r="A399" s="36">
        <v>9791036327209</v>
      </c>
      <c r="B399" t="s">
        <v>3831</v>
      </c>
      <c r="C399" s="36">
        <v>2048</v>
      </c>
      <c r="D399" t="s">
        <v>5133</v>
      </c>
    </row>
    <row r="400" spans="1:4" x14ac:dyDescent="0.15">
      <c r="A400" s="36">
        <v>9791027609796</v>
      </c>
      <c r="B400" t="s">
        <v>3831</v>
      </c>
      <c r="C400" s="36">
        <v>0</v>
      </c>
      <c r="D400" t="s">
        <v>5129</v>
      </c>
    </row>
    <row r="401" spans="1:4" x14ac:dyDescent="0.15">
      <c r="A401" s="36">
        <v>9791027609802</v>
      </c>
      <c r="B401" t="s">
        <v>3831</v>
      </c>
      <c r="C401" s="36">
        <v>0</v>
      </c>
      <c r="D401" t="s">
        <v>5129</v>
      </c>
    </row>
    <row r="402" spans="1:4" x14ac:dyDescent="0.15">
      <c r="A402" s="36">
        <v>9791027609819</v>
      </c>
      <c r="B402" t="s">
        <v>3831</v>
      </c>
      <c r="C402" s="36">
        <v>0</v>
      </c>
      <c r="D402" t="s">
        <v>5129</v>
      </c>
    </row>
    <row r="403" spans="1:4" x14ac:dyDescent="0.15">
      <c r="A403" s="36">
        <v>9782227497979</v>
      </c>
      <c r="B403" t="s">
        <v>3831</v>
      </c>
      <c r="C403" s="36">
        <v>20</v>
      </c>
      <c r="D403" t="s">
        <v>5134</v>
      </c>
    </row>
    <row r="404" spans="1:4" x14ac:dyDescent="0.15">
      <c r="A404" s="36">
        <v>9791036344121</v>
      </c>
      <c r="B404" t="s">
        <v>3831</v>
      </c>
      <c r="C404" s="36">
        <v>0</v>
      </c>
      <c r="D404" t="s">
        <v>5129</v>
      </c>
    </row>
    <row r="405" spans="1:4" x14ac:dyDescent="0.15">
      <c r="A405" s="36">
        <v>9791036344138</v>
      </c>
      <c r="B405" t="s">
        <v>3831</v>
      </c>
      <c r="C405" s="36">
        <v>914</v>
      </c>
      <c r="D405" t="s">
        <v>5130</v>
      </c>
    </row>
    <row r="406" spans="1:4" x14ac:dyDescent="0.15">
      <c r="A406" s="36">
        <v>9791036344145</v>
      </c>
      <c r="B406" t="s">
        <v>3831</v>
      </c>
      <c r="C406" s="36">
        <v>355</v>
      </c>
      <c r="D406" t="s">
        <v>5130</v>
      </c>
    </row>
    <row r="407" spans="1:4" x14ac:dyDescent="0.15">
      <c r="A407" s="36">
        <v>9791036344152</v>
      </c>
      <c r="B407" t="s">
        <v>3831</v>
      </c>
      <c r="C407" s="36">
        <v>187</v>
      </c>
      <c r="D407" t="s">
        <v>5130</v>
      </c>
    </row>
    <row r="408" spans="1:4" x14ac:dyDescent="0.15">
      <c r="A408" s="36">
        <v>9791036344169</v>
      </c>
      <c r="B408" t="s">
        <v>3831</v>
      </c>
      <c r="C408" s="36">
        <v>862</v>
      </c>
      <c r="D408" t="s">
        <v>5130</v>
      </c>
    </row>
    <row r="409" spans="1:4" x14ac:dyDescent="0.15">
      <c r="A409" s="36">
        <v>9791036344213</v>
      </c>
      <c r="B409" t="s">
        <v>3831</v>
      </c>
      <c r="C409" s="36">
        <v>1617</v>
      </c>
      <c r="D409" t="s">
        <v>5133</v>
      </c>
    </row>
    <row r="410" spans="1:4" x14ac:dyDescent="0.15">
      <c r="A410" s="36">
        <v>9791036344220</v>
      </c>
      <c r="B410" t="s">
        <v>3831</v>
      </c>
      <c r="C410" s="36">
        <v>962</v>
      </c>
      <c r="D410" t="s">
        <v>5130</v>
      </c>
    </row>
    <row r="411" spans="1:4" x14ac:dyDescent="0.15">
      <c r="A411" s="36">
        <v>9791036344237</v>
      </c>
      <c r="B411" t="s">
        <v>3831</v>
      </c>
      <c r="C411" s="36">
        <v>1013</v>
      </c>
      <c r="D411" t="s">
        <v>5133</v>
      </c>
    </row>
    <row r="412" spans="1:4" x14ac:dyDescent="0.15">
      <c r="A412" s="36">
        <v>9791036344244</v>
      </c>
      <c r="B412" t="s">
        <v>3831</v>
      </c>
      <c r="C412" s="36">
        <v>1971</v>
      </c>
      <c r="D412" t="s">
        <v>5133</v>
      </c>
    </row>
    <row r="413" spans="1:4" x14ac:dyDescent="0.15">
      <c r="A413" s="36">
        <v>9791036328008</v>
      </c>
      <c r="B413" t="s">
        <v>3831</v>
      </c>
      <c r="C413" s="36">
        <v>1365</v>
      </c>
      <c r="D413" t="s">
        <v>5133</v>
      </c>
    </row>
    <row r="414" spans="1:4" x14ac:dyDescent="0.15">
      <c r="A414" s="36">
        <v>9791036328015</v>
      </c>
      <c r="B414" t="s">
        <v>3831</v>
      </c>
      <c r="C414" s="36">
        <v>0</v>
      </c>
      <c r="D414" t="s">
        <v>5129</v>
      </c>
    </row>
    <row r="415" spans="1:4" x14ac:dyDescent="0.15">
      <c r="A415" s="36">
        <v>9791036328022</v>
      </c>
      <c r="B415" t="s">
        <v>3831</v>
      </c>
      <c r="C415" s="36">
        <v>0</v>
      </c>
      <c r="D415" t="s">
        <v>5129</v>
      </c>
    </row>
    <row r="416" spans="1:4" x14ac:dyDescent="0.15">
      <c r="A416" s="36">
        <v>9791036328039</v>
      </c>
      <c r="B416" t="s">
        <v>3831</v>
      </c>
      <c r="C416" s="36">
        <v>1205</v>
      </c>
      <c r="D416" t="s">
        <v>5133</v>
      </c>
    </row>
    <row r="417" spans="1:4" x14ac:dyDescent="0.15">
      <c r="A417" s="36">
        <v>9791036328046</v>
      </c>
      <c r="B417" t="s">
        <v>3831</v>
      </c>
      <c r="C417" s="36">
        <v>0</v>
      </c>
      <c r="D417" t="s">
        <v>5129</v>
      </c>
    </row>
    <row r="418" spans="1:4" x14ac:dyDescent="0.15">
      <c r="A418" s="36">
        <v>9791036328053</v>
      </c>
      <c r="B418" t="s">
        <v>3831</v>
      </c>
      <c r="C418" s="36">
        <v>0</v>
      </c>
      <c r="D418" t="s">
        <v>5129</v>
      </c>
    </row>
    <row r="419" spans="1:4" x14ac:dyDescent="0.15">
      <c r="A419" s="36">
        <v>9791036328060</v>
      </c>
      <c r="B419" t="s">
        <v>3831</v>
      </c>
      <c r="C419" s="36">
        <v>0</v>
      </c>
      <c r="D419" t="s">
        <v>5129</v>
      </c>
    </row>
    <row r="420" spans="1:4" x14ac:dyDescent="0.15">
      <c r="A420" s="36">
        <v>9791036328077</v>
      </c>
      <c r="B420" t="s">
        <v>3831</v>
      </c>
      <c r="C420" s="36">
        <v>0</v>
      </c>
      <c r="D420" t="s">
        <v>5129</v>
      </c>
    </row>
    <row r="421" spans="1:4" x14ac:dyDescent="0.15">
      <c r="A421" s="36">
        <v>9791036328084</v>
      </c>
      <c r="B421" t="s">
        <v>3831</v>
      </c>
      <c r="C421" s="36">
        <v>0</v>
      </c>
      <c r="D421" t="s">
        <v>5129</v>
      </c>
    </row>
    <row r="422" spans="1:4" x14ac:dyDescent="0.15">
      <c r="A422" s="36">
        <v>9791036328091</v>
      </c>
      <c r="B422" t="s">
        <v>3831</v>
      </c>
      <c r="C422" s="36">
        <v>0</v>
      </c>
      <c r="D422" t="s">
        <v>5129</v>
      </c>
    </row>
    <row r="423" spans="1:4" x14ac:dyDescent="0.15">
      <c r="A423" s="36">
        <v>9791036328107</v>
      </c>
      <c r="B423" t="s">
        <v>3831</v>
      </c>
      <c r="C423" s="36">
        <v>69</v>
      </c>
      <c r="D423" t="s">
        <v>5134</v>
      </c>
    </row>
    <row r="424" spans="1:4" x14ac:dyDescent="0.15">
      <c r="A424" s="36">
        <v>9791036328114</v>
      </c>
      <c r="B424" t="s">
        <v>3831</v>
      </c>
      <c r="C424" s="36">
        <v>0</v>
      </c>
      <c r="D424" t="s">
        <v>5131</v>
      </c>
    </row>
    <row r="425" spans="1:4" x14ac:dyDescent="0.15">
      <c r="A425" s="36">
        <v>9791036328121</v>
      </c>
      <c r="B425" t="s">
        <v>3831</v>
      </c>
      <c r="C425" s="36">
        <v>0</v>
      </c>
      <c r="D425" t="s">
        <v>5129</v>
      </c>
    </row>
    <row r="426" spans="1:4" x14ac:dyDescent="0.15">
      <c r="A426" s="36">
        <v>9782227499362</v>
      </c>
      <c r="B426" t="s">
        <v>3831</v>
      </c>
      <c r="C426" s="36">
        <v>278</v>
      </c>
      <c r="D426" t="s">
        <v>5130</v>
      </c>
    </row>
    <row r="427" spans="1:4" x14ac:dyDescent="0.15">
      <c r="A427" s="36">
        <v>9782227499379</v>
      </c>
      <c r="B427" t="s">
        <v>3831</v>
      </c>
      <c r="C427" s="36">
        <v>74</v>
      </c>
      <c r="D427" t="s">
        <v>5134</v>
      </c>
    </row>
    <row r="428" spans="1:4" x14ac:dyDescent="0.15">
      <c r="A428" s="36">
        <v>9782227497986</v>
      </c>
      <c r="B428" t="s">
        <v>3831</v>
      </c>
      <c r="C428" s="36">
        <v>62</v>
      </c>
      <c r="D428" t="s">
        <v>5134</v>
      </c>
    </row>
    <row r="429" spans="1:4" x14ac:dyDescent="0.15">
      <c r="A429" s="36">
        <v>9791036316371</v>
      </c>
      <c r="B429" t="s">
        <v>3831</v>
      </c>
      <c r="C429" s="36">
        <v>1007</v>
      </c>
      <c r="D429" t="s">
        <v>5133</v>
      </c>
    </row>
    <row r="430" spans="1:4" x14ac:dyDescent="0.15">
      <c r="A430" s="36">
        <v>9791036316388</v>
      </c>
      <c r="B430" t="s">
        <v>3831</v>
      </c>
      <c r="C430" s="36">
        <v>146</v>
      </c>
      <c r="D430" t="s">
        <v>5130</v>
      </c>
    </row>
    <row r="431" spans="1:4" x14ac:dyDescent="0.15">
      <c r="A431" s="36">
        <v>9782227497993</v>
      </c>
      <c r="B431" t="s">
        <v>3831</v>
      </c>
      <c r="C431" s="36">
        <v>2893</v>
      </c>
      <c r="D431" t="s">
        <v>5133</v>
      </c>
    </row>
    <row r="432" spans="1:4" x14ac:dyDescent="0.15">
      <c r="A432" s="36">
        <v>9782747098946</v>
      </c>
      <c r="B432" t="s">
        <v>3831</v>
      </c>
      <c r="C432" s="36">
        <v>0</v>
      </c>
      <c r="D432" t="s">
        <v>5129</v>
      </c>
    </row>
    <row r="433" spans="1:4" x14ac:dyDescent="0.15">
      <c r="A433" s="36">
        <v>9782747099011</v>
      </c>
      <c r="B433" t="s">
        <v>3831</v>
      </c>
      <c r="C433" s="36">
        <v>0</v>
      </c>
      <c r="D433" t="s">
        <v>5129</v>
      </c>
    </row>
    <row r="434" spans="1:4" x14ac:dyDescent="0.15">
      <c r="A434" s="36">
        <v>9782747099028</v>
      </c>
      <c r="B434" t="s">
        <v>3831</v>
      </c>
      <c r="C434" s="36">
        <v>0</v>
      </c>
      <c r="D434" t="s">
        <v>5131</v>
      </c>
    </row>
    <row r="435" spans="1:4" x14ac:dyDescent="0.15">
      <c r="A435" s="36">
        <v>9782747099042</v>
      </c>
      <c r="B435" t="s">
        <v>3831</v>
      </c>
      <c r="C435" s="36">
        <v>5</v>
      </c>
      <c r="D435" t="s">
        <v>5132</v>
      </c>
    </row>
    <row r="436" spans="1:4" x14ac:dyDescent="0.15">
      <c r="A436" s="36">
        <v>9791036344251</v>
      </c>
      <c r="B436" t="s">
        <v>3831</v>
      </c>
      <c r="C436" s="36">
        <v>491</v>
      </c>
      <c r="D436" t="s">
        <v>5130</v>
      </c>
    </row>
    <row r="437" spans="1:4" x14ac:dyDescent="0.15">
      <c r="A437" s="36">
        <v>9791036344268</v>
      </c>
      <c r="B437" t="s">
        <v>3831</v>
      </c>
      <c r="C437" s="36">
        <v>5779</v>
      </c>
      <c r="D437" t="s">
        <v>5133</v>
      </c>
    </row>
    <row r="438" spans="1:4" x14ac:dyDescent="0.15">
      <c r="A438" s="36">
        <v>9791036344275</v>
      </c>
      <c r="B438" t="s">
        <v>3831</v>
      </c>
      <c r="C438" s="36">
        <v>0</v>
      </c>
      <c r="D438" t="s">
        <v>5129</v>
      </c>
    </row>
    <row r="439" spans="1:4" x14ac:dyDescent="0.15">
      <c r="A439" s="36">
        <v>9791036344282</v>
      </c>
      <c r="B439" t="s">
        <v>3831</v>
      </c>
      <c r="C439" s="36">
        <v>2198</v>
      </c>
      <c r="D439" t="s">
        <v>5133</v>
      </c>
    </row>
    <row r="440" spans="1:4" x14ac:dyDescent="0.15">
      <c r="A440" s="36">
        <v>9791036344299</v>
      </c>
      <c r="B440" t="s">
        <v>3831</v>
      </c>
      <c r="C440" s="36">
        <v>1387</v>
      </c>
      <c r="D440" t="s">
        <v>5133</v>
      </c>
    </row>
    <row r="441" spans="1:4" x14ac:dyDescent="0.15">
      <c r="A441" s="36">
        <v>9791036344305</v>
      </c>
      <c r="B441" t="s">
        <v>3831</v>
      </c>
      <c r="C441" s="36">
        <v>784</v>
      </c>
      <c r="D441" t="s">
        <v>5130</v>
      </c>
    </row>
    <row r="442" spans="1:4" x14ac:dyDescent="0.15">
      <c r="A442" s="36">
        <v>9791036344312</v>
      </c>
      <c r="B442" t="s">
        <v>3831</v>
      </c>
      <c r="C442" s="36">
        <v>0</v>
      </c>
      <c r="D442" t="s">
        <v>5129</v>
      </c>
    </row>
    <row r="443" spans="1:4" x14ac:dyDescent="0.15">
      <c r="A443" s="36">
        <v>9791027610846</v>
      </c>
      <c r="B443" t="s">
        <v>3831</v>
      </c>
      <c r="C443" s="36">
        <v>0</v>
      </c>
      <c r="D443" t="s">
        <v>5135</v>
      </c>
    </row>
    <row r="444" spans="1:4" x14ac:dyDescent="0.15">
      <c r="A444" s="36">
        <v>9791027610853</v>
      </c>
      <c r="B444" t="s">
        <v>3831</v>
      </c>
      <c r="C444" s="36">
        <v>3370</v>
      </c>
      <c r="D444" t="s">
        <v>5133</v>
      </c>
    </row>
    <row r="445" spans="1:4" x14ac:dyDescent="0.15">
      <c r="A445" s="36">
        <v>9791036375514</v>
      </c>
      <c r="B445" t="s">
        <v>3831</v>
      </c>
      <c r="C445" s="36">
        <v>0</v>
      </c>
      <c r="D445" t="s">
        <v>5135</v>
      </c>
    </row>
    <row r="446" spans="1:4" x14ac:dyDescent="0.15">
      <c r="A446" s="36">
        <v>9791036375521</v>
      </c>
      <c r="B446" t="s">
        <v>3831</v>
      </c>
      <c r="C446" s="36">
        <v>0</v>
      </c>
      <c r="D446" t="s">
        <v>5135</v>
      </c>
    </row>
    <row r="447" spans="1:4" x14ac:dyDescent="0.15">
      <c r="A447" s="36">
        <v>9782227498006</v>
      </c>
      <c r="B447" t="s">
        <v>3831</v>
      </c>
      <c r="C447" s="36">
        <v>0</v>
      </c>
      <c r="D447" t="s">
        <v>5129</v>
      </c>
    </row>
    <row r="448" spans="1:4" x14ac:dyDescent="0.15">
      <c r="A448" s="36">
        <v>9791036316500</v>
      </c>
      <c r="B448" t="s">
        <v>3831</v>
      </c>
      <c r="C448" s="36">
        <v>0</v>
      </c>
      <c r="D448" t="s">
        <v>5129</v>
      </c>
    </row>
    <row r="449" spans="1:4" x14ac:dyDescent="0.15">
      <c r="A449" s="36">
        <v>9791036316524</v>
      </c>
      <c r="B449" t="s">
        <v>3831</v>
      </c>
      <c r="C449" s="36">
        <v>2207</v>
      </c>
      <c r="D449" t="s">
        <v>5133</v>
      </c>
    </row>
    <row r="450" spans="1:4" x14ac:dyDescent="0.15">
      <c r="A450" s="36">
        <v>9791036316463</v>
      </c>
      <c r="B450" t="s">
        <v>3831</v>
      </c>
      <c r="C450" s="36">
        <v>296</v>
      </c>
      <c r="D450" t="s">
        <v>5130</v>
      </c>
    </row>
    <row r="451" spans="1:4" x14ac:dyDescent="0.15">
      <c r="A451" s="36">
        <v>9791036316531</v>
      </c>
      <c r="B451" t="s">
        <v>3831</v>
      </c>
      <c r="C451" s="36">
        <v>0</v>
      </c>
      <c r="D451" t="s">
        <v>5129</v>
      </c>
    </row>
    <row r="452" spans="1:4" x14ac:dyDescent="0.15">
      <c r="A452" s="36">
        <v>9791036316432</v>
      </c>
      <c r="B452" t="s">
        <v>3831</v>
      </c>
      <c r="C452" s="36">
        <v>326</v>
      </c>
      <c r="D452" t="s">
        <v>5130</v>
      </c>
    </row>
    <row r="453" spans="1:4" x14ac:dyDescent="0.15">
      <c r="A453" s="36">
        <v>9791036316418</v>
      </c>
      <c r="B453" t="s">
        <v>3831</v>
      </c>
      <c r="C453" s="36">
        <v>1547</v>
      </c>
      <c r="D453" t="s">
        <v>5133</v>
      </c>
    </row>
    <row r="454" spans="1:4" x14ac:dyDescent="0.15">
      <c r="A454" s="36">
        <v>9791036316425</v>
      </c>
      <c r="B454" t="s">
        <v>3831</v>
      </c>
      <c r="C454" s="36">
        <v>1841</v>
      </c>
      <c r="D454" t="s">
        <v>5133</v>
      </c>
    </row>
    <row r="455" spans="1:4" x14ac:dyDescent="0.15">
      <c r="A455" s="36">
        <v>9791036316449</v>
      </c>
      <c r="B455" t="s">
        <v>3831</v>
      </c>
      <c r="C455" s="36">
        <v>942</v>
      </c>
      <c r="D455" t="s">
        <v>5130</v>
      </c>
    </row>
    <row r="456" spans="1:4" x14ac:dyDescent="0.15">
      <c r="A456" s="36">
        <v>9782408036805</v>
      </c>
      <c r="B456" t="s">
        <v>3831</v>
      </c>
      <c r="C456" s="36">
        <v>915</v>
      </c>
      <c r="D456" t="s">
        <v>5130</v>
      </c>
    </row>
    <row r="457" spans="1:4" x14ac:dyDescent="0.15">
      <c r="A457" s="36">
        <v>9791036375583</v>
      </c>
      <c r="B457" t="s">
        <v>3831</v>
      </c>
      <c r="C457" s="36">
        <v>0</v>
      </c>
      <c r="D457" t="s">
        <v>5135</v>
      </c>
    </row>
    <row r="458" spans="1:4" x14ac:dyDescent="0.15">
      <c r="A458" s="36">
        <v>9791036375590</v>
      </c>
      <c r="B458" t="s">
        <v>3831</v>
      </c>
      <c r="C458" s="36">
        <v>880</v>
      </c>
      <c r="D458" t="s">
        <v>5130</v>
      </c>
    </row>
    <row r="459" spans="1:4" x14ac:dyDescent="0.15">
      <c r="A459" s="36">
        <v>9782227501843</v>
      </c>
      <c r="B459" t="s">
        <v>3831</v>
      </c>
      <c r="C459" s="36">
        <v>0</v>
      </c>
      <c r="D459" t="s">
        <v>5135</v>
      </c>
    </row>
    <row r="460" spans="1:4" x14ac:dyDescent="0.15">
      <c r="A460" s="36">
        <v>9791036365157</v>
      </c>
      <c r="B460" t="s">
        <v>3831</v>
      </c>
      <c r="C460" s="36">
        <v>704</v>
      </c>
      <c r="D460" t="s">
        <v>5130</v>
      </c>
    </row>
    <row r="461" spans="1:4" x14ac:dyDescent="0.15">
      <c r="A461" s="36">
        <v>9791036365164</v>
      </c>
      <c r="B461" t="s">
        <v>3831</v>
      </c>
      <c r="C461" s="36">
        <v>567</v>
      </c>
      <c r="D461" t="s">
        <v>5130</v>
      </c>
    </row>
    <row r="462" spans="1:4" x14ac:dyDescent="0.15">
      <c r="A462" s="36">
        <v>9791036365171</v>
      </c>
      <c r="B462" t="s">
        <v>3831</v>
      </c>
      <c r="C462" s="36">
        <v>2132</v>
      </c>
      <c r="D462" t="s">
        <v>5133</v>
      </c>
    </row>
    <row r="463" spans="1:4" x14ac:dyDescent="0.15">
      <c r="A463" s="36">
        <v>9791036365188</v>
      </c>
      <c r="B463" t="s">
        <v>3831</v>
      </c>
      <c r="C463" s="36">
        <v>8632</v>
      </c>
      <c r="D463" t="s">
        <v>5133</v>
      </c>
    </row>
    <row r="464" spans="1:4" x14ac:dyDescent="0.15">
      <c r="A464" s="36">
        <v>9791036365195</v>
      </c>
      <c r="B464" t="s">
        <v>3831</v>
      </c>
      <c r="C464" s="36">
        <v>5877</v>
      </c>
      <c r="D464" t="s">
        <v>5133</v>
      </c>
    </row>
    <row r="465" spans="1:4" x14ac:dyDescent="0.15">
      <c r="A465" s="36">
        <v>9791036365201</v>
      </c>
      <c r="B465" t="s">
        <v>3831</v>
      </c>
      <c r="C465" s="36">
        <v>3747</v>
      </c>
      <c r="D465" t="s">
        <v>5133</v>
      </c>
    </row>
    <row r="466" spans="1:4" x14ac:dyDescent="0.15">
      <c r="A466" s="36">
        <v>9791027612284</v>
      </c>
      <c r="B466" t="s">
        <v>3831</v>
      </c>
      <c r="C466" s="36">
        <v>2658</v>
      </c>
      <c r="D466" t="s">
        <v>5133</v>
      </c>
    </row>
    <row r="467" spans="1:4" x14ac:dyDescent="0.15">
      <c r="A467" s="36">
        <v>9791036356292</v>
      </c>
      <c r="B467" t="s">
        <v>3831</v>
      </c>
      <c r="C467" s="36">
        <v>0</v>
      </c>
      <c r="D467" t="s">
        <v>5135</v>
      </c>
    </row>
    <row r="468" spans="1:4" x14ac:dyDescent="0.15">
      <c r="A468" s="36">
        <v>9791027611553</v>
      </c>
      <c r="B468" t="s">
        <v>3831</v>
      </c>
      <c r="C468" s="36">
        <v>3770</v>
      </c>
      <c r="D468" t="s">
        <v>5133</v>
      </c>
    </row>
    <row r="469" spans="1:4" x14ac:dyDescent="0.15">
      <c r="A469" s="36">
        <v>9791027611560</v>
      </c>
      <c r="B469" t="s">
        <v>3831</v>
      </c>
      <c r="C469" s="36">
        <v>3106</v>
      </c>
      <c r="D469" t="s">
        <v>5133</v>
      </c>
    </row>
    <row r="470" spans="1:4" x14ac:dyDescent="0.15">
      <c r="A470" s="36">
        <v>9791027611577</v>
      </c>
      <c r="B470" t="s">
        <v>3831</v>
      </c>
      <c r="C470" s="36">
        <v>0</v>
      </c>
      <c r="D470" t="s">
        <v>5135</v>
      </c>
    </row>
    <row r="471" spans="1:4" x14ac:dyDescent="0.15">
      <c r="A471" s="36">
        <v>9791027611584</v>
      </c>
      <c r="B471" t="s">
        <v>3831</v>
      </c>
      <c r="C471" s="36">
        <v>4015</v>
      </c>
      <c r="D471" t="s">
        <v>5133</v>
      </c>
    </row>
    <row r="472" spans="1:4" x14ac:dyDescent="0.15">
      <c r="A472" s="36">
        <v>9791027611591</v>
      </c>
      <c r="B472" t="s">
        <v>3831</v>
      </c>
      <c r="C472" s="36">
        <v>2344</v>
      </c>
      <c r="D472" t="s">
        <v>5133</v>
      </c>
    </row>
    <row r="473" spans="1:4" x14ac:dyDescent="0.15">
      <c r="A473" s="36">
        <v>9791027611607</v>
      </c>
      <c r="B473" t="s">
        <v>3831</v>
      </c>
      <c r="C473" s="36">
        <v>1898</v>
      </c>
      <c r="D473" t="s">
        <v>5133</v>
      </c>
    </row>
    <row r="474" spans="1:4" x14ac:dyDescent="0.15">
      <c r="A474" s="36">
        <v>9791027611614</v>
      </c>
      <c r="B474" t="s">
        <v>3831</v>
      </c>
      <c r="C474" s="36">
        <v>0</v>
      </c>
      <c r="D474" t="s">
        <v>5135</v>
      </c>
    </row>
    <row r="475" spans="1:4" x14ac:dyDescent="0.15">
      <c r="A475" s="36">
        <v>9791027611621</v>
      </c>
      <c r="B475" t="s">
        <v>3831</v>
      </c>
      <c r="C475" s="36">
        <v>1879</v>
      </c>
      <c r="D475" t="s">
        <v>5133</v>
      </c>
    </row>
    <row r="476" spans="1:4" x14ac:dyDescent="0.15">
      <c r="A476" s="36">
        <v>9791027611638</v>
      </c>
      <c r="B476" t="s">
        <v>3831</v>
      </c>
      <c r="C476" s="36">
        <v>1077</v>
      </c>
      <c r="D476" t="s">
        <v>5140</v>
      </c>
    </row>
    <row r="477" spans="1:4" x14ac:dyDescent="0.15">
      <c r="A477" s="36">
        <v>9791027611645</v>
      </c>
      <c r="B477" t="s">
        <v>3831</v>
      </c>
      <c r="C477" s="36">
        <v>1148</v>
      </c>
      <c r="D477" t="s">
        <v>5133</v>
      </c>
    </row>
    <row r="478" spans="1:4" x14ac:dyDescent="0.15">
      <c r="A478" s="36">
        <v>9791027611652</v>
      </c>
      <c r="B478" t="s">
        <v>3831</v>
      </c>
      <c r="C478" s="36">
        <v>1976</v>
      </c>
      <c r="D478" t="s">
        <v>5133</v>
      </c>
    </row>
    <row r="479" spans="1:4" x14ac:dyDescent="0.15">
      <c r="A479" s="36">
        <v>9791027611669</v>
      </c>
      <c r="B479" t="s">
        <v>3831</v>
      </c>
      <c r="C479" s="36">
        <v>1054</v>
      </c>
      <c r="D479" t="s">
        <v>5133</v>
      </c>
    </row>
    <row r="480" spans="1:4" x14ac:dyDescent="0.15">
      <c r="A480" s="36">
        <v>9791027611676</v>
      </c>
      <c r="B480" t="s">
        <v>3831</v>
      </c>
      <c r="C480" s="36">
        <v>2105</v>
      </c>
      <c r="D480" t="s">
        <v>5133</v>
      </c>
    </row>
    <row r="481" spans="1:4" x14ac:dyDescent="0.15">
      <c r="A481" s="36">
        <v>9791027611683</v>
      </c>
      <c r="B481" t="s">
        <v>3831</v>
      </c>
      <c r="C481" s="36">
        <v>1287</v>
      </c>
      <c r="D481" t="s">
        <v>5133</v>
      </c>
    </row>
    <row r="482" spans="1:4" x14ac:dyDescent="0.15">
      <c r="A482" s="36">
        <v>9791027611690</v>
      </c>
      <c r="B482" t="s">
        <v>3831</v>
      </c>
      <c r="C482" s="36">
        <v>623</v>
      </c>
      <c r="D482" t="s">
        <v>5130</v>
      </c>
    </row>
    <row r="483" spans="1:4" x14ac:dyDescent="0.15">
      <c r="A483" s="36">
        <v>9791027611706</v>
      </c>
      <c r="B483" t="s">
        <v>3831</v>
      </c>
      <c r="C483" s="36">
        <v>1939</v>
      </c>
      <c r="D483" t="s">
        <v>5133</v>
      </c>
    </row>
    <row r="484" spans="1:4" x14ac:dyDescent="0.15">
      <c r="A484" s="36">
        <v>9791027613946</v>
      </c>
      <c r="B484" t="s">
        <v>3831</v>
      </c>
      <c r="C484" s="36">
        <v>0</v>
      </c>
      <c r="D484" t="s">
        <v>5135</v>
      </c>
    </row>
    <row r="485" spans="1:4" x14ac:dyDescent="0.15">
      <c r="A485" s="36">
        <v>9791027613953</v>
      </c>
      <c r="B485" t="s">
        <v>3831</v>
      </c>
      <c r="C485" s="36">
        <v>0</v>
      </c>
      <c r="D485" t="s">
        <v>5135</v>
      </c>
    </row>
    <row r="486" spans="1:4" x14ac:dyDescent="0.15">
      <c r="A486" s="36">
        <v>9791036387449</v>
      </c>
      <c r="B486" t="s">
        <v>3831</v>
      </c>
      <c r="C486" s="36">
        <v>0</v>
      </c>
      <c r="D486" t="s">
        <v>5135</v>
      </c>
    </row>
    <row r="487" spans="1:4" x14ac:dyDescent="0.15">
      <c r="A487" s="36">
        <v>9791036387425</v>
      </c>
      <c r="B487" t="s">
        <v>3831</v>
      </c>
      <c r="C487" s="36">
        <v>0</v>
      </c>
      <c r="D487" t="s">
        <v>5135</v>
      </c>
    </row>
    <row r="488" spans="1:4" x14ac:dyDescent="0.15">
      <c r="A488" s="36">
        <v>9791027610747</v>
      </c>
      <c r="B488" t="s">
        <v>3831</v>
      </c>
      <c r="C488" s="36">
        <v>2698</v>
      </c>
      <c r="D488" t="s">
        <v>5133</v>
      </c>
    </row>
    <row r="489" spans="1:4" x14ac:dyDescent="0.15">
      <c r="A489" s="36">
        <v>2200020101253</v>
      </c>
      <c r="B489" t="s">
        <v>3831</v>
      </c>
      <c r="C489" s="36">
        <v>0</v>
      </c>
      <c r="D489" t="s">
        <v>5129</v>
      </c>
    </row>
    <row r="490" spans="1:4" x14ac:dyDescent="0.15">
      <c r="A490" s="36">
        <v>9791036374692</v>
      </c>
      <c r="B490" t="s">
        <v>3831</v>
      </c>
      <c r="C490" s="36">
        <v>2472</v>
      </c>
      <c r="D490" t="s">
        <v>5133</v>
      </c>
    </row>
    <row r="491" spans="1:4" x14ac:dyDescent="0.15">
      <c r="A491" s="36">
        <v>9791036375538</v>
      </c>
      <c r="B491" t="s">
        <v>3831</v>
      </c>
      <c r="C491" s="36">
        <v>5938</v>
      </c>
      <c r="D491" t="s">
        <v>5133</v>
      </c>
    </row>
    <row r="492" spans="1:4" x14ac:dyDescent="0.15">
      <c r="A492" s="36">
        <v>9791036375545</v>
      </c>
      <c r="B492" t="s">
        <v>3831</v>
      </c>
      <c r="C492" s="36">
        <v>5831</v>
      </c>
      <c r="D492" t="s">
        <v>5133</v>
      </c>
    </row>
    <row r="493" spans="1:4" x14ac:dyDescent="0.15">
      <c r="A493" s="36">
        <v>9791036375552</v>
      </c>
      <c r="B493" t="s">
        <v>3831</v>
      </c>
      <c r="C493" s="36">
        <v>7211</v>
      </c>
      <c r="D493" t="s">
        <v>5133</v>
      </c>
    </row>
    <row r="494" spans="1:4" x14ac:dyDescent="0.15">
      <c r="A494" s="36">
        <v>9791036375569</v>
      </c>
      <c r="B494" t="s">
        <v>3831</v>
      </c>
      <c r="C494" s="36">
        <v>6096</v>
      </c>
      <c r="D494" t="s">
        <v>5133</v>
      </c>
    </row>
    <row r="495" spans="1:4" x14ac:dyDescent="0.15">
      <c r="A495" s="36">
        <v>9791036375576</v>
      </c>
      <c r="B495" t="s">
        <v>3831</v>
      </c>
      <c r="C495" s="36">
        <v>5817</v>
      </c>
      <c r="D495" t="s">
        <v>5133</v>
      </c>
    </row>
    <row r="496" spans="1:4" x14ac:dyDescent="0.15">
      <c r="A496" s="36">
        <v>9791036376160</v>
      </c>
      <c r="B496" t="s">
        <v>3831</v>
      </c>
      <c r="C496" s="36">
        <v>0</v>
      </c>
      <c r="D496" t="s">
        <v>5135</v>
      </c>
    </row>
    <row r="497" spans="1:4" x14ac:dyDescent="0.15">
      <c r="A497" s="36">
        <v>9791036376177</v>
      </c>
      <c r="B497" t="s">
        <v>3831</v>
      </c>
      <c r="C497" s="36">
        <v>1655</v>
      </c>
      <c r="D497" t="s">
        <v>5140</v>
      </c>
    </row>
    <row r="498" spans="1:4" x14ac:dyDescent="0.15">
      <c r="A498" s="36">
        <v>9791027613243</v>
      </c>
      <c r="B498" t="s">
        <v>3831</v>
      </c>
      <c r="C498" s="36">
        <v>0</v>
      </c>
      <c r="D498" t="s">
        <v>5135</v>
      </c>
    </row>
    <row r="499" spans="1:4" x14ac:dyDescent="0.15">
      <c r="A499" s="36">
        <v>9791027613250</v>
      </c>
      <c r="B499" t="s">
        <v>3831</v>
      </c>
      <c r="C499" s="36">
        <v>0</v>
      </c>
      <c r="D499" t="s">
        <v>5135</v>
      </c>
    </row>
    <row r="500" spans="1:4" x14ac:dyDescent="0.15">
      <c r="A500" s="36">
        <v>9791036376146</v>
      </c>
      <c r="B500" t="s">
        <v>3831</v>
      </c>
      <c r="C500" s="36">
        <v>0</v>
      </c>
      <c r="D500" t="s">
        <v>5135</v>
      </c>
    </row>
    <row r="501" spans="1:4" x14ac:dyDescent="0.15">
      <c r="A501" s="36">
        <v>9782747099196</v>
      </c>
      <c r="B501" t="s">
        <v>3831</v>
      </c>
      <c r="C501" s="36">
        <v>0</v>
      </c>
      <c r="D501" t="s">
        <v>5129</v>
      </c>
    </row>
    <row r="502" spans="1:4" x14ac:dyDescent="0.15">
      <c r="A502" s="36">
        <v>9782747099202</v>
      </c>
      <c r="B502" t="s">
        <v>3831</v>
      </c>
      <c r="C502" s="36">
        <v>432</v>
      </c>
      <c r="D502" t="s">
        <v>5130</v>
      </c>
    </row>
    <row r="503" spans="1:4" x14ac:dyDescent="0.15">
      <c r="A503" s="36">
        <v>9791036316456</v>
      </c>
      <c r="B503" t="s">
        <v>3831</v>
      </c>
      <c r="C503" s="36">
        <v>2389</v>
      </c>
      <c r="D503" t="s">
        <v>5133</v>
      </c>
    </row>
    <row r="504" spans="1:4" x14ac:dyDescent="0.15">
      <c r="A504" s="36">
        <v>9782747099233</v>
      </c>
      <c r="B504" t="s">
        <v>3831</v>
      </c>
      <c r="C504" s="36">
        <v>0</v>
      </c>
      <c r="D504" t="s">
        <v>5129</v>
      </c>
    </row>
    <row r="505" spans="1:4" x14ac:dyDescent="0.15">
      <c r="A505" s="36">
        <v>9782747099240</v>
      </c>
      <c r="B505" t="s">
        <v>3831</v>
      </c>
      <c r="C505" s="36">
        <v>0</v>
      </c>
      <c r="D505" t="s">
        <v>5131</v>
      </c>
    </row>
    <row r="506" spans="1:4" x14ac:dyDescent="0.15">
      <c r="A506" s="36">
        <v>9782747099257</v>
      </c>
      <c r="B506" t="s">
        <v>3831</v>
      </c>
      <c r="C506" s="36">
        <v>0</v>
      </c>
      <c r="D506" t="s">
        <v>5129</v>
      </c>
    </row>
    <row r="507" spans="1:4" x14ac:dyDescent="0.15">
      <c r="A507" s="36">
        <v>9791027611713</v>
      </c>
      <c r="B507" t="s">
        <v>3831</v>
      </c>
      <c r="C507" s="36">
        <v>2347</v>
      </c>
      <c r="D507" t="s">
        <v>5133</v>
      </c>
    </row>
    <row r="508" spans="1:4" x14ac:dyDescent="0.15">
      <c r="A508" s="36">
        <v>9782747099301</v>
      </c>
      <c r="B508" t="s">
        <v>3831</v>
      </c>
      <c r="C508" s="36">
        <v>0</v>
      </c>
      <c r="D508" t="s">
        <v>5129</v>
      </c>
    </row>
    <row r="509" spans="1:4" x14ac:dyDescent="0.15">
      <c r="A509" s="36">
        <v>9791036316494</v>
      </c>
      <c r="B509" t="s">
        <v>3831</v>
      </c>
      <c r="C509" s="36">
        <v>0</v>
      </c>
      <c r="D509" t="s">
        <v>5129</v>
      </c>
    </row>
    <row r="510" spans="1:4" x14ac:dyDescent="0.15">
      <c r="A510" s="36">
        <v>9782227503304</v>
      </c>
      <c r="B510" t="s">
        <v>3831</v>
      </c>
      <c r="C510" s="36">
        <v>0</v>
      </c>
      <c r="D510" t="s">
        <v>5135</v>
      </c>
    </row>
    <row r="511" spans="1:4" x14ac:dyDescent="0.15">
      <c r="A511" s="36">
        <v>9791036316470</v>
      </c>
      <c r="B511" t="s">
        <v>3831</v>
      </c>
      <c r="C511" s="36">
        <v>1417</v>
      </c>
      <c r="D511" t="s">
        <v>5133</v>
      </c>
    </row>
    <row r="512" spans="1:4" x14ac:dyDescent="0.15">
      <c r="A512" s="36">
        <v>9782227503328</v>
      </c>
      <c r="B512" t="s">
        <v>3831</v>
      </c>
      <c r="C512" s="36">
        <v>0</v>
      </c>
      <c r="D512" t="s">
        <v>5135</v>
      </c>
    </row>
    <row r="513" spans="1:4" x14ac:dyDescent="0.15">
      <c r="A513" s="36">
        <v>9782227503335</v>
      </c>
      <c r="B513" t="s">
        <v>3831</v>
      </c>
      <c r="C513" s="36">
        <v>0</v>
      </c>
      <c r="D513" t="s">
        <v>5135</v>
      </c>
    </row>
    <row r="514" spans="1:4" x14ac:dyDescent="0.15">
      <c r="A514" s="36">
        <v>9782227503342</v>
      </c>
      <c r="B514" t="s">
        <v>3831</v>
      </c>
      <c r="C514" s="36">
        <v>0</v>
      </c>
      <c r="D514" t="s">
        <v>5135</v>
      </c>
    </row>
    <row r="515" spans="1:4" x14ac:dyDescent="0.15">
      <c r="A515" s="36">
        <v>9791036387616</v>
      </c>
      <c r="B515" t="s">
        <v>3831</v>
      </c>
      <c r="C515" s="36">
        <v>0</v>
      </c>
      <c r="D515" t="s">
        <v>5135</v>
      </c>
    </row>
    <row r="516" spans="1:4" x14ac:dyDescent="0.15">
      <c r="A516" s="36">
        <v>9791036387647</v>
      </c>
      <c r="B516" t="s">
        <v>3831</v>
      </c>
      <c r="C516" s="36">
        <v>0</v>
      </c>
      <c r="D516" t="s">
        <v>5135</v>
      </c>
    </row>
    <row r="517" spans="1:4" x14ac:dyDescent="0.15">
      <c r="A517" s="36">
        <v>9791036387685</v>
      </c>
      <c r="B517" t="s">
        <v>3831</v>
      </c>
      <c r="C517" s="36">
        <v>1170</v>
      </c>
      <c r="D517" t="s">
        <v>5133</v>
      </c>
    </row>
    <row r="518" spans="1:4" x14ac:dyDescent="0.15">
      <c r="A518" s="36">
        <v>9791036387623</v>
      </c>
      <c r="B518" t="s">
        <v>3831</v>
      </c>
      <c r="C518" s="36">
        <v>0</v>
      </c>
      <c r="D518" t="s">
        <v>5135</v>
      </c>
    </row>
    <row r="519" spans="1:4" x14ac:dyDescent="0.15">
      <c r="A519" s="36">
        <v>9791036387630</v>
      </c>
      <c r="B519" t="s">
        <v>3831</v>
      </c>
      <c r="C519" s="36">
        <v>0</v>
      </c>
      <c r="D519" t="s">
        <v>5135</v>
      </c>
    </row>
    <row r="520" spans="1:4" x14ac:dyDescent="0.15">
      <c r="A520" s="36">
        <v>9791036387654</v>
      </c>
      <c r="B520" t="s">
        <v>3831</v>
      </c>
      <c r="C520" s="36">
        <v>0</v>
      </c>
      <c r="D520" t="s">
        <v>5135</v>
      </c>
    </row>
    <row r="521" spans="1:4" x14ac:dyDescent="0.15">
      <c r="A521" s="36">
        <v>9782747097024</v>
      </c>
      <c r="B521" t="s">
        <v>3831</v>
      </c>
      <c r="C521" s="36">
        <v>343</v>
      </c>
      <c r="D521" t="s">
        <v>5130</v>
      </c>
    </row>
    <row r="522" spans="1:4" x14ac:dyDescent="0.15">
      <c r="A522" s="36">
        <v>9782747097895</v>
      </c>
      <c r="B522" t="s">
        <v>3831</v>
      </c>
      <c r="C522" s="36">
        <v>12138</v>
      </c>
      <c r="D522" t="s">
        <v>5128</v>
      </c>
    </row>
    <row r="523" spans="1:4" x14ac:dyDescent="0.15">
      <c r="A523" s="36">
        <v>9782227499386</v>
      </c>
      <c r="B523" t="s">
        <v>3831</v>
      </c>
      <c r="C523" s="36">
        <v>0</v>
      </c>
      <c r="D523" t="s">
        <v>5129</v>
      </c>
    </row>
    <row r="524" spans="1:4" x14ac:dyDescent="0.15">
      <c r="A524" s="36">
        <v>9782227499416</v>
      </c>
      <c r="B524" t="s">
        <v>3831</v>
      </c>
      <c r="C524" s="36">
        <v>0</v>
      </c>
      <c r="D524" t="s">
        <v>5129</v>
      </c>
    </row>
    <row r="525" spans="1:4" x14ac:dyDescent="0.15">
      <c r="A525" s="36">
        <v>9782227499423</v>
      </c>
      <c r="B525" t="s">
        <v>3831</v>
      </c>
      <c r="C525" s="36">
        <v>0</v>
      </c>
      <c r="D525" t="s">
        <v>5129</v>
      </c>
    </row>
    <row r="526" spans="1:4" x14ac:dyDescent="0.15">
      <c r="A526" s="36">
        <v>9791036328145</v>
      </c>
      <c r="B526" t="s">
        <v>3831</v>
      </c>
      <c r="C526" s="36">
        <v>0</v>
      </c>
      <c r="D526" t="s">
        <v>5129</v>
      </c>
    </row>
    <row r="527" spans="1:4" x14ac:dyDescent="0.15">
      <c r="A527" s="36">
        <v>9782857336679</v>
      </c>
      <c r="B527" t="s">
        <v>3831</v>
      </c>
      <c r="C527" s="36">
        <v>381</v>
      </c>
      <c r="D527" t="s">
        <v>5130</v>
      </c>
    </row>
    <row r="528" spans="1:4" x14ac:dyDescent="0.15">
      <c r="A528" s="36">
        <v>9782857336686</v>
      </c>
      <c r="B528" t="s">
        <v>3831</v>
      </c>
      <c r="C528" s="36">
        <v>292</v>
      </c>
      <c r="D528" t="s">
        <v>5130</v>
      </c>
    </row>
    <row r="529" spans="1:4" x14ac:dyDescent="0.15">
      <c r="A529" s="36">
        <v>9791027603794</v>
      </c>
      <c r="B529" t="s">
        <v>3831</v>
      </c>
      <c r="C529" s="36">
        <v>0</v>
      </c>
      <c r="D529" t="s">
        <v>5129</v>
      </c>
    </row>
    <row r="530" spans="1:4" x14ac:dyDescent="0.15">
      <c r="A530" s="36">
        <v>9791027603800</v>
      </c>
      <c r="B530" t="s">
        <v>3831</v>
      </c>
      <c r="C530" s="36">
        <v>0</v>
      </c>
      <c r="D530" t="s">
        <v>5129</v>
      </c>
    </row>
    <row r="531" spans="1:4" x14ac:dyDescent="0.15">
      <c r="A531" s="36">
        <v>9782747099400</v>
      </c>
      <c r="B531" t="s">
        <v>3831</v>
      </c>
      <c r="C531" s="36">
        <v>0</v>
      </c>
      <c r="D531" t="s">
        <v>5129</v>
      </c>
    </row>
    <row r="532" spans="1:4" x14ac:dyDescent="0.15">
      <c r="A532" s="36">
        <v>9782747099417</v>
      </c>
      <c r="B532" t="s">
        <v>3831</v>
      </c>
      <c r="C532" s="36">
        <v>513</v>
      </c>
      <c r="D532" t="s">
        <v>5130</v>
      </c>
    </row>
    <row r="533" spans="1:4" x14ac:dyDescent="0.15">
      <c r="A533" s="36">
        <v>9782747099455</v>
      </c>
      <c r="B533" t="s">
        <v>3831</v>
      </c>
      <c r="C533" s="36">
        <v>0</v>
      </c>
      <c r="D533" t="s">
        <v>5129</v>
      </c>
    </row>
    <row r="534" spans="1:4" x14ac:dyDescent="0.15">
      <c r="A534" s="36">
        <v>9782747099462</v>
      </c>
      <c r="B534" t="s">
        <v>3831</v>
      </c>
      <c r="C534" s="36">
        <v>0</v>
      </c>
      <c r="D534" t="s">
        <v>5129</v>
      </c>
    </row>
    <row r="535" spans="1:4" x14ac:dyDescent="0.15">
      <c r="A535" s="36">
        <v>9782747099479</v>
      </c>
      <c r="B535" t="s">
        <v>3831</v>
      </c>
      <c r="C535" s="36">
        <v>0</v>
      </c>
      <c r="D535" t="s">
        <v>5129</v>
      </c>
    </row>
    <row r="536" spans="1:4" x14ac:dyDescent="0.15">
      <c r="A536" s="36">
        <v>9782747099486</v>
      </c>
      <c r="B536" t="s">
        <v>3831</v>
      </c>
      <c r="C536" s="36">
        <v>345</v>
      </c>
      <c r="D536" t="s">
        <v>5130</v>
      </c>
    </row>
    <row r="537" spans="1:4" x14ac:dyDescent="0.15">
      <c r="A537" s="36">
        <v>9782747099509</v>
      </c>
      <c r="B537" t="s">
        <v>3831</v>
      </c>
      <c r="C537" s="36">
        <v>0</v>
      </c>
      <c r="D537" t="s">
        <v>5129</v>
      </c>
    </row>
    <row r="538" spans="1:4" x14ac:dyDescent="0.15">
      <c r="A538" s="36">
        <v>9782747099516</v>
      </c>
      <c r="B538" t="s">
        <v>3831</v>
      </c>
      <c r="C538" s="36">
        <v>631</v>
      </c>
      <c r="D538" t="s">
        <v>5130</v>
      </c>
    </row>
    <row r="539" spans="1:4" x14ac:dyDescent="0.15">
      <c r="A539" s="36">
        <v>9782747099219</v>
      </c>
      <c r="B539" t="s">
        <v>3831</v>
      </c>
      <c r="C539" s="36">
        <v>0</v>
      </c>
      <c r="D539" t="s">
        <v>5131</v>
      </c>
    </row>
    <row r="540" spans="1:4" x14ac:dyDescent="0.15">
      <c r="A540" s="36">
        <v>9791036303630</v>
      </c>
      <c r="B540" t="s">
        <v>3831</v>
      </c>
      <c r="C540" s="36">
        <v>285</v>
      </c>
      <c r="D540" t="s">
        <v>5130</v>
      </c>
    </row>
    <row r="541" spans="1:4" x14ac:dyDescent="0.15">
      <c r="A541" s="36">
        <v>9782227495920</v>
      </c>
      <c r="B541" t="s">
        <v>3831</v>
      </c>
      <c r="C541" s="36">
        <v>55</v>
      </c>
      <c r="D541" t="s">
        <v>5134</v>
      </c>
    </row>
    <row r="542" spans="1:4" x14ac:dyDescent="0.15">
      <c r="A542" s="36">
        <v>9782747099554</v>
      </c>
      <c r="B542" t="s">
        <v>3831</v>
      </c>
      <c r="C542" s="36">
        <v>219</v>
      </c>
      <c r="D542" t="s">
        <v>5130</v>
      </c>
    </row>
    <row r="543" spans="1:4" x14ac:dyDescent="0.15">
      <c r="A543" s="36">
        <v>9782747099561</v>
      </c>
      <c r="B543" t="s">
        <v>3831</v>
      </c>
      <c r="C543" s="36">
        <v>313</v>
      </c>
      <c r="D543" t="s">
        <v>5130</v>
      </c>
    </row>
    <row r="544" spans="1:4" x14ac:dyDescent="0.15">
      <c r="A544" s="36">
        <v>9782227495937</v>
      </c>
      <c r="B544" t="s">
        <v>3831</v>
      </c>
      <c r="C544" s="36">
        <v>131</v>
      </c>
      <c r="D544" t="s">
        <v>5130</v>
      </c>
    </row>
    <row r="545" spans="1:4" x14ac:dyDescent="0.15">
      <c r="A545" s="36">
        <v>9791036365218</v>
      </c>
      <c r="B545" t="s">
        <v>3831</v>
      </c>
      <c r="C545" s="36">
        <v>863</v>
      </c>
      <c r="D545" t="s">
        <v>5130</v>
      </c>
    </row>
    <row r="546" spans="1:4" x14ac:dyDescent="0.15">
      <c r="A546" s="36">
        <v>9791036365225</v>
      </c>
      <c r="B546" t="s">
        <v>3831</v>
      </c>
      <c r="C546" s="36">
        <v>0</v>
      </c>
      <c r="D546" t="s">
        <v>5135</v>
      </c>
    </row>
    <row r="547" spans="1:4" x14ac:dyDescent="0.15">
      <c r="A547" s="36">
        <v>9791036365232</v>
      </c>
      <c r="B547" t="s">
        <v>3831</v>
      </c>
      <c r="C547" s="36">
        <v>0</v>
      </c>
      <c r="D547" t="s">
        <v>5135</v>
      </c>
    </row>
    <row r="548" spans="1:4" x14ac:dyDescent="0.15">
      <c r="A548" s="36">
        <v>9791036365249</v>
      </c>
      <c r="B548" t="s">
        <v>3831</v>
      </c>
      <c r="C548" s="36">
        <v>0</v>
      </c>
      <c r="D548" t="s">
        <v>5135</v>
      </c>
    </row>
    <row r="549" spans="1:4" x14ac:dyDescent="0.15">
      <c r="A549" s="36">
        <v>9791036365256</v>
      </c>
      <c r="B549" t="s">
        <v>3831</v>
      </c>
      <c r="C549" s="36">
        <v>0</v>
      </c>
      <c r="D549" t="s">
        <v>5135</v>
      </c>
    </row>
    <row r="550" spans="1:4" x14ac:dyDescent="0.15">
      <c r="A550" s="36">
        <v>9791027610860</v>
      </c>
      <c r="B550" t="s">
        <v>3831</v>
      </c>
      <c r="C550" s="36">
        <v>0</v>
      </c>
      <c r="D550" t="s">
        <v>5129</v>
      </c>
    </row>
    <row r="551" spans="1:4" x14ac:dyDescent="0.15">
      <c r="A551" s="36">
        <v>9791036344992</v>
      </c>
      <c r="B551" t="s">
        <v>3831</v>
      </c>
      <c r="C551" s="36">
        <v>77</v>
      </c>
      <c r="D551" t="s">
        <v>5134</v>
      </c>
    </row>
    <row r="552" spans="1:4" x14ac:dyDescent="0.15">
      <c r="A552" s="36">
        <v>9791036345005</v>
      </c>
      <c r="B552" t="s">
        <v>3831</v>
      </c>
      <c r="C552" s="36">
        <v>1899</v>
      </c>
      <c r="D552" t="s">
        <v>5133</v>
      </c>
    </row>
    <row r="553" spans="1:4" x14ac:dyDescent="0.15">
      <c r="A553" s="36">
        <v>9791036345012</v>
      </c>
      <c r="B553" t="s">
        <v>3831</v>
      </c>
      <c r="C553" s="36">
        <v>0</v>
      </c>
      <c r="D553" t="s">
        <v>5135</v>
      </c>
    </row>
    <row r="554" spans="1:4" x14ac:dyDescent="0.15">
      <c r="A554" s="36">
        <v>9791036345029</v>
      </c>
      <c r="B554" t="s">
        <v>3831</v>
      </c>
      <c r="C554" s="36">
        <v>2754</v>
      </c>
      <c r="D554" t="s">
        <v>5133</v>
      </c>
    </row>
    <row r="555" spans="1:4" x14ac:dyDescent="0.15">
      <c r="A555" s="36">
        <v>9791036345036</v>
      </c>
      <c r="B555" t="s">
        <v>3831</v>
      </c>
      <c r="C555" s="36">
        <v>5445</v>
      </c>
      <c r="D555" t="s">
        <v>5133</v>
      </c>
    </row>
    <row r="556" spans="1:4" x14ac:dyDescent="0.15">
      <c r="A556" s="36">
        <v>9791036345043</v>
      </c>
      <c r="B556" t="s">
        <v>3831</v>
      </c>
      <c r="C556" s="36">
        <v>3862</v>
      </c>
      <c r="D556" t="s">
        <v>5133</v>
      </c>
    </row>
    <row r="557" spans="1:4" x14ac:dyDescent="0.15">
      <c r="A557" s="36">
        <v>9791036365263</v>
      </c>
      <c r="B557" t="s">
        <v>3831</v>
      </c>
      <c r="C557" s="36">
        <v>0</v>
      </c>
      <c r="D557" t="s">
        <v>5135</v>
      </c>
    </row>
    <row r="558" spans="1:4" x14ac:dyDescent="0.15">
      <c r="A558" s="36">
        <v>9791036365270</v>
      </c>
      <c r="B558" t="s">
        <v>3831</v>
      </c>
      <c r="C558" s="36">
        <v>0</v>
      </c>
      <c r="D558" t="s">
        <v>5135</v>
      </c>
    </row>
    <row r="559" spans="1:4" x14ac:dyDescent="0.15">
      <c r="A559" s="36">
        <v>9791027610877</v>
      </c>
      <c r="B559" t="s">
        <v>3831</v>
      </c>
      <c r="C559" s="36">
        <v>0</v>
      </c>
      <c r="D559" t="s">
        <v>5135</v>
      </c>
    </row>
    <row r="560" spans="1:4" x14ac:dyDescent="0.15">
      <c r="A560" s="36">
        <v>9791036345067</v>
      </c>
      <c r="B560" t="s">
        <v>3831</v>
      </c>
      <c r="C560" s="36">
        <v>533</v>
      </c>
      <c r="D560" t="s">
        <v>5130</v>
      </c>
    </row>
    <row r="561" spans="1:4" x14ac:dyDescent="0.15">
      <c r="A561" s="36">
        <v>9791036345074</v>
      </c>
      <c r="B561" t="s">
        <v>3831</v>
      </c>
      <c r="C561" s="36">
        <v>1447</v>
      </c>
      <c r="D561" t="s">
        <v>5133</v>
      </c>
    </row>
    <row r="562" spans="1:4" x14ac:dyDescent="0.15">
      <c r="A562" s="36">
        <v>9791036345081</v>
      </c>
      <c r="B562" t="s">
        <v>3831</v>
      </c>
      <c r="C562" s="36">
        <v>0</v>
      </c>
      <c r="D562" t="s">
        <v>5135</v>
      </c>
    </row>
    <row r="563" spans="1:4" x14ac:dyDescent="0.15">
      <c r="A563" s="36">
        <v>9791036345098</v>
      </c>
      <c r="B563" t="s">
        <v>3831</v>
      </c>
      <c r="C563" s="36">
        <v>0</v>
      </c>
      <c r="D563" t="s">
        <v>5135</v>
      </c>
    </row>
    <row r="564" spans="1:4" x14ac:dyDescent="0.15">
      <c r="A564" s="36">
        <v>9791036345104</v>
      </c>
      <c r="B564" t="s">
        <v>3831</v>
      </c>
      <c r="C564" s="36">
        <v>1607</v>
      </c>
      <c r="D564" t="s">
        <v>5133</v>
      </c>
    </row>
    <row r="565" spans="1:4" x14ac:dyDescent="0.15">
      <c r="A565" s="36">
        <v>9791036365331</v>
      </c>
      <c r="B565" t="s">
        <v>3831</v>
      </c>
      <c r="C565" s="36">
        <v>649</v>
      </c>
      <c r="D565" t="s">
        <v>5130</v>
      </c>
    </row>
    <row r="566" spans="1:4" x14ac:dyDescent="0.15">
      <c r="A566" s="36">
        <v>9791036365348</v>
      </c>
      <c r="B566" t="s">
        <v>3831</v>
      </c>
      <c r="C566" s="36">
        <v>1488</v>
      </c>
      <c r="D566" t="s">
        <v>5133</v>
      </c>
    </row>
    <row r="567" spans="1:4" x14ac:dyDescent="0.15">
      <c r="A567" s="36">
        <v>9791036365300</v>
      </c>
      <c r="B567" t="s">
        <v>3831</v>
      </c>
      <c r="C567" s="36">
        <v>78</v>
      </c>
      <c r="D567" t="s">
        <v>5134</v>
      </c>
    </row>
    <row r="568" spans="1:4" x14ac:dyDescent="0.15">
      <c r="A568" s="36">
        <v>9791036365317</v>
      </c>
      <c r="B568" t="s">
        <v>3831</v>
      </c>
      <c r="C568" s="36">
        <v>0</v>
      </c>
      <c r="D568" t="s">
        <v>5135</v>
      </c>
    </row>
    <row r="569" spans="1:4" x14ac:dyDescent="0.15">
      <c r="A569" s="36">
        <v>9791036365324</v>
      </c>
      <c r="B569" t="s">
        <v>3831</v>
      </c>
      <c r="C569" s="36">
        <v>1483</v>
      </c>
      <c r="D569" t="s">
        <v>5133</v>
      </c>
    </row>
    <row r="570" spans="1:4" x14ac:dyDescent="0.15">
      <c r="A570" s="36">
        <v>9791036365355</v>
      </c>
      <c r="B570" t="s">
        <v>3831</v>
      </c>
      <c r="C570" s="36">
        <v>2421</v>
      </c>
      <c r="D570" t="s">
        <v>5133</v>
      </c>
    </row>
    <row r="571" spans="1:4" x14ac:dyDescent="0.15">
      <c r="A571" s="36">
        <v>9782227498020</v>
      </c>
      <c r="B571" t="s">
        <v>3831</v>
      </c>
      <c r="C571" s="36">
        <v>0</v>
      </c>
      <c r="D571" t="s">
        <v>5129</v>
      </c>
    </row>
    <row r="572" spans="1:4" x14ac:dyDescent="0.15">
      <c r="A572" s="36">
        <v>9782227498037</v>
      </c>
      <c r="B572" t="s">
        <v>3831</v>
      </c>
      <c r="C572" s="36">
        <v>127</v>
      </c>
      <c r="D572" t="s">
        <v>5130</v>
      </c>
    </row>
    <row r="573" spans="1:4" x14ac:dyDescent="0.15">
      <c r="A573" s="36">
        <v>9782227498044</v>
      </c>
      <c r="B573" t="s">
        <v>3831</v>
      </c>
      <c r="C573" s="36">
        <v>0</v>
      </c>
      <c r="D573" t="s">
        <v>5129</v>
      </c>
    </row>
    <row r="574" spans="1:4" x14ac:dyDescent="0.15">
      <c r="A574" s="36">
        <v>9782227498051</v>
      </c>
      <c r="B574" t="s">
        <v>3831</v>
      </c>
      <c r="C574" s="36">
        <v>231</v>
      </c>
      <c r="D574" t="s">
        <v>5130</v>
      </c>
    </row>
    <row r="575" spans="1:4" x14ac:dyDescent="0.15">
      <c r="A575" s="36">
        <v>9782227498075</v>
      </c>
      <c r="B575" t="s">
        <v>3831</v>
      </c>
      <c r="C575" s="36">
        <v>0</v>
      </c>
      <c r="D575" t="s">
        <v>5135</v>
      </c>
    </row>
    <row r="576" spans="1:4" x14ac:dyDescent="0.15">
      <c r="A576" s="36">
        <v>9782227498013</v>
      </c>
      <c r="B576" t="s">
        <v>3831</v>
      </c>
      <c r="C576" s="36">
        <v>75</v>
      </c>
      <c r="D576" t="s">
        <v>5134</v>
      </c>
    </row>
    <row r="577" spans="1:4" x14ac:dyDescent="0.15">
      <c r="A577" s="36">
        <v>9791036376757</v>
      </c>
      <c r="B577" t="s">
        <v>3831</v>
      </c>
      <c r="C577" s="36">
        <v>583</v>
      </c>
      <c r="D577" t="s">
        <v>5130</v>
      </c>
    </row>
    <row r="578" spans="1:4" x14ac:dyDescent="0.15">
      <c r="A578" s="36">
        <v>9782747088404</v>
      </c>
      <c r="B578" t="s">
        <v>3831</v>
      </c>
      <c r="C578" s="36">
        <v>0</v>
      </c>
      <c r="D578" t="s">
        <v>5129</v>
      </c>
    </row>
    <row r="579" spans="1:4" x14ac:dyDescent="0.15">
      <c r="A579" s="36">
        <v>9791027609840</v>
      </c>
      <c r="B579" t="s">
        <v>3831</v>
      </c>
      <c r="C579" s="36">
        <v>1021</v>
      </c>
      <c r="D579" t="s">
        <v>5133</v>
      </c>
    </row>
    <row r="580" spans="1:4" x14ac:dyDescent="0.15">
      <c r="A580" s="36">
        <v>9791027609857</v>
      </c>
      <c r="B580" t="s">
        <v>3831</v>
      </c>
      <c r="C580" s="36">
        <v>2021</v>
      </c>
      <c r="D580" t="s">
        <v>5133</v>
      </c>
    </row>
    <row r="581" spans="1:4" x14ac:dyDescent="0.15">
      <c r="A581" s="36">
        <v>9791027609864</v>
      </c>
      <c r="B581" t="s">
        <v>3831</v>
      </c>
      <c r="C581" s="36">
        <v>0</v>
      </c>
      <c r="D581" t="s">
        <v>5131</v>
      </c>
    </row>
    <row r="582" spans="1:4" x14ac:dyDescent="0.15">
      <c r="A582" s="36">
        <v>9791027609871</v>
      </c>
      <c r="B582" t="s">
        <v>3831</v>
      </c>
      <c r="C582" s="36">
        <v>176</v>
      </c>
      <c r="D582" t="s">
        <v>5130</v>
      </c>
    </row>
    <row r="583" spans="1:4" x14ac:dyDescent="0.15">
      <c r="A583" s="36">
        <v>9791027609888</v>
      </c>
      <c r="B583" t="s">
        <v>3831</v>
      </c>
      <c r="C583" s="36">
        <v>-1</v>
      </c>
      <c r="D583" t="s">
        <v>5136</v>
      </c>
    </row>
    <row r="584" spans="1:4" x14ac:dyDescent="0.15">
      <c r="A584" s="36">
        <v>9791027609895</v>
      </c>
      <c r="B584" t="s">
        <v>3831</v>
      </c>
      <c r="C584" s="36">
        <v>1625</v>
      </c>
      <c r="D584" t="s">
        <v>5133</v>
      </c>
    </row>
    <row r="585" spans="1:4" x14ac:dyDescent="0.15">
      <c r="A585" s="36">
        <v>9791027609918</v>
      </c>
      <c r="B585" t="s">
        <v>3831</v>
      </c>
      <c r="C585" s="36">
        <v>0</v>
      </c>
      <c r="D585" t="s">
        <v>5129</v>
      </c>
    </row>
    <row r="586" spans="1:4" x14ac:dyDescent="0.15">
      <c r="A586" s="36">
        <v>9791036376788</v>
      </c>
      <c r="B586" t="s">
        <v>3831</v>
      </c>
      <c r="C586" s="36">
        <v>0</v>
      </c>
      <c r="D586" t="s">
        <v>5135</v>
      </c>
    </row>
    <row r="587" spans="1:4" x14ac:dyDescent="0.15">
      <c r="A587" s="36">
        <v>9791036376795</v>
      </c>
      <c r="B587" t="s">
        <v>3831</v>
      </c>
      <c r="C587" s="36">
        <v>0</v>
      </c>
      <c r="D587" t="s">
        <v>5135</v>
      </c>
    </row>
    <row r="588" spans="1:4" x14ac:dyDescent="0.15">
      <c r="A588" s="36">
        <v>9791036376801</v>
      </c>
      <c r="B588" t="s">
        <v>3831</v>
      </c>
      <c r="C588" s="36">
        <v>1770</v>
      </c>
      <c r="D588" t="s">
        <v>5133</v>
      </c>
    </row>
    <row r="589" spans="1:4" x14ac:dyDescent="0.15">
      <c r="A589" s="36">
        <v>9791036376818</v>
      </c>
      <c r="B589" t="s">
        <v>3831</v>
      </c>
      <c r="C589" s="36">
        <v>1193</v>
      </c>
      <c r="D589" t="s">
        <v>5133</v>
      </c>
    </row>
    <row r="590" spans="1:4" x14ac:dyDescent="0.15">
      <c r="A590" s="36">
        <v>9791036376825</v>
      </c>
      <c r="B590" t="s">
        <v>3831</v>
      </c>
      <c r="C590" s="36">
        <v>1253</v>
      </c>
      <c r="D590" t="s">
        <v>5133</v>
      </c>
    </row>
    <row r="591" spans="1:4" x14ac:dyDescent="0.15">
      <c r="A591" s="36">
        <v>9791036376832</v>
      </c>
      <c r="B591" t="s">
        <v>3831</v>
      </c>
      <c r="C591" s="36">
        <v>0</v>
      </c>
      <c r="D591" t="s">
        <v>5135</v>
      </c>
    </row>
    <row r="592" spans="1:4" x14ac:dyDescent="0.15">
      <c r="A592" s="36">
        <v>9782857335801</v>
      </c>
      <c r="B592" t="s">
        <v>3831</v>
      </c>
      <c r="C592" s="36">
        <v>216</v>
      </c>
      <c r="D592" t="s">
        <v>5130</v>
      </c>
    </row>
    <row r="593" spans="1:4" x14ac:dyDescent="0.15">
      <c r="A593" s="36">
        <v>9791036356308</v>
      </c>
      <c r="B593" t="s">
        <v>3831</v>
      </c>
      <c r="C593" s="36">
        <v>635</v>
      </c>
      <c r="D593" t="s">
        <v>5130</v>
      </c>
    </row>
    <row r="594" spans="1:4" x14ac:dyDescent="0.15">
      <c r="A594" s="36">
        <v>9791036356315</v>
      </c>
      <c r="B594" t="s">
        <v>3831</v>
      </c>
      <c r="C594" s="36">
        <v>409</v>
      </c>
      <c r="D594" t="s">
        <v>5130</v>
      </c>
    </row>
    <row r="595" spans="1:4" x14ac:dyDescent="0.15">
      <c r="A595" s="36">
        <v>9791036356339</v>
      </c>
      <c r="B595" t="s">
        <v>3831</v>
      </c>
      <c r="C595" s="36">
        <v>1037</v>
      </c>
      <c r="D595" t="s">
        <v>5133</v>
      </c>
    </row>
    <row r="596" spans="1:4" x14ac:dyDescent="0.15">
      <c r="A596" s="36">
        <v>9791036356346</v>
      </c>
      <c r="B596" t="s">
        <v>3831</v>
      </c>
      <c r="C596" s="36">
        <v>2377</v>
      </c>
      <c r="D596" t="s">
        <v>5133</v>
      </c>
    </row>
    <row r="597" spans="1:4" x14ac:dyDescent="0.15">
      <c r="A597" s="36">
        <v>9791036356353</v>
      </c>
      <c r="B597" t="s">
        <v>3831</v>
      </c>
      <c r="C597" s="36">
        <v>1536</v>
      </c>
      <c r="D597" t="s">
        <v>5133</v>
      </c>
    </row>
    <row r="598" spans="1:4" x14ac:dyDescent="0.15">
      <c r="A598" s="36">
        <v>9791027611744</v>
      </c>
      <c r="B598" t="s">
        <v>3831</v>
      </c>
      <c r="C598" s="36">
        <v>0</v>
      </c>
      <c r="D598" t="s">
        <v>5131</v>
      </c>
    </row>
    <row r="599" spans="1:4" x14ac:dyDescent="0.15">
      <c r="A599" s="36">
        <v>9791027611751</v>
      </c>
      <c r="B599" t="s">
        <v>3831</v>
      </c>
      <c r="C599" s="36">
        <v>1512</v>
      </c>
      <c r="D599" t="s">
        <v>5133</v>
      </c>
    </row>
    <row r="600" spans="1:4" x14ac:dyDescent="0.15">
      <c r="A600" s="36">
        <v>9782227492523</v>
      </c>
      <c r="B600" t="s">
        <v>3831</v>
      </c>
      <c r="C600" s="36">
        <v>0</v>
      </c>
      <c r="D600" t="s">
        <v>5129</v>
      </c>
    </row>
    <row r="601" spans="1:4" x14ac:dyDescent="0.15">
      <c r="A601" s="36">
        <v>9782747088541</v>
      </c>
      <c r="B601" t="s">
        <v>3831</v>
      </c>
      <c r="C601" s="36">
        <v>0</v>
      </c>
      <c r="D601" t="s">
        <v>5129</v>
      </c>
    </row>
    <row r="602" spans="1:4" x14ac:dyDescent="0.15">
      <c r="A602" s="36">
        <v>9791036387845</v>
      </c>
      <c r="B602" t="s">
        <v>3831</v>
      </c>
      <c r="C602" s="36">
        <v>0</v>
      </c>
      <c r="D602" t="s">
        <v>5135</v>
      </c>
    </row>
    <row r="603" spans="1:4" x14ac:dyDescent="0.15">
      <c r="A603" s="36">
        <v>9791036387852</v>
      </c>
      <c r="B603" t="s">
        <v>3831</v>
      </c>
      <c r="C603" s="36">
        <v>0</v>
      </c>
      <c r="D603" t="s">
        <v>5135</v>
      </c>
    </row>
    <row r="604" spans="1:4" x14ac:dyDescent="0.15">
      <c r="A604" s="36">
        <v>9791036387869</v>
      </c>
      <c r="B604" t="s">
        <v>3831</v>
      </c>
      <c r="C604" s="36">
        <v>0</v>
      </c>
      <c r="D604" t="s">
        <v>5135</v>
      </c>
    </row>
    <row r="605" spans="1:4" x14ac:dyDescent="0.15">
      <c r="A605" s="36">
        <v>9791036387876</v>
      </c>
      <c r="B605" t="s">
        <v>3831</v>
      </c>
      <c r="C605" s="36">
        <v>0</v>
      </c>
      <c r="D605" t="s">
        <v>5135</v>
      </c>
    </row>
    <row r="606" spans="1:4" x14ac:dyDescent="0.15">
      <c r="A606" s="36">
        <v>9782408045104</v>
      </c>
      <c r="B606" t="s">
        <v>3831</v>
      </c>
      <c r="C606" s="36">
        <v>922</v>
      </c>
      <c r="D606" t="s">
        <v>5130</v>
      </c>
    </row>
    <row r="607" spans="1:4" x14ac:dyDescent="0.15">
      <c r="A607" s="36">
        <v>9791036356360</v>
      </c>
      <c r="B607" t="s">
        <v>3831</v>
      </c>
      <c r="C607" s="36">
        <v>1198</v>
      </c>
      <c r="D607" t="s">
        <v>5133</v>
      </c>
    </row>
    <row r="608" spans="1:4" x14ac:dyDescent="0.15">
      <c r="A608" s="36">
        <v>9782747059374</v>
      </c>
      <c r="B608" t="s">
        <v>3831</v>
      </c>
      <c r="C608" s="36">
        <v>4150</v>
      </c>
      <c r="D608" t="s">
        <v>5133</v>
      </c>
    </row>
    <row r="609" spans="1:4" x14ac:dyDescent="0.15">
      <c r="A609" s="36">
        <v>9782747059220</v>
      </c>
      <c r="B609" t="s">
        <v>3831</v>
      </c>
      <c r="C609" s="36">
        <v>711</v>
      </c>
      <c r="D609" t="s">
        <v>5130</v>
      </c>
    </row>
    <row r="610" spans="1:4" x14ac:dyDescent="0.15">
      <c r="A610" s="36">
        <v>9782747059268</v>
      </c>
      <c r="B610" t="s">
        <v>3831</v>
      </c>
      <c r="C610" s="36">
        <v>5637</v>
      </c>
      <c r="D610" t="s">
        <v>5133</v>
      </c>
    </row>
    <row r="611" spans="1:4" x14ac:dyDescent="0.15">
      <c r="A611" s="36">
        <v>9782747059237</v>
      </c>
      <c r="B611" t="s">
        <v>3831</v>
      </c>
      <c r="C611" s="36">
        <v>5943</v>
      </c>
      <c r="D611" t="s">
        <v>5133</v>
      </c>
    </row>
    <row r="612" spans="1:4" x14ac:dyDescent="0.15">
      <c r="A612" s="36">
        <v>9782857335795</v>
      </c>
      <c r="B612" t="s">
        <v>3831</v>
      </c>
      <c r="C612" s="36">
        <v>429</v>
      </c>
      <c r="D612" t="s">
        <v>5130</v>
      </c>
    </row>
    <row r="613" spans="1:4" x14ac:dyDescent="0.15">
      <c r="A613" s="36">
        <v>9782747059244</v>
      </c>
      <c r="B613" t="s">
        <v>3831</v>
      </c>
      <c r="C613" s="36">
        <v>13130</v>
      </c>
      <c r="D613" t="s">
        <v>5128</v>
      </c>
    </row>
    <row r="614" spans="1:4" x14ac:dyDescent="0.15">
      <c r="A614" s="36">
        <v>9782227501201</v>
      </c>
      <c r="B614" t="s">
        <v>3831</v>
      </c>
      <c r="C614" s="36">
        <v>3443</v>
      </c>
      <c r="D614" t="s">
        <v>5133</v>
      </c>
    </row>
    <row r="615" spans="1:4" x14ac:dyDescent="0.15">
      <c r="A615" s="36">
        <v>9791036356322</v>
      </c>
      <c r="B615" t="s">
        <v>3831</v>
      </c>
      <c r="C615" s="36">
        <v>1540</v>
      </c>
      <c r="D615" t="s">
        <v>5133</v>
      </c>
    </row>
    <row r="616" spans="1:4" x14ac:dyDescent="0.15">
      <c r="A616" s="36">
        <v>9791036356841</v>
      </c>
      <c r="B616" t="s">
        <v>3831</v>
      </c>
      <c r="C616" s="36">
        <v>3515</v>
      </c>
      <c r="D616" t="s">
        <v>5133</v>
      </c>
    </row>
    <row r="617" spans="1:4" x14ac:dyDescent="0.15">
      <c r="A617" s="36">
        <v>9791036356858</v>
      </c>
      <c r="B617" t="s">
        <v>3831</v>
      </c>
      <c r="C617" s="36">
        <v>1548</v>
      </c>
      <c r="D617" t="s">
        <v>5133</v>
      </c>
    </row>
    <row r="618" spans="1:4" x14ac:dyDescent="0.15">
      <c r="A618" s="36">
        <v>9791036356865</v>
      </c>
      <c r="B618" t="s">
        <v>3831</v>
      </c>
      <c r="C618" s="36">
        <v>1852</v>
      </c>
      <c r="D618" t="s">
        <v>5133</v>
      </c>
    </row>
    <row r="619" spans="1:4" x14ac:dyDescent="0.15">
      <c r="A619" s="36">
        <v>9791036356872</v>
      </c>
      <c r="B619" t="s">
        <v>3831</v>
      </c>
      <c r="C619" s="36">
        <v>1998</v>
      </c>
      <c r="D619" t="s">
        <v>5133</v>
      </c>
    </row>
    <row r="620" spans="1:4" x14ac:dyDescent="0.15">
      <c r="A620" s="36">
        <v>9791036365386</v>
      </c>
      <c r="B620" t="s">
        <v>3831</v>
      </c>
      <c r="C620" s="36">
        <v>0</v>
      </c>
      <c r="D620" t="s">
        <v>5135</v>
      </c>
    </row>
    <row r="621" spans="1:4" x14ac:dyDescent="0.15">
      <c r="A621" s="36">
        <v>9791036365393</v>
      </c>
      <c r="B621" t="s">
        <v>3831</v>
      </c>
      <c r="C621" s="36">
        <v>513</v>
      </c>
      <c r="D621" t="s">
        <v>5130</v>
      </c>
    </row>
    <row r="622" spans="1:4" x14ac:dyDescent="0.15">
      <c r="A622" s="36">
        <v>9791036365409</v>
      </c>
      <c r="B622" t="s">
        <v>3831</v>
      </c>
      <c r="C622" s="36">
        <v>1973</v>
      </c>
      <c r="D622" t="s">
        <v>5133</v>
      </c>
    </row>
    <row r="623" spans="1:4" x14ac:dyDescent="0.15">
      <c r="A623" s="36">
        <v>9791036365416</v>
      </c>
      <c r="B623" t="s">
        <v>3831</v>
      </c>
      <c r="C623" s="36">
        <v>779</v>
      </c>
      <c r="D623" t="s">
        <v>5130</v>
      </c>
    </row>
    <row r="624" spans="1:4" x14ac:dyDescent="0.15">
      <c r="A624" s="36">
        <v>9791036387982</v>
      </c>
      <c r="B624" t="s">
        <v>3831</v>
      </c>
      <c r="C624" s="36">
        <v>0</v>
      </c>
      <c r="D624" t="s">
        <v>5135</v>
      </c>
    </row>
    <row r="625" spans="1:4" x14ac:dyDescent="0.15">
      <c r="A625" s="36">
        <v>9782747071284</v>
      </c>
      <c r="B625" t="s">
        <v>3831</v>
      </c>
      <c r="C625" s="36">
        <v>1406</v>
      </c>
      <c r="D625" t="s">
        <v>5133</v>
      </c>
    </row>
    <row r="626" spans="1:4" x14ac:dyDescent="0.15">
      <c r="A626" s="36">
        <v>9782747071253</v>
      </c>
      <c r="B626" t="s">
        <v>3831</v>
      </c>
      <c r="C626" s="36">
        <v>0</v>
      </c>
      <c r="D626" t="s">
        <v>5129</v>
      </c>
    </row>
    <row r="627" spans="1:4" x14ac:dyDescent="0.15">
      <c r="A627" s="36">
        <v>9782227489134</v>
      </c>
      <c r="B627" t="s">
        <v>3831</v>
      </c>
      <c r="C627" s="36">
        <v>0</v>
      </c>
      <c r="D627" t="s">
        <v>5131</v>
      </c>
    </row>
    <row r="628" spans="1:4" x14ac:dyDescent="0.15">
      <c r="A628" s="36">
        <v>9782747071369</v>
      </c>
      <c r="B628" t="s">
        <v>3831</v>
      </c>
      <c r="C628" s="36">
        <v>0</v>
      </c>
      <c r="D628" t="s">
        <v>5129</v>
      </c>
    </row>
    <row r="629" spans="1:4" x14ac:dyDescent="0.15">
      <c r="A629" s="36">
        <v>9791036376849</v>
      </c>
      <c r="B629" t="s">
        <v>3831</v>
      </c>
      <c r="C629" s="36">
        <v>0</v>
      </c>
      <c r="D629" t="s">
        <v>5135</v>
      </c>
    </row>
    <row r="630" spans="1:4" x14ac:dyDescent="0.15">
      <c r="A630" s="36">
        <v>9782747071338</v>
      </c>
      <c r="B630" t="s">
        <v>3831</v>
      </c>
      <c r="C630" s="36">
        <v>135</v>
      </c>
      <c r="D630" t="s">
        <v>5130</v>
      </c>
    </row>
    <row r="631" spans="1:4" x14ac:dyDescent="0.15">
      <c r="A631" s="36">
        <v>9791036376856</v>
      </c>
      <c r="B631" t="s">
        <v>3831</v>
      </c>
      <c r="C631" s="36">
        <v>0</v>
      </c>
      <c r="D631" t="s">
        <v>5135</v>
      </c>
    </row>
    <row r="632" spans="1:4" x14ac:dyDescent="0.15">
      <c r="A632" s="36">
        <v>9791036376870</v>
      </c>
      <c r="B632" t="s">
        <v>3831</v>
      </c>
      <c r="C632" s="36">
        <v>0</v>
      </c>
      <c r="D632" t="s">
        <v>5135</v>
      </c>
    </row>
    <row r="633" spans="1:4" x14ac:dyDescent="0.15">
      <c r="A633" s="36">
        <v>9782747071314</v>
      </c>
      <c r="B633" t="s">
        <v>3831</v>
      </c>
      <c r="C633" s="36">
        <v>103</v>
      </c>
      <c r="D633" t="s">
        <v>5130</v>
      </c>
    </row>
    <row r="634" spans="1:4" x14ac:dyDescent="0.15">
      <c r="A634" s="36">
        <v>9791036376887</v>
      </c>
      <c r="B634" t="s">
        <v>3831</v>
      </c>
      <c r="C634" s="36">
        <v>3722</v>
      </c>
      <c r="D634" t="s">
        <v>5133</v>
      </c>
    </row>
    <row r="635" spans="1:4" x14ac:dyDescent="0.15">
      <c r="A635" s="36">
        <v>3760262411866</v>
      </c>
      <c r="B635" t="s">
        <v>3831</v>
      </c>
      <c r="C635" s="36">
        <v>0</v>
      </c>
      <c r="D635" t="s">
        <v>5131</v>
      </c>
    </row>
    <row r="636" spans="1:4" x14ac:dyDescent="0.15">
      <c r="A636" s="36">
        <v>3760262411873</v>
      </c>
      <c r="B636" t="s">
        <v>3831</v>
      </c>
      <c r="C636" s="36">
        <v>75</v>
      </c>
      <c r="D636" t="s">
        <v>5134</v>
      </c>
    </row>
    <row r="637" spans="1:4" x14ac:dyDescent="0.15">
      <c r="A637" s="36">
        <v>3760262411880</v>
      </c>
      <c r="B637" t="s">
        <v>3831</v>
      </c>
      <c r="C637" s="36">
        <v>87</v>
      </c>
      <c r="D637" t="s">
        <v>5134</v>
      </c>
    </row>
    <row r="638" spans="1:4" x14ac:dyDescent="0.15">
      <c r="A638" s="36">
        <v>3760262411897</v>
      </c>
      <c r="B638" t="s">
        <v>3831</v>
      </c>
      <c r="C638" s="36">
        <v>1550</v>
      </c>
      <c r="D638" t="s">
        <v>5133</v>
      </c>
    </row>
    <row r="639" spans="1:4" x14ac:dyDescent="0.15">
      <c r="A639" s="36">
        <v>3760262411903</v>
      </c>
      <c r="B639" t="s">
        <v>3831</v>
      </c>
      <c r="C639" s="36">
        <v>1428</v>
      </c>
      <c r="D639" t="s">
        <v>5133</v>
      </c>
    </row>
    <row r="640" spans="1:4" x14ac:dyDescent="0.15">
      <c r="A640" s="36">
        <v>9791027609901</v>
      </c>
      <c r="B640" t="s">
        <v>3831</v>
      </c>
      <c r="C640" s="36">
        <v>0</v>
      </c>
      <c r="D640" t="s">
        <v>5129</v>
      </c>
    </row>
    <row r="641" spans="1:4" x14ac:dyDescent="0.15">
      <c r="A641" s="36">
        <v>9782747098977</v>
      </c>
      <c r="B641" t="s">
        <v>3831</v>
      </c>
      <c r="C641" s="36">
        <v>0</v>
      </c>
      <c r="D641" t="s">
        <v>5129</v>
      </c>
    </row>
    <row r="642" spans="1:4" x14ac:dyDescent="0.15">
      <c r="A642" s="36">
        <v>9791027609956</v>
      </c>
      <c r="B642" t="s">
        <v>3831</v>
      </c>
      <c r="C642" s="36">
        <v>1357</v>
      </c>
      <c r="D642" t="s">
        <v>5133</v>
      </c>
    </row>
    <row r="643" spans="1:4" x14ac:dyDescent="0.15">
      <c r="A643" s="36">
        <v>9791027609963</v>
      </c>
      <c r="B643" t="s">
        <v>3831</v>
      </c>
      <c r="C643" s="36">
        <v>304</v>
      </c>
      <c r="D643" t="s">
        <v>5130</v>
      </c>
    </row>
    <row r="644" spans="1:4" x14ac:dyDescent="0.15">
      <c r="A644" s="36">
        <v>9791036328626</v>
      </c>
      <c r="B644" t="s">
        <v>3831</v>
      </c>
      <c r="C644" s="36">
        <v>0</v>
      </c>
      <c r="D644" t="s">
        <v>5129</v>
      </c>
    </row>
    <row r="645" spans="1:4" x14ac:dyDescent="0.15">
      <c r="A645" s="36">
        <v>9791036328633</v>
      </c>
      <c r="B645" t="s">
        <v>3831</v>
      </c>
      <c r="C645" s="36">
        <v>2058</v>
      </c>
      <c r="D645" t="s">
        <v>5133</v>
      </c>
    </row>
    <row r="646" spans="1:4" x14ac:dyDescent="0.15">
      <c r="A646" s="36">
        <v>9791036328640</v>
      </c>
      <c r="B646" t="s">
        <v>3831</v>
      </c>
      <c r="C646" s="36">
        <v>1609</v>
      </c>
      <c r="D646" t="s">
        <v>5133</v>
      </c>
    </row>
    <row r="647" spans="1:4" x14ac:dyDescent="0.15">
      <c r="A647" s="36">
        <v>9791036388101</v>
      </c>
      <c r="B647" t="s">
        <v>3831</v>
      </c>
      <c r="C647" s="36">
        <v>0</v>
      </c>
      <c r="D647" t="s">
        <v>5135</v>
      </c>
    </row>
    <row r="648" spans="1:4" x14ac:dyDescent="0.15">
      <c r="A648" s="36">
        <v>9791036356100</v>
      </c>
      <c r="B648" t="s">
        <v>3831</v>
      </c>
      <c r="C648" s="36">
        <v>1434</v>
      </c>
      <c r="D648" t="s">
        <v>5133</v>
      </c>
    </row>
    <row r="649" spans="1:4" x14ac:dyDescent="0.15">
      <c r="A649" s="36">
        <v>9791036356964</v>
      </c>
      <c r="B649" t="s">
        <v>3831</v>
      </c>
      <c r="C649" s="36">
        <v>1256</v>
      </c>
      <c r="D649" t="s">
        <v>5133</v>
      </c>
    </row>
    <row r="650" spans="1:4" x14ac:dyDescent="0.15">
      <c r="A650" s="36">
        <v>9791036356971</v>
      </c>
      <c r="B650" t="s">
        <v>3831</v>
      </c>
      <c r="C650" s="36">
        <v>4078</v>
      </c>
      <c r="D650" t="s">
        <v>5133</v>
      </c>
    </row>
    <row r="651" spans="1:4" x14ac:dyDescent="0.15">
      <c r="A651" s="36">
        <v>9791027611805</v>
      </c>
      <c r="B651" t="s">
        <v>3831</v>
      </c>
      <c r="C651" s="36">
        <v>0</v>
      </c>
      <c r="D651" t="s">
        <v>5131</v>
      </c>
    </row>
    <row r="652" spans="1:4" x14ac:dyDescent="0.15">
      <c r="A652" s="36">
        <v>9791027611829</v>
      </c>
      <c r="B652" t="s">
        <v>3831</v>
      </c>
      <c r="C652" s="36">
        <v>0</v>
      </c>
      <c r="D652" t="s">
        <v>5135</v>
      </c>
    </row>
    <row r="653" spans="1:4" x14ac:dyDescent="0.15">
      <c r="A653" s="36">
        <v>9791036353529</v>
      </c>
      <c r="B653" t="s">
        <v>3831</v>
      </c>
      <c r="C653" s="36">
        <v>0</v>
      </c>
      <c r="D653" t="s">
        <v>5135</v>
      </c>
    </row>
    <row r="654" spans="1:4" x14ac:dyDescent="0.15">
      <c r="A654" s="36">
        <v>9782227500860</v>
      </c>
      <c r="B654" t="s">
        <v>3831</v>
      </c>
      <c r="C654" s="36">
        <v>3284</v>
      </c>
      <c r="D654" t="s">
        <v>5133</v>
      </c>
    </row>
    <row r="655" spans="1:4" x14ac:dyDescent="0.15">
      <c r="A655" s="36">
        <v>9782227500877</v>
      </c>
      <c r="B655" t="s">
        <v>3831</v>
      </c>
      <c r="C655" s="36">
        <v>2106</v>
      </c>
      <c r="D655" t="s">
        <v>5133</v>
      </c>
    </row>
    <row r="656" spans="1:4" x14ac:dyDescent="0.15">
      <c r="A656" s="36">
        <v>9782227500914</v>
      </c>
      <c r="B656" t="s">
        <v>3831</v>
      </c>
      <c r="C656" s="36">
        <v>1647</v>
      </c>
      <c r="D656" t="s">
        <v>5133</v>
      </c>
    </row>
    <row r="657" spans="1:4" x14ac:dyDescent="0.15">
      <c r="A657" s="36">
        <v>9782227500945</v>
      </c>
      <c r="B657" t="s">
        <v>3831</v>
      </c>
      <c r="C657" s="36">
        <v>2557</v>
      </c>
      <c r="D657" t="s">
        <v>5133</v>
      </c>
    </row>
    <row r="658" spans="1:4" x14ac:dyDescent="0.15">
      <c r="A658" s="36">
        <v>9782227501096</v>
      </c>
      <c r="B658" t="s">
        <v>3831</v>
      </c>
      <c r="C658" s="36">
        <v>1840</v>
      </c>
      <c r="D658" t="s">
        <v>5133</v>
      </c>
    </row>
    <row r="659" spans="1:4" x14ac:dyDescent="0.15">
      <c r="A659" s="36">
        <v>9782227501102</v>
      </c>
      <c r="B659" t="s">
        <v>3831</v>
      </c>
      <c r="C659" s="36">
        <v>2263</v>
      </c>
      <c r="D659" t="s">
        <v>5133</v>
      </c>
    </row>
    <row r="660" spans="1:4" x14ac:dyDescent="0.15">
      <c r="A660" s="36">
        <v>9791027611768</v>
      </c>
      <c r="B660" t="s">
        <v>3831</v>
      </c>
      <c r="C660" s="36">
        <v>0</v>
      </c>
      <c r="D660" t="s">
        <v>5135</v>
      </c>
    </row>
    <row r="661" spans="1:4" x14ac:dyDescent="0.15">
      <c r="A661" s="36">
        <v>9791036356995</v>
      </c>
      <c r="B661" t="s">
        <v>3831</v>
      </c>
      <c r="C661" s="36">
        <v>1459</v>
      </c>
      <c r="D661" t="s">
        <v>5133</v>
      </c>
    </row>
    <row r="662" spans="1:4" x14ac:dyDescent="0.15">
      <c r="A662" s="36">
        <v>9791027613281</v>
      </c>
      <c r="B662" t="s">
        <v>3831</v>
      </c>
      <c r="C662" s="36">
        <v>0</v>
      </c>
      <c r="D662" t="s">
        <v>5135</v>
      </c>
    </row>
    <row r="663" spans="1:4" x14ac:dyDescent="0.15">
      <c r="A663" s="36">
        <v>9791027613298</v>
      </c>
      <c r="B663" t="s">
        <v>3831</v>
      </c>
      <c r="C663" s="36">
        <v>0</v>
      </c>
      <c r="D663" t="s">
        <v>5135</v>
      </c>
    </row>
    <row r="664" spans="1:4" x14ac:dyDescent="0.15">
      <c r="A664" s="36">
        <v>9791036376733</v>
      </c>
      <c r="B664" t="s">
        <v>3831</v>
      </c>
      <c r="C664" s="36">
        <v>0</v>
      </c>
      <c r="D664" t="s">
        <v>5135</v>
      </c>
    </row>
    <row r="665" spans="1:4" x14ac:dyDescent="0.15">
      <c r="A665" s="36">
        <v>9791036354496</v>
      </c>
      <c r="B665" t="s">
        <v>3831</v>
      </c>
      <c r="C665" s="36">
        <v>3009</v>
      </c>
      <c r="D665" t="s">
        <v>5133</v>
      </c>
    </row>
    <row r="666" spans="1:4" x14ac:dyDescent="0.15">
      <c r="A666" s="36">
        <v>9791036354892</v>
      </c>
      <c r="B666" t="s">
        <v>3831</v>
      </c>
      <c r="C666" s="36">
        <v>0</v>
      </c>
      <c r="D666" t="s">
        <v>5135</v>
      </c>
    </row>
    <row r="667" spans="1:4" x14ac:dyDescent="0.15">
      <c r="A667" s="36">
        <v>9791036357039</v>
      </c>
      <c r="B667" t="s">
        <v>3831</v>
      </c>
      <c r="C667" s="36">
        <v>1449</v>
      </c>
      <c r="D667" t="s">
        <v>5133</v>
      </c>
    </row>
    <row r="668" spans="1:4" x14ac:dyDescent="0.15">
      <c r="A668" s="36">
        <v>9791036357046</v>
      </c>
      <c r="B668" t="s">
        <v>3831</v>
      </c>
      <c r="C668" s="36">
        <v>2032</v>
      </c>
      <c r="D668" t="s">
        <v>5133</v>
      </c>
    </row>
    <row r="669" spans="1:4" x14ac:dyDescent="0.15">
      <c r="A669" s="36">
        <v>9791036357053</v>
      </c>
      <c r="B669" t="s">
        <v>3831</v>
      </c>
      <c r="C669" s="36">
        <v>2103</v>
      </c>
      <c r="D669" t="s">
        <v>5133</v>
      </c>
    </row>
    <row r="670" spans="1:4" x14ac:dyDescent="0.15">
      <c r="A670" s="36">
        <v>9791036357060</v>
      </c>
      <c r="B670" t="s">
        <v>3831</v>
      </c>
      <c r="C670" s="36">
        <v>3079</v>
      </c>
      <c r="D670" t="s">
        <v>5133</v>
      </c>
    </row>
    <row r="671" spans="1:4" x14ac:dyDescent="0.15">
      <c r="A671" s="36">
        <v>9791036357077</v>
      </c>
      <c r="B671" t="s">
        <v>3831</v>
      </c>
      <c r="C671" s="36">
        <v>1926</v>
      </c>
      <c r="D671" t="s">
        <v>5133</v>
      </c>
    </row>
    <row r="672" spans="1:4" x14ac:dyDescent="0.15">
      <c r="A672" s="36">
        <v>9791036357084</v>
      </c>
      <c r="B672" t="s">
        <v>3831</v>
      </c>
      <c r="C672" s="36">
        <v>1073</v>
      </c>
      <c r="D672" t="s">
        <v>5133</v>
      </c>
    </row>
    <row r="673" spans="1:4" x14ac:dyDescent="0.15">
      <c r="A673" s="36">
        <v>9791036357091</v>
      </c>
      <c r="B673" t="s">
        <v>3831</v>
      </c>
      <c r="C673" s="36">
        <v>1077</v>
      </c>
      <c r="D673" t="s">
        <v>5133</v>
      </c>
    </row>
    <row r="674" spans="1:4" x14ac:dyDescent="0.15">
      <c r="A674" s="36">
        <v>9791036357107</v>
      </c>
      <c r="B674" t="s">
        <v>3831</v>
      </c>
      <c r="C674" s="36">
        <v>0</v>
      </c>
      <c r="D674" t="s">
        <v>5135</v>
      </c>
    </row>
    <row r="675" spans="1:4" x14ac:dyDescent="0.15">
      <c r="A675" s="36">
        <v>9791036357114</v>
      </c>
      <c r="B675" t="s">
        <v>3831</v>
      </c>
      <c r="C675" s="36">
        <v>0</v>
      </c>
      <c r="D675" t="s">
        <v>5135</v>
      </c>
    </row>
    <row r="676" spans="1:4" x14ac:dyDescent="0.15">
      <c r="A676" s="36">
        <v>9791036357121</v>
      </c>
      <c r="B676" t="s">
        <v>3831</v>
      </c>
      <c r="C676" s="36">
        <v>138</v>
      </c>
      <c r="D676" t="s">
        <v>5130</v>
      </c>
    </row>
    <row r="677" spans="1:4" x14ac:dyDescent="0.15">
      <c r="A677" s="36">
        <v>9791036357138</v>
      </c>
      <c r="B677" t="s">
        <v>3831</v>
      </c>
      <c r="C677" s="36">
        <v>1452</v>
      </c>
      <c r="D677" t="s">
        <v>5133</v>
      </c>
    </row>
    <row r="678" spans="1:4" x14ac:dyDescent="0.15">
      <c r="A678" s="36">
        <v>9791036357145</v>
      </c>
      <c r="B678" t="s">
        <v>3831</v>
      </c>
      <c r="C678" s="36">
        <v>1465</v>
      </c>
      <c r="D678" t="s">
        <v>5133</v>
      </c>
    </row>
    <row r="679" spans="1:4" x14ac:dyDescent="0.15">
      <c r="A679" s="36">
        <v>9791036357152</v>
      </c>
      <c r="B679" t="s">
        <v>3831</v>
      </c>
      <c r="C679" s="36">
        <v>905</v>
      </c>
      <c r="D679" t="s">
        <v>5130</v>
      </c>
    </row>
    <row r="680" spans="1:4" x14ac:dyDescent="0.15">
      <c r="A680" s="36">
        <v>9782227501218</v>
      </c>
      <c r="B680" t="s">
        <v>3831</v>
      </c>
      <c r="C680" s="36">
        <v>2362</v>
      </c>
      <c r="D680" t="s">
        <v>5133</v>
      </c>
    </row>
    <row r="681" spans="1:4" x14ac:dyDescent="0.15">
      <c r="A681" s="36">
        <v>9791036345135</v>
      </c>
      <c r="B681" t="s">
        <v>3831</v>
      </c>
      <c r="C681" s="36">
        <v>0</v>
      </c>
      <c r="D681" t="s">
        <v>5135</v>
      </c>
    </row>
    <row r="682" spans="1:4" x14ac:dyDescent="0.15">
      <c r="A682" s="36">
        <v>9782227500679</v>
      </c>
      <c r="B682" t="s">
        <v>3831</v>
      </c>
      <c r="C682" s="36">
        <v>168</v>
      </c>
      <c r="D682" t="s">
        <v>5130</v>
      </c>
    </row>
    <row r="683" spans="1:4" x14ac:dyDescent="0.15">
      <c r="A683" s="36">
        <v>9791036345128</v>
      </c>
      <c r="B683" t="s">
        <v>3831</v>
      </c>
      <c r="C683" s="36">
        <v>1726</v>
      </c>
      <c r="D683" t="s">
        <v>5133</v>
      </c>
    </row>
    <row r="684" spans="1:4" x14ac:dyDescent="0.15">
      <c r="A684" s="36">
        <v>9791036388156</v>
      </c>
      <c r="B684" t="s">
        <v>3831</v>
      </c>
      <c r="C684" s="36">
        <v>0</v>
      </c>
      <c r="D684" t="s">
        <v>5135</v>
      </c>
    </row>
    <row r="685" spans="1:4" x14ac:dyDescent="0.15">
      <c r="A685" s="36">
        <v>9791036388163</v>
      </c>
      <c r="B685" t="s">
        <v>3831</v>
      </c>
      <c r="C685" s="36">
        <v>0</v>
      </c>
      <c r="D685" t="s">
        <v>5135</v>
      </c>
    </row>
    <row r="686" spans="1:4" x14ac:dyDescent="0.15">
      <c r="A686" s="36">
        <v>9782857335511</v>
      </c>
      <c r="B686" t="s">
        <v>3831</v>
      </c>
      <c r="C686" s="36">
        <v>293</v>
      </c>
      <c r="D686" t="s">
        <v>5130</v>
      </c>
    </row>
    <row r="687" spans="1:4" x14ac:dyDescent="0.15">
      <c r="A687" s="36">
        <v>9782747088329</v>
      </c>
      <c r="B687" t="s">
        <v>3831</v>
      </c>
      <c r="C687" s="36">
        <v>1207</v>
      </c>
      <c r="D687" t="s">
        <v>5133</v>
      </c>
    </row>
    <row r="688" spans="1:4" x14ac:dyDescent="0.15">
      <c r="A688" s="36">
        <v>9782747088398</v>
      </c>
      <c r="B688" t="s">
        <v>3831</v>
      </c>
      <c r="C688" s="36">
        <v>1322</v>
      </c>
      <c r="D688" t="s">
        <v>5133</v>
      </c>
    </row>
    <row r="689" spans="1:4" x14ac:dyDescent="0.15">
      <c r="A689" s="36">
        <v>9782857336693</v>
      </c>
      <c r="B689" t="s">
        <v>3831</v>
      </c>
      <c r="C689" s="36">
        <v>1361</v>
      </c>
      <c r="D689" t="s">
        <v>5133</v>
      </c>
    </row>
    <row r="690" spans="1:4" x14ac:dyDescent="0.15">
      <c r="A690" s="36">
        <v>9782857336709</v>
      </c>
      <c r="B690" t="s">
        <v>3831</v>
      </c>
      <c r="C690" s="36">
        <v>1292</v>
      </c>
      <c r="D690" t="s">
        <v>5133</v>
      </c>
    </row>
    <row r="691" spans="1:4" x14ac:dyDescent="0.15">
      <c r="A691" s="36">
        <v>9791036377341</v>
      </c>
      <c r="B691" t="s">
        <v>3831</v>
      </c>
      <c r="C691" s="36">
        <v>0</v>
      </c>
      <c r="D691" t="s">
        <v>5135</v>
      </c>
    </row>
    <row r="692" spans="1:4" x14ac:dyDescent="0.15">
      <c r="A692" s="36">
        <v>9791036377358</v>
      </c>
      <c r="B692" t="s">
        <v>3831</v>
      </c>
      <c r="C692" s="36">
        <v>0</v>
      </c>
      <c r="D692" t="s">
        <v>5135</v>
      </c>
    </row>
    <row r="693" spans="1:4" x14ac:dyDescent="0.15">
      <c r="A693" s="36">
        <v>9791036377365</v>
      </c>
      <c r="B693" t="s">
        <v>3831</v>
      </c>
      <c r="C693" s="36">
        <v>4388</v>
      </c>
      <c r="D693" t="s">
        <v>5133</v>
      </c>
    </row>
    <row r="694" spans="1:4" x14ac:dyDescent="0.15">
      <c r="A694" s="36">
        <v>9791036377372</v>
      </c>
      <c r="B694" t="s">
        <v>3831</v>
      </c>
      <c r="C694" s="36">
        <v>0</v>
      </c>
      <c r="D694" t="s">
        <v>5135</v>
      </c>
    </row>
    <row r="695" spans="1:4" x14ac:dyDescent="0.15">
      <c r="A695" s="36">
        <v>9791036377389</v>
      </c>
      <c r="B695" t="s">
        <v>3831</v>
      </c>
      <c r="C695" s="36">
        <v>3789</v>
      </c>
      <c r="D695" t="s">
        <v>5133</v>
      </c>
    </row>
    <row r="696" spans="1:4" x14ac:dyDescent="0.15">
      <c r="A696" s="36">
        <v>9791036377396</v>
      </c>
      <c r="B696" t="s">
        <v>3831</v>
      </c>
      <c r="C696" s="36">
        <v>4405</v>
      </c>
      <c r="D696" t="s">
        <v>5133</v>
      </c>
    </row>
    <row r="697" spans="1:4" x14ac:dyDescent="0.15">
      <c r="A697" s="36">
        <v>9791036377402</v>
      </c>
      <c r="B697" t="s">
        <v>3831</v>
      </c>
      <c r="C697" s="36">
        <v>0</v>
      </c>
      <c r="D697" t="s">
        <v>5135</v>
      </c>
    </row>
    <row r="698" spans="1:4" x14ac:dyDescent="0.15">
      <c r="A698" s="36">
        <v>9791036377419</v>
      </c>
      <c r="B698" t="s">
        <v>3831</v>
      </c>
      <c r="C698" s="36">
        <v>0</v>
      </c>
      <c r="D698" t="s">
        <v>5135</v>
      </c>
    </row>
    <row r="699" spans="1:4" x14ac:dyDescent="0.15">
      <c r="A699" s="36">
        <v>9782227494527</v>
      </c>
      <c r="B699" t="s">
        <v>3831</v>
      </c>
      <c r="C699" s="36">
        <v>0</v>
      </c>
      <c r="D699" t="s">
        <v>5131</v>
      </c>
    </row>
    <row r="700" spans="1:4" x14ac:dyDescent="0.15">
      <c r="A700" s="36">
        <v>9782227494534</v>
      </c>
      <c r="B700" t="s">
        <v>3831</v>
      </c>
      <c r="C700" s="36">
        <v>0</v>
      </c>
      <c r="D700" t="s">
        <v>5131</v>
      </c>
    </row>
    <row r="701" spans="1:4" x14ac:dyDescent="0.15">
      <c r="A701" s="36">
        <v>9782747099622</v>
      </c>
      <c r="B701" t="s">
        <v>3831</v>
      </c>
      <c r="C701" s="36">
        <v>0</v>
      </c>
      <c r="D701" t="s">
        <v>5129</v>
      </c>
    </row>
    <row r="702" spans="1:4" x14ac:dyDescent="0.15">
      <c r="A702" s="36">
        <v>9782747099639</v>
      </c>
      <c r="B702" t="s">
        <v>3831</v>
      </c>
      <c r="C702" s="36">
        <v>0</v>
      </c>
      <c r="D702" t="s">
        <v>5129</v>
      </c>
    </row>
    <row r="703" spans="1:4" x14ac:dyDescent="0.15">
      <c r="A703" s="36">
        <v>9782747099646</v>
      </c>
      <c r="B703" t="s">
        <v>3831</v>
      </c>
      <c r="C703" s="36">
        <v>5508</v>
      </c>
      <c r="D703" t="s">
        <v>5133</v>
      </c>
    </row>
    <row r="704" spans="1:4" x14ac:dyDescent="0.15">
      <c r="A704" s="36">
        <v>9782747088565</v>
      </c>
      <c r="B704" t="s">
        <v>3831</v>
      </c>
      <c r="C704" s="36">
        <v>6</v>
      </c>
      <c r="D704" t="s">
        <v>5132</v>
      </c>
    </row>
    <row r="705" spans="1:4" x14ac:dyDescent="0.15">
      <c r="A705" s="36">
        <v>9782747088664</v>
      </c>
      <c r="B705" t="s">
        <v>3831</v>
      </c>
      <c r="C705" s="36">
        <v>3691</v>
      </c>
      <c r="D705" t="s">
        <v>5133</v>
      </c>
    </row>
    <row r="706" spans="1:4" x14ac:dyDescent="0.15">
      <c r="A706" s="36">
        <v>9782227499393</v>
      </c>
      <c r="B706" t="s">
        <v>3831</v>
      </c>
      <c r="C706" s="36">
        <v>640</v>
      </c>
      <c r="D706" t="s">
        <v>5130</v>
      </c>
    </row>
    <row r="707" spans="1:4" x14ac:dyDescent="0.15">
      <c r="A707" s="36">
        <v>9782227499409</v>
      </c>
      <c r="B707" t="s">
        <v>3831</v>
      </c>
      <c r="C707" s="36">
        <v>0</v>
      </c>
      <c r="D707" t="s">
        <v>5131</v>
      </c>
    </row>
    <row r="708" spans="1:4" x14ac:dyDescent="0.15">
      <c r="A708" s="36">
        <v>9782227494541</v>
      </c>
      <c r="B708" t="s">
        <v>3831</v>
      </c>
      <c r="C708" s="36">
        <v>0</v>
      </c>
      <c r="D708" t="s">
        <v>5131</v>
      </c>
    </row>
    <row r="709" spans="1:4" x14ac:dyDescent="0.15">
      <c r="A709" s="36">
        <v>9782227494565</v>
      </c>
      <c r="B709" t="s">
        <v>3831</v>
      </c>
      <c r="C709" s="36">
        <v>0</v>
      </c>
      <c r="D709" t="s">
        <v>5129</v>
      </c>
    </row>
    <row r="710" spans="1:4" x14ac:dyDescent="0.15">
      <c r="A710" s="36">
        <v>9791027613304</v>
      </c>
      <c r="B710" t="s">
        <v>3831</v>
      </c>
      <c r="C710" s="36">
        <v>0</v>
      </c>
      <c r="D710" t="s">
        <v>5135</v>
      </c>
    </row>
    <row r="711" spans="1:4" x14ac:dyDescent="0.15">
      <c r="A711" s="36">
        <v>9791027613311</v>
      </c>
      <c r="B711" t="s">
        <v>3831</v>
      </c>
      <c r="C711" s="36">
        <v>0</v>
      </c>
      <c r="D711" t="s">
        <v>5135</v>
      </c>
    </row>
    <row r="712" spans="1:4" x14ac:dyDescent="0.15">
      <c r="A712" s="36">
        <v>9791027613328</v>
      </c>
      <c r="B712" t="s">
        <v>3831</v>
      </c>
      <c r="C712" s="36">
        <v>3713</v>
      </c>
      <c r="D712" t="s">
        <v>5133</v>
      </c>
    </row>
    <row r="713" spans="1:4" x14ac:dyDescent="0.15">
      <c r="A713" s="36">
        <v>9791036377426</v>
      </c>
      <c r="B713" t="s">
        <v>3831</v>
      </c>
      <c r="C713" s="36">
        <v>8660</v>
      </c>
      <c r="D713" t="s">
        <v>5133</v>
      </c>
    </row>
    <row r="714" spans="1:4" x14ac:dyDescent="0.15">
      <c r="A714" s="36">
        <v>9791036377433</v>
      </c>
      <c r="B714" t="s">
        <v>3831</v>
      </c>
      <c r="C714" s="36">
        <v>8390</v>
      </c>
      <c r="D714" t="s">
        <v>5133</v>
      </c>
    </row>
    <row r="715" spans="1:4" x14ac:dyDescent="0.15">
      <c r="A715" s="36">
        <v>9791036388170</v>
      </c>
      <c r="B715" t="s">
        <v>3831</v>
      </c>
      <c r="C715" s="36">
        <v>0</v>
      </c>
      <c r="D715" t="s">
        <v>5135</v>
      </c>
    </row>
    <row r="716" spans="1:4" x14ac:dyDescent="0.15">
      <c r="A716" s="36">
        <v>9791036388187</v>
      </c>
      <c r="B716" t="s">
        <v>3831</v>
      </c>
      <c r="C716" s="36">
        <v>0</v>
      </c>
      <c r="D716" t="s">
        <v>5135</v>
      </c>
    </row>
    <row r="717" spans="1:4" x14ac:dyDescent="0.15">
      <c r="A717" s="36">
        <v>9791036388262</v>
      </c>
      <c r="B717" t="s">
        <v>3831</v>
      </c>
      <c r="C717" s="36">
        <v>0</v>
      </c>
      <c r="D717" t="s">
        <v>5135</v>
      </c>
    </row>
    <row r="718" spans="1:4" x14ac:dyDescent="0.15">
      <c r="A718" s="36">
        <v>9791036388279</v>
      </c>
      <c r="B718" t="s">
        <v>3831</v>
      </c>
      <c r="C718" s="36">
        <v>0</v>
      </c>
      <c r="D718" t="s">
        <v>5135</v>
      </c>
    </row>
    <row r="719" spans="1:4" x14ac:dyDescent="0.15">
      <c r="A719" s="36">
        <v>9791027605712</v>
      </c>
      <c r="B719" t="s">
        <v>3831</v>
      </c>
      <c r="C719" s="36">
        <v>2450</v>
      </c>
      <c r="D719" t="s">
        <v>5133</v>
      </c>
    </row>
    <row r="720" spans="1:4" x14ac:dyDescent="0.15">
      <c r="A720" s="36">
        <v>9791036315626</v>
      </c>
      <c r="B720" t="s">
        <v>3831</v>
      </c>
      <c r="C720" s="36">
        <v>1428</v>
      </c>
      <c r="D720" t="s">
        <v>5133</v>
      </c>
    </row>
    <row r="721" spans="1:4" x14ac:dyDescent="0.15">
      <c r="A721" s="36">
        <v>9791036345241</v>
      </c>
      <c r="B721" t="s">
        <v>3831</v>
      </c>
      <c r="C721" s="36">
        <v>1098</v>
      </c>
      <c r="D721" t="s">
        <v>5133</v>
      </c>
    </row>
    <row r="722" spans="1:4" x14ac:dyDescent="0.15">
      <c r="A722" s="36">
        <v>9791036345258</v>
      </c>
      <c r="B722" t="s">
        <v>3831</v>
      </c>
      <c r="C722" s="36">
        <v>3069</v>
      </c>
      <c r="D722" t="s">
        <v>5133</v>
      </c>
    </row>
    <row r="723" spans="1:4" x14ac:dyDescent="0.15">
      <c r="A723" s="36">
        <v>9791036345265</v>
      </c>
      <c r="B723" t="s">
        <v>3831</v>
      </c>
      <c r="C723" s="36">
        <v>0</v>
      </c>
      <c r="D723" t="s">
        <v>5129</v>
      </c>
    </row>
    <row r="724" spans="1:4" x14ac:dyDescent="0.15">
      <c r="A724" s="36">
        <v>9791036345272</v>
      </c>
      <c r="B724" t="s">
        <v>3831</v>
      </c>
      <c r="C724" s="36">
        <v>1149</v>
      </c>
      <c r="D724" t="s">
        <v>5133</v>
      </c>
    </row>
    <row r="725" spans="1:4" x14ac:dyDescent="0.15">
      <c r="A725" s="36">
        <v>9791036345289</v>
      </c>
      <c r="B725" t="s">
        <v>3831</v>
      </c>
      <c r="C725" s="36">
        <v>0</v>
      </c>
      <c r="D725" t="s">
        <v>5135</v>
      </c>
    </row>
    <row r="726" spans="1:4" x14ac:dyDescent="0.15">
      <c r="A726" s="36">
        <v>9791036345319</v>
      </c>
      <c r="B726" t="s">
        <v>3831</v>
      </c>
      <c r="C726" s="36">
        <v>5882</v>
      </c>
      <c r="D726" t="s">
        <v>5133</v>
      </c>
    </row>
    <row r="727" spans="1:4" x14ac:dyDescent="0.15">
      <c r="A727" s="36">
        <v>9791036345326</v>
      </c>
      <c r="B727" t="s">
        <v>3831</v>
      </c>
      <c r="C727" s="36">
        <v>3860</v>
      </c>
      <c r="D727" t="s">
        <v>5133</v>
      </c>
    </row>
    <row r="728" spans="1:4" x14ac:dyDescent="0.15">
      <c r="A728" s="36">
        <v>9791036345333</v>
      </c>
      <c r="B728" t="s">
        <v>3831</v>
      </c>
      <c r="C728" s="36">
        <v>5813</v>
      </c>
      <c r="D728" t="s">
        <v>5133</v>
      </c>
    </row>
    <row r="729" spans="1:4" x14ac:dyDescent="0.15">
      <c r="A729" s="36">
        <v>9791036345340</v>
      </c>
      <c r="B729" t="s">
        <v>3831</v>
      </c>
      <c r="C729" s="36">
        <v>0</v>
      </c>
      <c r="D729" t="s">
        <v>5131</v>
      </c>
    </row>
    <row r="730" spans="1:4" x14ac:dyDescent="0.15">
      <c r="A730" s="36">
        <v>9782747088831</v>
      </c>
      <c r="B730" t="s">
        <v>3831</v>
      </c>
      <c r="C730" s="36">
        <v>0</v>
      </c>
      <c r="D730" t="s">
        <v>5129</v>
      </c>
    </row>
    <row r="731" spans="1:4" x14ac:dyDescent="0.15">
      <c r="A731" s="36">
        <v>9791036345357</v>
      </c>
      <c r="B731" t="s">
        <v>3831</v>
      </c>
      <c r="C731" s="36">
        <v>1011</v>
      </c>
      <c r="D731" t="s">
        <v>5133</v>
      </c>
    </row>
    <row r="732" spans="1:4" x14ac:dyDescent="0.15">
      <c r="A732" s="36">
        <v>9782227500686</v>
      </c>
      <c r="B732" t="s">
        <v>3831</v>
      </c>
      <c r="C732" s="36">
        <v>517</v>
      </c>
      <c r="D732" t="s">
        <v>5130</v>
      </c>
    </row>
    <row r="733" spans="1:4" x14ac:dyDescent="0.15">
      <c r="A733" s="36">
        <v>9782227501232</v>
      </c>
      <c r="B733" t="s">
        <v>3831</v>
      </c>
      <c r="C733" s="36">
        <v>1579</v>
      </c>
      <c r="D733" t="s">
        <v>5133</v>
      </c>
    </row>
    <row r="734" spans="1:4" x14ac:dyDescent="0.15">
      <c r="A734" s="36">
        <v>9791036357282</v>
      </c>
      <c r="B734" t="s">
        <v>3831</v>
      </c>
      <c r="C734" s="36">
        <v>1625</v>
      </c>
      <c r="D734" t="s">
        <v>5133</v>
      </c>
    </row>
    <row r="735" spans="1:4" x14ac:dyDescent="0.15">
      <c r="A735" s="36">
        <v>9791036357299</v>
      </c>
      <c r="B735" t="s">
        <v>3831</v>
      </c>
      <c r="C735" s="36">
        <v>132</v>
      </c>
      <c r="D735" t="s">
        <v>5130</v>
      </c>
    </row>
    <row r="736" spans="1:4" x14ac:dyDescent="0.15">
      <c r="A736" s="36">
        <v>9791036357305</v>
      </c>
      <c r="B736" t="s">
        <v>3831</v>
      </c>
      <c r="C736" s="36">
        <v>0</v>
      </c>
      <c r="D736" t="s">
        <v>5135</v>
      </c>
    </row>
    <row r="737" spans="1:4" x14ac:dyDescent="0.15">
      <c r="A737" s="36">
        <v>9791036357312</v>
      </c>
      <c r="B737" t="s">
        <v>3831</v>
      </c>
      <c r="C737" s="36">
        <v>0</v>
      </c>
      <c r="D737" t="s">
        <v>5135</v>
      </c>
    </row>
    <row r="738" spans="1:4" x14ac:dyDescent="0.15">
      <c r="A738" s="36">
        <v>9791027610020</v>
      </c>
      <c r="B738" t="s">
        <v>3831</v>
      </c>
      <c r="C738" s="36">
        <v>0</v>
      </c>
      <c r="D738" t="s">
        <v>5129</v>
      </c>
    </row>
    <row r="739" spans="1:4" x14ac:dyDescent="0.15">
      <c r="A739" s="36">
        <v>9791027610037</v>
      </c>
      <c r="B739" t="s">
        <v>3831</v>
      </c>
      <c r="C739" s="36">
        <v>924</v>
      </c>
      <c r="D739" t="s">
        <v>5130</v>
      </c>
    </row>
    <row r="740" spans="1:4" x14ac:dyDescent="0.15">
      <c r="A740" s="36">
        <v>9791036328855</v>
      </c>
      <c r="B740" t="s">
        <v>3831</v>
      </c>
      <c r="C740" s="36">
        <v>344</v>
      </c>
      <c r="D740" t="s">
        <v>5130</v>
      </c>
    </row>
    <row r="741" spans="1:4" x14ac:dyDescent="0.15">
      <c r="A741" s="36">
        <v>9791036328862</v>
      </c>
      <c r="B741" t="s">
        <v>3831</v>
      </c>
      <c r="C741" s="36">
        <v>0</v>
      </c>
      <c r="D741" t="s">
        <v>5129</v>
      </c>
    </row>
    <row r="742" spans="1:4" x14ac:dyDescent="0.15">
      <c r="A742" s="36">
        <v>9791036328824</v>
      </c>
      <c r="B742" t="s">
        <v>3831</v>
      </c>
      <c r="C742" s="36">
        <v>1329</v>
      </c>
      <c r="D742" t="s">
        <v>5133</v>
      </c>
    </row>
    <row r="743" spans="1:4" x14ac:dyDescent="0.15">
      <c r="A743" s="36">
        <v>9791036328831</v>
      </c>
      <c r="B743" t="s">
        <v>3831</v>
      </c>
      <c r="C743" s="36">
        <v>480</v>
      </c>
      <c r="D743" t="s">
        <v>5130</v>
      </c>
    </row>
    <row r="744" spans="1:4" x14ac:dyDescent="0.15">
      <c r="A744" s="36">
        <v>9791036328879</v>
      </c>
      <c r="B744" t="s">
        <v>3831</v>
      </c>
      <c r="C744" s="36">
        <v>1084</v>
      </c>
      <c r="D744" t="s">
        <v>5133</v>
      </c>
    </row>
    <row r="745" spans="1:4" x14ac:dyDescent="0.15">
      <c r="A745" s="36">
        <v>9791036328886</v>
      </c>
      <c r="B745" t="s">
        <v>3831</v>
      </c>
      <c r="C745" s="36">
        <v>11822</v>
      </c>
      <c r="D745" t="s">
        <v>5128</v>
      </c>
    </row>
    <row r="746" spans="1:4" x14ac:dyDescent="0.15">
      <c r="A746" s="36">
        <v>9782227494572</v>
      </c>
      <c r="B746" t="s">
        <v>3831</v>
      </c>
      <c r="C746" s="36">
        <v>0</v>
      </c>
      <c r="D746" t="s">
        <v>5129</v>
      </c>
    </row>
    <row r="747" spans="1:4" x14ac:dyDescent="0.15">
      <c r="A747" s="36">
        <v>9791036328909</v>
      </c>
      <c r="B747" t="s">
        <v>3831</v>
      </c>
      <c r="C747" s="36">
        <v>2304</v>
      </c>
      <c r="D747" t="s">
        <v>5133</v>
      </c>
    </row>
    <row r="748" spans="1:4" x14ac:dyDescent="0.15">
      <c r="A748" s="36">
        <v>9791036328916</v>
      </c>
      <c r="B748" t="s">
        <v>3831</v>
      </c>
      <c r="C748" s="36">
        <v>3107</v>
      </c>
      <c r="D748" t="s">
        <v>5133</v>
      </c>
    </row>
    <row r="749" spans="1:4" x14ac:dyDescent="0.15">
      <c r="A749" s="36">
        <v>9791036328923</v>
      </c>
      <c r="B749" t="s">
        <v>3831</v>
      </c>
      <c r="C749" s="36">
        <v>0</v>
      </c>
      <c r="D749" t="s">
        <v>5135</v>
      </c>
    </row>
    <row r="750" spans="1:4" x14ac:dyDescent="0.15">
      <c r="A750" s="36">
        <v>9791036328930</v>
      </c>
      <c r="B750" t="s">
        <v>3831</v>
      </c>
      <c r="C750" s="36">
        <v>1013</v>
      </c>
      <c r="D750" t="s">
        <v>5133</v>
      </c>
    </row>
    <row r="751" spans="1:4" x14ac:dyDescent="0.15">
      <c r="A751" s="36">
        <v>9791036328947</v>
      </c>
      <c r="B751" t="s">
        <v>3831</v>
      </c>
      <c r="C751" s="36">
        <v>0</v>
      </c>
      <c r="D751" t="s">
        <v>5129</v>
      </c>
    </row>
    <row r="752" spans="1:4" x14ac:dyDescent="0.15">
      <c r="A752" s="36">
        <v>9791036328954</v>
      </c>
      <c r="B752" t="s">
        <v>3831</v>
      </c>
      <c r="C752" s="36">
        <v>612</v>
      </c>
      <c r="D752" t="s">
        <v>5130</v>
      </c>
    </row>
    <row r="753" spans="1:4" x14ac:dyDescent="0.15">
      <c r="A753" s="36">
        <v>9791036357336</v>
      </c>
      <c r="B753" t="s">
        <v>3831</v>
      </c>
      <c r="C753" s="36">
        <v>1373</v>
      </c>
      <c r="D753" t="s">
        <v>5133</v>
      </c>
    </row>
    <row r="754" spans="1:4" x14ac:dyDescent="0.15">
      <c r="A754" s="36">
        <v>9791036357350</v>
      </c>
      <c r="B754" t="s">
        <v>3831</v>
      </c>
      <c r="C754" s="36">
        <v>0</v>
      </c>
      <c r="D754" t="s">
        <v>5135</v>
      </c>
    </row>
    <row r="755" spans="1:4" x14ac:dyDescent="0.15">
      <c r="A755" s="36">
        <v>9791036357374</v>
      </c>
      <c r="B755" t="s">
        <v>3831</v>
      </c>
      <c r="C755" s="36">
        <v>0</v>
      </c>
      <c r="D755" t="s">
        <v>5135</v>
      </c>
    </row>
    <row r="756" spans="1:4" x14ac:dyDescent="0.15">
      <c r="A756" s="36">
        <v>9791036357381</v>
      </c>
      <c r="B756" t="s">
        <v>3831</v>
      </c>
      <c r="C756" s="36">
        <v>5652</v>
      </c>
      <c r="D756" t="s">
        <v>5133</v>
      </c>
    </row>
    <row r="757" spans="1:4" x14ac:dyDescent="0.15">
      <c r="A757" s="36">
        <v>9791036357398</v>
      </c>
      <c r="B757" t="s">
        <v>3831</v>
      </c>
      <c r="C757" s="36">
        <v>640</v>
      </c>
      <c r="D757" t="s">
        <v>5130</v>
      </c>
    </row>
    <row r="758" spans="1:4" x14ac:dyDescent="0.15">
      <c r="A758" s="36">
        <v>9791036357428</v>
      </c>
      <c r="B758" t="s">
        <v>3831</v>
      </c>
      <c r="C758" s="36">
        <v>373</v>
      </c>
      <c r="D758" t="s">
        <v>5130</v>
      </c>
    </row>
    <row r="759" spans="1:4" x14ac:dyDescent="0.15">
      <c r="A759" s="36">
        <v>9791036357435</v>
      </c>
      <c r="B759" t="s">
        <v>3831</v>
      </c>
      <c r="C759" s="36">
        <v>951</v>
      </c>
      <c r="D759" t="s">
        <v>5130</v>
      </c>
    </row>
    <row r="760" spans="1:4" x14ac:dyDescent="0.15">
      <c r="A760" s="36">
        <v>9791036357442</v>
      </c>
      <c r="B760" t="s">
        <v>3831</v>
      </c>
      <c r="C760" s="36">
        <v>817</v>
      </c>
      <c r="D760" t="s">
        <v>5130</v>
      </c>
    </row>
    <row r="761" spans="1:4" x14ac:dyDescent="0.15">
      <c r="A761" s="36">
        <v>9791036357459</v>
      </c>
      <c r="B761" t="s">
        <v>3831</v>
      </c>
      <c r="C761" s="36">
        <v>1781</v>
      </c>
      <c r="D761" t="s">
        <v>5133</v>
      </c>
    </row>
    <row r="762" spans="1:4" x14ac:dyDescent="0.15">
      <c r="A762" s="36">
        <v>9791036357466</v>
      </c>
      <c r="B762" t="s">
        <v>3831</v>
      </c>
      <c r="C762" s="36">
        <v>1714</v>
      </c>
      <c r="D762" t="s">
        <v>5133</v>
      </c>
    </row>
    <row r="763" spans="1:4" x14ac:dyDescent="0.15">
      <c r="A763" s="36">
        <v>9791036357473</v>
      </c>
      <c r="B763" t="s">
        <v>3831</v>
      </c>
      <c r="C763" s="36">
        <v>1713</v>
      </c>
      <c r="D763" t="s">
        <v>5133</v>
      </c>
    </row>
    <row r="764" spans="1:4" x14ac:dyDescent="0.15">
      <c r="A764" s="36">
        <v>9791036357480</v>
      </c>
      <c r="B764" t="s">
        <v>3831</v>
      </c>
      <c r="C764" s="36">
        <v>0</v>
      </c>
      <c r="D764" t="s">
        <v>5135</v>
      </c>
    </row>
    <row r="765" spans="1:4" x14ac:dyDescent="0.15">
      <c r="A765" s="36">
        <v>9791036357343</v>
      </c>
      <c r="B765" t="s">
        <v>3831</v>
      </c>
      <c r="C765" s="36">
        <v>888</v>
      </c>
      <c r="D765" t="s">
        <v>5130</v>
      </c>
    </row>
    <row r="766" spans="1:4" x14ac:dyDescent="0.15">
      <c r="A766" s="36">
        <v>9791036357404</v>
      </c>
      <c r="B766" t="s">
        <v>3831</v>
      </c>
      <c r="C766" s="36">
        <v>2015</v>
      </c>
      <c r="D766" t="s">
        <v>5133</v>
      </c>
    </row>
    <row r="767" spans="1:4" x14ac:dyDescent="0.15">
      <c r="A767" s="36">
        <v>9791036357497</v>
      </c>
      <c r="B767" t="s">
        <v>3831</v>
      </c>
      <c r="C767" s="36">
        <v>4211</v>
      </c>
      <c r="D767" t="s">
        <v>5133</v>
      </c>
    </row>
    <row r="768" spans="1:4" x14ac:dyDescent="0.15">
      <c r="A768" s="36">
        <v>9791036357503</v>
      </c>
      <c r="B768" t="s">
        <v>3831</v>
      </c>
      <c r="C768" s="36">
        <v>3770</v>
      </c>
      <c r="D768" t="s">
        <v>5133</v>
      </c>
    </row>
    <row r="769" spans="1:4" x14ac:dyDescent="0.15">
      <c r="A769" s="36">
        <v>9791036357510</v>
      </c>
      <c r="B769" t="s">
        <v>3831</v>
      </c>
      <c r="C769" s="36">
        <v>5258</v>
      </c>
      <c r="D769" t="s">
        <v>5133</v>
      </c>
    </row>
    <row r="770" spans="1:4" x14ac:dyDescent="0.15">
      <c r="A770" s="36">
        <v>9791036357527</v>
      </c>
      <c r="B770" t="s">
        <v>3831</v>
      </c>
      <c r="C770" s="36">
        <v>9527</v>
      </c>
      <c r="D770" t="s">
        <v>5133</v>
      </c>
    </row>
    <row r="771" spans="1:4" x14ac:dyDescent="0.15">
      <c r="A771" s="36">
        <v>9791036357534</v>
      </c>
      <c r="B771" t="s">
        <v>3831</v>
      </c>
      <c r="C771" s="36">
        <v>4667</v>
      </c>
      <c r="D771" t="s">
        <v>5133</v>
      </c>
    </row>
    <row r="772" spans="1:4" x14ac:dyDescent="0.15">
      <c r="A772" s="36">
        <v>9791036357541</v>
      </c>
      <c r="B772" t="s">
        <v>3831</v>
      </c>
      <c r="C772" s="36">
        <v>9322</v>
      </c>
      <c r="D772" t="s">
        <v>5133</v>
      </c>
    </row>
    <row r="773" spans="1:4" x14ac:dyDescent="0.15">
      <c r="A773" s="36">
        <v>9791036357558</v>
      </c>
      <c r="B773" t="s">
        <v>3831</v>
      </c>
      <c r="C773" s="36">
        <v>3694</v>
      </c>
      <c r="D773" t="s">
        <v>5133</v>
      </c>
    </row>
    <row r="774" spans="1:4" x14ac:dyDescent="0.15">
      <c r="A774" s="36">
        <v>9791036357565</v>
      </c>
      <c r="B774" t="s">
        <v>3831</v>
      </c>
      <c r="C774" s="36">
        <v>2016</v>
      </c>
      <c r="D774" t="s">
        <v>5133</v>
      </c>
    </row>
    <row r="775" spans="1:4" x14ac:dyDescent="0.15">
      <c r="A775" s="36">
        <v>9791036357572</v>
      </c>
      <c r="B775" t="s">
        <v>3831</v>
      </c>
      <c r="C775" s="36">
        <v>4472</v>
      </c>
      <c r="D775" t="s">
        <v>5133</v>
      </c>
    </row>
    <row r="776" spans="1:4" x14ac:dyDescent="0.15">
      <c r="A776" s="36">
        <v>9791036357589</v>
      </c>
      <c r="B776" t="s">
        <v>3831</v>
      </c>
      <c r="C776" s="36">
        <v>3763</v>
      </c>
      <c r="D776" t="s">
        <v>5133</v>
      </c>
    </row>
    <row r="777" spans="1:4" x14ac:dyDescent="0.15">
      <c r="A777" s="36">
        <v>9782747090643</v>
      </c>
      <c r="B777" t="s">
        <v>3831</v>
      </c>
      <c r="C777" s="36">
        <v>0</v>
      </c>
      <c r="D777" t="s">
        <v>5131</v>
      </c>
    </row>
    <row r="778" spans="1:4" x14ac:dyDescent="0.15">
      <c r="A778" s="36">
        <v>9782747090681</v>
      </c>
      <c r="B778" t="s">
        <v>3831</v>
      </c>
      <c r="C778" s="36">
        <v>0</v>
      </c>
      <c r="D778" t="s">
        <v>5129</v>
      </c>
    </row>
    <row r="779" spans="1:4" x14ac:dyDescent="0.15">
      <c r="A779" s="36">
        <v>9782747090711</v>
      </c>
      <c r="B779" t="s">
        <v>3831</v>
      </c>
      <c r="C779" s="36">
        <v>364</v>
      </c>
      <c r="D779" t="s">
        <v>5130</v>
      </c>
    </row>
    <row r="780" spans="1:4" x14ac:dyDescent="0.15">
      <c r="A780" s="36">
        <v>9782747090728</v>
      </c>
      <c r="B780" t="s">
        <v>3831</v>
      </c>
      <c r="C780" s="36">
        <v>40</v>
      </c>
      <c r="D780" t="s">
        <v>5134</v>
      </c>
    </row>
    <row r="781" spans="1:4" x14ac:dyDescent="0.15">
      <c r="A781" s="36">
        <v>9791036365430</v>
      </c>
      <c r="B781" t="s">
        <v>3831</v>
      </c>
      <c r="C781" s="36">
        <v>579</v>
      </c>
      <c r="D781" t="s">
        <v>5130</v>
      </c>
    </row>
    <row r="782" spans="1:4" x14ac:dyDescent="0.15">
      <c r="A782" s="36">
        <v>9791036365454</v>
      </c>
      <c r="B782" t="s">
        <v>3831</v>
      </c>
      <c r="C782" s="36">
        <v>2021</v>
      </c>
      <c r="D782" t="s">
        <v>5133</v>
      </c>
    </row>
    <row r="783" spans="1:4" x14ac:dyDescent="0.15">
      <c r="A783" s="36">
        <v>9782227501850</v>
      </c>
      <c r="B783" t="s">
        <v>3831</v>
      </c>
      <c r="C783" s="36">
        <v>485</v>
      </c>
      <c r="D783" t="s">
        <v>5130</v>
      </c>
    </row>
    <row r="784" spans="1:4" x14ac:dyDescent="0.15">
      <c r="A784" s="36">
        <v>9791036365447</v>
      </c>
      <c r="B784" t="s">
        <v>3831</v>
      </c>
      <c r="C784" s="36">
        <v>0</v>
      </c>
      <c r="D784" t="s">
        <v>5135</v>
      </c>
    </row>
    <row r="785" spans="1:4" x14ac:dyDescent="0.15">
      <c r="A785" s="36">
        <v>9791036345425</v>
      </c>
      <c r="B785" t="s">
        <v>3831</v>
      </c>
      <c r="C785" s="36">
        <v>597</v>
      </c>
      <c r="D785" t="s">
        <v>5130</v>
      </c>
    </row>
    <row r="786" spans="1:4" x14ac:dyDescent="0.15">
      <c r="A786" s="36">
        <v>9791027610884</v>
      </c>
      <c r="B786" t="s">
        <v>3831</v>
      </c>
      <c r="C786" s="36">
        <v>0</v>
      </c>
      <c r="D786" t="s">
        <v>5129</v>
      </c>
    </row>
    <row r="787" spans="1:4" x14ac:dyDescent="0.15">
      <c r="A787" s="36">
        <v>9791036345432</v>
      </c>
      <c r="B787" t="s">
        <v>3831</v>
      </c>
      <c r="C787" s="36">
        <v>340</v>
      </c>
      <c r="D787" t="s">
        <v>5130</v>
      </c>
    </row>
    <row r="788" spans="1:4" x14ac:dyDescent="0.15">
      <c r="A788" s="36">
        <v>9791036345449</v>
      </c>
      <c r="B788" t="s">
        <v>3831</v>
      </c>
      <c r="C788" s="36">
        <v>932</v>
      </c>
      <c r="D788" t="s">
        <v>5130</v>
      </c>
    </row>
    <row r="789" spans="1:4" x14ac:dyDescent="0.15">
      <c r="A789" s="36">
        <v>9791036345456</v>
      </c>
      <c r="B789" t="s">
        <v>3831</v>
      </c>
      <c r="C789" s="36">
        <v>0</v>
      </c>
      <c r="D789" t="s">
        <v>5129</v>
      </c>
    </row>
    <row r="790" spans="1:4" x14ac:dyDescent="0.15">
      <c r="A790" s="36">
        <v>9791036345463</v>
      </c>
      <c r="B790" t="s">
        <v>3831</v>
      </c>
      <c r="C790" s="36">
        <v>2063</v>
      </c>
      <c r="D790" t="s">
        <v>5133</v>
      </c>
    </row>
    <row r="791" spans="1:4" x14ac:dyDescent="0.15">
      <c r="A791" s="36">
        <v>9791036345470</v>
      </c>
      <c r="B791" t="s">
        <v>3831</v>
      </c>
      <c r="C791" s="36">
        <v>2343</v>
      </c>
      <c r="D791" t="s">
        <v>5133</v>
      </c>
    </row>
    <row r="792" spans="1:4" x14ac:dyDescent="0.15">
      <c r="A792" s="36">
        <v>9791036345487</v>
      </c>
      <c r="B792" t="s">
        <v>3831</v>
      </c>
      <c r="C792" s="36">
        <v>0</v>
      </c>
      <c r="D792" t="s">
        <v>5129</v>
      </c>
    </row>
    <row r="793" spans="1:4" x14ac:dyDescent="0.15">
      <c r="A793" s="36">
        <v>9791036357596</v>
      </c>
      <c r="B793" t="s">
        <v>3831</v>
      </c>
      <c r="C793" s="36">
        <v>2307</v>
      </c>
      <c r="D793" t="s">
        <v>5133</v>
      </c>
    </row>
    <row r="794" spans="1:4" x14ac:dyDescent="0.15">
      <c r="A794" s="36">
        <v>9791036357602</v>
      </c>
      <c r="B794" t="s">
        <v>3831</v>
      </c>
      <c r="C794" s="36">
        <v>2110</v>
      </c>
      <c r="D794" t="s">
        <v>5133</v>
      </c>
    </row>
    <row r="795" spans="1:4" x14ac:dyDescent="0.15">
      <c r="A795" s="36">
        <v>9791036357619</v>
      </c>
      <c r="B795" t="s">
        <v>3831</v>
      </c>
      <c r="C795" s="36">
        <v>2171</v>
      </c>
      <c r="D795" t="s">
        <v>5133</v>
      </c>
    </row>
    <row r="796" spans="1:4" x14ac:dyDescent="0.15">
      <c r="A796" s="36">
        <v>9791036357626</v>
      </c>
      <c r="B796" t="s">
        <v>3831</v>
      </c>
      <c r="C796" s="36">
        <v>2047</v>
      </c>
      <c r="D796" t="s">
        <v>5133</v>
      </c>
    </row>
    <row r="797" spans="1:4" x14ac:dyDescent="0.15">
      <c r="A797" s="36">
        <v>9791036357633</v>
      </c>
      <c r="B797" t="s">
        <v>3831</v>
      </c>
      <c r="C797" s="36">
        <v>2139</v>
      </c>
      <c r="D797" t="s">
        <v>5133</v>
      </c>
    </row>
    <row r="798" spans="1:4" x14ac:dyDescent="0.15">
      <c r="A798" s="36">
        <v>9791036357640</v>
      </c>
      <c r="B798" t="s">
        <v>3831</v>
      </c>
      <c r="C798" s="36">
        <v>2266</v>
      </c>
      <c r="D798" t="s">
        <v>5133</v>
      </c>
    </row>
    <row r="799" spans="1:4" x14ac:dyDescent="0.15">
      <c r="A799" s="36">
        <v>9791036357664</v>
      </c>
      <c r="B799" t="s">
        <v>3831</v>
      </c>
      <c r="C799" s="36">
        <v>1376</v>
      </c>
      <c r="D799" t="s">
        <v>5133</v>
      </c>
    </row>
    <row r="800" spans="1:4" x14ac:dyDescent="0.15">
      <c r="A800" s="36">
        <v>9791036357671</v>
      </c>
      <c r="B800" t="s">
        <v>3831</v>
      </c>
      <c r="C800" s="36">
        <v>130</v>
      </c>
      <c r="D800" t="s">
        <v>5130</v>
      </c>
    </row>
    <row r="801" spans="1:4" x14ac:dyDescent="0.15">
      <c r="A801" s="36">
        <v>9791036357688</v>
      </c>
      <c r="B801" t="s">
        <v>3831</v>
      </c>
      <c r="C801" s="36">
        <v>304</v>
      </c>
      <c r="D801" t="s">
        <v>5130</v>
      </c>
    </row>
    <row r="802" spans="1:4" x14ac:dyDescent="0.15">
      <c r="A802" s="36">
        <v>9791036357695</v>
      </c>
      <c r="B802" t="s">
        <v>3831</v>
      </c>
      <c r="C802" s="36">
        <v>1453</v>
      </c>
      <c r="D802" t="s">
        <v>5133</v>
      </c>
    </row>
    <row r="803" spans="1:4" x14ac:dyDescent="0.15">
      <c r="A803" s="36">
        <v>9782227494589</v>
      </c>
      <c r="B803" t="s">
        <v>3831</v>
      </c>
      <c r="C803" s="36">
        <v>0</v>
      </c>
      <c r="D803" t="s">
        <v>5131</v>
      </c>
    </row>
    <row r="804" spans="1:4" x14ac:dyDescent="0.15">
      <c r="A804" s="36">
        <v>9782857336662</v>
      </c>
      <c r="B804" t="s">
        <v>3831</v>
      </c>
      <c r="C804" s="36">
        <v>1300</v>
      </c>
      <c r="D804" t="s">
        <v>5133</v>
      </c>
    </row>
    <row r="805" spans="1:4" x14ac:dyDescent="0.15">
      <c r="A805" s="36">
        <v>9791036302640</v>
      </c>
      <c r="B805" t="s">
        <v>3831</v>
      </c>
      <c r="C805" s="36">
        <v>0</v>
      </c>
      <c r="D805" t="s">
        <v>5129</v>
      </c>
    </row>
    <row r="806" spans="1:4" x14ac:dyDescent="0.15">
      <c r="A806" s="36">
        <v>9791036302657</v>
      </c>
      <c r="B806" t="s">
        <v>3831</v>
      </c>
      <c r="C806" s="36">
        <v>0</v>
      </c>
      <c r="D806" t="s">
        <v>5129</v>
      </c>
    </row>
    <row r="807" spans="1:4" x14ac:dyDescent="0.15">
      <c r="A807" s="36">
        <v>9782227494596</v>
      </c>
      <c r="B807" t="s">
        <v>3831</v>
      </c>
      <c r="C807" s="36">
        <v>74</v>
      </c>
      <c r="D807" t="s">
        <v>5134</v>
      </c>
    </row>
    <row r="808" spans="1:4" x14ac:dyDescent="0.15">
      <c r="A808" s="36">
        <v>9782227494619</v>
      </c>
      <c r="B808" t="s">
        <v>3831</v>
      </c>
      <c r="C808" s="36">
        <v>0</v>
      </c>
      <c r="D808" t="s">
        <v>5135</v>
      </c>
    </row>
    <row r="809" spans="1:4" x14ac:dyDescent="0.15">
      <c r="A809" s="36">
        <v>9791036302664</v>
      </c>
      <c r="B809" t="s">
        <v>3831</v>
      </c>
      <c r="C809" s="36">
        <v>2040</v>
      </c>
      <c r="D809" t="s">
        <v>5133</v>
      </c>
    </row>
    <row r="810" spans="1:4" x14ac:dyDescent="0.15">
      <c r="A810" s="36">
        <v>9791036388286</v>
      </c>
      <c r="B810" t="s">
        <v>3831</v>
      </c>
      <c r="C810" s="36">
        <v>0</v>
      </c>
      <c r="D810" t="s">
        <v>5135</v>
      </c>
    </row>
    <row r="811" spans="1:4" x14ac:dyDescent="0.15">
      <c r="A811" s="36">
        <v>9791027614035</v>
      </c>
      <c r="B811" t="s">
        <v>3831</v>
      </c>
      <c r="C811" s="36">
        <v>0</v>
      </c>
      <c r="D811" t="s">
        <v>5135</v>
      </c>
    </row>
    <row r="812" spans="1:4" x14ac:dyDescent="0.15">
      <c r="A812" s="36">
        <v>9791036388477</v>
      </c>
      <c r="B812" t="s">
        <v>3831</v>
      </c>
      <c r="C812" s="36">
        <v>0</v>
      </c>
      <c r="D812" t="s">
        <v>5135</v>
      </c>
    </row>
    <row r="813" spans="1:4" x14ac:dyDescent="0.15">
      <c r="A813" s="36">
        <v>9791036388484</v>
      </c>
      <c r="B813" t="s">
        <v>3831</v>
      </c>
      <c r="C813" s="36">
        <v>0</v>
      </c>
      <c r="D813" t="s">
        <v>5135</v>
      </c>
    </row>
    <row r="814" spans="1:4" x14ac:dyDescent="0.15">
      <c r="A814" s="36">
        <v>9791036388866</v>
      </c>
      <c r="B814" t="s">
        <v>3831</v>
      </c>
      <c r="C814" s="36">
        <v>0</v>
      </c>
      <c r="D814" t="s">
        <v>5135</v>
      </c>
    </row>
    <row r="815" spans="1:4" x14ac:dyDescent="0.15">
      <c r="A815" s="36">
        <v>9791036388873</v>
      </c>
      <c r="B815" t="s">
        <v>3831</v>
      </c>
      <c r="C815" s="36">
        <v>0</v>
      </c>
      <c r="D815" t="s">
        <v>5135</v>
      </c>
    </row>
    <row r="816" spans="1:4" x14ac:dyDescent="0.15">
      <c r="A816" s="36">
        <v>9791036388880</v>
      </c>
      <c r="B816" t="s">
        <v>3831</v>
      </c>
      <c r="C816" s="36">
        <v>0</v>
      </c>
      <c r="D816" t="s">
        <v>5135</v>
      </c>
    </row>
    <row r="817" spans="1:4" x14ac:dyDescent="0.15">
      <c r="A817" s="36">
        <v>9791036388897</v>
      </c>
      <c r="B817" t="s">
        <v>3831</v>
      </c>
      <c r="C817" s="36">
        <v>0</v>
      </c>
      <c r="D817" t="s">
        <v>5135</v>
      </c>
    </row>
    <row r="818" spans="1:4" x14ac:dyDescent="0.15">
      <c r="A818" s="36">
        <v>9791036388903</v>
      </c>
      <c r="B818" t="s">
        <v>3831</v>
      </c>
      <c r="C818" s="36">
        <v>0</v>
      </c>
      <c r="D818" t="s">
        <v>5135</v>
      </c>
    </row>
    <row r="819" spans="1:4" x14ac:dyDescent="0.15">
      <c r="A819" s="36">
        <v>9791036388910</v>
      </c>
      <c r="B819" t="s">
        <v>3831</v>
      </c>
      <c r="C819" s="36">
        <v>0</v>
      </c>
      <c r="D819" t="s">
        <v>5135</v>
      </c>
    </row>
    <row r="820" spans="1:4" x14ac:dyDescent="0.15">
      <c r="A820" s="36">
        <v>9791036388927</v>
      </c>
      <c r="B820" t="s">
        <v>3831</v>
      </c>
      <c r="C820" s="36">
        <v>0</v>
      </c>
      <c r="D820" t="s">
        <v>5135</v>
      </c>
    </row>
    <row r="821" spans="1:4" x14ac:dyDescent="0.15">
      <c r="A821" s="36">
        <v>9782227501249</v>
      </c>
      <c r="B821" t="s">
        <v>3831</v>
      </c>
      <c r="C821" s="36">
        <v>3068</v>
      </c>
      <c r="D821" t="s">
        <v>5133</v>
      </c>
    </row>
    <row r="822" spans="1:4" x14ac:dyDescent="0.15">
      <c r="A822" s="36">
        <v>9791027611836</v>
      </c>
      <c r="B822" t="s">
        <v>3831</v>
      </c>
      <c r="C822" s="36">
        <v>829</v>
      </c>
      <c r="D822" t="s">
        <v>5130</v>
      </c>
    </row>
    <row r="823" spans="1:4" x14ac:dyDescent="0.15">
      <c r="A823" s="36">
        <v>9791036357916</v>
      </c>
      <c r="B823" t="s">
        <v>3831</v>
      </c>
      <c r="C823" s="36">
        <v>0</v>
      </c>
      <c r="D823" t="s">
        <v>5135</v>
      </c>
    </row>
    <row r="824" spans="1:4" x14ac:dyDescent="0.15">
      <c r="A824" s="36">
        <v>9791036357923</v>
      </c>
      <c r="B824" t="s">
        <v>3831</v>
      </c>
      <c r="C824" s="36">
        <v>0</v>
      </c>
      <c r="D824" t="s">
        <v>5135</v>
      </c>
    </row>
    <row r="825" spans="1:4" x14ac:dyDescent="0.15">
      <c r="A825" s="36">
        <v>9791036357930</v>
      </c>
      <c r="B825" t="s">
        <v>3831</v>
      </c>
      <c r="C825" s="36">
        <v>2898</v>
      </c>
      <c r="D825" t="s">
        <v>5133</v>
      </c>
    </row>
    <row r="826" spans="1:4" x14ac:dyDescent="0.15">
      <c r="A826" s="36">
        <v>9791036357947</v>
      </c>
      <c r="B826" t="s">
        <v>3831</v>
      </c>
      <c r="C826" s="36">
        <v>1690</v>
      </c>
      <c r="D826" t="s">
        <v>5133</v>
      </c>
    </row>
    <row r="827" spans="1:4" x14ac:dyDescent="0.15">
      <c r="A827" s="36">
        <v>9791036357954</v>
      </c>
      <c r="B827" t="s">
        <v>3831</v>
      </c>
      <c r="C827" s="36">
        <v>1951</v>
      </c>
      <c r="D827" t="s">
        <v>5133</v>
      </c>
    </row>
    <row r="828" spans="1:4" x14ac:dyDescent="0.15">
      <c r="A828" s="36">
        <v>9791036357961</v>
      </c>
      <c r="B828" t="s">
        <v>3831</v>
      </c>
      <c r="C828" s="36">
        <v>956</v>
      </c>
      <c r="D828" t="s">
        <v>5130</v>
      </c>
    </row>
    <row r="829" spans="1:4" x14ac:dyDescent="0.15">
      <c r="A829" s="36">
        <v>9791036357978</v>
      </c>
      <c r="B829" t="s">
        <v>3831</v>
      </c>
      <c r="C829" s="36">
        <v>981</v>
      </c>
      <c r="D829" t="s">
        <v>5130</v>
      </c>
    </row>
    <row r="830" spans="1:4" x14ac:dyDescent="0.15">
      <c r="A830" s="36">
        <v>9791036357985</v>
      </c>
      <c r="B830" t="s">
        <v>3831</v>
      </c>
      <c r="C830" s="36">
        <v>0</v>
      </c>
      <c r="D830" t="s">
        <v>5135</v>
      </c>
    </row>
    <row r="831" spans="1:4" x14ac:dyDescent="0.15">
      <c r="A831" s="36">
        <v>9791036357992</v>
      </c>
      <c r="B831" t="s">
        <v>3831</v>
      </c>
      <c r="C831" s="36">
        <v>649</v>
      </c>
      <c r="D831" t="s">
        <v>5130</v>
      </c>
    </row>
    <row r="832" spans="1:4" x14ac:dyDescent="0.15">
      <c r="A832" s="36">
        <v>9791036358005</v>
      </c>
      <c r="B832" t="s">
        <v>3831</v>
      </c>
      <c r="C832" s="36">
        <v>0</v>
      </c>
      <c r="D832" t="s">
        <v>5135</v>
      </c>
    </row>
    <row r="833" spans="1:4" x14ac:dyDescent="0.15">
      <c r="A833" s="36">
        <v>9791036358012</v>
      </c>
      <c r="B833" t="s">
        <v>3831</v>
      </c>
      <c r="C833" s="36">
        <v>0</v>
      </c>
      <c r="D833" t="s">
        <v>5135</v>
      </c>
    </row>
    <row r="834" spans="1:4" x14ac:dyDescent="0.15">
      <c r="A834" s="36">
        <v>9791036358029</v>
      </c>
      <c r="B834" t="s">
        <v>3831</v>
      </c>
      <c r="C834" s="36">
        <v>1346</v>
      </c>
      <c r="D834" t="s">
        <v>5133</v>
      </c>
    </row>
    <row r="835" spans="1:4" x14ac:dyDescent="0.15">
      <c r="A835" s="36">
        <v>9791036358036</v>
      </c>
      <c r="B835" t="s">
        <v>3831</v>
      </c>
      <c r="C835" s="36">
        <v>1173</v>
      </c>
      <c r="D835" t="s">
        <v>5133</v>
      </c>
    </row>
    <row r="836" spans="1:4" x14ac:dyDescent="0.15">
      <c r="A836" s="36">
        <v>9782747096478</v>
      </c>
      <c r="B836" t="s">
        <v>3831</v>
      </c>
      <c r="C836" s="36">
        <v>1311</v>
      </c>
      <c r="D836" t="s">
        <v>5133</v>
      </c>
    </row>
    <row r="837" spans="1:4" x14ac:dyDescent="0.15">
      <c r="A837" s="36">
        <v>9791036358043</v>
      </c>
      <c r="B837" t="s">
        <v>3831</v>
      </c>
      <c r="C837" s="36">
        <v>2615</v>
      </c>
      <c r="D837" t="s">
        <v>5133</v>
      </c>
    </row>
    <row r="838" spans="1:4" x14ac:dyDescent="0.15">
      <c r="A838" s="36">
        <v>9782747071451</v>
      </c>
      <c r="B838" t="s">
        <v>3831</v>
      </c>
      <c r="C838" s="36">
        <v>0</v>
      </c>
      <c r="D838" t="s">
        <v>5129</v>
      </c>
    </row>
    <row r="839" spans="1:4" x14ac:dyDescent="0.15">
      <c r="A839" s="36">
        <v>9791036302732</v>
      </c>
      <c r="B839" t="s">
        <v>3831</v>
      </c>
      <c r="C839" s="36">
        <v>635</v>
      </c>
      <c r="D839" t="s">
        <v>5130</v>
      </c>
    </row>
    <row r="840" spans="1:4" x14ac:dyDescent="0.15">
      <c r="A840" s="36">
        <v>9791036358050</v>
      </c>
      <c r="B840" t="s">
        <v>3831</v>
      </c>
      <c r="C840" s="36">
        <v>992</v>
      </c>
      <c r="D840" t="s">
        <v>5130</v>
      </c>
    </row>
    <row r="841" spans="1:4" x14ac:dyDescent="0.15">
      <c r="A841" s="36">
        <v>9791036358067</v>
      </c>
      <c r="B841" t="s">
        <v>3831</v>
      </c>
      <c r="C841" s="36">
        <v>2769</v>
      </c>
      <c r="D841" t="s">
        <v>5133</v>
      </c>
    </row>
    <row r="842" spans="1:4" x14ac:dyDescent="0.15">
      <c r="A842" s="36">
        <v>9791036358074</v>
      </c>
      <c r="B842" t="s">
        <v>3831</v>
      </c>
      <c r="C842" s="36">
        <v>2693</v>
      </c>
      <c r="D842" t="s">
        <v>5133</v>
      </c>
    </row>
    <row r="843" spans="1:4" x14ac:dyDescent="0.15">
      <c r="A843" s="36">
        <v>9782227489202</v>
      </c>
      <c r="B843" t="s">
        <v>3831</v>
      </c>
      <c r="C843" s="36">
        <v>0</v>
      </c>
      <c r="D843" t="s">
        <v>5129</v>
      </c>
    </row>
    <row r="844" spans="1:4" x14ac:dyDescent="0.15">
      <c r="A844" s="36">
        <v>9791036358081</v>
      </c>
      <c r="B844" t="s">
        <v>3831</v>
      </c>
      <c r="C844" s="36">
        <v>2486</v>
      </c>
      <c r="D844" t="s">
        <v>5133</v>
      </c>
    </row>
    <row r="845" spans="1:4" x14ac:dyDescent="0.15">
      <c r="A845" s="36">
        <v>9782227489196</v>
      </c>
      <c r="B845" t="s">
        <v>3831</v>
      </c>
      <c r="C845" s="36">
        <v>0</v>
      </c>
      <c r="D845" t="s">
        <v>5129</v>
      </c>
    </row>
    <row r="846" spans="1:4" x14ac:dyDescent="0.15">
      <c r="A846" s="36">
        <v>9782227489189</v>
      </c>
      <c r="B846" t="s">
        <v>3831</v>
      </c>
      <c r="C846" s="36">
        <v>27</v>
      </c>
      <c r="D846" t="s">
        <v>5134</v>
      </c>
    </row>
    <row r="847" spans="1:4" x14ac:dyDescent="0.15">
      <c r="A847" s="36">
        <v>9782227489165</v>
      </c>
      <c r="B847" t="s">
        <v>3831</v>
      </c>
      <c r="C847" s="36">
        <v>49</v>
      </c>
      <c r="D847" t="s">
        <v>5134</v>
      </c>
    </row>
    <row r="848" spans="1:4" x14ac:dyDescent="0.15">
      <c r="A848" s="36">
        <v>9791036328848</v>
      </c>
      <c r="B848" t="s">
        <v>3831</v>
      </c>
      <c r="C848" s="36">
        <v>0</v>
      </c>
      <c r="D848" t="s">
        <v>5135</v>
      </c>
    </row>
    <row r="849" spans="1:4" x14ac:dyDescent="0.15">
      <c r="A849" s="36">
        <v>9782747071482</v>
      </c>
      <c r="B849" t="s">
        <v>3831</v>
      </c>
      <c r="C849" s="36">
        <v>0</v>
      </c>
      <c r="D849" t="s">
        <v>5129</v>
      </c>
    </row>
    <row r="850" spans="1:4" x14ac:dyDescent="0.15">
      <c r="A850" s="36">
        <v>9782747071468</v>
      </c>
      <c r="B850" t="s">
        <v>3831</v>
      </c>
      <c r="C850" s="36">
        <v>0</v>
      </c>
      <c r="D850" t="s">
        <v>5129</v>
      </c>
    </row>
    <row r="851" spans="1:4" x14ac:dyDescent="0.15">
      <c r="A851" s="36">
        <v>9782747090773</v>
      </c>
      <c r="B851" t="s">
        <v>3831</v>
      </c>
      <c r="C851" s="36">
        <v>14</v>
      </c>
      <c r="D851" t="s">
        <v>5134</v>
      </c>
    </row>
    <row r="852" spans="1:4" x14ac:dyDescent="0.15">
      <c r="A852" s="36">
        <v>9782747088824</v>
      </c>
      <c r="B852" t="s">
        <v>3831</v>
      </c>
      <c r="C852" s="36">
        <v>384</v>
      </c>
      <c r="D852" t="s">
        <v>5130</v>
      </c>
    </row>
    <row r="853" spans="1:4" x14ac:dyDescent="0.15">
      <c r="A853" s="36">
        <v>9782747090803</v>
      </c>
      <c r="B853" t="s">
        <v>3831</v>
      </c>
      <c r="C853" s="36">
        <v>0</v>
      </c>
      <c r="D853" t="s">
        <v>5129</v>
      </c>
    </row>
    <row r="854" spans="1:4" x14ac:dyDescent="0.15">
      <c r="A854" s="36">
        <v>9791036387432</v>
      </c>
      <c r="B854" t="s">
        <v>3831</v>
      </c>
      <c r="C854" s="36">
        <v>0</v>
      </c>
      <c r="D854" t="s">
        <v>5135</v>
      </c>
    </row>
    <row r="855" spans="1:4" x14ac:dyDescent="0.15">
      <c r="A855" s="36">
        <v>9791036302756</v>
      </c>
      <c r="B855" t="s">
        <v>3831</v>
      </c>
      <c r="C855" s="36">
        <v>0</v>
      </c>
      <c r="D855" t="s">
        <v>5129</v>
      </c>
    </row>
    <row r="856" spans="1:4" x14ac:dyDescent="0.15">
      <c r="A856" s="36">
        <v>9791036302763</v>
      </c>
      <c r="B856" t="s">
        <v>3831</v>
      </c>
      <c r="C856" s="36">
        <v>0</v>
      </c>
      <c r="D856" t="s">
        <v>5129</v>
      </c>
    </row>
    <row r="857" spans="1:4" x14ac:dyDescent="0.15">
      <c r="A857" s="36">
        <v>9791036302787</v>
      </c>
      <c r="B857" t="s">
        <v>3831</v>
      </c>
      <c r="C857" s="36">
        <v>0</v>
      </c>
      <c r="D857" t="s">
        <v>5129</v>
      </c>
    </row>
    <row r="858" spans="1:4" x14ac:dyDescent="0.15">
      <c r="A858" s="36">
        <v>9782227498099</v>
      </c>
      <c r="B858" t="s">
        <v>3831</v>
      </c>
      <c r="C858" s="36">
        <v>183</v>
      </c>
      <c r="D858" t="s">
        <v>5130</v>
      </c>
    </row>
    <row r="859" spans="1:4" x14ac:dyDescent="0.15">
      <c r="A859" s="36">
        <v>9782747088756</v>
      </c>
      <c r="B859" t="s">
        <v>3831</v>
      </c>
      <c r="C859" s="36">
        <v>217</v>
      </c>
      <c r="D859" t="s">
        <v>5130</v>
      </c>
    </row>
    <row r="860" spans="1:4" x14ac:dyDescent="0.15">
      <c r="A860" s="36">
        <v>9791027613335</v>
      </c>
      <c r="B860" t="s">
        <v>3831</v>
      </c>
      <c r="C860" s="36">
        <v>0</v>
      </c>
      <c r="D860" t="s">
        <v>5135</v>
      </c>
    </row>
    <row r="861" spans="1:4" x14ac:dyDescent="0.15">
      <c r="A861" s="36">
        <v>9791036377518</v>
      </c>
      <c r="B861" t="s">
        <v>3831</v>
      </c>
      <c r="C861" s="36">
        <v>2150</v>
      </c>
      <c r="D861" t="s">
        <v>5133</v>
      </c>
    </row>
    <row r="862" spans="1:4" x14ac:dyDescent="0.15">
      <c r="A862" s="36">
        <v>9791036377525</v>
      </c>
      <c r="B862" t="s">
        <v>3831</v>
      </c>
      <c r="C862" s="36">
        <v>2167</v>
      </c>
      <c r="D862" t="s">
        <v>5133</v>
      </c>
    </row>
    <row r="863" spans="1:4" x14ac:dyDescent="0.15">
      <c r="A863" s="36">
        <v>9791036345494</v>
      </c>
      <c r="B863" t="s">
        <v>3831</v>
      </c>
      <c r="C863" s="36">
        <v>1681</v>
      </c>
      <c r="D863" t="s">
        <v>5133</v>
      </c>
    </row>
    <row r="864" spans="1:4" x14ac:dyDescent="0.15">
      <c r="A864" s="36">
        <v>9782408038038</v>
      </c>
      <c r="B864" t="s">
        <v>3831</v>
      </c>
      <c r="C864" s="36">
        <v>881</v>
      </c>
      <c r="D864" t="s">
        <v>5130</v>
      </c>
    </row>
    <row r="865" spans="1:4" x14ac:dyDescent="0.15">
      <c r="A865" s="36">
        <v>9791036345500</v>
      </c>
      <c r="B865" t="s">
        <v>3831</v>
      </c>
      <c r="C865" s="36">
        <v>1104</v>
      </c>
      <c r="D865" t="s">
        <v>5133</v>
      </c>
    </row>
    <row r="866" spans="1:4" x14ac:dyDescent="0.15">
      <c r="A866" s="36">
        <v>9791036345517</v>
      </c>
      <c r="B866" t="s">
        <v>3831</v>
      </c>
      <c r="C866" s="36">
        <v>2076</v>
      </c>
      <c r="D866" t="s">
        <v>5133</v>
      </c>
    </row>
    <row r="867" spans="1:4" x14ac:dyDescent="0.15">
      <c r="A867" s="36">
        <v>9791036345524</v>
      </c>
      <c r="B867" t="s">
        <v>3831</v>
      </c>
      <c r="C867" s="36">
        <v>0</v>
      </c>
      <c r="D867" t="s">
        <v>5129</v>
      </c>
    </row>
    <row r="868" spans="1:4" x14ac:dyDescent="0.15">
      <c r="A868" s="36">
        <v>9791036328978</v>
      </c>
      <c r="B868" t="s">
        <v>3831</v>
      </c>
      <c r="C868" s="36">
        <v>0</v>
      </c>
      <c r="D868" t="s">
        <v>5129</v>
      </c>
    </row>
    <row r="869" spans="1:4" x14ac:dyDescent="0.15">
      <c r="A869" s="36">
        <v>9791036328985</v>
      </c>
      <c r="B869" t="s">
        <v>3831</v>
      </c>
      <c r="C869" s="36">
        <v>1167</v>
      </c>
      <c r="D869" t="s">
        <v>5133</v>
      </c>
    </row>
    <row r="870" spans="1:4" x14ac:dyDescent="0.15">
      <c r="A870" s="36">
        <v>9791036328992</v>
      </c>
      <c r="B870" t="s">
        <v>3831</v>
      </c>
      <c r="C870" s="36">
        <v>3145</v>
      </c>
      <c r="D870" t="s">
        <v>5133</v>
      </c>
    </row>
    <row r="871" spans="1:4" x14ac:dyDescent="0.15">
      <c r="A871" s="36">
        <v>9791036329005</v>
      </c>
      <c r="B871" t="s">
        <v>3831</v>
      </c>
      <c r="C871" s="36">
        <v>5357</v>
      </c>
      <c r="D871" t="s">
        <v>5133</v>
      </c>
    </row>
    <row r="872" spans="1:4" x14ac:dyDescent="0.15">
      <c r="A872" s="36">
        <v>9791036329012</v>
      </c>
      <c r="B872" t="s">
        <v>3831</v>
      </c>
      <c r="C872" s="36">
        <v>1579</v>
      </c>
      <c r="D872" t="s">
        <v>5133</v>
      </c>
    </row>
    <row r="873" spans="1:4" x14ac:dyDescent="0.15">
      <c r="A873" s="36">
        <v>9791036329029</v>
      </c>
      <c r="B873" t="s">
        <v>3831</v>
      </c>
      <c r="C873" s="36">
        <v>3034</v>
      </c>
      <c r="D873" t="s">
        <v>5133</v>
      </c>
    </row>
    <row r="874" spans="1:4" x14ac:dyDescent="0.15">
      <c r="A874" s="36">
        <v>9791036329036</v>
      </c>
      <c r="B874" t="s">
        <v>3831</v>
      </c>
      <c r="C874" s="36">
        <v>2329</v>
      </c>
      <c r="D874" t="s">
        <v>5133</v>
      </c>
    </row>
    <row r="875" spans="1:4" x14ac:dyDescent="0.15">
      <c r="A875" s="36">
        <v>9791036329043</v>
      </c>
      <c r="B875" t="s">
        <v>3831</v>
      </c>
      <c r="C875" s="36">
        <v>0</v>
      </c>
      <c r="D875" t="s">
        <v>5129</v>
      </c>
    </row>
    <row r="876" spans="1:4" x14ac:dyDescent="0.15">
      <c r="A876" s="36">
        <v>9791036329050</v>
      </c>
      <c r="B876" t="s">
        <v>3831</v>
      </c>
      <c r="C876" s="36">
        <v>1673</v>
      </c>
      <c r="D876" t="s">
        <v>5133</v>
      </c>
    </row>
    <row r="877" spans="1:4" x14ac:dyDescent="0.15">
      <c r="A877" s="36">
        <v>9791036329067</v>
      </c>
      <c r="B877" t="s">
        <v>3831</v>
      </c>
      <c r="C877" s="36">
        <v>1837</v>
      </c>
      <c r="D877" t="s">
        <v>5133</v>
      </c>
    </row>
    <row r="878" spans="1:4" x14ac:dyDescent="0.15">
      <c r="A878" s="36">
        <v>9791036329074</v>
      </c>
      <c r="B878" t="s">
        <v>3831</v>
      </c>
      <c r="C878" s="36">
        <v>2447</v>
      </c>
      <c r="D878" t="s">
        <v>5133</v>
      </c>
    </row>
    <row r="879" spans="1:4" x14ac:dyDescent="0.15">
      <c r="A879" s="36">
        <v>9791036329081</v>
      </c>
      <c r="B879" t="s">
        <v>3831</v>
      </c>
      <c r="C879" s="36">
        <v>1285</v>
      </c>
      <c r="D879" t="s">
        <v>5133</v>
      </c>
    </row>
    <row r="880" spans="1:4" x14ac:dyDescent="0.15">
      <c r="A880" s="36">
        <v>9791036329098</v>
      </c>
      <c r="B880" t="s">
        <v>3831</v>
      </c>
      <c r="C880" s="36">
        <v>1149</v>
      </c>
      <c r="D880" t="s">
        <v>5133</v>
      </c>
    </row>
    <row r="881" spans="1:4" x14ac:dyDescent="0.15">
      <c r="A881" s="36">
        <v>9791036316876</v>
      </c>
      <c r="B881" t="s">
        <v>3831</v>
      </c>
      <c r="C881" s="36">
        <v>0</v>
      </c>
      <c r="D881" t="s">
        <v>5129</v>
      </c>
    </row>
    <row r="882" spans="1:4" x14ac:dyDescent="0.15">
      <c r="A882" s="36">
        <v>9791036316920</v>
      </c>
      <c r="B882" t="s">
        <v>3831</v>
      </c>
      <c r="C882" s="36">
        <v>0</v>
      </c>
      <c r="D882" t="s">
        <v>5129</v>
      </c>
    </row>
    <row r="883" spans="1:4" x14ac:dyDescent="0.15">
      <c r="A883" s="36">
        <v>9791036316944</v>
      </c>
      <c r="B883" t="s">
        <v>3831</v>
      </c>
      <c r="C883" s="36">
        <v>0</v>
      </c>
      <c r="D883" t="s">
        <v>5129</v>
      </c>
    </row>
    <row r="884" spans="1:4" x14ac:dyDescent="0.15">
      <c r="A884" s="36">
        <v>9791036316869</v>
      </c>
      <c r="B884" t="s">
        <v>3831</v>
      </c>
      <c r="C884" s="36">
        <v>0</v>
      </c>
      <c r="D884" t="s">
        <v>5129</v>
      </c>
    </row>
    <row r="885" spans="1:4" x14ac:dyDescent="0.15">
      <c r="A885" s="36">
        <v>9791036316883</v>
      </c>
      <c r="B885" t="s">
        <v>3831</v>
      </c>
      <c r="C885" s="36">
        <v>0</v>
      </c>
      <c r="D885" t="s">
        <v>5129</v>
      </c>
    </row>
    <row r="886" spans="1:4" x14ac:dyDescent="0.15">
      <c r="A886" s="36">
        <v>9791036316937</v>
      </c>
      <c r="B886" t="s">
        <v>3831</v>
      </c>
      <c r="C886" s="36">
        <v>0</v>
      </c>
      <c r="D886" t="s">
        <v>5129</v>
      </c>
    </row>
    <row r="887" spans="1:4" x14ac:dyDescent="0.15">
      <c r="A887" s="36">
        <v>9791036345531</v>
      </c>
      <c r="B887" t="s">
        <v>3831</v>
      </c>
      <c r="C887" s="36">
        <v>2</v>
      </c>
      <c r="D887" t="s">
        <v>5132</v>
      </c>
    </row>
    <row r="888" spans="1:4" x14ac:dyDescent="0.15">
      <c r="A888" s="36">
        <v>9791036345548</v>
      </c>
      <c r="B888" t="s">
        <v>3831</v>
      </c>
      <c r="C888" s="36">
        <v>145</v>
      </c>
      <c r="D888" t="s">
        <v>5130</v>
      </c>
    </row>
    <row r="889" spans="1:4" x14ac:dyDescent="0.15">
      <c r="A889" s="36">
        <v>9791036345555</v>
      </c>
      <c r="B889" t="s">
        <v>3831</v>
      </c>
      <c r="C889" s="36">
        <v>1096</v>
      </c>
      <c r="D889" t="s">
        <v>5133</v>
      </c>
    </row>
    <row r="890" spans="1:4" x14ac:dyDescent="0.15">
      <c r="A890" s="36">
        <v>9791036345562</v>
      </c>
      <c r="B890" t="s">
        <v>3831</v>
      </c>
      <c r="C890" s="36">
        <v>1629</v>
      </c>
      <c r="D890" t="s">
        <v>5133</v>
      </c>
    </row>
    <row r="891" spans="1:4" x14ac:dyDescent="0.15">
      <c r="A891" s="36">
        <v>9791036345579</v>
      </c>
      <c r="B891" t="s">
        <v>3831</v>
      </c>
      <c r="C891" s="36">
        <v>1505</v>
      </c>
      <c r="D891" t="s">
        <v>5133</v>
      </c>
    </row>
    <row r="892" spans="1:4" x14ac:dyDescent="0.15">
      <c r="A892" s="36">
        <v>9791036345586</v>
      </c>
      <c r="B892" t="s">
        <v>3831</v>
      </c>
      <c r="C892" s="36">
        <v>1194</v>
      </c>
      <c r="D892" t="s">
        <v>5133</v>
      </c>
    </row>
    <row r="893" spans="1:4" x14ac:dyDescent="0.15">
      <c r="A893" s="36">
        <v>9791036345593</v>
      </c>
      <c r="B893" t="s">
        <v>3831</v>
      </c>
      <c r="C893" s="36">
        <v>641</v>
      </c>
      <c r="D893" t="s">
        <v>5130</v>
      </c>
    </row>
    <row r="894" spans="1:4" x14ac:dyDescent="0.15">
      <c r="A894" s="36">
        <v>9791036345609</v>
      </c>
      <c r="B894" t="s">
        <v>3831</v>
      </c>
      <c r="C894" s="36">
        <v>1857</v>
      </c>
      <c r="D894" t="s">
        <v>5133</v>
      </c>
    </row>
    <row r="895" spans="1:4" x14ac:dyDescent="0.15">
      <c r="A895" s="36">
        <v>9791036345616</v>
      </c>
      <c r="B895" t="s">
        <v>3831</v>
      </c>
      <c r="C895" s="36">
        <v>2005</v>
      </c>
      <c r="D895" t="s">
        <v>5133</v>
      </c>
    </row>
    <row r="896" spans="1:4" x14ac:dyDescent="0.15">
      <c r="A896" s="36">
        <v>9791027610891</v>
      </c>
      <c r="B896" t="s">
        <v>3831</v>
      </c>
      <c r="C896" s="36">
        <v>0</v>
      </c>
      <c r="D896" t="s">
        <v>5129</v>
      </c>
    </row>
    <row r="897" spans="1:4" x14ac:dyDescent="0.15">
      <c r="A897" s="36">
        <v>9782227503359</v>
      </c>
      <c r="B897" t="s">
        <v>3831</v>
      </c>
      <c r="C897" s="36">
        <v>0</v>
      </c>
      <c r="D897" t="s">
        <v>5135</v>
      </c>
    </row>
    <row r="898" spans="1:4" x14ac:dyDescent="0.15">
      <c r="A898" s="36">
        <v>9791027611843</v>
      </c>
      <c r="B898" t="s">
        <v>3831</v>
      </c>
      <c r="C898" s="36">
        <v>2089</v>
      </c>
      <c r="D898" t="s">
        <v>5133</v>
      </c>
    </row>
    <row r="899" spans="1:4" x14ac:dyDescent="0.15">
      <c r="A899" s="36">
        <v>9791027611850</v>
      </c>
      <c r="B899" t="s">
        <v>3831</v>
      </c>
      <c r="C899" s="36">
        <v>857</v>
      </c>
      <c r="D899" t="s">
        <v>5130</v>
      </c>
    </row>
    <row r="900" spans="1:4" x14ac:dyDescent="0.15">
      <c r="A900" s="36">
        <v>9791027611867</v>
      </c>
      <c r="B900" t="s">
        <v>3831</v>
      </c>
      <c r="C900" s="36">
        <v>1668</v>
      </c>
      <c r="D900" t="s">
        <v>5133</v>
      </c>
    </row>
    <row r="901" spans="1:4" x14ac:dyDescent="0.15">
      <c r="A901" s="36">
        <v>9782227501256</v>
      </c>
      <c r="B901" t="s">
        <v>3831</v>
      </c>
      <c r="C901" s="36">
        <v>0</v>
      </c>
      <c r="D901" t="s">
        <v>5135</v>
      </c>
    </row>
    <row r="902" spans="1:4" x14ac:dyDescent="0.15">
      <c r="A902" s="36">
        <v>9782227501263</v>
      </c>
      <c r="B902" t="s">
        <v>3831</v>
      </c>
      <c r="C902" s="36">
        <v>0</v>
      </c>
      <c r="D902" t="s">
        <v>5135</v>
      </c>
    </row>
    <row r="903" spans="1:4" x14ac:dyDescent="0.15">
      <c r="A903" s="36">
        <v>9791036358104</v>
      </c>
      <c r="B903" t="s">
        <v>3831</v>
      </c>
      <c r="C903" s="36">
        <v>1568</v>
      </c>
      <c r="D903" t="s">
        <v>5133</v>
      </c>
    </row>
    <row r="904" spans="1:4" x14ac:dyDescent="0.15">
      <c r="A904" s="36">
        <v>9791036316951</v>
      </c>
      <c r="B904" t="s">
        <v>3831</v>
      </c>
      <c r="C904" s="36">
        <v>0</v>
      </c>
      <c r="D904" t="s">
        <v>5129</v>
      </c>
    </row>
    <row r="905" spans="1:4" x14ac:dyDescent="0.15">
      <c r="A905" s="36">
        <v>9791036345784</v>
      </c>
      <c r="B905" t="s">
        <v>3831</v>
      </c>
      <c r="C905" s="36">
        <v>0</v>
      </c>
      <c r="D905" t="s">
        <v>5135</v>
      </c>
    </row>
    <row r="906" spans="1:4" x14ac:dyDescent="0.15">
      <c r="A906" s="36">
        <v>9791036302817</v>
      </c>
      <c r="B906" t="s">
        <v>3831</v>
      </c>
      <c r="C906" s="36">
        <v>0</v>
      </c>
      <c r="D906" t="s">
        <v>5129</v>
      </c>
    </row>
    <row r="907" spans="1:4" x14ac:dyDescent="0.15">
      <c r="A907" s="36">
        <v>9791036302824</v>
      </c>
      <c r="B907" t="s">
        <v>3831</v>
      </c>
      <c r="C907" s="36">
        <v>0</v>
      </c>
      <c r="D907" t="s">
        <v>5129</v>
      </c>
    </row>
    <row r="908" spans="1:4" x14ac:dyDescent="0.15">
      <c r="A908" s="36">
        <v>9791036358135</v>
      </c>
      <c r="B908" t="s">
        <v>3831</v>
      </c>
      <c r="C908" s="36">
        <v>8388</v>
      </c>
      <c r="D908" t="s">
        <v>5133</v>
      </c>
    </row>
    <row r="909" spans="1:4" x14ac:dyDescent="0.15">
      <c r="A909" s="36">
        <v>9791036358142</v>
      </c>
      <c r="B909" t="s">
        <v>3831</v>
      </c>
      <c r="C909" s="36">
        <v>1280</v>
      </c>
      <c r="D909" t="s">
        <v>5133</v>
      </c>
    </row>
    <row r="910" spans="1:4" x14ac:dyDescent="0.15">
      <c r="A910" s="36">
        <v>9791036358128</v>
      </c>
      <c r="B910" t="s">
        <v>3831</v>
      </c>
      <c r="C910" s="36">
        <v>828</v>
      </c>
      <c r="D910" t="s">
        <v>5130</v>
      </c>
    </row>
    <row r="911" spans="1:4" x14ac:dyDescent="0.15">
      <c r="A911" s="36">
        <v>9791036358159</v>
      </c>
      <c r="B911" t="s">
        <v>3831</v>
      </c>
      <c r="C911" s="36">
        <v>2857</v>
      </c>
      <c r="D911" t="s">
        <v>5133</v>
      </c>
    </row>
    <row r="912" spans="1:4" x14ac:dyDescent="0.15">
      <c r="A912" s="36">
        <v>9791036358166</v>
      </c>
      <c r="B912" t="s">
        <v>3831</v>
      </c>
      <c r="C912" s="36">
        <v>1772</v>
      </c>
      <c r="D912" t="s">
        <v>5133</v>
      </c>
    </row>
    <row r="913" spans="1:4" x14ac:dyDescent="0.15">
      <c r="A913" s="36">
        <v>9782227502895</v>
      </c>
      <c r="B913" t="s">
        <v>3831</v>
      </c>
      <c r="C913" s="36">
        <v>0</v>
      </c>
      <c r="D913" t="s">
        <v>5135</v>
      </c>
    </row>
    <row r="914" spans="1:4" x14ac:dyDescent="0.15">
      <c r="A914" s="36">
        <v>9791027613359</v>
      </c>
      <c r="B914" t="s">
        <v>3831</v>
      </c>
      <c r="C914" s="36">
        <v>0</v>
      </c>
      <c r="D914" t="s">
        <v>5135</v>
      </c>
    </row>
    <row r="915" spans="1:4" x14ac:dyDescent="0.15">
      <c r="A915" s="36">
        <v>9791036377693</v>
      </c>
      <c r="B915" t="s">
        <v>3831</v>
      </c>
      <c r="C915" s="36">
        <v>2944</v>
      </c>
      <c r="D915" t="s">
        <v>5133</v>
      </c>
    </row>
    <row r="916" spans="1:4" x14ac:dyDescent="0.15">
      <c r="A916" s="36">
        <v>9791027614059</v>
      </c>
      <c r="B916" t="s">
        <v>3831</v>
      </c>
      <c r="C916" s="36">
        <v>0</v>
      </c>
      <c r="D916" t="s">
        <v>5135</v>
      </c>
    </row>
    <row r="917" spans="1:4" x14ac:dyDescent="0.15">
      <c r="A917" s="36">
        <v>9791036389092</v>
      </c>
      <c r="B917" t="s">
        <v>3831</v>
      </c>
      <c r="C917" s="36">
        <v>0</v>
      </c>
      <c r="D917" t="s">
        <v>5135</v>
      </c>
    </row>
    <row r="918" spans="1:4" x14ac:dyDescent="0.15">
      <c r="A918" s="36">
        <v>9791036389122</v>
      </c>
      <c r="B918" t="s">
        <v>3831</v>
      </c>
      <c r="C918" s="36">
        <v>0</v>
      </c>
      <c r="D918" t="s">
        <v>5135</v>
      </c>
    </row>
    <row r="919" spans="1:4" x14ac:dyDescent="0.15">
      <c r="A919" s="36">
        <v>9791036389139</v>
      </c>
      <c r="B919" t="s">
        <v>3831</v>
      </c>
      <c r="C919" s="36">
        <v>0</v>
      </c>
      <c r="D919" t="s">
        <v>5135</v>
      </c>
    </row>
    <row r="920" spans="1:4" x14ac:dyDescent="0.15">
      <c r="A920" s="36">
        <v>9791036389276</v>
      </c>
      <c r="B920" t="s">
        <v>3831</v>
      </c>
      <c r="C920" s="36">
        <v>0</v>
      </c>
      <c r="D920" t="s">
        <v>5135</v>
      </c>
    </row>
    <row r="921" spans="1:4" x14ac:dyDescent="0.15">
      <c r="A921" s="36">
        <v>9791036345791</v>
      </c>
      <c r="B921" t="s">
        <v>3831</v>
      </c>
      <c r="C921" s="36">
        <v>0</v>
      </c>
      <c r="D921" t="s">
        <v>5129</v>
      </c>
    </row>
    <row r="922" spans="1:4" x14ac:dyDescent="0.15">
      <c r="A922" s="36">
        <v>9791036345807</v>
      </c>
      <c r="B922" t="s">
        <v>3831</v>
      </c>
      <c r="C922" s="36">
        <v>0</v>
      </c>
      <c r="D922" t="s">
        <v>5135</v>
      </c>
    </row>
    <row r="923" spans="1:4" x14ac:dyDescent="0.15">
      <c r="A923" s="36">
        <v>9791027609581</v>
      </c>
      <c r="B923" t="s">
        <v>3831</v>
      </c>
      <c r="C923" s="36">
        <v>17458</v>
      </c>
      <c r="D923" t="s">
        <v>5128</v>
      </c>
    </row>
    <row r="924" spans="1:4" x14ac:dyDescent="0.15">
      <c r="A924" s="36">
        <v>9791036335976</v>
      </c>
      <c r="B924" t="s">
        <v>3831</v>
      </c>
      <c r="C924" s="36">
        <v>38390</v>
      </c>
      <c r="D924" t="s">
        <v>5128</v>
      </c>
    </row>
    <row r="925" spans="1:4" x14ac:dyDescent="0.15">
      <c r="A925" s="36">
        <v>9782227492431</v>
      </c>
      <c r="B925" t="s">
        <v>3831</v>
      </c>
      <c r="C925" s="36">
        <v>211</v>
      </c>
      <c r="D925" t="s">
        <v>5130</v>
      </c>
    </row>
    <row r="926" spans="1:4" x14ac:dyDescent="0.15">
      <c r="A926" s="36">
        <v>9782227499454</v>
      </c>
      <c r="B926" t="s">
        <v>3831</v>
      </c>
      <c r="C926" s="36">
        <v>227</v>
      </c>
      <c r="D926" t="s">
        <v>5130</v>
      </c>
    </row>
    <row r="927" spans="1:4" x14ac:dyDescent="0.15">
      <c r="A927" s="36">
        <v>9782227499461</v>
      </c>
      <c r="B927" t="s">
        <v>3831</v>
      </c>
      <c r="C927" s="36">
        <v>0</v>
      </c>
      <c r="D927" t="s">
        <v>5135</v>
      </c>
    </row>
    <row r="928" spans="1:4" x14ac:dyDescent="0.15">
      <c r="A928" s="36">
        <v>9782227499478</v>
      </c>
      <c r="B928" t="s">
        <v>3831</v>
      </c>
      <c r="C928" s="36">
        <v>0</v>
      </c>
      <c r="D928" t="s">
        <v>5129</v>
      </c>
    </row>
    <row r="929" spans="1:4" x14ac:dyDescent="0.15">
      <c r="A929" s="36">
        <v>9791036329128</v>
      </c>
      <c r="B929" t="s">
        <v>3831</v>
      </c>
      <c r="C929" s="36">
        <v>1062</v>
      </c>
      <c r="D929" t="s">
        <v>5133</v>
      </c>
    </row>
    <row r="930" spans="1:4" x14ac:dyDescent="0.15">
      <c r="A930" s="36">
        <v>9791036329142</v>
      </c>
      <c r="B930" t="s">
        <v>3831</v>
      </c>
      <c r="C930" s="36">
        <v>1813</v>
      </c>
      <c r="D930" t="s">
        <v>5133</v>
      </c>
    </row>
    <row r="931" spans="1:4" x14ac:dyDescent="0.15">
      <c r="A931" s="36">
        <v>9782227502901</v>
      </c>
      <c r="B931" t="s">
        <v>3831</v>
      </c>
      <c r="C931" s="36">
        <v>1172</v>
      </c>
      <c r="D931" t="s">
        <v>5133</v>
      </c>
    </row>
    <row r="932" spans="1:4" x14ac:dyDescent="0.15">
      <c r="A932" s="36">
        <v>9791036377716</v>
      </c>
      <c r="B932" t="s">
        <v>3831</v>
      </c>
      <c r="C932" s="36">
        <v>3198</v>
      </c>
      <c r="D932" t="s">
        <v>5133</v>
      </c>
    </row>
    <row r="933" spans="1:4" x14ac:dyDescent="0.15">
      <c r="A933" s="36">
        <v>9791036377723</v>
      </c>
      <c r="B933" t="s">
        <v>3831</v>
      </c>
      <c r="C933" s="36">
        <v>0</v>
      </c>
      <c r="D933" t="s">
        <v>5135</v>
      </c>
    </row>
    <row r="934" spans="1:4" x14ac:dyDescent="0.15">
      <c r="A934" s="36">
        <v>9791036377730</v>
      </c>
      <c r="B934" t="s">
        <v>3831</v>
      </c>
      <c r="C934" s="36">
        <v>0</v>
      </c>
      <c r="D934" t="s">
        <v>5135</v>
      </c>
    </row>
    <row r="935" spans="1:4" x14ac:dyDescent="0.15">
      <c r="A935" s="36">
        <v>9791036377747</v>
      </c>
      <c r="B935" t="s">
        <v>3831</v>
      </c>
      <c r="C935" s="36">
        <v>0</v>
      </c>
      <c r="D935" t="s">
        <v>5135</v>
      </c>
    </row>
    <row r="936" spans="1:4" x14ac:dyDescent="0.15">
      <c r="A936" s="36">
        <v>9791036377754</v>
      </c>
      <c r="B936" t="s">
        <v>3831</v>
      </c>
      <c r="C936" s="36">
        <v>605</v>
      </c>
      <c r="D936" t="s">
        <v>5130</v>
      </c>
    </row>
    <row r="937" spans="1:4" x14ac:dyDescent="0.15">
      <c r="A937" s="36">
        <v>9791036377761</v>
      </c>
      <c r="B937" t="s">
        <v>3831</v>
      </c>
      <c r="C937" s="36">
        <v>1697</v>
      </c>
      <c r="D937" t="s">
        <v>5133</v>
      </c>
    </row>
    <row r="938" spans="1:4" x14ac:dyDescent="0.15">
      <c r="A938" s="36">
        <v>9791036309427</v>
      </c>
      <c r="B938" t="s">
        <v>3831</v>
      </c>
      <c r="C938" s="36">
        <v>909</v>
      </c>
      <c r="D938" t="s">
        <v>5130</v>
      </c>
    </row>
    <row r="939" spans="1:4" x14ac:dyDescent="0.15">
      <c r="A939" s="36">
        <v>9791036309434</v>
      </c>
      <c r="B939" t="s">
        <v>3831</v>
      </c>
      <c r="C939" s="36">
        <v>866</v>
      </c>
      <c r="D939" t="s">
        <v>5130</v>
      </c>
    </row>
    <row r="940" spans="1:4" x14ac:dyDescent="0.15">
      <c r="A940" s="36">
        <v>9791036309441</v>
      </c>
      <c r="B940" t="s">
        <v>3831</v>
      </c>
      <c r="C940" s="36">
        <v>1297</v>
      </c>
      <c r="D940" t="s">
        <v>5133</v>
      </c>
    </row>
    <row r="941" spans="1:4" x14ac:dyDescent="0.15">
      <c r="A941" s="36">
        <v>9791027606917</v>
      </c>
      <c r="B941" t="s">
        <v>3831</v>
      </c>
      <c r="C941" s="36">
        <v>0</v>
      </c>
      <c r="D941" t="s">
        <v>5129</v>
      </c>
    </row>
    <row r="942" spans="1:4" x14ac:dyDescent="0.15">
      <c r="A942" s="36">
        <v>9782227474789</v>
      </c>
      <c r="B942" t="s">
        <v>3831</v>
      </c>
      <c r="C942" s="36">
        <v>0</v>
      </c>
      <c r="D942" t="s">
        <v>5135</v>
      </c>
    </row>
    <row r="943" spans="1:4" x14ac:dyDescent="0.15">
      <c r="A943" s="36">
        <v>9791036345821</v>
      </c>
      <c r="B943" t="s">
        <v>3831</v>
      </c>
      <c r="C943" s="36">
        <v>15</v>
      </c>
      <c r="D943" t="s">
        <v>5134</v>
      </c>
    </row>
    <row r="944" spans="1:4" x14ac:dyDescent="0.15">
      <c r="A944" s="36">
        <v>9791036345852</v>
      </c>
      <c r="B944" t="s">
        <v>3831</v>
      </c>
      <c r="C944" s="36">
        <v>625</v>
      </c>
      <c r="D944" t="s">
        <v>5130</v>
      </c>
    </row>
    <row r="945" spans="1:4" x14ac:dyDescent="0.15">
      <c r="A945" s="36">
        <v>9791036345869</v>
      </c>
      <c r="B945" t="s">
        <v>3831</v>
      </c>
      <c r="C945" s="36">
        <v>3740</v>
      </c>
      <c r="D945" t="s">
        <v>5133</v>
      </c>
    </row>
    <row r="946" spans="1:4" x14ac:dyDescent="0.15">
      <c r="A946" s="36">
        <v>9791036345890</v>
      </c>
      <c r="B946" t="s">
        <v>3831</v>
      </c>
      <c r="C946" s="36">
        <v>0</v>
      </c>
      <c r="D946" t="s">
        <v>5129</v>
      </c>
    </row>
    <row r="947" spans="1:4" x14ac:dyDescent="0.15">
      <c r="A947" s="36">
        <v>9791036345838</v>
      </c>
      <c r="B947" t="s">
        <v>3831</v>
      </c>
      <c r="C947" s="36">
        <v>1362</v>
      </c>
      <c r="D947" t="s">
        <v>5140</v>
      </c>
    </row>
    <row r="948" spans="1:4" x14ac:dyDescent="0.15">
      <c r="A948" s="36">
        <v>9791036345845</v>
      </c>
      <c r="B948" t="s">
        <v>3831</v>
      </c>
      <c r="C948" s="36">
        <v>497</v>
      </c>
      <c r="D948" t="s">
        <v>5130</v>
      </c>
    </row>
    <row r="949" spans="1:4" x14ac:dyDescent="0.15">
      <c r="A949" s="36">
        <v>9791036345876</v>
      </c>
      <c r="B949" t="s">
        <v>3831</v>
      </c>
      <c r="C949" s="36">
        <v>0</v>
      </c>
      <c r="D949" t="s">
        <v>5129</v>
      </c>
    </row>
    <row r="950" spans="1:4" x14ac:dyDescent="0.15">
      <c r="A950" s="36">
        <v>9791036345883</v>
      </c>
      <c r="B950" t="s">
        <v>3831</v>
      </c>
      <c r="C950" s="36">
        <v>0</v>
      </c>
      <c r="D950" t="s">
        <v>5135</v>
      </c>
    </row>
    <row r="951" spans="1:4" x14ac:dyDescent="0.15">
      <c r="A951" s="36">
        <v>9791036345906</v>
      </c>
      <c r="B951" t="s">
        <v>3831</v>
      </c>
      <c r="C951" s="36">
        <v>2222</v>
      </c>
      <c r="D951" t="s">
        <v>5133</v>
      </c>
    </row>
    <row r="952" spans="1:4" x14ac:dyDescent="0.15">
      <c r="A952" s="36">
        <v>9791036345913</v>
      </c>
      <c r="B952" t="s">
        <v>3831</v>
      </c>
      <c r="C952" s="36">
        <v>2423</v>
      </c>
      <c r="D952" t="s">
        <v>5133</v>
      </c>
    </row>
    <row r="953" spans="1:4" x14ac:dyDescent="0.15">
      <c r="A953" s="36">
        <v>9782227498129</v>
      </c>
      <c r="B953" t="s">
        <v>3831</v>
      </c>
      <c r="C953" s="36">
        <v>0</v>
      </c>
      <c r="D953" t="s">
        <v>5129</v>
      </c>
    </row>
    <row r="954" spans="1:4" x14ac:dyDescent="0.15">
      <c r="A954" s="36">
        <v>9782227476943</v>
      </c>
      <c r="B954" t="s">
        <v>3831</v>
      </c>
      <c r="C954" s="36">
        <v>26</v>
      </c>
      <c r="D954" t="s">
        <v>5138</v>
      </c>
    </row>
    <row r="955" spans="1:4" x14ac:dyDescent="0.15">
      <c r="A955" s="36">
        <v>9782227476356</v>
      </c>
      <c r="B955" t="s">
        <v>3831</v>
      </c>
      <c r="C955" s="36">
        <v>0</v>
      </c>
      <c r="D955" t="s">
        <v>5129</v>
      </c>
    </row>
    <row r="956" spans="1:4" x14ac:dyDescent="0.15">
      <c r="A956" s="36">
        <v>2200030904219</v>
      </c>
      <c r="B956" t="s">
        <v>3831</v>
      </c>
      <c r="C956" s="36">
        <v>0</v>
      </c>
      <c r="D956" t="s">
        <v>5129</v>
      </c>
    </row>
    <row r="957" spans="1:4" x14ac:dyDescent="0.15">
      <c r="A957" s="36">
        <v>9782227503366</v>
      </c>
      <c r="B957" t="s">
        <v>3831</v>
      </c>
      <c r="C957" s="36">
        <v>0</v>
      </c>
      <c r="D957" t="s">
        <v>5135</v>
      </c>
    </row>
    <row r="958" spans="1:4" x14ac:dyDescent="0.15">
      <c r="A958" s="36">
        <v>9782227471290</v>
      </c>
      <c r="B958" t="s">
        <v>3831</v>
      </c>
      <c r="C958" s="36">
        <v>0</v>
      </c>
      <c r="D958" t="s">
        <v>5129</v>
      </c>
    </row>
    <row r="959" spans="1:4" x14ac:dyDescent="0.15">
      <c r="A959" s="36">
        <v>9782227470217</v>
      </c>
      <c r="B959" t="s">
        <v>3831</v>
      </c>
      <c r="C959" s="36">
        <v>0</v>
      </c>
      <c r="D959" t="s">
        <v>5129</v>
      </c>
    </row>
    <row r="960" spans="1:4" x14ac:dyDescent="0.15">
      <c r="A960" s="36">
        <v>9782745981998</v>
      </c>
      <c r="B960" t="s">
        <v>3831</v>
      </c>
      <c r="C960" s="36">
        <v>0</v>
      </c>
      <c r="D960" t="s">
        <v>5129</v>
      </c>
    </row>
    <row r="961" spans="1:4" x14ac:dyDescent="0.15">
      <c r="A961" s="36">
        <v>9782227491250</v>
      </c>
      <c r="B961" t="s">
        <v>3831</v>
      </c>
      <c r="C961" s="36">
        <v>227</v>
      </c>
      <c r="D961" t="s">
        <v>5130</v>
      </c>
    </row>
    <row r="962" spans="1:4" x14ac:dyDescent="0.15">
      <c r="A962" s="36">
        <v>9782747080958</v>
      </c>
      <c r="B962" t="s">
        <v>3831</v>
      </c>
      <c r="C962" s="36">
        <v>0</v>
      </c>
      <c r="D962" t="s">
        <v>5129</v>
      </c>
    </row>
    <row r="963" spans="1:4" x14ac:dyDescent="0.15">
      <c r="A963" s="36">
        <v>9782747080941</v>
      </c>
      <c r="B963" t="s">
        <v>3831</v>
      </c>
      <c r="C963" s="36">
        <v>0</v>
      </c>
      <c r="D963" t="s">
        <v>5129</v>
      </c>
    </row>
    <row r="964" spans="1:4" x14ac:dyDescent="0.15">
      <c r="A964" s="36">
        <v>9782747080859</v>
      </c>
      <c r="B964" t="s">
        <v>3831</v>
      </c>
      <c r="C964" s="36">
        <v>0</v>
      </c>
      <c r="D964" t="s">
        <v>5129</v>
      </c>
    </row>
    <row r="965" spans="1:4" x14ac:dyDescent="0.15">
      <c r="A965" s="36">
        <v>9782747080835</v>
      </c>
      <c r="B965" t="s">
        <v>3831</v>
      </c>
      <c r="C965" s="36">
        <v>621</v>
      </c>
      <c r="D965" t="s">
        <v>5130</v>
      </c>
    </row>
    <row r="966" spans="1:4" x14ac:dyDescent="0.15">
      <c r="A966" s="36">
        <v>9782747080828</v>
      </c>
      <c r="B966" t="s">
        <v>3831</v>
      </c>
      <c r="C966" s="36">
        <v>873</v>
      </c>
      <c r="D966" t="s">
        <v>5130</v>
      </c>
    </row>
    <row r="967" spans="1:4" x14ac:dyDescent="0.15">
      <c r="A967" s="36">
        <v>9782747080934</v>
      </c>
      <c r="B967" t="s">
        <v>3831</v>
      </c>
      <c r="C967" s="36">
        <v>0</v>
      </c>
      <c r="D967" t="s">
        <v>5129</v>
      </c>
    </row>
    <row r="968" spans="1:4" x14ac:dyDescent="0.15">
      <c r="A968" s="36">
        <v>9782747080910</v>
      </c>
      <c r="B968" t="s">
        <v>3831</v>
      </c>
      <c r="C968" s="36">
        <v>0</v>
      </c>
      <c r="D968" t="s">
        <v>5129</v>
      </c>
    </row>
    <row r="969" spans="1:4" x14ac:dyDescent="0.15">
      <c r="A969" s="36">
        <v>9782747080903</v>
      </c>
      <c r="B969" t="s">
        <v>3831</v>
      </c>
      <c r="C969" s="36">
        <v>0</v>
      </c>
      <c r="D969" t="s">
        <v>5129</v>
      </c>
    </row>
    <row r="970" spans="1:4" x14ac:dyDescent="0.15">
      <c r="A970" s="36">
        <v>9782747080880</v>
      </c>
      <c r="B970" t="s">
        <v>3831</v>
      </c>
      <c r="C970" s="36">
        <v>0</v>
      </c>
      <c r="D970" t="s">
        <v>5129</v>
      </c>
    </row>
    <row r="971" spans="1:4" x14ac:dyDescent="0.15">
      <c r="A971" s="36">
        <v>9782747080873</v>
      </c>
      <c r="B971" t="s">
        <v>3831</v>
      </c>
      <c r="C971" s="36">
        <v>128</v>
      </c>
      <c r="D971" t="s">
        <v>5130</v>
      </c>
    </row>
    <row r="972" spans="1:4" x14ac:dyDescent="0.15">
      <c r="A972" s="36">
        <v>9782747080866</v>
      </c>
      <c r="B972" t="s">
        <v>3831</v>
      </c>
      <c r="C972" s="36">
        <v>0</v>
      </c>
      <c r="D972" t="s">
        <v>5131</v>
      </c>
    </row>
    <row r="973" spans="1:4" x14ac:dyDescent="0.15">
      <c r="A973" s="36">
        <v>9782227498105</v>
      </c>
      <c r="B973" t="s">
        <v>3831</v>
      </c>
      <c r="C973" s="36">
        <v>56</v>
      </c>
      <c r="D973" t="s">
        <v>5134</v>
      </c>
    </row>
    <row r="974" spans="1:4" x14ac:dyDescent="0.15">
      <c r="A974" s="36">
        <v>9782227498136</v>
      </c>
      <c r="B974" t="s">
        <v>3831</v>
      </c>
      <c r="C974" s="36">
        <v>67</v>
      </c>
      <c r="D974" t="s">
        <v>5134</v>
      </c>
    </row>
    <row r="975" spans="1:4" x14ac:dyDescent="0.15">
      <c r="A975" s="36">
        <v>9782227323032</v>
      </c>
      <c r="B975" t="s">
        <v>3831</v>
      </c>
      <c r="C975" s="36">
        <v>504</v>
      </c>
      <c r="D975" t="s">
        <v>5137</v>
      </c>
    </row>
    <row r="976" spans="1:4" x14ac:dyDescent="0.15">
      <c r="A976" s="36">
        <v>2200031362223</v>
      </c>
      <c r="B976" t="s">
        <v>3831</v>
      </c>
      <c r="C976" s="36">
        <v>0</v>
      </c>
      <c r="D976" t="s">
        <v>5129</v>
      </c>
    </row>
    <row r="977" spans="1:4" x14ac:dyDescent="0.15">
      <c r="A977" s="36">
        <v>9791027612352</v>
      </c>
      <c r="B977" t="s">
        <v>3831</v>
      </c>
      <c r="C977" s="36">
        <v>1878</v>
      </c>
      <c r="D977" t="s">
        <v>5133</v>
      </c>
    </row>
    <row r="978" spans="1:4" x14ac:dyDescent="0.15">
      <c r="A978" s="36">
        <v>9791027612369</v>
      </c>
      <c r="B978" t="s">
        <v>3831</v>
      </c>
      <c r="C978" s="36">
        <v>0</v>
      </c>
      <c r="D978" t="s">
        <v>5135</v>
      </c>
    </row>
    <row r="979" spans="1:4" x14ac:dyDescent="0.15">
      <c r="A979" s="36">
        <v>9791027612376</v>
      </c>
      <c r="B979" t="s">
        <v>3831</v>
      </c>
      <c r="C979" s="36">
        <v>1930</v>
      </c>
      <c r="D979" t="s">
        <v>5133</v>
      </c>
    </row>
    <row r="980" spans="1:4" x14ac:dyDescent="0.15">
      <c r="A980" s="36">
        <v>9791027612383</v>
      </c>
      <c r="B980" t="s">
        <v>3831</v>
      </c>
      <c r="C980" s="36">
        <v>2565</v>
      </c>
      <c r="D980" t="s">
        <v>5133</v>
      </c>
    </row>
    <row r="981" spans="1:4" x14ac:dyDescent="0.15">
      <c r="A981" s="36">
        <v>9791027612390</v>
      </c>
      <c r="B981" t="s">
        <v>3831</v>
      </c>
      <c r="C981" s="36">
        <v>2095</v>
      </c>
      <c r="D981" t="s">
        <v>5133</v>
      </c>
    </row>
    <row r="982" spans="1:4" x14ac:dyDescent="0.15">
      <c r="A982" s="36">
        <v>9791027612406</v>
      </c>
      <c r="B982" t="s">
        <v>3831</v>
      </c>
      <c r="C982" s="36">
        <v>3032</v>
      </c>
      <c r="D982" t="s">
        <v>5133</v>
      </c>
    </row>
    <row r="983" spans="1:4" x14ac:dyDescent="0.15">
      <c r="A983" s="36">
        <v>9791027612413</v>
      </c>
      <c r="B983" t="s">
        <v>3831</v>
      </c>
      <c r="C983" s="36">
        <v>4202</v>
      </c>
      <c r="D983" t="s">
        <v>5133</v>
      </c>
    </row>
    <row r="984" spans="1:4" x14ac:dyDescent="0.15">
      <c r="A984" s="36">
        <v>9791027612420</v>
      </c>
      <c r="B984" t="s">
        <v>3831</v>
      </c>
      <c r="C984" s="36">
        <v>0</v>
      </c>
      <c r="D984" t="s">
        <v>5135</v>
      </c>
    </row>
    <row r="985" spans="1:4" x14ac:dyDescent="0.15">
      <c r="A985" s="36">
        <v>9791036365867</v>
      </c>
      <c r="B985" t="s">
        <v>3831</v>
      </c>
      <c r="C985" s="36">
        <v>2313</v>
      </c>
      <c r="D985" t="s">
        <v>5133</v>
      </c>
    </row>
    <row r="986" spans="1:4" x14ac:dyDescent="0.15">
      <c r="A986" s="36">
        <v>9782227501867</v>
      </c>
      <c r="B986" t="s">
        <v>3831</v>
      </c>
      <c r="C986" s="36">
        <v>0</v>
      </c>
      <c r="D986" t="s">
        <v>5135</v>
      </c>
    </row>
    <row r="987" spans="1:4" x14ac:dyDescent="0.15">
      <c r="A987" s="36">
        <v>9791036365829</v>
      </c>
      <c r="B987" t="s">
        <v>3831</v>
      </c>
      <c r="C987" s="36">
        <v>2941</v>
      </c>
      <c r="D987" t="s">
        <v>5133</v>
      </c>
    </row>
    <row r="988" spans="1:4" x14ac:dyDescent="0.15">
      <c r="A988" s="36">
        <v>9791036365836</v>
      </c>
      <c r="B988" t="s">
        <v>3831</v>
      </c>
      <c r="C988" s="36">
        <v>0</v>
      </c>
      <c r="D988" t="s">
        <v>5135</v>
      </c>
    </row>
    <row r="989" spans="1:4" x14ac:dyDescent="0.15">
      <c r="A989" s="36">
        <v>9791036365874</v>
      </c>
      <c r="B989" t="s">
        <v>3831</v>
      </c>
      <c r="C989" s="36">
        <v>85</v>
      </c>
      <c r="D989" t="s">
        <v>5134</v>
      </c>
    </row>
    <row r="990" spans="1:4" x14ac:dyDescent="0.15">
      <c r="A990" s="36">
        <v>9791036365881</v>
      </c>
      <c r="B990" t="s">
        <v>3831</v>
      </c>
      <c r="C990" s="36">
        <v>4433</v>
      </c>
      <c r="D990" t="s">
        <v>5133</v>
      </c>
    </row>
    <row r="991" spans="1:4" x14ac:dyDescent="0.15">
      <c r="A991" s="36">
        <v>9791036365898</v>
      </c>
      <c r="B991" t="s">
        <v>3831</v>
      </c>
      <c r="C991" s="36">
        <v>2243</v>
      </c>
      <c r="D991" t="s">
        <v>5133</v>
      </c>
    </row>
    <row r="992" spans="1:4" x14ac:dyDescent="0.15">
      <c r="A992" s="36">
        <v>9791036365904</v>
      </c>
      <c r="B992" t="s">
        <v>3831</v>
      </c>
      <c r="C992" s="36">
        <v>1995</v>
      </c>
      <c r="D992" t="s">
        <v>5133</v>
      </c>
    </row>
    <row r="993" spans="1:4" x14ac:dyDescent="0.15">
      <c r="A993" s="36">
        <v>9791036365843</v>
      </c>
      <c r="B993" t="s">
        <v>3831</v>
      </c>
      <c r="C993" s="36">
        <v>0</v>
      </c>
      <c r="D993" t="s">
        <v>5135</v>
      </c>
    </row>
    <row r="994" spans="1:4" x14ac:dyDescent="0.15">
      <c r="A994" s="36">
        <v>9791036365850</v>
      </c>
      <c r="B994" t="s">
        <v>3831</v>
      </c>
      <c r="C994" s="36">
        <v>0</v>
      </c>
      <c r="D994" t="s">
        <v>5135</v>
      </c>
    </row>
    <row r="995" spans="1:4" x14ac:dyDescent="0.15">
      <c r="A995" s="36">
        <v>9791036365911</v>
      </c>
      <c r="B995" t="s">
        <v>3831</v>
      </c>
      <c r="C995" s="36">
        <v>1953</v>
      </c>
      <c r="D995" t="s">
        <v>5133</v>
      </c>
    </row>
    <row r="996" spans="1:4" x14ac:dyDescent="0.15">
      <c r="A996" s="36">
        <v>9782227488410</v>
      </c>
      <c r="B996" t="s">
        <v>3831</v>
      </c>
      <c r="C996" s="36">
        <v>27</v>
      </c>
      <c r="D996" t="s">
        <v>5138</v>
      </c>
    </row>
    <row r="997" spans="1:4" x14ac:dyDescent="0.15">
      <c r="A997" s="36">
        <v>9782227488403</v>
      </c>
      <c r="B997" t="s">
        <v>3831</v>
      </c>
      <c r="C997" s="36">
        <v>26</v>
      </c>
      <c r="D997" t="s">
        <v>5134</v>
      </c>
    </row>
    <row r="998" spans="1:4" x14ac:dyDescent="0.15">
      <c r="A998" s="36">
        <v>9782227488397</v>
      </c>
      <c r="B998" t="s">
        <v>3831</v>
      </c>
      <c r="C998" s="36">
        <v>0</v>
      </c>
      <c r="D998" t="s">
        <v>5135</v>
      </c>
    </row>
    <row r="999" spans="1:4" x14ac:dyDescent="0.15">
      <c r="A999" s="36">
        <v>9782227488380</v>
      </c>
      <c r="B999" t="s">
        <v>3831</v>
      </c>
      <c r="C999" s="36">
        <v>15</v>
      </c>
      <c r="D999" t="s">
        <v>5138</v>
      </c>
    </row>
    <row r="1000" spans="1:4" x14ac:dyDescent="0.15">
      <c r="A1000" s="36">
        <v>9782227488373</v>
      </c>
      <c r="B1000" t="s">
        <v>3831</v>
      </c>
      <c r="C1000" s="36">
        <v>-1</v>
      </c>
      <c r="D1000" t="s">
        <v>5138</v>
      </c>
    </row>
    <row r="1001" spans="1:4" x14ac:dyDescent="0.15">
      <c r="A1001" s="36">
        <v>9782227488342</v>
      </c>
      <c r="B1001" t="s">
        <v>3831</v>
      </c>
      <c r="C1001" s="36">
        <v>0</v>
      </c>
      <c r="D1001" t="s">
        <v>5135</v>
      </c>
    </row>
    <row r="1002" spans="1:4" x14ac:dyDescent="0.15">
      <c r="A1002" s="36">
        <v>9782227488335</v>
      </c>
      <c r="B1002" t="s">
        <v>3831</v>
      </c>
      <c r="C1002" s="36">
        <v>123</v>
      </c>
      <c r="D1002" t="s">
        <v>5137</v>
      </c>
    </row>
    <row r="1003" spans="1:4" x14ac:dyDescent="0.15">
      <c r="A1003" s="36">
        <v>9782227488328</v>
      </c>
      <c r="B1003" t="s">
        <v>3831</v>
      </c>
      <c r="C1003" s="36">
        <v>24</v>
      </c>
      <c r="D1003" t="s">
        <v>5138</v>
      </c>
    </row>
    <row r="1004" spans="1:4" x14ac:dyDescent="0.15">
      <c r="A1004" s="36">
        <v>9782227488304</v>
      </c>
      <c r="B1004" t="s">
        <v>3831</v>
      </c>
      <c r="C1004" s="36">
        <v>0</v>
      </c>
      <c r="D1004" t="s">
        <v>5131</v>
      </c>
    </row>
    <row r="1005" spans="1:4" x14ac:dyDescent="0.15">
      <c r="A1005" s="36">
        <v>9782227498143</v>
      </c>
      <c r="B1005" t="s">
        <v>3831</v>
      </c>
      <c r="C1005" s="36">
        <v>91</v>
      </c>
      <c r="D1005" t="s">
        <v>5134</v>
      </c>
    </row>
    <row r="1006" spans="1:4" x14ac:dyDescent="0.15">
      <c r="A1006" s="36">
        <v>9782227488281</v>
      </c>
      <c r="B1006" t="s">
        <v>3831</v>
      </c>
      <c r="C1006" s="36">
        <v>0</v>
      </c>
      <c r="D1006" t="s">
        <v>5135</v>
      </c>
    </row>
    <row r="1007" spans="1:4" x14ac:dyDescent="0.15">
      <c r="A1007" s="36">
        <v>9782227488274</v>
      </c>
      <c r="B1007" t="s">
        <v>3831</v>
      </c>
      <c r="C1007" s="36">
        <v>14</v>
      </c>
      <c r="D1007" t="s">
        <v>5138</v>
      </c>
    </row>
    <row r="1008" spans="1:4" x14ac:dyDescent="0.15">
      <c r="A1008" s="36">
        <v>9782227488243</v>
      </c>
      <c r="B1008" t="s">
        <v>3831</v>
      </c>
      <c r="C1008" s="36">
        <v>0</v>
      </c>
      <c r="D1008" t="s">
        <v>5135</v>
      </c>
    </row>
    <row r="1009" spans="1:4" x14ac:dyDescent="0.15">
      <c r="A1009" s="36">
        <v>9782227488236</v>
      </c>
      <c r="B1009" t="s">
        <v>3831</v>
      </c>
      <c r="C1009" s="36">
        <v>0</v>
      </c>
      <c r="D1009" t="s">
        <v>5135</v>
      </c>
    </row>
    <row r="1010" spans="1:4" x14ac:dyDescent="0.15">
      <c r="A1010" s="36">
        <v>9782227488229</v>
      </c>
      <c r="B1010" t="s">
        <v>3831</v>
      </c>
      <c r="C1010" s="36">
        <v>0</v>
      </c>
      <c r="D1010" t="s">
        <v>5129</v>
      </c>
    </row>
    <row r="1011" spans="1:4" x14ac:dyDescent="0.15">
      <c r="A1011" s="36">
        <v>9782227488205</v>
      </c>
      <c r="B1011" t="s">
        <v>3831</v>
      </c>
      <c r="C1011" s="36">
        <v>60</v>
      </c>
      <c r="D1011" t="s">
        <v>5134</v>
      </c>
    </row>
    <row r="1012" spans="1:4" x14ac:dyDescent="0.15">
      <c r="A1012" s="36">
        <v>9782227488199</v>
      </c>
      <c r="B1012" t="s">
        <v>3831</v>
      </c>
      <c r="C1012" s="36">
        <v>24</v>
      </c>
      <c r="D1012" t="s">
        <v>5138</v>
      </c>
    </row>
    <row r="1013" spans="1:4" x14ac:dyDescent="0.15">
      <c r="A1013" s="36">
        <v>9782227488182</v>
      </c>
      <c r="B1013" t="s">
        <v>3831</v>
      </c>
      <c r="C1013" s="36">
        <v>0</v>
      </c>
      <c r="D1013" t="s">
        <v>5135</v>
      </c>
    </row>
    <row r="1014" spans="1:4" x14ac:dyDescent="0.15">
      <c r="A1014" s="36">
        <v>9782227488137</v>
      </c>
      <c r="B1014" t="s">
        <v>3831</v>
      </c>
      <c r="C1014" s="36">
        <v>0</v>
      </c>
      <c r="D1014" t="s">
        <v>5135</v>
      </c>
    </row>
    <row r="1015" spans="1:4" x14ac:dyDescent="0.15">
      <c r="A1015" s="36">
        <v>9782227488106</v>
      </c>
      <c r="B1015" t="s">
        <v>3831</v>
      </c>
      <c r="C1015" s="36">
        <v>0</v>
      </c>
      <c r="D1015" t="s">
        <v>5129</v>
      </c>
    </row>
    <row r="1016" spans="1:4" x14ac:dyDescent="0.15">
      <c r="A1016" s="36">
        <v>9782227488069</v>
      </c>
      <c r="B1016" t="s">
        <v>3831</v>
      </c>
      <c r="C1016" s="36">
        <v>0</v>
      </c>
      <c r="D1016" t="s">
        <v>5135</v>
      </c>
    </row>
    <row r="1017" spans="1:4" x14ac:dyDescent="0.15">
      <c r="A1017" s="36">
        <v>9782747063456</v>
      </c>
      <c r="B1017" t="s">
        <v>3831</v>
      </c>
      <c r="C1017" s="36">
        <v>508</v>
      </c>
      <c r="D1017" t="s">
        <v>5130</v>
      </c>
    </row>
    <row r="1018" spans="1:4" x14ac:dyDescent="0.15">
      <c r="A1018" s="36">
        <v>9782227488038</v>
      </c>
      <c r="B1018" t="s">
        <v>3831</v>
      </c>
      <c r="C1018" s="36">
        <v>0</v>
      </c>
      <c r="D1018" t="s">
        <v>5129</v>
      </c>
    </row>
    <row r="1019" spans="1:4" x14ac:dyDescent="0.15">
      <c r="A1019" s="36">
        <v>9782227488014</v>
      </c>
      <c r="B1019" t="s">
        <v>3831</v>
      </c>
      <c r="C1019" s="36">
        <v>21</v>
      </c>
      <c r="D1019" t="s">
        <v>5138</v>
      </c>
    </row>
    <row r="1020" spans="1:4" x14ac:dyDescent="0.15">
      <c r="A1020" s="36">
        <v>9782227487963</v>
      </c>
      <c r="B1020" t="s">
        <v>3831</v>
      </c>
      <c r="C1020" s="36">
        <v>20</v>
      </c>
      <c r="D1020" t="s">
        <v>5138</v>
      </c>
    </row>
    <row r="1021" spans="1:4" x14ac:dyDescent="0.15">
      <c r="A1021" s="36">
        <v>9782227487956</v>
      </c>
      <c r="B1021" t="s">
        <v>3831</v>
      </c>
      <c r="C1021" s="36">
        <v>33</v>
      </c>
      <c r="D1021" t="s">
        <v>5138</v>
      </c>
    </row>
    <row r="1022" spans="1:4" x14ac:dyDescent="0.15">
      <c r="A1022" s="36">
        <v>9791036365928</v>
      </c>
      <c r="B1022" t="s">
        <v>3831</v>
      </c>
      <c r="C1022" s="36">
        <v>3585</v>
      </c>
      <c r="D1022" t="s">
        <v>5133</v>
      </c>
    </row>
    <row r="1023" spans="1:4" x14ac:dyDescent="0.15">
      <c r="A1023" s="36">
        <v>9782227487949</v>
      </c>
      <c r="B1023" t="s">
        <v>3831</v>
      </c>
      <c r="C1023" s="36">
        <v>0</v>
      </c>
      <c r="D1023" t="s">
        <v>5135</v>
      </c>
    </row>
    <row r="1024" spans="1:4" x14ac:dyDescent="0.15">
      <c r="A1024" s="36">
        <v>9791036365935</v>
      </c>
      <c r="B1024" t="s">
        <v>3831</v>
      </c>
      <c r="C1024" s="36">
        <v>1486</v>
      </c>
      <c r="D1024" t="s">
        <v>5133</v>
      </c>
    </row>
    <row r="1025" spans="1:4" x14ac:dyDescent="0.15">
      <c r="A1025" s="36">
        <v>9791036365959</v>
      </c>
      <c r="B1025" t="s">
        <v>3831</v>
      </c>
      <c r="C1025" s="36">
        <v>3210</v>
      </c>
      <c r="D1025" t="s">
        <v>5133</v>
      </c>
    </row>
    <row r="1026" spans="1:4" x14ac:dyDescent="0.15">
      <c r="A1026" s="36">
        <v>9782227487925</v>
      </c>
      <c r="B1026" t="s">
        <v>3831</v>
      </c>
      <c r="C1026" s="36">
        <v>0</v>
      </c>
      <c r="D1026" t="s">
        <v>5135</v>
      </c>
    </row>
    <row r="1027" spans="1:4" x14ac:dyDescent="0.15">
      <c r="A1027" s="36">
        <v>9791027612437</v>
      </c>
      <c r="B1027" t="s">
        <v>3831</v>
      </c>
      <c r="C1027" s="36">
        <v>775</v>
      </c>
      <c r="D1027" t="s">
        <v>5130</v>
      </c>
    </row>
    <row r="1028" spans="1:4" x14ac:dyDescent="0.15">
      <c r="A1028" s="36">
        <v>9782227487918</v>
      </c>
      <c r="B1028" t="s">
        <v>3831</v>
      </c>
      <c r="C1028" s="36">
        <v>0</v>
      </c>
      <c r="D1028" t="s">
        <v>5135</v>
      </c>
    </row>
    <row r="1029" spans="1:4" x14ac:dyDescent="0.15">
      <c r="A1029" s="36">
        <v>9791027612444</v>
      </c>
      <c r="B1029" t="s">
        <v>3831</v>
      </c>
      <c r="C1029" s="36">
        <v>680</v>
      </c>
      <c r="D1029" t="s">
        <v>5130</v>
      </c>
    </row>
    <row r="1030" spans="1:4" x14ac:dyDescent="0.15">
      <c r="A1030" s="36">
        <v>9791027612451</v>
      </c>
      <c r="B1030" t="s">
        <v>3831</v>
      </c>
      <c r="C1030" s="36">
        <v>2232</v>
      </c>
      <c r="D1030" t="s">
        <v>5133</v>
      </c>
    </row>
    <row r="1031" spans="1:4" x14ac:dyDescent="0.15">
      <c r="A1031" s="36">
        <v>9782227487895</v>
      </c>
      <c r="B1031" t="s">
        <v>3831</v>
      </c>
      <c r="C1031" s="36">
        <v>0</v>
      </c>
      <c r="D1031" t="s">
        <v>5129</v>
      </c>
    </row>
    <row r="1032" spans="1:4" x14ac:dyDescent="0.15">
      <c r="A1032" s="36">
        <v>9791036365966</v>
      </c>
      <c r="B1032" t="s">
        <v>3831</v>
      </c>
      <c r="C1032" s="36">
        <v>996</v>
      </c>
      <c r="D1032" t="s">
        <v>5130</v>
      </c>
    </row>
    <row r="1033" spans="1:4" x14ac:dyDescent="0.15">
      <c r="A1033" s="36">
        <v>9782227487888</v>
      </c>
      <c r="B1033" t="s">
        <v>3831</v>
      </c>
      <c r="C1033" s="36">
        <v>41</v>
      </c>
      <c r="D1033" t="s">
        <v>5138</v>
      </c>
    </row>
    <row r="1034" spans="1:4" x14ac:dyDescent="0.15">
      <c r="A1034" s="36">
        <v>9791036365980</v>
      </c>
      <c r="B1034" t="s">
        <v>3831</v>
      </c>
      <c r="C1034" s="36">
        <v>1363</v>
      </c>
      <c r="D1034" t="s">
        <v>5133</v>
      </c>
    </row>
    <row r="1035" spans="1:4" x14ac:dyDescent="0.15">
      <c r="A1035" s="36">
        <v>9782227487871</v>
      </c>
      <c r="B1035" t="s">
        <v>3831</v>
      </c>
      <c r="C1035" s="36">
        <v>0</v>
      </c>
      <c r="D1035" t="s">
        <v>5135</v>
      </c>
    </row>
    <row r="1036" spans="1:4" x14ac:dyDescent="0.15">
      <c r="A1036" s="36">
        <v>9791036365942</v>
      </c>
      <c r="B1036" t="s">
        <v>3831</v>
      </c>
      <c r="C1036" s="36">
        <v>2636</v>
      </c>
      <c r="D1036" t="s">
        <v>5133</v>
      </c>
    </row>
    <row r="1037" spans="1:4" x14ac:dyDescent="0.15">
      <c r="A1037" s="36">
        <v>9782227487864</v>
      </c>
      <c r="B1037" t="s">
        <v>3831</v>
      </c>
      <c r="C1037" s="36">
        <v>10</v>
      </c>
      <c r="D1037" t="s">
        <v>5138</v>
      </c>
    </row>
    <row r="1038" spans="1:4" x14ac:dyDescent="0.15">
      <c r="A1038" s="36">
        <v>9782227487840</v>
      </c>
      <c r="B1038" t="s">
        <v>3831</v>
      </c>
      <c r="C1038" s="36">
        <v>24</v>
      </c>
      <c r="D1038" t="s">
        <v>5134</v>
      </c>
    </row>
    <row r="1039" spans="1:4" x14ac:dyDescent="0.15">
      <c r="A1039" s="36">
        <v>9782227487826</v>
      </c>
      <c r="B1039" t="s">
        <v>3831</v>
      </c>
      <c r="C1039" s="36">
        <v>102</v>
      </c>
      <c r="D1039" t="s">
        <v>5137</v>
      </c>
    </row>
    <row r="1040" spans="1:4" x14ac:dyDescent="0.15">
      <c r="A1040" s="36">
        <v>9782227487819</v>
      </c>
      <c r="B1040" t="s">
        <v>3831</v>
      </c>
      <c r="C1040" s="36">
        <v>0</v>
      </c>
      <c r="D1040" t="s">
        <v>5129</v>
      </c>
    </row>
    <row r="1041" spans="1:4" x14ac:dyDescent="0.15">
      <c r="A1041" s="36">
        <v>9782227487802</v>
      </c>
      <c r="B1041" t="s">
        <v>3831</v>
      </c>
      <c r="C1041" s="36">
        <v>53</v>
      </c>
      <c r="D1041" t="s">
        <v>5138</v>
      </c>
    </row>
    <row r="1042" spans="1:4" x14ac:dyDescent="0.15">
      <c r="A1042" s="36">
        <v>9782227487697</v>
      </c>
      <c r="B1042" t="s">
        <v>3831</v>
      </c>
      <c r="C1042" s="36">
        <v>0</v>
      </c>
      <c r="D1042" t="s">
        <v>5129</v>
      </c>
    </row>
    <row r="1043" spans="1:4" x14ac:dyDescent="0.15">
      <c r="A1043" s="36">
        <v>9782227487680</v>
      </c>
      <c r="B1043" t="s">
        <v>3831</v>
      </c>
      <c r="C1043" s="36">
        <v>732</v>
      </c>
      <c r="D1043" t="s">
        <v>5137</v>
      </c>
    </row>
    <row r="1044" spans="1:4" x14ac:dyDescent="0.15">
      <c r="A1044" s="36">
        <v>9782227487642</v>
      </c>
      <c r="B1044" t="s">
        <v>3831</v>
      </c>
      <c r="C1044" s="36">
        <v>20</v>
      </c>
      <c r="D1044" t="s">
        <v>5138</v>
      </c>
    </row>
    <row r="1045" spans="1:4" x14ac:dyDescent="0.15">
      <c r="A1045" s="36">
        <v>9782227487635</v>
      </c>
      <c r="B1045" t="s">
        <v>3831</v>
      </c>
      <c r="C1045" s="36">
        <v>0</v>
      </c>
      <c r="D1045" t="s">
        <v>5135</v>
      </c>
    </row>
    <row r="1046" spans="1:4" x14ac:dyDescent="0.15">
      <c r="A1046" s="36">
        <v>9782227487628</v>
      </c>
      <c r="B1046" t="s">
        <v>3831</v>
      </c>
      <c r="C1046" s="36">
        <v>26</v>
      </c>
      <c r="D1046" t="s">
        <v>5138</v>
      </c>
    </row>
    <row r="1047" spans="1:4" x14ac:dyDescent="0.15">
      <c r="A1047" s="36">
        <v>9782227487611</v>
      </c>
      <c r="B1047" t="s">
        <v>3831</v>
      </c>
      <c r="C1047" s="36">
        <v>0</v>
      </c>
      <c r="D1047" t="s">
        <v>5129</v>
      </c>
    </row>
    <row r="1048" spans="1:4" x14ac:dyDescent="0.15">
      <c r="A1048" s="36">
        <v>9782227487604</v>
      </c>
      <c r="B1048" t="s">
        <v>3831</v>
      </c>
      <c r="C1048" s="36">
        <v>0</v>
      </c>
      <c r="D1048" t="s">
        <v>5129</v>
      </c>
    </row>
    <row r="1049" spans="1:4" x14ac:dyDescent="0.15">
      <c r="A1049" s="36">
        <v>9782227487505</v>
      </c>
      <c r="B1049" t="s">
        <v>3831</v>
      </c>
      <c r="C1049" s="36">
        <v>73</v>
      </c>
      <c r="D1049" t="s">
        <v>5134</v>
      </c>
    </row>
    <row r="1050" spans="1:4" x14ac:dyDescent="0.15">
      <c r="A1050" s="36">
        <v>9782227487475</v>
      </c>
      <c r="B1050" t="s">
        <v>3831</v>
      </c>
      <c r="C1050" s="36">
        <v>26</v>
      </c>
      <c r="D1050" t="s">
        <v>5138</v>
      </c>
    </row>
    <row r="1051" spans="1:4" x14ac:dyDescent="0.15">
      <c r="A1051" s="36">
        <v>9782227487444</v>
      </c>
      <c r="B1051" t="s">
        <v>3831</v>
      </c>
      <c r="C1051" s="36">
        <v>20</v>
      </c>
      <c r="D1051" t="s">
        <v>5138</v>
      </c>
    </row>
    <row r="1052" spans="1:4" x14ac:dyDescent="0.15">
      <c r="A1052" s="36">
        <v>9782227487437</v>
      </c>
      <c r="B1052" t="s">
        <v>3831</v>
      </c>
      <c r="C1052" s="36">
        <v>0</v>
      </c>
      <c r="D1052" t="s">
        <v>5135</v>
      </c>
    </row>
    <row r="1053" spans="1:4" x14ac:dyDescent="0.15">
      <c r="A1053" s="36">
        <v>9782227487420</v>
      </c>
      <c r="B1053" t="s">
        <v>3831</v>
      </c>
      <c r="C1053" s="36">
        <v>15</v>
      </c>
      <c r="D1053" t="s">
        <v>5138</v>
      </c>
    </row>
    <row r="1054" spans="1:4" x14ac:dyDescent="0.15">
      <c r="A1054" s="36">
        <v>9782227487413</v>
      </c>
      <c r="B1054" t="s">
        <v>3831</v>
      </c>
      <c r="C1054" s="36">
        <v>15</v>
      </c>
      <c r="D1054" t="s">
        <v>5138</v>
      </c>
    </row>
    <row r="1055" spans="1:4" x14ac:dyDescent="0.15">
      <c r="A1055" s="36">
        <v>9782227487369</v>
      </c>
      <c r="B1055" t="s">
        <v>3831</v>
      </c>
      <c r="C1055" s="36">
        <v>0</v>
      </c>
      <c r="D1055" t="s">
        <v>5129</v>
      </c>
    </row>
    <row r="1056" spans="1:4" x14ac:dyDescent="0.15">
      <c r="A1056" s="36">
        <v>9782227487345</v>
      </c>
      <c r="B1056" t="s">
        <v>3831</v>
      </c>
      <c r="C1056" s="36">
        <v>18</v>
      </c>
      <c r="D1056" t="s">
        <v>5138</v>
      </c>
    </row>
    <row r="1057" spans="1:4" x14ac:dyDescent="0.15">
      <c r="A1057" s="36">
        <v>9782227487291</v>
      </c>
      <c r="B1057" t="s">
        <v>3831</v>
      </c>
      <c r="C1057" s="36">
        <v>0</v>
      </c>
      <c r="D1057" t="s">
        <v>5135</v>
      </c>
    </row>
    <row r="1058" spans="1:4" x14ac:dyDescent="0.15">
      <c r="A1058" s="36">
        <v>9782227487260</v>
      </c>
      <c r="B1058" t="s">
        <v>3831</v>
      </c>
      <c r="C1058" s="36">
        <v>20</v>
      </c>
      <c r="D1058" t="s">
        <v>5138</v>
      </c>
    </row>
    <row r="1059" spans="1:4" x14ac:dyDescent="0.15">
      <c r="A1059" s="36">
        <v>9782227487253</v>
      </c>
      <c r="B1059" t="s">
        <v>3831</v>
      </c>
      <c r="C1059" s="36">
        <v>0</v>
      </c>
      <c r="D1059" t="s">
        <v>5129</v>
      </c>
    </row>
    <row r="1060" spans="1:4" x14ac:dyDescent="0.15">
      <c r="A1060" s="36">
        <v>9782227487246</v>
      </c>
      <c r="B1060" t="s">
        <v>3831</v>
      </c>
      <c r="C1060" s="36">
        <v>32</v>
      </c>
      <c r="D1060" t="s">
        <v>5138</v>
      </c>
    </row>
    <row r="1061" spans="1:4" x14ac:dyDescent="0.15">
      <c r="A1061" s="36">
        <v>9782227487222</v>
      </c>
      <c r="B1061" t="s">
        <v>3831</v>
      </c>
      <c r="C1061" s="36">
        <v>20</v>
      </c>
      <c r="D1061" t="s">
        <v>5138</v>
      </c>
    </row>
    <row r="1062" spans="1:4" x14ac:dyDescent="0.15">
      <c r="A1062" s="36">
        <v>9782227487215</v>
      </c>
      <c r="B1062" t="s">
        <v>3831</v>
      </c>
      <c r="C1062" s="36">
        <v>184</v>
      </c>
      <c r="D1062" t="s">
        <v>5137</v>
      </c>
    </row>
    <row r="1063" spans="1:4" x14ac:dyDescent="0.15">
      <c r="A1063" s="36">
        <v>9782227487208</v>
      </c>
      <c r="B1063" t="s">
        <v>3831</v>
      </c>
      <c r="C1063" s="36">
        <v>0</v>
      </c>
      <c r="D1063" t="s">
        <v>5135</v>
      </c>
    </row>
    <row r="1064" spans="1:4" x14ac:dyDescent="0.15">
      <c r="A1064" s="36">
        <v>9782227487192</v>
      </c>
      <c r="B1064" t="s">
        <v>3831</v>
      </c>
      <c r="C1064" s="36">
        <v>0</v>
      </c>
      <c r="D1064" t="s">
        <v>5129</v>
      </c>
    </row>
    <row r="1065" spans="1:4" x14ac:dyDescent="0.15">
      <c r="A1065" s="36">
        <v>9782227487178</v>
      </c>
      <c r="B1065" t="s">
        <v>3831</v>
      </c>
      <c r="C1065" s="36">
        <v>0</v>
      </c>
      <c r="D1065" t="s">
        <v>5135</v>
      </c>
    </row>
    <row r="1066" spans="1:4" x14ac:dyDescent="0.15">
      <c r="A1066" s="36">
        <v>9782227487130</v>
      </c>
      <c r="B1066" t="s">
        <v>3831</v>
      </c>
      <c r="C1066" s="36">
        <v>12</v>
      </c>
      <c r="D1066" t="s">
        <v>5138</v>
      </c>
    </row>
    <row r="1067" spans="1:4" x14ac:dyDescent="0.15">
      <c r="A1067" s="36">
        <v>9782227487116</v>
      </c>
      <c r="B1067" t="s">
        <v>3831</v>
      </c>
      <c r="C1067" s="36">
        <v>0</v>
      </c>
      <c r="D1067" t="s">
        <v>5129</v>
      </c>
    </row>
    <row r="1068" spans="1:4" x14ac:dyDescent="0.15">
      <c r="A1068" s="36">
        <v>9782227487086</v>
      </c>
      <c r="B1068" t="s">
        <v>3831</v>
      </c>
      <c r="C1068" s="36">
        <v>0</v>
      </c>
      <c r="D1068" t="s">
        <v>5129</v>
      </c>
    </row>
    <row r="1069" spans="1:4" x14ac:dyDescent="0.15">
      <c r="A1069" s="36">
        <v>9782227487017</v>
      </c>
      <c r="B1069" t="s">
        <v>3831</v>
      </c>
      <c r="C1069" s="36">
        <v>16</v>
      </c>
      <c r="D1069" t="s">
        <v>5138</v>
      </c>
    </row>
    <row r="1070" spans="1:4" x14ac:dyDescent="0.15">
      <c r="A1070" s="36">
        <v>9782227486997</v>
      </c>
      <c r="B1070" t="s">
        <v>3831</v>
      </c>
      <c r="C1070" s="36">
        <v>9</v>
      </c>
      <c r="D1070" t="s">
        <v>5135</v>
      </c>
    </row>
    <row r="1071" spans="1:4" x14ac:dyDescent="0.15">
      <c r="A1071" s="36">
        <v>9782227486973</v>
      </c>
      <c r="B1071" t="s">
        <v>3831</v>
      </c>
      <c r="C1071" s="36">
        <v>0</v>
      </c>
      <c r="D1071" t="s">
        <v>5129</v>
      </c>
    </row>
    <row r="1072" spans="1:4" x14ac:dyDescent="0.15">
      <c r="A1072" s="36">
        <v>9782227486898</v>
      </c>
      <c r="B1072" t="s">
        <v>3831</v>
      </c>
      <c r="C1072" s="36">
        <v>0</v>
      </c>
      <c r="D1072" t="s">
        <v>5131</v>
      </c>
    </row>
    <row r="1073" spans="1:4" x14ac:dyDescent="0.15">
      <c r="A1073" s="36">
        <v>9782227486836</v>
      </c>
      <c r="B1073" t="s">
        <v>3831</v>
      </c>
      <c r="C1073" s="36">
        <v>0</v>
      </c>
      <c r="D1073" t="s">
        <v>5135</v>
      </c>
    </row>
    <row r="1074" spans="1:4" x14ac:dyDescent="0.15">
      <c r="A1074" s="36">
        <v>9782227486829</v>
      </c>
      <c r="B1074" t="s">
        <v>3831</v>
      </c>
      <c r="C1074" s="36">
        <v>2</v>
      </c>
      <c r="D1074" t="s">
        <v>5135</v>
      </c>
    </row>
    <row r="1075" spans="1:4" x14ac:dyDescent="0.15">
      <c r="A1075" s="36">
        <v>9782227486805</v>
      </c>
      <c r="B1075" t="s">
        <v>3831</v>
      </c>
      <c r="C1075" s="36">
        <v>0</v>
      </c>
      <c r="D1075" t="s">
        <v>5129</v>
      </c>
    </row>
    <row r="1076" spans="1:4" x14ac:dyDescent="0.15">
      <c r="A1076" s="36">
        <v>9782227486799</v>
      </c>
      <c r="B1076" t="s">
        <v>3831</v>
      </c>
      <c r="C1076" s="36">
        <v>0</v>
      </c>
      <c r="D1076" t="s">
        <v>5129</v>
      </c>
    </row>
    <row r="1077" spans="1:4" x14ac:dyDescent="0.15">
      <c r="A1077" s="36">
        <v>9782227486690</v>
      </c>
      <c r="B1077" t="s">
        <v>3831</v>
      </c>
      <c r="C1077" s="36">
        <v>14</v>
      </c>
      <c r="D1077" t="s">
        <v>5138</v>
      </c>
    </row>
    <row r="1078" spans="1:4" x14ac:dyDescent="0.15">
      <c r="A1078" s="36">
        <v>9782227486683</v>
      </c>
      <c r="B1078" t="s">
        <v>3831</v>
      </c>
      <c r="C1078" s="36">
        <v>60</v>
      </c>
      <c r="D1078" t="s">
        <v>5138</v>
      </c>
    </row>
    <row r="1079" spans="1:4" x14ac:dyDescent="0.15">
      <c r="A1079" s="36">
        <v>9782227486645</v>
      </c>
      <c r="B1079" t="s">
        <v>3831</v>
      </c>
      <c r="C1079" s="36">
        <v>0</v>
      </c>
      <c r="D1079" t="s">
        <v>5129</v>
      </c>
    </row>
    <row r="1080" spans="1:4" x14ac:dyDescent="0.15">
      <c r="A1080" s="36">
        <v>9782227486447</v>
      </c>
      <c r="B1080" t="s">
        <v>3831</v>
      </c>
      <c r="C1080" s="36">
        <v>0</v>
      </c>
      <c r="D1080" t="s">
        <v>5135</v>
      </c>
    </row>
    <row r="1081" spans="1:4" x14ac:dyDescent="0.15">
      <c r="A1081" s="36">
        <v>9782227486355</v>
      </c>
      <c r="B1081" t="s">
        <v>3831</v>
      </c>
      <c r="C1081" s="36">
        <v>0</v>
      </c>
      <c r="D1081" t="s">
        <v>5129</v>
      </c>
    </row>
    <row r="1082" spans="1:4" x14ac:dyDescent="0.15">
      <c r="A1082" s="36">
        <v>9782227486324</v>
      </c>
      <c r="B1082" t="s">
        <v>3831</v>
      </c>
      <c r="C1082" s="36">
        <v>0</v>
      </c>
      <c r="D1082" t="s">
        <v>5135</v>
      </c>
    </row>
    <row r="1083" spans="1:4" x14ac:dyDescent="0.15">
      <c r="A1083" s="36">
        <v>9782227486256</v>
      </c>
      <c r="B1083" t="s">
        <v>3831</v>
      </c>
      <c r="C1083" s="36">
        <v>0</v>
      </c>
      <c r="D1083" t="s">
        <v>5135</v>
      </c>
    </row>
    <row r="1084" spans="1:4" x14ac:dyDescent="0.15">
      <c r="A1084" s="36">
        <v>9782227486027</v>
      </c>
      <c r="B1084" t="s">
        <v>3831</v>
      </c>
      <c r="C1084" s="36">
        <v>174</v>
      </c>
      <c r="D1084" t="s">
        <v>5137</v>
      </c>
    </row>
    <row r="1085" spans="1:4" x14ac:dyDescent="0.15">
      <c r="A1085" s="36">
        <v>9782227485976</v>
      </c>
      <c r="B1085" t="s">
        <v>3831</v>
      </c>
      <c r="C1085" s="36">
        <v>12</v>
      </c>
      <c r="D1085" t="s">
        <v>5138</v>
      </c>
    </row>
    <row r="1086" spans="1:4" x14ac:dyDescent="0.15">
      <c r="A1086" s="36">
        <v>9782227485891</v>
      </c>
      <c r="B1086" t="s">
        <v>3831</v>
      </c>
      <c r="C1086" s="36">
        <v>20</v>
      </c>
      <c r="D1086" t="s">
        <v>5138</v>
      </c>
    </row>
    <row r="1087" spans="1:4" x14ac:dyDescent="0.15">
      <c r="A1087" s="36">
        <v>9782227485341</v>
      </c>
      <c r="B1087" t="s">
        <v>3831</v>
      </c>
      <c r="C1087" s="36">
        <v>12</v>
      </c>
      <c r="D1087" t="s">
        <v>5138</v>
      </c>
    </row>
    <row r="1088" spans="1:4" x14ac:dyDescent="0.15">
      <c r="A1088" s="36">
        <v>9782227485327</v>
      </c>
      <c r="B1088" t="s">
        <v>3831</v>
      </c>
      <c r="C1088" s="36">
        <v>0</v>
      </c>
      <c r="D1088" t="s">
        <v>5135</v>
      </c>
    </row>
    <row r="1089" spans="1:4" x14ac:dyDescent="0.15">
      <c r="A1089" s="36">
        <v>9782227485259</v>
      </c>
      <c r="B1089" t="s">
        <v>3831</v>
      </c>
      <c r="C1089" s="36">
        <v>32</v>
      </c>
      <c r="D1089" t="s">
        <v>5138</v>
      </c>
    </row>
    <row r="1090" spans="1:4" x14ac:dyDescent="0.15">
      <c r="A1090" s="36">
        <v>9782227485204</v>
      </c>
      <c r="B1090" t="s">
        <v>3831</v>
      </c>
      <c r="C1090" s="36">
        <v>0</v>
      </c>
      <c r="D1090" t="s">
        <v>5135</v>
      </c>
    </row>
    <row r="1091" spans="1:4" x14ac:dyDescent="0.15">
      <c r="A1091" s="36">
        <v>9782227499492</v>
      </c>
      <c r="B1091" t="s">
        <v>3831</v>
      </c>
      <c r="C1091" s="36">
        <v>0</v>
      </c>
      <c r="D1091" t="s">
        <v>5129</v>
      </c>
    </row>
    <row r="1092" spans="1:4" x14ac:dyDescent="0.15">
      <c r="A1092" s="36">
        <v>9782227499515</v>
      </c>
      <c r="B1092" t="s">
        <v>3831</v>
      </c>
      <c r="C1092" s="36">
        <v>60</v>
      </c>
      <c r="D1092" t="s">
        <v>5134</v>
      </c>
    </row>
    <row r="1093" spans="1:4" x14ac:dyDescent="0.15">
      <c r="A1093" s="36">
        <v>9782227485181</v>
      </c>
      <c r="B1093" t="s">
        <v>3831</v>
      </c>
      <c r="C1093" s="36">
        <v>26</v>
      </c>
      <c r="D1093" t="s">
        <v>5138</v>
      </c>
    </row>
    <row r="1094" spans="1:4" x14ac:dyDescent="0.15">
      <c r="A1094" s="36">
        <v>9791027610044</v>
      </c>
      <c r="B1094" t="s">
        <v>3831</v>
      </c>
      <c r="C1094" s="36">
        <v>2223</v>
      </c>
      <c r="D1094" t="s">
        <v>5133</v>
      </c>
    </row>
    <row r="1095" spans="1:4" x14ac:dyDescent="0.15">
      <c r="A1095" s="36">
        <v>9791036329197</v>
      </c>
      <c r="B1095" t="s">
        <v>3831</v>
      </c>
      <c r="C1095" s="36">
        <v>0</v>
      </c>
      <c r="D1095" t="s">
        <v>5129</v>
      </c>
    </row>
    <row r="1096" spans="1:4" x14ac:dyDescent="0.15">
      <c r="A1096" s="36">
        <v>9791036329203</v>
      </c>
      <c r="B1096" t="s">
        <v>3831</v>
      </c>
      <c r="C1096" s="36">
        <v>429</v>
      </c>
      <c r="D1096" t="s">
        <v>5130</v>
      </c>
    </row>
    <row r="1097" spans="1:4" x14ac:dyDescent="0.15">
      <c r="A1097" s="36">
        <v>9791036329234</v>
      </c>
      <c r="B1097" t="s">
        <v>3831</v>
      </c>
      <c r="C1097" s="36">
        <v>10694</v>
      </c>
      <c r="D1097" t="s">
        <v>5128</v>
      </c>
    </row>
    <row r="1098" spans="1:4" x14ac:dyDescent="0.15">
      <c r="A1098" s="36">
        <v>9782227484931</v>
      </c>
      <c r="B1098" t="s">
        <v>3831</v>
      </c>
      <c r="C1098" s="36">
        <v>0</v>
      </c>
      <c r="D1098" t="s">
        <v>5129</v>
      </c>
    </row>
    <row r="1099" spans="1:4" x14ac:dyDescent="0.15">
      <c r="A1099" s="36">
        <v>9791036329272</v>
      </c>
      <c r="B1099" t="s">
        <v>3831</v>
      </c>
      <c r="C1099" s="36">
        <v>4607</v>
      </c>
      <c r="D1099" t="s">
        <v>5133</v>
      </c>
    </row>
    <row r="1100" spans="1:4" x14ac:dyDescent="0.15">
      <c r="A1100" s="36">
        <v>9791036329289</v>
      </c>
      <c r="B1100" t="s">
        <v>3831</v>
      </c>
      <c r="C1100" s="36">
        <v>7164</v>
      </c>
      <c r="D1100" t="s">
        <v>5133</v>
      </c>
    </row>
    <row r="1101" spans="1:4" x14ac:dyDescent="0.15">
      <c r="A1101" s="36">
        <v>9782227483576</v>
      </c>
      <c r="B1101" t="s">
        <v>3831</v>
      </c>
      <c r="C1101" s="36">
        <v>0</v>
      </c>
      <c r="D1101" t="s">
        <v>5135</v>
      </c>
    </row>
    <row r="1102" spans="1:4" x14ac:dyDescent="0.15">
      <c r="A1102" s="36">
        <v>9782227483354</v>
      </c>
      <c r="B1102" t="s">
        <v>3831</v>
      </c>
      <c r="C1102" s="36">
        <v>77</v>
      </c>
      <c r="D1102" t="s">
        <v>5138</v>
      </c>
    </row>
    <row r="1103" spans="1:4" x14ac:dyDescent="0.15">
      <c r="A1103" s="36">
        <v>9782227483309</v>
      </c>
      <c r="B1103" t="s">
        <v>3831</v>
      </c>
      <c r="C1103" s="36">
        <v>38</v>
      </c>
      <c r="D1103" t="s">
        <v>5138</v>
      </c>
    </row>
    <row r="1104" spans="1:4" x14ac:dyDescent="0.15">
      <c r="A1104" s="36">
        <v>9782227483293</v>
      </c>
      <c r="B1104" t="s">
        <v>3831</v>
      </c>
      <c r="C1104" s="36">
        <v>0</v>
      </c>
      <c r="D1104" t="s">
        <v>5135</v>
      </c>
    </row>
    <row r="1105" spans="1:4" x14ac:dyDescent="0.15">
      <c r="A1105" s="36">
        <v>9782227483262</v>
      </c>
      <c r="B1105" t="s">
        <v>3831</v>
      </c>
      <c r="C1105" s="36">
        <v>112</v>
      </c>
      <c r="D1105" t="s">
        <v>5137</v>
      </c>
    </row>
    <row r="1106" spans="1:4" x14ac:dyDescent="0.15">
      <c r="A1106" s="36">
        <v>9782227483101</v>
      </c>
      <c r="B1106" t="s">
        <v>3831</v>
      </c>
      <c r="C1106" s="36">
        <v>0</v>
      </c>
      <c r="D1106" t="s">
        <v>5129</v>
      </c>
    </row>
    <row r="1107" spans="1:4" x14ac:dyDescent="0.15">
      <c r="A1107" s="36">
        <v>9782227482883</v>
      </c>
      <c r="B1107" t="s">
        <v>3831</v>
      </c>
      <c r="C1107" s="36">
        <v>15</v>
      </c>
      <c r="D1107" t="s">
        <v>5138</v>
      </c>
    </row>
    <row r="1108" spans="1:4" x14ac:dyDescent="0.15">
      <c r="A1108" s="36">
        <v>9782227482746</v>
      </c>
      <c r="B1108" t="s">
        <v>3831</v>
      </c>
      <c r="C1108" s="36">
        <v>0</v>
      </c>
      <c r="D1108" t="s">
        <v>5135</v>
      </c>
    </row>
    <row r="1109" spans="1:4" x14ac:dyDescent="0.15">
      <c r="A1109" s="36">
        <v>9782227482715</v>
      </c>
      <c r="B1109" t="s">
        <v>3831</v>
      </c>
      <c r="C1109" s="36">
        <v>0</v>
      </c>
      <c r="D1109" t="s">
        <v>5129</v>
      </c>
    </row>
    <row r="1110" spans="1:4" x14ac:dyDescent="0.15">
      <c r="A1110" s="36">
        <v>9782227482708</v>
      </c>
      <c r="B1110" t="s">
        <v>3831</v>
      </c>
      <c r="C1110" s="36">
        <v>29</v>
      </c>
      <c r="D1110" t="s">
        <v>5138</v>
      </c>
    </row>
    <row r="1111" spans="1:4" x14ac:dyDescent="0.15">
      <c r="A1111" s="36">
        <v>9782227482531</v>
      </c>
      <c r="B1111" t="s">
        <v>3831</v>
      </c>
      <c r="C1111" s="36">
        <v>21</v>
      </c>
      <c r="D1111" t="s">
        <v>5138</v>
      </c>
    </row>
    <row r="1112" spans="1:4" x14ac:dyDescent="0.15">
      <c r="A1112" s="36">
        <v>9782227482395</v>
      </c>
      <c r="B1112" t="s">
        <v>3831</v>
      </c>
      <c r="C1112" s="36">
        <v>17</v>
      </c>
      <c r="D1112" t="s">
        <v>5138</v>
      </c>
    </row>
    <row r="1113" spans="1:4" x14ac:dyDescent="0.15">
      <c r="A1113" s="36">
        <v>9782227482289</v>
      </c>
      <c r="B1113" t="s">
        <v>3831</v>
      </c>
      <c r="C1113" s="36">
        <v>0</v>
      </c>
      <c r="D1113" t="s">
        <v>5135</v>
      </c>
    </row>
    <row r="1114" spans="1:4" x14ac:dyDescent="0.15">
      <c r="A1114" s="36">
        <v>9782227482203</v>
      </c>
      <c r="B1114" t="s">
        <v>3831</v>
      </c>
      <c r="C1114" s="36">
        <v>37</v>
      </c>
      <c r="D1114" t="s">
        <v>5138</v>
      </c>
    </row>
    <row r="1115" spans="1:4" x14ac:dyDescent="0.15">
      <c r="A1115" s="36">
        <v>9782227482081</v>
      </c>
      <c r="B1115" t="s">
        <v>3831</v>
      </c>
      <c r="C1115" s="36">
        <v>30</v>
      </c>
      <c r="D1115" t="s">
        <v>5138</v>
      </c>
    </row>
    <row r="1116" spans="1:4" x14ac:dyDescent="0.15">
      <c r="A1116" s="36">
        <v>9782227481961</v>
      </c>
      <c r="B1116" t="s">
        <v>3831</v>
      </c>
      <c r="C1116" s="36">
        <v>0</v>
      </c>
      <c r="D1116" t="s">
        <v>5135</v>
      </c>
    </row>
    <row r="1117" spans="1:4" x14ac:dyDescent="0.15">
      <c r="A1117" s="36">
        <v>9782227481954</v>
      </c>
      <c r="B1117" t="s">
        <v>3831</v>
      </c>
      <c r="C1117" s="36">
        <v>0</v>
      </c>
      <c r="D1117" t="s">
        <v>5135</v>
      </c>
    </row>
    <row r="1118" spans="1:4" x14ac:dyDescent="0.15">
      <c r="A1118" s="36">
        <v>9782227481886</v>
      </c>
      <c r="B1118" t="s">
        <v>3831</v>
      </c>
      <c r="C1118" s="36">
        <v>22</v>
      </c>
      <c r="D1118" t="s">
        <v>5138</v>
      </c>
    </row>
    <row r="1119" spans="1:4" x14ac:dyDescent="0.15">
      <c r="A1119" s="36">
        <v>9782227481817</v>
      </c>
      <c r="B1119" t="s">
        <v>3831</v>
      </c>
      <c r="C1119" s="36">
        <v>0</v>
      </c>
      <c r="D1119" t="s">
        <v>5129</v>
      </c>
    </row>
    <row r="1120" spans="1:4" x14ac:dyDescent="0.15">
      <c r="A1120" s="36">
        <v>9782227481800</v>
      </c>
      <c r="B1120" t="s">
        <v>3831</v>
      </c>
      <c r="C1120" s="36">
        <v>20</v>
      </c>
      <c r="D1120" t="s">
        <v>5138</v>
      </c>
    </row>
    <row r="1121" spans="1:4" x14ac:dyDescent="0.15">
      <c r="A1121" s="36">
        <v>9791036329296</v>
      </c>
      <c r="B1121" t="s">
        <v>3831</v>
      </c>
      <c r="C1121" s="36">
        <v>5</v>
      </c>
      <c r="D1121" t="s">
        <v>5132</v>
      </c>
    </row>
    <row r="1122" spans="1:4" x14ac:dyDescent="0.15">
      <c r="A1122" s="36">
        <v>9791036329302</v>
      </c>
      <c r="B1122" t="s">
        <v>3831</v>
      </c>
      <c r="C1122" s="36">
        <v>1212</v>
      </c>
      <c r="D1122" t="s">
        <v>5133</v>
      </c>
    </row>
    <row r="1123" spans="1:4" x14ac:dyDescent="0.15">
      <c r="A1123" s="36">
        <v>2200031989963</v>
      </c>
      <c r="B1123" t="s">
        <v>3831</v>
      </c>
      <c r="C1123" s="36">
        <v>0</v>
      </c>
      <c r="D1123" t="s">
        <v>5129</v>
      </c>
    </row>
    <row r="1124" spans="1:4" x14ac:dyDescent="0.15">
      <c r="A1124" s="36">
        <v>2200031991195</v>
      </c>
      <c r="B1124" t="s">
        <v>3831</v>
      </c>
      <c r="C1124" s="36">
        <v>0</v>
      </c>
      <c r="D1124" t="s">
        <v>5129</v>
      </c>
    </row>
    <row r="1125" spans="1:4" x14ac:dyDescent="0.15">
      <c r="A1125" s="36">
        <v>9791027602292</v>
      </c>
      <c r="B1125" t="s">
        <v>3831</v>
      </c>
      <c r="C1125" s="36">
        <v>0</v>
      </c>
      <c r="D1125" t="s">
        <v>5129</v>
      </c>
    </row>
    <row r="1126" spans="1:4" x14ac:dyDescent="0.15">
      <c r="A1126" s="36">
        <v>9791027600670</v>
      </c>
      <c r="B1126" t="s">
        <v>3831</v>
      </c>
      <c r="C1126" s="36">
        <v>3537</v>
      </c>
      <c r="D1126" t="s">
        <v>5133</v>
      </c>
    </row>
    <row r="1127" spans="1:4" x14ac:dyDescent="0.15">
      <c r="A1127" s="36">
        <v>9782227479173</v>
      </c>
      <c r="B1127" t="s">
        <v>3831</v>
      </c>
      <c r="C1127" s="36">
        <v>16</v>
      </c>
      <c r="D1127" t="s">
        <v>5138</v>
      </c>
    </row>
    <row r="1128" spans="1:4" x14ac:dyDescent="0.15">
      <c r="A1128" s="36">
        <v>9782227478657</v>
      </c>
      <c r="B1128" t="s">
        <v>3831</v>
      </c>
      <c r="C1128" s="36">
        <v>0</v>
      </c>
      <c r="D1128" t="s">
        <v>5129</v>
      </c>
    </row>
    <row r="1129" spans="1:4" x14ac:dyDescent="0.15">
      <c r="A1129" s="36">
        <v>9791027602377</v>
      </c>
      <c r="B1129" t="s">
        <v>3831</v>
      </c>
      <c r="C1129" s="36">
        <v>47755</v>
      </c>
      <c r="D1129" t="s">
        <v>5128</v>
      </c>
    </row>
    <row r="1130" spans="1:4" x14ac:dyDescent="0.15">
      <c r="A1130" s="36">
        <v>9782227478558</v>
      </c>
      <c r="B1130" t="s">
        <v>3831</v>
      </c>
      <c r="C1130" s="36">
        <v>0</v>
      </c>
      <c r="D1130" t="s">
        <v>5135</v>
      </c>
    </row>
    <row r="1131" spans="1:4" x14ac:dyDescent="0.15">
      <c r="A1131" s="36">
        <v>9782227478213</v>
      </c>
      <c r="B1131" t="s">
        <v>3831</v>
      </c>
      <c r="C1131" s="36">
        <v>0</v>
      </c>
      <c r="D1131" t="s">
        <v>5135</v>
      </c>
    </row>
    <row r="1132" spans="1:4" x14ac:dyDescent="0.15">
      <c r="A1132" s="36">
        <v>9791036366000</v>
      </c>
      <c r="B1132" t="s">
        <v>3831</v>
      </c>
      <c r="C1132" s="36">
        <v>1612</v>
      </c>
      <c r="D1132" t="s">
        <v>5133</v>
      </c>
    </row>
    <row r="1133" spans="1:4" x14ac:dyDescent="0.15">
      <c r="A1133" s="36">
        <v>9791036366024</v>
      </c>
      <c r="B1133" t="s">
        <v>3831</v>
      </c>
      <c r="C1133" s="36">
        <v>404</v>
      </c>
      <c r="D1133" t="s">
        <v>5130</v>
      </c>
    </row>
    <row r="1134" spans="1:4" x14ac:dyDescent="0.15">
      <c r="A1134" s="36">
        <v>9791036366048</v>
      </c>
      <c r="B1134" t="s">
        <v>3831</v>
      </c>
      <c r="C1134" s="36">
        <v>1829</v>
      </c>
      <c r="D1134" t="s">
        <v>5133</v>
      </c>
    </row>
    <row r="1135" spans="1:4" x14ac:dyDescent="0.15">
      <c r="A1135" s="36">
        <v>9782857334361</v>
      </c>
      <c r="B1135" t="s">
        <v>3831</v>
      </c>
      <c r="C1135" s="36">
        <v>0</v>
      </c>
      <c r="D1135" t="s">
        <v>5135</v>
      </c>
    </row>
    <row r="1136" spans="1:4" x14ac:dyDescent="0.15">
      <c r="A1136" s="36">
        <v>9782857333289</v>
      </c>
      <c r="B1136" t="s">
        <v>3831</v>
      </c>
      <c r="C1136" s="36">
        <v>1056</v>
      </c>
      <c r="D1136" t="s">
        <v>5140</v>
      </c>
    </row>
    <row r="1137" spans="1:4" x14ac:dyDescent="0.15">
      <c r="A1137" s="36">
        <v>9782857333272</v>
      </c>
      <c r="B1137" t="s">
        <v>3831</v>
      </c>
      <c r="C1137" s="36">
        <v>47</v>
      </c>
      <c r="D1137" t="s">
        <v>5138</v>
      </c>
    </row>
    <row r="1138" spans="1:4" x14ac:dyDescent="0.15">
      <c r="A1138" s="36">
        <v>9782857332091</v>
      </c>
      <c r="B1138" t="s">
        <v>3831</v>
      </c>
      <c r="C1138" s="36">
        <v>0</v>
      </c>
      <c r="D1138" t="s">
        <v>5129</v>
      </c>
    </row>
    <row r="1139" spans="1:4" x14ac:dyDescent="0.15">
      <c r="A1139" s="36">
        <v>9782857332244</v>
      </c>
      <c r="B1139" t="s">
        <v>3831</v>
      </c>
      <c r="C1139" s="36">
        <v>1878</v>
      </c>
      <c r="D1139" t="s">
        <v>5140</v>
      </c>
    </row>
    <row r="1140" spans="1:4" x14ac:dyDescent="0.15">
      <c r="A1140" s="36">
        <v>9782857332251</v>
      </c>
      <c r="B1140" t="s">
        <v>3831</v>
      </c>
      <c r="C1140" s="36">
        <v>261</v>
      </c>
      <c r="D1140" t="s">
        <v>5137</v>
      </c>
    </row>
    <row r="1141" spans="1:4" x14ac:dyDescent="0.15">
      <c r="A1141" s="36">
        <v>9782857334231</v>
      </c>
      <c r="B1141" t="s">
        <v>3831</v>
      </c>
      <c r="C1141" s="36">
        <v>519</v>
      </c>
      <c r="D1141" t="s">
        <v>5137</v>
      </c>
    </row>
    <row r="1142" spans="1:4" x14ac:dyDescent="0.15">
      <c r="A1142" s="36">
        <v>9782857334682</v>
      </c>
      <c r="B1142" t="s">
        <v>3831</v>
      </c>
      <c r="C1142" s="36">
        <v>842</v>
      </c>
      <c r="D1142" t="s">
        <v>5137</v>
      </c>
    </row>
    <row r="1143" spans="1:4" x14ac:dyDescent="0.15">
      <c r="A1143" s="36">
        <v>9782857334699</v>
      </c>
      <c r="B1143" t="s">
        <v>3831</v>
      </c>
      <c r="C1143" s="36">
        <v>139</v>
      </c>
      <c r="D1143" t="s">
        <v>5137</v>
      </c>
    </row>
    <row r="1144" spans="1:4" x14ac:dyDescent="0.15">
      <c r="A1144" s="36">
        <v>9782857333470</v>
      </c>
      <c r="B1144" t="s">
        <v>3831</v>
      </c>
      <c r="C1144" s="36">
        <v>0</v>
      </c>
      <c r="D1144" t="s">
        <v>5135</v>
      </c>
    </row>
    <row r="1145" spans="1:4" x14ac:dyDescent="0.15">
      <c r="A1145" s="36">
        <v>9782857331940</v>
      </c>
      <c r="B1145" t="s">
        <v>3831</v>
      </c>
      <c r="C1145" s="36">
        <v>459</v>
      </c>
      <c r="D1145" t="s">
        <v>5137</v>
      </c>
    </row>
    <row r="1146" spans="1:4" x14ac:dyDescent="0.15">
      <c r="A1146" s="36">
        <v>9782857334255</v>
      </c>
      <c r="B1146" t="s">
        <v>3831</v>
      </c>
      <c r="C1146" s="36">
        <v>1973</v>
      </c>
      <c r="D1146" t="s">
        <v>5140</v>
      </c>
    </row>
    <row r="1147" spans="1:4" x14ac:dyDescent="0.15">
      <c r="A1147" s="36">
        <v>9782857334248</v>
      </c>
      <c r="B1147" t="s">
        <v>3831</v>
      </c>
      <c r="C1147" s="36">
        <v>509</v>
      </c>
      <c r="D1147" t="s">
        <v>5137</v>
      </c>
    </row>
    <row r="1148" spans="1:4" x14ac:dyDescent="0.15">
      <c r="A1148" s="36">
        <v>9782857332961</v>
      </c>
      <c r="B1148" t="s">
        <v>3831</v>
      </c>
      <c r="C1148" s="36">
        <v>171</v>
      </c>
      <c r="D1148" t="s">
        <v>5137</v>
      </c>
    </row>
    <row r="1149" spans="1:4" x14ac:dyDescent="0.15">
      <c r="A1149" s="36">
        <v>9782857332978</v>
      </c>
      <c r="B1149" t="s">
        <v>3831</v>
      </c>
      <c r="C1149" s="36">
        <v>1139</v>
      </c>
      <c r="D1149" t="s">
        <v>5140</v>
      </c>
    </row>
    <row r="1150" spans="1:4" x14ac:dyDescent="0.15">
      <c r="A1150" s="36">
        <v>9782857334811</v>
      </c>
      <c r="B1150" t="s">
        <v>3831</v>
      </c>
      <c r="C1150" s="36">
        <v>278</v>
      </c>
      <c r="D1150" t="s">
        <v>5137</v>
      </c>
    </row>
    <row r="1151" spans="1:4" x14ac:dyDescent="0.15">
      <c r="A1151" s="36">
        <v>9782857334750</v>
      </c>
      <c r="B1151" t="s">
        <v>3831</v>
      </c>
      <c r="C1151" s="36">
        <v>493</v>
      </c>
      <c r="D1151" t="s">
        <v>5137</v>
      </c>
    </row>
    <row r="1152" spans="1:4" x14ac:dyDescent="0.15">
      <c r="A1152" s="36">
        <v>9782857333432</v>
      </c>
      <c r="B1152" t="s">
        <v>3831</v>
      </c>
      <c r="C1152" s="36">
        <v>0</v>
      </c>
      <c r="D1152" t="s">
        <v>5135</v>
      </c>
    </row>
    <row r="1153" spans="1:4" x14ac:dyDescent="0.15">
      <c r="A1153" s="36">
        <v>9782857332893</v>
      </c>
      <c r="B1153" t="s">
        <v>3831</v>
      </c>
      <c r="C1153" s="36">
        <v>860</v>
      </c>
      <c r="D1153" t="s">
        <v>5137</v>
      </c>
    </row>
    <row r="1154" spans="1:4" x14ac:dyDescent="0.15">
      <c r="A1154" s="36">
        <v>9782857332886</v>
      </c>
      <c r="B1154" t="s">
        <v>3831</v>
      </c>
      <c r="C1154" s="36">
        <v>165</v>
      </c>
      <c r="D1154" t="s">
        <v>5137</v>
      </c>
    </row>
    <row r="1155" spans="1:4" x14ac:dyDescent="0.15">
      <c r="A1155" s="36">
        <v>9782857335412</v>
      </c>
      <c r="B1155" t="s">
        <v>3831</v>
      </c>
      <c r="C1155" s="36">
        <v>1213</v>
      </c>
      <c r="D1155" t="s">
        <v>5140</v>
      </c>
    </row>
    <row r="1156" spans="1:4" x14ac:dyDescent="0.15">
      <c r="A1156" s="36">
        <v>9782857335405</v>
      </c>
      <c r="B1156" t="s">
        <v>3831</v>
      </c>
      <c r="C1156" s="36">
        <v>47</v>
      </c>
      <c r="D1156" t="s">
        <v>5138</v>
      </c>
    </row>
    <row r="1157" spans="1:4" x14ac:dyDescent="0.15">
      <c r="A1157" s="36">
        <v>3260051328172</v>
      </c>
      <c r="B1157" t="s">
        <v>3831</v>
      </c>
      <c r="C1157" s="36">
        <v>0</v>
      </c>
      <c r="D1157" t="s">
        <v>5129</v>
      </c>
    </row>
    <row r="1158" spans="1:4" x14ac:dyDescent="0.15">
      <c r="A1158" s="36">
        <v>9782857334767</v>
      </c>
      <c r="B1158" t="s">
        <v>3831</v>
      </c>
      <c r="C1158" s="36">
        <v>121</v>
      </c>
      <c r="D1158" t="s">
        <v>5137</v>
      </c>
    </row>
    <row r="1159" spans="1:4" x14ac:dyDescent="0.15">
      <c r="A1159" s="36">
        <v>3260051328165</v>
      </c>
      <c r="B1159" t="s">
        <v>3831</v>
      </c>
      <c r="C1159" s="36">
        <v>0</v>
      </c>
      <c r="D1159" t="s">
        <v>5129</v>
      </c>
    </row>
    <row r="1160" spans="1:4" x14ac:dyDescent="0.15">
      <c r="A1160" s="36">
        <v>9782857335269</v>
      </c>
      <c r="B1160" t="s">
        <v>3831</v>
      </c>
      <c r="C1160" s="36">
        <v>1031</v>
      </c>
      <c r="D1160" t="s">
        <v>5140</v>
      </c>
    </row>
    <row r="1161" spans="1:4" x14ac:dyDescent="0.15">
      <c r="A1161" s="36">
        <v>3260051328158</v>
      </c>
      <c r="B1161" t="s">
        <v>3831</v>
      </c>
      <c r="C1161" s="36">
        <v>0</v>
      </c>
      <c r="D1161" t="s">
        <v>5129</v>
      </c>
    </row>
    <row r="1162" spans="1:4" x14ac:dyDescent="0.15">
      <c r="A1162" s="36">
        <v>9782857334934</v>
      </c>
      <c r="B1162" t="s">
        <v>3831</v>
      </c>
      <c r="C1162" s="36">
        <v>80</v>
      </c>
      <c r="D1162" t="s">
        <v>5138</v>
      </c>
    </row>
    <row r="1163" spans="1:4" x14ac:dyDescent="0.15">
      <c r="A1163" s="353">
        <v>3260051328141</v>
      </c>
      <c r="B1163" t="s">
        <v>3831</v>
      </c>
      <c r="C1163" s="36">
        <v>0</v>
      </c>
      <c r="D1163" t="s">
        <v>5129</v>
      </c>
    </row>
    <row r="1164" spans="1:4" x14ac:dyDescent="0.15">
      <c r="A1164" s="36">
        <v>9782857334835</v>
      </c>
      <c r="B1164" t="s">
        <v>3831</v>
      </c>
      <c r="C1164" s="36">
        <v>323</v>
      </c>
      <c r="D1164" t="s">
        <v>5137</v>
      </c>
    </row>
    <row r="1165" spans="1:4" x14ac:dyDescent="0.15">
      <c r="A1165" s="36">
        <v>3260051328134</v>
      </c>
      <c r="B1165" t="s">
        <v>3831</v>
      </c>
      <c r="C1165" s="36">
        <v>0</v>
      </c>
      <c r="D1165" t="s">
        <v>5129</v>
      </c>
    </row>
    <row r="1166" spans="1:4" x14ac:dyDescent="0.15">
      <c r="A1166" s="36">
        <v>9782857335245</v>
      </c>
      <c r="B1166" t="s">
        <v>3831</v>
      </c>
      <c r="C1166" s="36">
        <v>149</v>
      </c>
      <c r="D1166" t="s">
        <v>5137</v>
      </c>
    </row>
    <row r="1167" spans="1:4" x14ac:dyDescent="0.15">
      <c r="A1167" s="36">
        <v>9782857334941</v>
      </c>
      <c r="B1167" t="s">
        <v>3831</v>
      </c>
      <c r="C1167" s="36">
        <v>0</v>
      </c>
      <c r="D1167" t="s">
        <v>5135</v>
      </c>
    </row>
    <row r="1168" spans="1:4" x14ac:dyDescent="0.15">
      <c r="A1168" s="36">
        <v>9782857334859</v>
      </c>
      <c r="B1168" t="s">
        <v>3831</v>
      </c>
      <c r="C1168" s="36">
        <v>0</v>
      </c>
      <c r="D1168" t="s">
        <v>5135</v>
      </c>
    </row>
    <row r="1169" spans="1:4" x14ac:dyDescent="0.15">
      <c r="A1169" s="36">
        <v>9782857335177</v>
      </c>
      <c r="B1169" t="s">
        <v>3831</v>
      </c>
      <c r="C1169" s="36">
        <v>44</v>
      </c>
      <c r="D1169" t="s">
        <v>5138</v>
      </c>
    </row>
    <row r="1170" spans="1:4" x14ac:dyDescent="0.15">
      <c r="A1170" s="36">
        <v>9782857333180</v>
      </c>
      <c r="B1170" t="s">
        <v>3831</v>
      </c>
      <c r="C1170" s="36">
        <v>595</v>
      </c>
      <c r="D1170" t="s">
        <v>5137</v>
      </c>
    </row>
    <row r="1171" spans="1:4" x14ac:dyDescent="0.15">
      <c r="A1171" s="36">
        <v>9782857334897</v>
      </c>
      <c r="B1171" t="s">
        <v>3831</v>
      </c>
      <c r="C1171" s="36">
        <v>164</v>
      </c>
      <c r="D1171" t="s">
        <v>5137</v>
      </c>
    </row>
    <row r="1172" spans="1:4" x14ac:dyDescent="0.15">
      <c r="A1172" s="36">
        <v>9782857334156</v>
      </c>
      <c r="B1172" t="s">
        <v>3831</v>
      </c>
      <c r="C1172" s="36">
        <v>91</v>
      </c>
      <c r="D1172" t="s">
        <v>5138</v>
      </c>
    </row>
    <row r="1173" spans="1:4" x14ac:dyDescent="0.15">
      <c r="A1173" s="36">
        <v>9782857334132</v>
      </c>
      <c r="B1173" t="s">
        <v>3831</v>
      </c>
      <c r="C1173" s="36">
        <v>26</v>
      </c>
      <c r="D1173" t="s">
        <v>5138</v>
      </c>
    </row>
    <row r="1174" spans="1:4" x14ac:dyDescent="0.15">
      <c r="A1174" s="36">
        <v>9782857334286</v>
      </c>
      <c r="B1174" t="s">
        <v>3831</v>
      </c>
      <c r="C1174" s="36">
        <v>22</v>
      </c>
      <c r="D1174" t="s">
        <v>5138</v>
      </c>
    </row>
    <row r="1175" spans="1:4" x14ac:dyDescent="0.15">
      <c r="A1175" s="36">
        <v>9782857334293</v>
      </c>
      <c r="B1175" t="s">
        <v>3831</v>
      </c>
      <c r="C1175" s="36">
        <v>0</v>
      </c>
      <c r="D1175" t="s">
        <v>5135</v>
      </c>
    </row>
    <row r="1176" spans="1:4" x14ac:dyDescent="0.15">
      <c r="A1176" s="36">
        <v>9782857334347</v>
      </c>
      <c r="B1176" t="s">
        <v>3831</v>
      </c>
      <c r="C1176" s="36">
        <v>0</v>
      </c>
      <c r="D1176" t="s">
        <v>5129</v>
      </c>
    </row>
    <row r="1177" spans="1:4" x14ac:dyDescent="0.15">
      <c r="A1177" s="36">
        <v>9782857334149</v>
      </c>
      <c r="B1177" t="s">
        <v>3831</v>
      </c>
      <c r="C1177" s="36">
        <v>0</v>
      </c>
      <c r="D1177" t="s">
        <v>5135</v>
      </c>
    </row>
    <row r="1178" spans="1:4" x14ac:dyDescent="0.15">
      <c r="A1178" s="36">
        <v>9782857334729</v>
      </c>
      <c r="B1178" t="s">
        <v>3831</v>
      </c>
      <c r="C1178" s="36">
        <v>0</v>
      </c>
      <c r="D1178" t="s">
        <v>5135</v>
      </c>
    </row>
    <row r="1179" spans="1:4" x14ac:dyDescent="0.15">
      <c r="A1179" s="36">
        <v>9782857334712</v>
      </c>
      <c r="B1179" t="s">
        <v>3831</v>
      </c>
      <c r="C1179" s="36">
        <v>0</v>
      </c>
      <c r="D1179" t="s">
        <v>5135</v>
      </c>
    </row>
    <row r="1180" spans="1:4" x14ac:dyDescent="0.15">
      <c r="A1180" s="36">
        <v>9782857334354</v>
      </c>
      <c r="B1180" t="s">
        <v>3831</v>
      </c>
      <c r="C1180" s="36">
        <v>0</v>
      </c>
      <c r="D1180" t="s">
        <v>5129</v>
      </c>
    </row>
    <row r="1181" spans="1:4" x14ac:dyDescent="0.15">
      <c r="A1181" s="36">
        <v>9782857334125</v>
      </c>
      <c r="B1181" t="s">
        <v>3831</v>
      </c>
      <c r="C1181" s="36">
        <v>12</v>
      </c>
      <c r="D1181" t="s">
        <v>5138</v>
      </c>
    </row>
    <row r="1182" spans="1:4" x14ac:dyDescent="0.15">
      <c r="A1182" s="36">
        <v>9782857335443</v>
      </c>
      <c r="B1182" t="s">
        <v>3831</v>
      </c>
      <c r="C1182" s="36">
        <v>236</v>
      </c>
      <c r="D1182" t="s">
        <v>5137</v>
      </c>
    </row>
    <row r="1183" spans="1:4" x14ac:dyDescent="0.15">
      <c r="A1183" s="36">
        <v>9782857335047</v>
      </c>
      <c r="B1183" t="s">
        <v>3831</v>
      </c>
      <c r="C1183" s="36">
        <v>179</v>
      </c>
      <c r="D1183" t="s">
        <v>5137</v>
      </c>
    </row>
    <row r="1184" spans="1:4" x14ac:dyDescent="0.15">
      <c r="A1184" s="36">
        <v>9782857335214</v>
      </c>
      <c r="B1184" t="s">
        <v>3831</v>
      </c>
      <c r="C1184" s="36">
        <v>71</v>
      </c>
      <c r="D1184" t="s">
        <v>5138</v>
      </c>
    </row>
    <row r="1185" spans="1:4" x14ac:dyDescent="0.15">
      <c r="A1185" s="36">
        <v>9782857335184</v>
      </c>
      <c r="B1185" t="s">
        <v>3831</v>
      </c>
      <c r="C1185" s="36">
        <v>88</v>
      </c>
      <c r="D1185" t="s">
        <v>5138</v>
      </c>
    </row>
    <row r="1186" spans="1:4" x14ac:dyDescent="0.15">
      <c r="A1186" s="36">
        <v>9782857334927</v>
      </c>
      <c r="B1186" t="s">
        <v>3831</v>
      </c>
      <c r="C1186" s="36">
        <v>0</v>
      </c>
      <c r="D1186" t="s">
        <v>5135</v>
      </c>
    </row>
    <row r="1187" spans="1:4" x14ac:dyDescent="0.15">
      <c r="A1187" s="36">
        <v>3260050795388</v>
      </c>
      <c r="B1187" t="s">
        <v>3831</v>
      </c>
      <c r="C1187" s="36">
        <v>0</v>
      </c>
      <c r="D1187" t="s">
        <v>5129</v>
      </c>
    </row>
    <row r="1188" spans="1:4" x14ac:dyDescent="0.15">
      <c r="A1188" s="36">
        <v>9782857334842</v>
      </c>
      <c r="B1188" t="s">
        <v>3831</v>
      </c>
      <c r="C1188" s="36">
        <v>153</v>
      </c>
      <c r="D1188" t="s">
        <v>5137</v>
      </c>
    </row>
    <row r="1189" spans="1:4" x14ac:dyDescent="0.15">
      <c r="A1189" s="36">
        <v>9782857334828</v>
      </c>
      <c r="B1189" t="s">
        <v>3831</v>
      </c>
      <c r="C1189" s="36">
        <v>11</v>
      </c>
      <c r="D1189" t="s">
        <v>5138</v>
      </c>
    </row>
    <row r="1190" spans="1:4" x14ac:dyDescent="0.15">
      <c r="A1190" s="36">
        <v>9782857334804</v>
      </c>
      <c r="B1190" t="s">
        <v>3831</v>
      </c>
      <c r="C1190" s="36">
        <v>0</v>
      </c>
      <c r="D1190" t="s">
        <v>5135</v>
      </c>
    </row>
    <row r="1191" spans="1:4" x14ac:dyDescent="0.15">
      <c r="A1191" s="36">
        <v>9782857335276</v>
      </c>
      <c r="B1191" t="s">
        <v>3831</v>
      </c>
      <c r="C1191" s="36">
        <v>43</v>
      </c>
      <c r="D1191" t="s">
        <v>5138</v>
      </c>
    </row>
    <row r="1192" spans="1:4" x14ac:dyDescent="0.15">
      <c r="A1192" s="36">
        <v>9782857335030</v>
      </c>
      <c r="B1192" t="s">
        <v>3831</v>
      </c>
      <c r="C1192" s="36">
        <v>35</v>
      </c>
      <c r="D1192" t="s">
        <v>5138</v>
      </c>
    </row>
    <row r="1193" spans="1:4" x14ac:dyDescent="0.15">
      <c r="A1193" s="36">
        <v>9782857334576</v>
      </c>
      <c r="B1193" t="s">
        <v>3831</v>
      </c>
      <c r="C1193" s="36">
        <v>706</v>
      </c>
      <c r="D1193" t="s">
        <v>5137</v>
      </c>
    </row>
    <row r="1194" spans="1:4" x14ac:dyDescent="0.15">
      <c r="A1194" s="36">
        <v>9782857334743</v>
      </c>
      <c r="B1194" t="s">
        <v>3831</v>
      </c>
      <c r="C1194" s="36">
        <v>778</v>
      </c>
      <c r="D1194" t="s">
        <v>5137</v>
      </c>
    </row>
    <row r="1195" spans="1:4" x14ac:dyDescent="0.15">
      <c r="A1195" s="36">
        <v>9791029600524</v>
      </c>
      <c r="B1195" t="s">
        <v>3831</v>
      </c>
      <c r="C1195" s="36">
        <v>0</v>
      </c>
      <c r="D1195" t="s">
        <v>5129</v>
      </c>
    </row>
    <row r="1196" spans="1:4" x14ac:dyDescent="0.15">
      <c r="A1196" s="36">
        <v>9782857335481</v>
      </c>
      <c r="B1196" t="s">
        <v>3831</v>
      </c>
      <c r="C1196" s="36">
        <v>1</v>
      </c>
      <c r="D1196" t="s">
        <v>5135</v>
      </c>
    </row>
    <row r="1197" spans="1:4" x14ac:dyDescent="0.15">
      <c r="A1197" s="36">
        <v>9782857335351</v>
      </c>
      <c r="B1197" t="s">
        <v>3831</v>
      </c>
      <c r="C1197" s="36">
        <v>147</v>
      </c>
      <c r="D1197" t="s">
        <v>5137</v>
      </c>
    </row>
    <row r="1198" spans="1:4" x14ac:dyDescent="0.15">
      <c r="A1198" s="36">
        <v>9782857335344</v>
      </c>
      <c r="B1198" t="s">
        <v>3831</v>
      </c>
      <c r="C1198" s="36">
        <v>149</v>
      </c>
      <c r="D1198" t="s">
        <v>5137</v>
      </c>
    </row>
    <row r="1199" spans="1:4" x14ac:dyDescent="0.15">
      <c r="A1199" s="36">
        <v>9782857335467</v>
      </c>
      <c r="B1199" t="s">
        <v>3831</v>
      </c>
      <c r="C1199" s="36">
        <v>84</v>
      </c>
      <c r="D1199" t="s">
        <v>5138</v>
      </c>
    </row>
    <row r="1200" spans="1:4" x14ac:dyDescent="0.15">
      <c r="A1200" s="36">
        <v>9782857335252</v>
      </c>
      <c r="B1200" t="s">
        <v>3831</v>
      </c>
      <c r="C1200" s="36">
        <v>62</v>
      </c>
      <c r="D1200" t="s">
        <v>5138</v>
      </c>
    </row>
    <row r="1201" spans="1:4" x14ac:dyDescent="0.15">
      <c r="A1201" s="36">
        <v>9782227501270</v>
      </c>
      <c r="B1201" t="s">
        <v>3831</v>
      </c>
      <c r="C1201" s="36">
        <v>270</v>
      </c>
      <c r="D1201" t="s">
        <v>5137</v>
      </c>
    </row>
    <row r="1202" spans="1:4" x14ac:dyDescent="0.15">
      <c r="A1202" s="36">
        <v>9782857335054</v>
      </c>
      <c r="B1202" t="s">
        <v>3831</v>
      </c>
      <c r="C1202" s="36">
        <v>0</v>
      </c>
      <c r="D1202" t="s">
        <v>5135</v>
      </c>
    </row>
    <row r="1203" spans="1:4" x14ac:dyDescent="0.15">
      <c r="A1203" s="36">
        <v>9782227501287</v>
      </c>
      <c r="B1203" t="s">
        <v>3831</v>
      </c>
      <c r="C1203" s="36">
        <v>463</v>
      </c>
      <c r="D1203" t="s">
        <v>5130</v>
      </c>
    </row>
    <row r="1204" spans="1:4" x14ac:dyDescent="0.15">
      <c r="A1204" s="36">
        <v>9782857335450</v>
      </c>
      <c r="B1204" t="s">
        <v>3831</v>
      </c>
      <c r="C1204" s="36">
        <v>213</v>
      </c>
      <c r="D1204" t="s">
        <v>5137</v>
      </c>
    </row>
    <row r="1205" spans="1:4" x14ac:dyDescent="0.15">
      <c r="A1205" s="36">
        <v>9782227501294</v>
      </c>
      <c r="B1205" t="s">
        <v>3831</v>
      </c>
      <c r="C1205" s="36">
        <v>773</v>
      </c>
      <c r="D1205" t="s">
        <v>5130</v>
      </c>
    </row>
    <row r="1206" spans="1:4" x14ac:dyDescent="0.15">
      <c r="A1206" s="36">
        <v>9782857335337</v>
      </c>
      <c r="B1206" t="s">
        <v>3831</v>
      </c>
      <c r="C1206" s="36">
        <v>0</v>
      </c>
      <c r="D1206" t="s">
        <v>5135</v>
      </c>
    </row>
    <row r="1207" spans="1:4" x14ac:dyDescent="0.15">
      <c r="A1207" s="36">
        <v>9791036358463</v>
      </c>
      <c r="B1207" t="s">
        <v>3831</v>
      </c>
      <c r="C1207" s="36">
        <v>0</v>
      </c>
      <c r="D1207" t="s">
        <v>5135</v>
      </c>
    </row>
    <row r="1208" spans="1:4" x14ac:dyDescent="0.15">
      <c r="A1208" s="36">
        <v>9782857335238</v>
      </c>
      <c r="B1208" t="s">
        <v>3831</v>
      </c>
      <c r="C1208" s="36">
        <v>0</v>
      </c>
      <c r="D1208" t="s">
        <v>5129</v>
      </c>
    </row>
    <row r="1209" spans="1:4" x14ac:dyDescent="0.15">
      <c r="A1209" s="36">
        <v>9791036358470</v>
      </c>
      <c r="B1209" t="s">
        <v>3831</v>
      </c>
      <c r="C1209" s="36">
        <v>0</v>
      </c>
      <c r="D1209" t="s">
        <v>5135</v>
      </c>
    </row>
    <row r="1210" spans="1:4" x14ac:dyDescent="0.15">
      <c r="A1210" s="36">
        <v>9782857335221</v>
      </c>
      <c r="B1210" t="s">
        <v>3831</v>
      </c>
      <c r="C1210" s="36">
        <v>0</v>
      </c>
      <c r="D1210" t="s">
        <v>5135</v>
      </c>
    </row>
    <row r="1211" spans="1:4" x14ac:dyDescent="0.15">
      <c r="A1211" s="36">
        <v>9782857333784</v>
      </c>
      <c r="B1211" t="s">
        <v>3831</v>
      </c>
      <c r="C1211" s="36">
        <v>0</v>
      </c>
      <c r="D1211" t="s">
        <v>5129</v>
      </c>
    </row>
    <row r="1212" spans="1:4" x14ac:dyDescent="0.15">
      <c r="A1212" s="36">
        <v>9782857334279</v>
      </c>
      <c r="B1212" t="s">
        <v>3831</v>
      </c>
      <c r="C1212" s="36">
        <v>0</v>
      </c>
      <c r="D1212" t="s">
        <v>5129</v>
      </c>
    </row>
    <row r="1213" spans="1:4" x14ac:dyDescent="0.15">
      <c r="A1213" s="36">
        <v>9782857334262</v>
      </c>
      <c r="B1213" t="s">
        <v>3831</v>
      </c>
      <c r="C1213" s="36">
        <v>102</v>
      </c>
      <c r="D1213" t="s">
        <v>5137</v>
      </c>
    </row>
    <row r="1214" spans="1:4" x14ac:dyDescent="0.15">
      <c r="A1214" s="36">
        <v>9782747062244</v>
      </c>
      <c r="B1214" t="s">
        <v>3831</v>
      </c>
      <c r="C1214" s="36">
        <v>0</v>
      </c>
      <c r="D1214" t="s">
        <v>5129</v>
      </c>
    </row>
    <row r="1215" spans="1:4" x14ac:dyDescent="0.15">
      <c r="A1215" s="36">
        <v>9782857334217</v>
      </c>
      <c r="B1215" t="s">
        <v>3831</v>
      </c>
      <c r="C1215" s="36">
        <v>62</v>
      </c>
      <c r="D1215" t="s">
        <v>5138</v>
      </c>
    </row>
    <row r="1216" spans="1:4" x14ac:dyDescent="0.15">
      <c r="A1216" s="36">
        <v>9782857334194</v>
      </c>
      <c r="B1216" t="s">
        <v>3831</v>
      </c>
      <c r="C1216" s="36">
        <v>0</v>
      </c>
      <c r="D1216" t="s">
        <v>5129</v>
      </c>
    </row>
    <row r="1217" spans="1:4" x14ac:dyDescent="0.15">
      <c r="A1217" s="36">
        <v>9782747062220</v>
      </c>
      <c r="B1217" t="s">
        <v>3831</v>
      </c>
      <c r="C1217" s="36">
        <v>0</v>
      </c>
      <c r="D1217" t="s">
        <v>5131</v>
      </c>
    </row>
    <row r="1218" spans="1:4" x14ac:dyDescent="0.15">
      <c r="A1218" s="36">
        <v>9782857334200</v>
      </c>
      <c r="B1218" t="s">
        <v>3831</v>
      </c>
      <c r="C1218" s="36">
        <v>0</v>
      </c>
      <c r="D1218" t="s">
        <v>5135</v>
      </c>
    </row>
    <row r="1219" spans="1:4" x14ac:dyDescent="0.15">
      <c r="A1219" s="36">
        <v>9782857334163</v>
      </c>
      <c r="B1219" t="s">
        <v>3831</v>
      </c>
      <c r="C1219" s="36">
        <v>116</v>
      </c>
      <c r="D1219" t="s">
        <v>5137</v>
      </c>
    </row>
    <row r="1220" spans="1:4" x14ac:dyDescent="0.15">
      <c r="A1220" s="36">
        <v>9782857334446</v>
      </c>
      <c r="B1220" t="s">
        <v>3831</v>
      </c>
      <c r="C1220" s="36">
        <v>0</v>
      </c>
      <c r="D1220" t="s">
        <v>5135</v>
      </c>
    </row>
    <row r="1221" spans="1:4" x14ac:dyDescent="0.15">
      <c r="A1221" s="36">
        <v>9782857334187</v>
      </c>
      <c r="B1221" t="s">
        <v>3831</v>
      </c>
      <c r="C1221" s="36">
        <v>0</v>
      </c>
      <c r="D1221" t="s">
        <v>5135</v>
      </c>
    </row>
    <row r="1222" spans="1:4" x14ac:dyDescent="0.15">
      <c r="A1222" s="36">
        <v>9782747062138</v>
      </c>
      <c r="B1222" t="s">
        <v>3831</v>
      </c>
      <c r="C1222" s="36">
        <v>0</v>
      </c>
      <c r="D1222" t="s">
        <v>5129</v>
      </c>
    </row>
    <row r="1223" spans="1:4" x14ac:dyDescent="0.15">
      <c r="A1223" s="36">
        <v>9782227481619</v>
      </c>
      <c r="B1223" t="s">
        <v>3831</v>
      </c>
      <c r="C1223" s="36">
        <v>0</v>
      </c>
      <c r="D1223" t="s">
        <v>5135</v>
      </c>
    </row>
    <row r="1224" spans="1:4" x14ac:dyDescent="0.15">
      <c r="A1224" s="36">
        <v>9782747062121</v>
      </c>
      <c r="B1224" t="s">
        <v>3831</v>
      </c>
      <c r="C1224" s="36">
        <v>0</v>
      </c>
      <c r="D1224" t="s">
        <v>5129</v>
      </c>
    </row>
    <row r="1225" spans="1:4" x14ac:dyDescent="0.15">
      <c r="A1225" s="36">
        <v>9782227481602</v>
      </c>
      <c r="B1225" t="s">
        <v>3831</v>
      </c>
      <c r="C1225" s="36">
        <v>0</v>
      </c>
      <c r="D1225" t="s">
        <v>5129</v>
      </c>
    </row>
    <row r="1226" spans="1:4" x14ac:dyDescent="0.15">
      <c r="A1226" s="36">
        <v>9782227473591</v>
      </c>
      <c r="B1226" t="s">
        <v>3831</v>
      </c>
      <c r="C1226" s="36">
        <v>32</v>
      </c>
      <c r="D1226" t="s">
        <v>5138</v>
      </c>
    </row>
    <row r="1227" spans="1:4" x14ac:dyDescent="0.15">
      <c r="A1227" s="36">
        <v>9782227299078</v>
      </c>
      <c r="B1227" t="s">
        <v>3831</v>
      </c>
      <c r="C1227" s="36">
        <v>0</v>
      </c>
      <c r="D1227" t="s">
        <v>5129</v>
      </c>
    </row>
    <row r="1228" spans="1:4" x14ac:dyDescent="0.15">
      <c r="A1228" s="36">
        <v>9782857335382</v>
      </c>
      <c r="B1228" t="s">
        <v>3831</v>
      </c>
      <c r="C1228" s="36">
        <v>510</v>
      </c>
      <c r="D1228" t="s">
        <v>5137</v>
      </c>
    </row>
    <row r="1229" spans="1:4" x14ac:dyDescent="0.15">
      <c r="A1229" s="36">
        <v>9782857335399</v>
      </c>
      <c r="B1229" t="s">
        <v>3831</v>
      </c>
      <c r="C1229" s="36">
        <v>4</v>
      </c>
      <c r="D1229" t="s">
        <v>5135</v>
      </c>
    </row>
    <row r="1230" spans="1:4" x14ac:dyDescent="0.15">
      <c r="A1230" s="36">
        <v>9782857335016</v>
      </c>
      <c r="B1230" t="s">
        <v>3831</v>
      </c>
      <c r="C1230" s="36">
        <v>4463</v>
      </c>
      <c r="D1230" t="s">
        <v>5140</v>
      </c>
    </row>
    <row r="1231" spans="1:4" x14ac:dyDescent="0.15">
      <c r="A1231" s="36">
        <v>9782857335023</v>
      </c>
      <c r="B1231" t="s">
        <v>3831</v>
      </c>
      <c r="C1231" s="36">
        <v>176</v>
      </c>
      <c r="D1231" t="s">
        <v>5137</v>
      </c>
    </row>
    <row r="1232" spans="1:4" x14ac:dyDescent="0.15">
      <c r="A1232" s="36">
        <v>9782857335207</v>
      </c>
      <c r="B1232" t="s">
        <v>3831</v>
      </c>
      <c r="C1232" s="36">
        <v>171</v>
      </c>
      <c r="D1232" t="s">
        <v>5137</v>
      </c>
    </row>
    <row r="1233" spans="1:4" x14ac:dyDescent="0.15">
      <c r="A1233" s="36">
        <v>9782857335191</v>
      </c>
      <c r="B1233" t="s">
        <v>3831</v>
      </c>
      <c r="C1233" s="36">
        <v>2284</v>
      </c>
      <c r="D1233" t="s">
        <v>5140</v>
      </c>
    </row>
    <row r="1234" spans="1:4" x14ac:dyDescent="0.15">
      <c r="A1234" s="36">
        <v>9782747062022</v>
      </c>
      <c r="B1234" t="s">
        <v>3831</v>
      </c>
      <c r="C1234" s="36">
        <v>22</v>
      </c>
      <c r="D1234" t="s">
        <v>5134</v>
      </c>
    </row>
    <row r="1235" spans="1:4" x14ac:dyDescent="0.15">
      <c r="A1235" s="36">
        <v>9782903898953</v>
      </c>
      <c r="B1235" t="s">
        <v>3831</v>
      </c>
      <c r="C1235" s="36">
        <v>202</v>
      </c>
      <c r="D1235" t="s">
        <v>5137</v>
      </c>
    </row>
    <row r="1236" spans="1:4" x14ac:dyDescent="0.15">
      <c r="A1236" s="36">
        <v>9782857332510</v>
      </c>
      <c r="B1236" t="s">
        <v>3831</v>
      </c>
      <c r="C1236" s="36">
        <v>103</v>
      </c>
      <c r="D1236" t="s">
        <v>5137</v>
      </c>
    </row>
    <row r="1237" spans="1:4" x14ac:dyDescent="0.15">
      <c r="A1237" s="36">
        <v>9782747062008</v>
      </c>
      <c r="B1237" t="s">
        <v>3831</v>
      </c>
      <c r="C1237" s="36">
        <v>0</v>
      </c>
      <c r="D1237" t="s">
        <v>5129</v>
      </c>
    </row>
    <row r="1238" spans="1:4" x14ac:dyDescent="0.15">
      <c r="A1238" s="36">
        <v>9782857333074</v>
      </c>
      <c r="B1238" t="s">
        <v>3831</v>
      </c>
      <c r="C1238" s="36">
        <v>0</v>
      </c>
      <c r="D1238" t="s">
        <v>5135</v>
      </c>
    </row>
    <row r="1239" spans="1:4" x14ac:dyDescent="0.15">
      <c r="A1239" s="36">
        <v>9782747061995</v>
      </c>
      <c r="B1239" t="s">
        <v>3831</v>
      </c>
      <c r="C1239" s="36">
        <v>0</v>
      </c>
      <c r="D1239" t="s">
        <v>5135</v>
      </c>
    </row>
    <row r="1240" spans="1:4" x14ac:dyDescent="0.15">
      <c r="A1240" s="36">
        <v>9782857332466</v>
      </c>
      <c r="B1240" t="s">
        <v>3831</v>
      </c>
      <c r="C1240" s="36">
        <v>0</v>
      </c>
      <c r="D1240" t="s">
        <v>5135</v>
      </c>
    </row>
    <row r="1241" spans="1:4" x14ac:dyDescent="0.15">
      <c r="A1241" s="36">
        <v>9782857333067</v>
      </c>
      <c r="B1241" t="s">
        <v>3831</v>
      </c>
      <c r="C1241" s="36">
        <v>12</v>
      </c>
      <c r="D1241" t="s">
        <v>5138</v>
      </c>
    </row>
    <row r="1242" spans="1:4" x14ac:dyDescent="0.15">
      <c r="A1242" s="36">
        <v>9782747061957</v>
      </c>
      <c r="B1242" t="s">
        <v>3831</v>
      </c>
      <c r="C1242" s="36">
        <v>1000</v>
      </c>
      <c r="D1242" t="s">
        <v>5133</v>
      </c>
    </row>
    <row r="1243" spans="1:4" x14ac:dyDescent="0.15">
      <c r="A1243" s="36">
        <v>9782857332503</v>
      </c>
      <c r="B1243" t="s">
        <v>3831</v>
      </c>
      <c r="C1243" s="36">
        <v>0</v>
      </c>
      <c r="D1243" t="s">
        <v>5135</v>
      </c>
    </row>
    <row r="1244" spans="1:4" x14ac:dyDescent="0.15">
      <c r="A1244" s="36">
        <v>9782857333050</v>
      </c>
      <c r="B1244" t="s">
        <v>3831</v>
      </c>
      <c r="C1244" s="36">
        <v>307</v>
      </c>
      <c r="D1244" t="s">
        <v>5137</v>
      </c>
    </row>
    <row r="1245" spans="1:4" x14ac:dyDescent="0.15">
      <c r="A1245" s="36">
        <v>9782857333036</v>
      </c>
      <c r="B1245" t="s">
        <v>3831</v>
      </c>
      <c r="C1245" s="36">
        <v>121</v>
      </c>
      <c r="D1245" t="s">
        <v>5137</v>
      </c>
    </row>
    <row r="1246" spans="1:4" x14ac:dyDescent="0.15">
      <c r="A1246" s="36">
        <v>9782857333081</v>
      </c>
      <c r="B1246" t="s">
        <v>3831</v>
      </c>
      <c r="C1246" s="36">
        <v>13</v>
      </c>
      <c r="D1246" t="s">
        <v>5138</v>
      </c>
    </row>
    <row r="1247" spans="1:4" x14ac:dyDescent="0.15">
      <c r="A1247" s="36">
        <v>9782857333029</v>
      </c>
      <c r="B1247" t="s">
        <v>3831</v>
      </c>
      <c r="C1247" s="36">
        <v>104</v>
      </c>
      <c r="D1247" t="s">
        <v>5137</v>
      </c>
    </row>
    <row r="1248" spans="1:4" x14ac:dyDescent="0.15">
      <c r="A1248" s="36">
        <v>9782857333043</v>
      </c>
      <c r="B1248" t="s">
        <v>3831</v>
      </c>
      <c r="C1248" s="36">
        <v>468</v>
      </c>
      <c r="D1248" t="s">
        <v>5137</v>
      </c>
    </row>
    <row r="1249" spans="1:4" x14ac:dyDescent="0.15">
      <c r="A1249" s="36">
        <v>9782857332633</v>
      </c>
      <c r="B1249" t="s">
        <v>3831</v>
      </c>
      <c r="C1249" s="36">
        <v>0</v>
      </c>
      <c r="D1249" t="s">
        <v>5129</v>
      </c>
    </row>
    <row r="1250" spans="1:4" x14ac:dyDescent="0.15">
      <c r="A1250" s="36">
        <v>9782857332626</v>
      </c>
      <c r="B1250" t="s">
        <v>3831</v>
      </c>
      <c r="C1250" s="36">
        <v>109</v>
      </c>
      <c r="D1250" t="s">
        <v>5137</v>
      </c>
    </row>
    <row r="1251" spans="1:4" x14ac:dyDescent="0.15">
      <c r="A1251" s="36">
        <v>9782747061827</v>
      </c>
      <c r="B1251" t="s">
        <v>3831</v>
      </c>
      <c r="C1251" s="36">
        <v>0</v>
      </c>
      <c r="D1251" t="s">
        <v>5131</v>
      </c>
    </row>
    <row r="1252" spans="1:4" x14ac:dyDescent="0.15">
      <c r="A1252" s="36">
        <v>9782857332534</v>
      </c>
      <c r="B1252" t="s">
        <v>3831</v>
      </c>
      <c r="C1252" s="36">
        <v>85</v>
      </c>
      <c r="D1252" t="s">
        <v>5138</v>
      </c>
    </row>
    <row r="1253" spans="1:4" x14ac:dyDescent="0.15">
      <c r="A1253" s="36">
        <v>9782857332343</v>
      </c>
      <c r="B1253" t="s">
        <v>3831</v>
      </c>
      <c r="C1253" s="36">
        <v>1</v>
      </c>
      <c r="D1253" t="s">
        <v>5135</v>
      </c>
    </row>
    <row r="1254" spans="1:4" x14ac:dyDescent="0.15">
      <c r="A1254" s="36">
        <v>9782857332350</v>
      </c>
      <c r="B1254" t="s">
        <v>3831</v>
      </c>
      <c r="C1254" s="36">
        <v>225</v>
      </c>
      <c r="D1254" t="s">
        <v>5137</v>
      </c>
    </row>
    <row r="1255" spans="1:4" x14ac:dyDescent="0.15">
      <c r="A1255" s="36">
        <v>9782747061773</v>
      </c>
      <c r="B1255" t="s">
        <v>3831</v>
      </c>
      <c r="C1255" s="36">
        <v>0</v>
      </c>
      <c r="D1255" t="s">
        <v>5129</v>
      </c>
    </row>
    <row r="1256" spans="1:4" x14ac:dyDescent="0.15">
      <c r="A1256" s="36">
        <v>9782857333166</v>
      </c>
      <c r="B1256" t="s">
        <v>3831</v>
      </c>
      <c r="C1256" s="36">
        <v>3</v>
      </c>
      <c r="D1256" t="s">
        <v>5135</v>
      </c>
    </row>
    <row r="1257" spans="1:4" x14ac:dyDescent="0.15">
      <c r="A1257" s="36">
        <v>9782747061766</v>
      </c>
      <c r="B1257" t="s">
        <v>3831</v>
      </c>
      <c r="C1257" s="36">
        <v>0</v>
      </c>
      <c r="D1257" t="s">
        <v>5129</v>
      </c>
    </row>
    <row r="1258" spans="1:4" x14ac:dyDescent="0.15">
      <c r="A1258" s="36">
        <v>9782857332305</v>
      </c>
      <c r="B1258" t="s">
        <v>3831</v>
      </c>
      <c r="C1258" s="36">
        <v>107</v>
      </c>
      <c r="D1258" t="s">
        <v>5137</v>
      </c>
    </row>
    <row r="1259" spans="1:4" x14ac:dyDescent="0.15">
      <c r="A1259" s="36">
        <v>9782857333388</v>
      </c>
      <c r="B1259" t="s">
        <v>3831</v>
      </c>
      <c r="C1259" s="36">
        <v>20</v>
      </c>
      <c r="D1259" t="s">
        <v>5138</v>
      </c>
    </row>
    <row r="1260" spans="1:4" x14ac:dyDescent="0.15">
      <c r="A1260" s="36">
        <v>9782857332367</v>
      </c>
      <c r="B1260" t="s">
        <v>3831</v>
      </c>
      <c r="C1260" s="36">
        <v>259</v>
      </c>
      <c r="D1260" t="s">
        <v>5137</v>
      </c>
    </row>
    <row r="1261" spans="1:4" x14ac:dyDescent="0.15">
      <c r="A1261" s="36">
        <v>9782747061728</v>
      </c>
      <c r="B1261" t="s">
        <v>3831</v>
      </c>
      <c r="C1261" s="36">
        <v>12</v>
      </c>
      <c r="D1261" t="s">
        <v>5134</v>
      </c>
    </row>
    <row r="1262" spans="1:4" x14ac:dyDescent="0.15">
      <c r="A1262" s="36">
        <v>9782857332336</v>
      </c>
      <c r="B1262" t="s">
        <v>3831</v>
      </c>
      <c r="C1262" s="36">
        <v>98</v>
      </c>
      <c r="D1262" t="s">
        <v>5138</v>
      </c>
    </row>
    <row r="1263" spans="1:4" x14ac:dyDescent="0.15">
      <c r="A1263" s="36">
        <v>9782857332329</v>
      </c>
      <c r="B1263" t="s">
        <v>3831</v>
      </c>
      <c r="C1263" s="36">
        <v>50</v>
      </c>
      <c r="D1263" t="s">
        <v>5138</v>
      </c>
    </row>
    <row r="1264" spans="1:4" x14ac:dyDescent="0.15">
      <c r="A1264" s="36">
        <v>9782747061704</v>
      </c>
      <c r="B1264" t="s">
        <v>3831</v>
      </c>
      <c r="C1264" s="36">
        <v>17</v>
      </c>
      <c r="D1264" t="s">
        <v>5134</v>
      </c>
    </row>
    <row r="1265" spans="1:4" x14ac:dyDescent="0.15">
      <c r="A1265" s="36">
        <v>9782857333159</v>
      </c>
      <c r="B1265" t="s">
        <v>3831</v>
      </c>
      <c r="C1265" s="36">
        <v>9</v>
      </c>
      <c r="D1265" t="s">
        <v>5135</v>
      </c>
    </row>
    <row r="1266" spans="1:4" x14ac:dyDescent="0.15">
      <c r="A1266" s="36">
        <v>9782857332312</v>
      </c>
      <c r="B1266" t="s">
        <v>3831</v>
      </c>
      <c r="C1266" s="36">
        <v>107</v>
      </c>
      <c r="D1266" t="s">
        <v>5137</v>
      </c>
    </row>
    <row r="1267" spans="1:4" x14ac:dyDescent="0.15">
      <c r="A1267" s="36">
        <v>9782747061322</v>
      </c>
      <c r="B1267" t="s">
        <v>3831</v>
      </c>
      <c r="C1267" s="36">
        <v>627</v>
      </c>
      <c r="D1267" t="s">
        <v>5130</v>
      </c>
    </row>
    <row r="1268" spans="1:4" x14ac:dyDescent="0.15">
      <c r="A1268" s="36">
        <v>9782857333173</v>
      </c>
      <c r="B1268" t="s">
        <v>3831</v>
      </c>
      <c r="C1268" s="36">
        <v>10</v>
      </c>
      <c r="D1268" t="s">
        <v>5138</v>
      </c>
    </row>
    <row r="1269" spans="1:4" x14ac:dyDescent="0.15">
      <c r="A1269" s="36">
        <v>9782857332459</v>
      </c>
      <c r="B1269" t="s">
        <v>3831</v>
      </c>
      <c r="C1269" s="36">
        <v>2</v>
      </c>
      <c r="D1269" t="s">
        <v>5135</v>
      </c>
    </row>
    <row r="1270" spans="1:4" x14ac:dyDescent="0.15">
      <c r="A1270" s="36">
        <v>9782857332381</v>
      </c>
      <c r="B1270" t="s">
        <v>3831</v>
      </c>
      <c r="C1270" s="36">
        <v>19</v>
      </c>
      <c r="D1270" t="s">
        <v>5138</v>
      </c>
    </row>
    <row r="1271" spans="1:4" x14ac:dyDescent="0.15">
      <c r="A1271" s="36">
        <v>9782857332756</v>
      </c>
      <c r="B1271" t="s">
        <v>3831</v>
      </c>
      <c r="C1271" s="36">
        <v>23</v>
      </c>
      <c r="D1271" t="s">
        <v>5138</v>
      </c>
    </row>
    <row r="1272" spans="1:4" x14ac:dyDescent="0.15">
      <c r="A1272" s="36">
        <v>9782857332732</v>
      </c>
      <c r="B1272" t="s">
        <v>3831</v>
      </c>
      <c r="C1272" s="36">
        <v>0</v>
      </c>
      <c r="D1272" t="s">
        <v>5135</v>
      </c>
    </row>
    <row r="1273" spans="1:4" x14ac:dyDescent="0.15">
      <c r="A1273" s="36">
        <v>9782747061278</v>
      </c>
      <c r="B1273" t="s">
        <v>3831</v>
      </c>
      <c r="C1273" s="36">
        <v>134</v>
      </c>
      <c r="D1273" t="s">
        <v>5130</v>
      </c>
    </row>
    <row r="1274" spans="1:4" x14ac:dyDescent="0.15">
      <c r="A1274" s="36">
        <v>9782857332671</v>
      </c>
      <c r="B1274" t="s">
        <v>3831</v>
      </c>
      <c r="C1274" s="36">
        <v>900</v>
      </c>
      <c r="D1274" t="s">
        <v>5137</v>
      </c>
    </row>
    <row r="1275" spans="1:4" x14ac:dyDescent="0.15">
      <c r="A1275" s="36">
        <v>9782857332763</v>
      </c>
      <c r="B1275" t="s">
        <v>3831</v>
      </c>
      <c r="C1275" s="36">
        <v>998</v>
      </c>
      <c r="D1275" t="s">
        <v>5137</v>
      </c>
    </row>
    <row r="1276" spans="1:4" x14ac:dyDescent="0.15">
      <c r="A1276" s="36">
        <v>9782857332664</v>
      </c>
      <c r="B1276" t="s">
        <v>3831</v>
      </c>
      <c r="C1276" s="36">
        <v>2131</v>
      </c>
      <c r="D1276" t="s">
        <v>5140</v>
      </c>
    </row>
    <row r="1277" spans="1:4" x14ac:dyDescent="0.15">
      <c r="A1277" s="36">
        <v>9782857332657</v>
      </c>
      <c r="B1277" t="s">
        <v>3831</v>
      </c>
      <c r="C1277" s="36">
        <v>736</v>
      </c>
      <c r="D1277" t="s">
        <v>5137</v>
      </c>
    </row>
    <row r="1278" spans="1:4" x14ac:dyDescent="0.15">
      <c r="A1278" s="36">
        <v>9782747060721</v>
      </c>
      <c r="B1278" t="s">
        <v>3831</v>
      </c>
      <c r="C1278" s="36">
        <v>0</v>
      </c>
      <c r="D1278" t="s">
        <v>5131</v>
      </c>
    </row>
    <row r="1279" spans="1:4" x14ac:dyDescent="0.15">
      <c r="A1279" s="36">
        <v>9782857332640</v>
      </c>
      <c r="B1279" t="s">
        <v>3831</v>
      </c>
      <c r="C1279" s="36">
        <v>1515</v>
      </c>
      <c r="D1279" t="s">
        <v>5140</v>
      </c>
    </row>
    <row r="1280" spans="1:4" x14ac:dyDescent="0.15">
      <c r="A1280" s="36">
        <v>9782857332770</v>
      </c>
      <c r="B1280" t="s">
        <v>3831</v>
      </c>
      <c r="C1280" s="36">
        <v>523</v>
      </c>
      <c r="D1280" t="s">
        <v>5137</v>
      </c>
    </row>
    <row r="1281" spans="1:4" x14ac:dyDescent="0.15">
      <c r="A1281" s="36">
        <v>9782857333296</v>
      </c>
      <c r="B1281" t="s">
        <v>3831</v>
      </c>
      <c r="C1281" s="36">
        <v>21</v>
      </c>
      <c r="D1281" t="s">
        <v>5138</v>
      </c>
    </row>
    <row r="1282" spans="1:4" x14ac:dyDescent="0.15">
      <c r="A1282" s="36">
        <v>9782857332749</v>
      </c>
      <c r="B1282" t="s">
        <v>3831</v>
      </c>
      <c r="C1282" s="36">
        <v>4</v>
      </c>
      <c r="D1282" t="s">
        <v>5135</v>
      </c>
    </row>
    <row r="1283" spans="1:4" x14ac:dyDescent="0.15">
      <c r="A1283" s="36">
        <v>9782857332701</v>
      </c>
      <c r="B1283" t="s">
        <v>3831</v>
      </c>
      <c r="C1283" s="36">
        <v>54</v>
      </c>
      <c r="D1283" t="s">
        <v>5138</v>
      </c>
    </row>
    <row r="1284" spans="1:4" x14ac:dyDescent="0.15">
      <c r="A1284" s="36">
        <v>9782857333401</v>
      </c>
      <c r="B1284" t="s">
        <v>3831</v>
      </c>
      <c r="C1284" s="36">
        <v>61</v>
      </c>
      <c r="D1284" t="s">
        <v>5138</v>
      </c>
    </row>
    <row r="1285" spans="1:4" x14ac:dyDescent="0.15">
      <c r="A1285" s="36">
        <v>9782857333395</v>
      </c>
      <c r="B1285" t="s">
        <v>3831</v>
      </c>
      <c r="C1285" s="36">
        <v>19</v>
      </c>
      <c r="D1285" t="s">
        <v>5138</v>
      </c>
    </row>
    <row r="1286" spans="1:4" x14ac:dyDescent="0.15">
      <c r="A1286" s="36">
        <v>9782857333104</v>
      </c>
      <c r="B1286" t="s">
        <v>3831</v>
      </c>
      <c r="C1286" s="36">
        <v>0</v>
      </c>
      <c r="D1286" t="s">
        <v>5135</v>
      </c>
    </row>
    <row r="1287" spans="1:4" x14ac:dyDescent="0.15">
      <c r="A1287" s="36">
        <v>9782747060615</v>
      </c>
      <c r="B1287" t="s">
        <v>3831</v>
      </c>
      <c r="C1287" s="36">
        <v>0</v>
      </c>
      <c r="D1287" t="s">
        <v>5129</v>
      </c>
    </row>
    <row r="1288" spans="1:4" x14ac:dyDescent="0.15">
      <c r="A1288" s="36">
        <v>9782857334880</v>
      </c>
      <c r="B1288" t="s">
        <v>3831</v>
      </c>
      <c r="C1288" s="36">
        <v>284</v>
      </c>
      <c r="D1288" t="s">
        <v>5137</v>
      </c>
    </row>
    <row r="1289" spans="1:4" x14ac:dyDescent="0.15">
      <c r="A1289" s="36">
        <v>9782747060592</v>
      </c>
      <c r="B1289" t="s">
        <v>3831</v>
      </c>
      <c r="C1289" s="36">
        <v>0</v>
      </c>
      <c r="D1289" t="s">
        <v>5129</v>
      </c>
    </row>
    <row r="1290" spans="1:4" x14ac:dyDescent="0.15">
      <c r="A1290" s="36">
        <v>9782857335139</v>
      </c>
      <c r="B1290" t="s">
        <v>3831</v>
      </c>
      <c r="C1290" s="36">
        <v>8059</v>
      </c>
      <c r="D1290" t="s">
        <v>5140</v>
      </c>
    </row>
    <row r="1291" spans="1:4" x14ac:dyDescent="0.15">
      <c r="A1291" s="36">
        <v>9782747060585</v>
      </c>
      <c r="B1291" t="s">
        <v>3831</v>
      </c>
      <c r="C1291" s="36">
        <v>0</v>
      </c>
      <c r="D1291" t="s">
        <v>5129</v>
      </c>
    </row>
    <row r="1292" spans="1:4" x14ac:dyDescent="0.15">
      <c r="A1292" s="36">
        <v>9782857335122</v>
      </c>
      <c r="B1292" t="s">
        <v>3831</v>
      </c>
      <c r="C1292" s="36">
        <v>295</v>
      </c>
      <c r="D1292" t="s">
        <v>5137</v>
      </c>
    </row>
    <row r="1293" spans="1:4" x14ac:dyDescent="0.15">
      <c r="A1293" s="36">
        <v>9782857334989</v>
      </c>
      <c r="B1293" t="s">
        <v>3831</v>
      </c>
      <c r="C1293" s="36">
        <v>7193</v>
      </c>
      <c r="D1293" t="s">
        <v>5140</v>
      </c>
    </row>
    <row r="1294" spans="1:4" x14ac:dyDescent="0.15">
      <c r="A1294" s="36">
        <v>9782857334972</v>
      </c>
      <c r="B1294" t="s">
        <v>3831</v>
      </c>
      <c r="C1294" s="36">
        <v>1333</v>
      </c>
      <c r="D1294" t="s">
        <v>5140</v>
      </c>
    </row>
    <row r="1295" spans="1:4" x14ac:dyDescent="0.15">
      <c r="A1295" s="36">
        <v>9782857334965</v>
      </c>
      <c r="B1295" t="s">
        <v>3831</v>
      </c>
      <c r="C1295" s="36">
        <v>8739</v>
      </c>
      <c r="D1295" t="s">
        <v>5140</v>
      </c>
    </row>
    <row r="1296" spans="1:4" x14ac:dyDescent="0.15">
      <c r="A1296" s="36">
        <v>9782857334958</v>
      </c>
      <c r="B1296" t="s">
        <v>3831</v>
      </c>
      <c r="C1296" s="36">
        <v>1116</v>
      </c>
      <c r="D1296" t="s">
        <v>5140</v>
      </c>
    </row>
    <row r="1297" spans="1:4" x14ac:dyDescent="0.15">
      <c r="A1297" s="36">
        <v>9782857335009</v>
      </c>
      <c r="B1297" t="s">
        <v>3831</v>
      </c>
      <c r="C1297" s="36">
        <v>5979</v>
      </c>
      <c r="D1297" t="s">
        <v>5140</v>
      </c>
    </row>
    <row r="1298" spans="1:4" x14ac:dyDescent="0.15">
      <c r="A1298" s="36">
        <v>9782857334996</v>
      </c>
      <c r="B1298" t="s">
        <v>3831</v>
      </c>
      <c r="C1298" s="36">
        <v>1795</v>
      </c>
      <c r="D1298" t="s">
        <v>5140</v>
      </c>
    </row>
    <row r="1299" spans="1:4" x14ac:dyDescent="0.15">
      <c r="A1299" s="36">
        <v>9782857335160</v>
      </c>
      <c r="B1299" t="s">
        <v>3831</v>
      </c>
      <c r="C1299" s="36">
        <v>504</v>
      </c>
      <c r="D1299" t="s">
        <v>5137</v>
      </c>
    </row>
    <row r="1300" spans="1:4" x14ac:dyDescent="0.15">
      <c r="A1300" s="36">
        <v>9782857332930</v>
      </c>
      <c r="B1300" t="s">
        <v>3831</v>
      </c>
      <c r="C1300" s="36">
        <v>0</v>
      </c>
      <c r="D1300" t="s">
        <v>5129</v>
      </c>
    </row>
    <row r="1301" spans="1:4" x14ac:dyDescent="0.15">
      <c r="A1301" s="36">
        <v>9782857332923</v>
      </c>
      <c r="B1301" t="s">
        <v>3831</v>
      </c>
      <c r="C1301" s="36">
        <v>0</v>
      </c>
      <c r="D1301" t="s">
        <v>5129</v>
      </c>
    </row>
    <row r="1302" spans="1:4" x14ac:dyDescent="0.15">
      <c r="A1302" s="36">
        <v>9782857333340</v>
      </c>
      <c r="B1302" t="s">
        <v>3831</v>
      </c>
      <c r="C1302" s="36">
        <v>0</v>
      </c>
      <c r="D1302" t="s">
        <v>5129</v>
      </c>
    </row>
    <row r="1303" spans="1:4" x14ac:dyDescent="0.15">
      <c r="A1303" s="36">
        <v>9782857333357</v>
      </c>
      <c r="B1303" t="s">
        <v>3831</v>
      </c>
      <c r="C1303" s="36">
        <v>0</v>
      </c>
      <c r="D1303" t="s">
        <v>5129</v>
      </c>
    </row>
    <row r="1304" spans="1:4" x14ac:dyDescent="0.15">
      <c r="A1304" s="36">
        <v>9782857333142</v>
      </c>
      <c r="B1304" t="s">
        <v>3831</v>
      </c>
      <c r="C1304" s="36">
        <v>0</v>
      </c>
      <c r="D1304" t="s">
        <v>5129</v>
      </c>
    </row>
    <row r="1305" spans="1:4" x14ac:dyDescent="0.15">
      <c r="A1305" s="36">
        <v>9782857333135</v>
      </c>
      <c r="B1305" t="s">
        <v>3831</v>
      </c>
      <c r="C1305" s="36">
        <v>0</v>
      </c>
      <c r="D1305" t="s">
        <v>5129</v>
      </c>
    </row>
    <row r="1306" spans="1:4" x14ac:dyDescent="0.15">
      <c r="A1306" s="36">
        <v>9782857333326</v>
      </c>
      <c r="B1306" t="s">
        <v>3831</v>
      </c>
      <c r="C1306" s="36">
        <v>0</v>
      </c>
      <c r="D1306" t="s">
        <v>5129</v>
      </c>
    </row>
    <row r="1307" spans="1:4" x14ac:dyDescent="0.15">
      <c r="A1307" s="36">
        <v>9782857333333</v>
      </c>
      <c r="B1307" t="s">
        <v>3831</v>
      </c>
      <c r="C1307" s="36">
        <v>0</v>
      </c>
      <c r="D1307" t="s">
        <v>5129</v>
      </c>
    </row>
    <row r="1308" spans="1:4" x14ac:dyDescent="0.15">
      <c r="A1308" s="36">
        <v>9782857333128</v>
      </c>
      <c r="B1308" t="s">
        <v>3831</v>
      </c>
      <c r="C1308" s="36">
        <v>0</v>
      </c>
      <c r="D1308" t="s">
        <v>5129</v>
      </c>
    </row>
    <row r="1309" spans="1:4" x14ac:dyDescent="0.15">
      <c r="A1309" s="36">
        <v>9782857333111</v>
      </c>
      <c r="B1309" t="s">
        <v>3831</v>
      </c>
      <c r="C1309" s="36">
        <v>220</v>
      </c>
      <c r="D1309" t="s">
        <v>5137</v>
      </c>
    </row>
    <row r="1310" spans="1:4" x14ac:dyDescent="0.15">
      <c r="A1310" s="36">
        <v>9782747059749</v>
      </c>
      <c r="B1310" t="s">
        <v>3831</v>
      </c>
      <c r="C1310" s="36">
        <v>0</v>
      </c>
      <c r="D1310" t="s">
        <v>5129</v>
      </c>
    </row>
    <row r="1311" spans="1:4" x14ac:dyDescent="0.15">
      <c r="A1311" s="36">
        <v>9782857332916</v>
      </c>
      <c r="B1311" t="s">
        <v>3831</v>
      </c>
      <c r="C1311" s="36">
        <v>0</v>
      </c>
      <c r="D1311" t="s">
        <v>5129</v>
      </c>
    </row>
    <row r="1312" spans="1:4" x14ac:dyDescent="0.15">
      <c r="A1312" s="36">
        <v>9782857332909</v>
      </c>
      <c r="B1312" t="s">
        <v>3831</v>
      </c>
      <c r="C1312" s="36">
        <v>0</v>
      </c>
      <c r="D1312" t="s">
        <v>5129</v>
      </c>
    </row>
    <row r="1313" spans="1:4" x14ac:dyDescent="0.15">
      <c r="A1313" s="36">
        <v>9782857334491</v>
      </c>
      <c r="B1313" t="s">
        <v>3831</v>
      </c>
      <c r="C1313" s="36">
        <v>101</v>
      </c>
      <c r="D1313" t="s">
        <v>5137</v>
      </c>
    </row>
    <row r="1314" spans="1:4" x14ac:dyDescent="0.15">
      <c r="A1314" s="36">
        <v>9782857334477</v>
      </c>
      <c r="B1314" t="s">
        <v>3831</v>
      </c>
      <c r="C1314" s="36">
        <v>0</v>
      </c>
      <c r="D1314" t="s">
        <v>5135</v>
      </c>
    </row>
    <row r="1315" spans="1:4" x14ac:dyDescent="0.15">
      <c r="A1315" s="36">
        <v>9782857334507</v>
      </c>
      <c r="B1315" t="s">
        <v>3831</v>
      </c>
      <c r="C1315" s="36">
        <v>28</v>
      </c>
      <c r="D1315" t="s">
        <v>5138</v>
      </c>
    </row>
    <row r="1316" spans="1:4" x14ac:dyDescent="0.15">
      <c r="A1316" s="36">
        <v>9782857334569</v>
      </c>
      <c r="B1316" t="s">
        <v>3831</v>
      </c>
      <c r="C1316" s="36">
        <v>182</v>
      </c>
      <c r="D1316" t="s">
        <v>5137</v>
      </c>
    </row>
    <row r="1317" spans="1:4" x14ac:dyDescent="0.15">
      <c r="A1317" s="36">
        <v>9782747059411</v>
      </c>
      <c r="B1317" t="s">
        <v>3831</v>
      </c>
      <c r="C1317" s="36">
        <v>0</v>
      </c>
      <c r="D1317" t="s">
        <v>5129</v>
      </c>
    </row>
    <row r="1318" spans="1:4" x14ac:dyDescent="0.15">
      <c r="A1318" s="36">
        <v>9782747059398</v>
      </c>
      <c r="B1318" t="s">
        <v>3831</v>
      </c>
      <c r="C1318" s="36">
        <v>0</v>
      </c>
      <c r="D1318" t="s">
        <v>5129</v>
      </c>
    </row>
    <row r="1319" spans="1:4" x14ac:dyDescent="0.15">
      <c r="A1319" s="36">
        <v>9782857335436</v>
      </c>
      <c r="B1319" t="s">
        <v>3831</v>
      </c>
      <c r="C1319" s="36">
        <v>148</v>
      </c>
      <c r="D1319" t="s">
        <v>5137</v>
      </c>
    </row>
    <row r="1320" spans="1:4" x14ac:dyDescent="0.15">
      <c r="A1320" s="36">
        <v>9782857335085</v>
      </c>
      <c r="B1320" t="s">
        <v>3831</v>
      </c>
      <c r="C1320" s="36">
        <v>0</v>
      </c>
      <c r="D1320" t="s">
        <v>5129</v>
      </c>
    </row>
    <row r="1321" spans="1:4" x14ac:dyDescent="0.15">
      <c r="A1321" s="36">
        <v>9782857334781</v>
      </c>
      <c r="B1321" t="s">
        <v>3831</v>
      </c>
      <c r="C1321" s="36">
        <v>45</v>
      </c>
      <c r="D1321" t="s">
        <v>5138</v>
      </c>
    </row>
    <row r="1322" spans="1:4" x14ac:dyDescent="0.15">
      <c r="A1322" s="36">
        <v>9782857335283</v>
      </c>
      <c r="B1322" t="s">
        <v>3831</v>
      </c>
      <c r="C1322" s="36">
        <v>34</v>
      </c>
      <c r="D1322" t="s">
        <v>5138</v>
      </c>
    </row>
    <row r="1323" spans="1:4" x14ac:dyDescent="0.15">
      <c r="A1323" s="36">
        <v>9782857334873</v>
      </c>
      <c r="B1323" t="s">
        <v>3831</v>
      </c>
      <c r="C1323" s="36">
        <v>82</v>
      </c>
      <c r="D1323" t="s">
        <v>5138</v>
      </c>
    </row>
    <row r="1324" spans="1:4" x14ac:dyDescent="0.15">
      <c r="A1324" s="36">
        <v>9782857335429</v>
      </c>
      <c r="B1324" t="s">
        <v>3831</v>
      </c>
      <c r="C1324" s="36">
        <v>49</v>
      </c>
      <c r="D1324" t="s">
        <v>5138</v>
      </c>
    </row>
    <row r="1325" spans="1:4" x14ac:dyDescent="0.15">
      <c r="A1325" s="36">
        <v>9782857334866</v>
      </c>
      <c r="B1325" t="s">
        <v>3831</v>
      </c>
      <c r="C1325" s="36">
        <v>45</v>
      </c>
      <c r="D1325" t="s">
        <v>5138</v>
      </c>
    </row>
    <row r="1326" spans="1:4" x14ac:dyDescent="0.15">
      <c r="A1326" s="36">
        <v>9782747059152</v>
      </c>
      <c r="B1326" t="s">
        <v>3831</v>
      </c>
      <c r="C1326" s="36">
        <v>0</v>
      </c>
      <c r="D1326" t="s">
        <v>5129</v>
      </c>
    </row>
    <row r="1327" spans="1:4" x14ac:dyDescent="0.15">
      <c r="A1327" s="36">
        <v>9782857335153</v>
      </c>
      <c r="B1327" t="s">
        <v>3831</v>
      </c>
      <c r="C1327" s="36">
        <v>103</v>
      </c>
      <c r="D1327" t="s">
        <v>5137</v>
      </c>
    </row>
    <row r="1328" spans="1:4" x14ac:dyDescent="0.15">
      <c r="A1328" s="36">
        <v>9782857334798</v>
      </c>
      <c r="B1328" t="s">
        <v>3831</v>
      </c>
      <c r="C1328" s="36">
        <v>25</v>
      </c>
      <c r="D1328" t="s">
        <v>5138</v>
      </c>
    </row>
    <row r="1329" spans="1:4" x14ac:dyDescent="0.15">
      <c r="A1329" s="36">
        <v>9782747054027</v>
      </c>
      <c r="B1329" t="s">
        <v>3831</v>
      </c>
      <c r="C1329" s="36">
        <v>0</v>
      </c>
      <c r="D1329" t="s">
        <v>5135</v>
      </c>
    </row>
    <row r="1330" spans="1:4" x14ac:dyDescent="0.15">
      <c r="A1330" s="36">
        <v>9782747043229</v>
      </c>
      <c r="B1330" t="s">
        <v>3831</v>
      </c>
      <c r="C1330" s="36">
        <v>0</v>
      </c>
      <c r="D1330" t="s">
        <v>5135</v>
      </c>
    </row>
    <row r="1331" spans="1:4" x14ac:dyDescent="0.15">
      <c r="A1331" s="36">
        <v>9782747053730</v>
      </c>
      <c r="B1331" t="s">
        <v>3831</v>
      </c>
      <c r="C1331" s="36">
        <v>0</v>
      </c>
      <c r="D1331" t="s">
        <v>5135</v>
      </c>
    </row>
    <row r="1332" spans="1:4" x14ac:dyDescent="0.15">
      <c r="A1332" s="36">
        <v>9782747053815</v>
      </c>
      <c r="B1332" t="s">
        <v>3831</v>
      </c>
      <c r="C1332" s="36">
        <v>52</v>
      </c>
      <c r="D1332" t="s">
        <v>5138</v>
      </c>
    </row>
    <row r="1333" spans="1:4" x14ac:dyDescent="0.15">
      <c r="A1333" s="36">
        <v>9782747053723</v>
      </c>
      <c r="B1333" t="s">
        <v>3831</v>
      </c>
      <c r="C1333" s="36">
        <v>0</v>
      </c>
      <c r="D1333" t="s">
        <v>5135</v>
      </c>
    </row>
    <row r="1334" spans="1:4" x14ac:dyDescent="0.15">
      <c r="A1334" s="36">
        <v>9782747053808</v>
      </c>
      <c r="B1334" t="s">
        <v>3831</v>
      </c>
      <c r="C1334" s="36">
        <v>1</v>
      </c>
      <c r="D1334" t="s">
        <v>5135</v>
      </c>
    </row>
    <row r="1335" spans="1:4" x14ac:dyDescent="0.15">
      <c r="A1335" s="36">
        <v>9782747053716</v>
      </c>
      <c r="B1335" t="s">
        <v>3831</v>
      </c>
      <c r="C1335" s="36">
        <v>151</v>
      </c>
      <c r="D1335" t="s">
        <v>5137</v>
      </c>
    </row>
    <row r="1336" spans="1:4" x14ac:dyDescent="0.15">
      <c r="A1336" s="36">
        <v>9782747053792</v>
      </c>
      <c r="B1336" t="s">
        <v>3831</v>
      </c>
      <c r="C1336" s="36">
        <v>7</v>
      </c>
      <c r="D1336" t="s">
        <v>5135</v>
      </c>
    </row>
    <row r="1337" spans="1:4" x14ac:dyDescent="0.15">
      <c r="A1337" s="36">
        <v>9782747053709</v>
      </c>
      <c r="B1337" t="s">
        <v>3831</v>
      </c>
      <c r="C1337" s="36">
        <v>0</v>
      </c>
      <c r="D1337" t="s">
        <v>5135</v>
      </c>
    </row>
    <row r="1338" spans="1:4" x14ac:dyDescent="0.15">
      <c r="A1338" s="36">
        <v>9782747053785</v>
      </c>
      <c r="B1338" t="s">
        <v>3831</v>
      </c>
      <c r="C1338" s="36">
        <v>22</v>
      </c>
      <c r="D1338" t="s">
        <v>5138</v>
      </c>
    </row>
    <row r="1339" spans="1:4" x14ac:dyDescent="0.15">
      <c r="A1339" s="36">
        <v>9782747053693</v>
      </c>
      <c r="B1339" t="s">
        <v>3831</v>
      </c>
      <c r="C1339" s="36">
        <v>310</v>
      </c>
      <c r="D1339" t="s">
        <v>5137</v>
      </c>
    </row>
    <row r="1340" spans="1:4" x14ac:dyDescent="0.15">
      <c r="A1340" s="36">
        <v>9782747053686</v>
      </c>
      <c r="B1340" t="s">
        <v>3831</v>
      </c>
      <c r="C1340" s="36">
        <v>0</v>
      </c>
      <c r="D1340" t="s">
        <v>5135</v>
      </c>
    </row>
    <row r="1341" spans="1:4" x14ac:dyDescent="0.15">
      <c r="A1341" s="36">
        <v>9782747053761</v>
      </c>
      <c r="B1341" t="s">
        <v>3831</v>
      </c>
      <c r="C1341" s="36">
        <v>17</v>
      </c>
      <c r="D1341" t="s">
        <v>5138</v>
      </c>
    </row>
    <row r="1342" spans="1:4" x14ac:dyDescent="0.15">
      <c r="A1342" s="36">
        <v>9782747053754</v>
      </c>
      <c r="B1342" t="s">
        <v>3831</v>
      </c>
      <c r="C1342" s="36">
        <v>17</v>
      </c>
      <c r="D1342" t="s">
        <v>5138</v>
      </c>
    </row>
    <row r="1343" spans="1:4" x14ac:dyDescent="0.15">
      <c r="A1343" s="36">
        <v>9782747043113</v>
      </c>
      <c r="B1343" t="s">
        <v>3831</v>
      </c>
      <c r="C1343" s="36">
        <v>27</v>
      </c>
      <c r="D1343" t="s">
        <v>5138</v>
      </c>
    </row>
    <row r="1344" spans="1:4" x14ac:dyDescent="0.15">
      <c r="A1344" s="36">
        <v>9782747043236</v>
      </c>
      <c r="B1344" t="s">
        <v>3831</v>
      </c>
      <c r="C1344" s="36">
        <v>18</v>
      </c>
      <c r="D1344" t="s">
        <v>5138</v>
      </c>
    </row>
    <row r="1345" spans="1:4" x14ac:dyDescent="0.15">
      <c r="A1345" s="36">
        <v>9782747043120</v>
      </c>
      <c r="B1345" t="s">
        <v>3831</v>
      </c>
      <c r="C1345" s="36">
        <v>0</v>
      </c>
      <c r="D1345" t="s">
        <v>5135</v>
      </c>
    </row>
    <row r="1346" spans="1:4" x14ac:dyDescent="0.15">
      <c r="A1346" s="36">
        <v>9782747043243</v>
      </c>
      <c r="B1346" t="s">
        <v>3831</v>
      </c>
      <c r="C1346" s="36">
        <v>85</v>
      </c>
      <c r="D1346" t="s">
        <v>5138</v>
      </c>
    </row>
    <row r="1347" spans="1:4" x14ac:dyDescent="0.15">
      <c r="A1347" s="36">
        <v>9782747043076</v>
      </c>
      <c r="B1347" t="s">
        <v>3831</v>
      </c>
      <c r="C1347" s="36">
        <v>317</v>
      </c>
      <c r="D1347" t="s">
        <v>5137</v>
      </c>
    </row>
    <row r="1348" spans="1:4" x14ac:dyDescent="0.15">
      <c r="A1348" s="36">
        <v>9782747043199</v>
      </c>
      <c r="B1348" t="s">
        <v>3831</v>
      </c>
      <c r="C1348" s="36">
        <v>16</v>
      </c>
      <c r="D1348" t="s">
        <v>5138</v>
      </c>
    </row>
    <row r="1349" spans="1:4" x14ac:dyDescent="0.15">
      <c r="A1349" s="36">
        <v>9782747053662</v>
      </c>
      <c r="B1349" t="s">
        <v>3831</v>
      </c>
      <c r="C1349" s="36">
        <v>0</v>
      </c>
      <c r="D1349" t="s">
        <v>5135</v>
      </c>
    </row>
    <row r="1350" spans="1:4" x14ac:dyDescent="0.15">
      <c r="A1350" s="36">
        <v>9782747053747</v>
      </c>
      <c r="B1350" t="s">
        <v>3831</v>
      </c>
      <c r="C1350" s="36">
        <v>15</v>
      </c>
      <c r="D1350" t="s">
        <v>5138</v>
      </c>
    </row>
    <row r="1351" spans="1:4" x14ac:dyDescent="0.15">
      <c r="A1351" s="36">
        <v>9782747053679</v>
      </c>
      <c r="B1351" t="s">
        <v>3831</v>
      </c>
      <c r="C1351" s="36">
        <v>0</v>
      </c>
      <c r="D1351" t="s">
        <v>5135</v>
      </c>
    </row>
    <row r="1352" spans="1:4" x14ac:dyDescent="0.15">
      <c r="A1352" s="36">
        <v>9782747058773</v>
      </c>
      <c r="B1352" t="s">
        <v>3831</v>
      </c>
      <c r="C1352" s="36">
        <v>786</v>
      </c>
      <c r="D1352" t="s">
        <v>5130</v>
      </c>
    </row>
    <row r="1353" spans="1:4" x14ac:dyDescent="0.15">
      <c r="A1353" s="36">
        <v>9782747043106</v>
      </c>
      <c r="B1353" t="s">
        <v>3831</v>
      </c>
      <c r="C1353" s="36">
        <v>116</v>
      </c>
      <c r="D1353" t="s">
        <v>5137</v>
      </c>
    </row>
    <row r="1354" spans="1:4" x14ac:dyDescent="0.15">
      <c r="A1354" s="36">
        <v>9782747058742</v>
      </c>
      <c r="B1354" t="s">
        <v>3831</v>
      </c>
      <c r="C1354" s="36">
        <v>0</v>
      </c>
      <c r="D1354" t="s">
        <v>5129</v>
      </c>
    </row>
    <row r="1355" spans="1:4" x14ac:dyDescent="0.15">
      <c r="A1355" s="36">
        <v>9782747053778</v>
      </c>
      <c r="B1355" t="s">
        <v>3831</v>
      </c>
      <c r="C1355" s="36">
        <v>7</v>
      </c>
      <c r="D1355" t="s">
        <v>5135</v>
      </c>
    </row>
    <row r="1356" spans="1:4" x14ac:dyDescent="0.15">
      <c r="A1356" s="36">
        <v>9782747058711</v>
      </c>
      <c r="B1356" t="s">
        <v>3831</v>
      </c>
      <c r="C1356" s="36">
        <v>0</v>
      </c>
      <c r="D1356" t="s">
        <v>5129</v>
      </c>
    </row>
    <row r="1357" spans="1:4" x14ac:dyDescent="0.15">
      <c r="A1357" s="36">
        <v>9782857334590</v>
      </c>
      <c r="B1357" t="s">
        <v>3831</v>
      </c>
      <c r="C1357" s="36">
        <v>17</v>
      </c>
      <c r="D1357" t="s">
        <v>5138</v>
      </c>
    </row>
    <row r="1358" spans="1:4" x14ac:dyDescent="0.15">
      <c r="A1358" s="36">
        <v>9782857334606</v>
      </c>
      <c r="B1358" t="s">
        <v>3831</v>
      </c>
      <c r="C1358" s="36">
        <v>40</v>
      </c>
      <c r="D1358" t="s">
        <v>5138</v>
      </c>
    </row>
    <row r="1359" spans="1:4" x14ac:dyDescent="0.15">
      <c r="A1359" s="36">
        <v>9782857334613</v>
      </c>
      <c r="B1359" t="s">
        <v>3831</v>
      </c>
      <c r="C1359" s="36">
        <v>10</v>
      </c>
      <c r="D1359" t="s">
        <v>5138</v>
      </c>
    </row>
    <row r="1360" spans="1:4" x14ac:dyDescent="0.15">
      <c r="A1360" s="36">
        <v>3700138700106</v>
      </c>
      <c r="B1360" t="s">
        <v>3831</v>
      </c>
      <c r="C1360" s="36">
        <v>0</v>
      </c>
      <c r="D1360" t="s">
        <v>5129</v>
      </c>
    </row>
    <row r="1361" spans="1:4" x14ac:dyDescent="0.15">
      <c r="A1361" s="36">
        <v>9782903898717</v>
      </c>
      <c r="B1361" t="s">
        <v>3831</v>
      </c>
      <c r="C1361" s="36">
        <v>0</v>
      </c>
      <c r="D1361" t="s">
        <v>5129</v>
      </c>
    </row>
    <row r="1362" spans="1:4" x14ac:dyDescent="0.15">
      <c r="A1362" s="36">
        <v>9782747058568</v>
      </c>
      <c r="B1362" t="s">
        <v>3831</v>
      </c>
      <c r="C1362" s="36">
        <v>0</v>
      </c>
      <c r="D1362" t="s">
        <v>5129</v>
      </c>
    </row>
    <row r="1363" spans="1:4" x14ac:dyDescent="0.15">
      <c r="A1363" s="36">
        <v>3700138700113</v>
      </c>
      <c r="B1363" t="s">
        <v>3831</v>
      </c>
      <c r="C1363" s="36">
        <v>0</v>
      </c>
      <c r="D1363" t="s">
        <v>5129</v>
      </c>
    </row>
    <row r="1364" spans="1:4" x14ac:dyDescent="0.15">
      <c r="A1364" s="36">
        <v>3700138700236</v>
      </c>
      <c r="B1364" t="s">
        <v>3831</v>
      </c>
      <c r="C1364" s="36">
        <v>0</v>
      </c>
      <c r="D1364" t="s">
        <v>5129</v>
      </c>
    </row>
    <row r="1365" spans="1:4" x14ac:dyDescent="0.15">
      <c r="A1365" s="36">
        <v>9782747058544</v>
      </c>
      <c r="B1365" t="s">
        <v>3831</v>
      </c>
      <c r="C1365" s="36">
        <v>0</v>
      </c>
      <c r="D1365" t="s">
        <v>5129</v>
      </c>
    </row>
    <row r="1366" spans="1:4" x14ac:dyDescent="0.15">
      <c r="A1366" s="36">
        <v>9782747058421</v>
      </c>
      <c r="B1366" t="s">
        <v>3831</v>
      </c>
      <c r="C1366" s="36">
        <v>0</v>
      </c>
      <c r="D1366" t="s">
        <v>5129</v>
      </c>
    </row>
    <row r="1367" spans="1:4" x14ac:dyDescent="0.15">
      <c r="A1367" s="36">
        <v>9782747090650</v>
      </c>
      <c r="B1367" t="s">
        <v>3831</v>
      </c>
      <c r="C1367" s="36">
        <v>0</v>
      </c>
      <c r="D1367" t="s">
        <v>5129</v>
      </c>
    </row>
    <row r="1368" spans="1:4" x14ac:dyDescent="0.15">
      <c r="A1368" s="36">
        <v>9782903898656</v>
      </c>
      <c r="B1368" t="s">
        <v>3831</v>
      </c>
      <c r="C1368" s="36">
        <v>243</v>
      </c>
      <c r="D1368" t="s">
        <v>5137</v>
      </c>
    </row>
    <row r="1369" spans="1:4" x14ac:dyDescent="0.15">
      <c r="A1369" s="36">
        <v>9782903898663</v>
      </c>
      <c r="B1369" t="s">
        <v>3831</v>
      </c>
      <c r="C1369" s="36">
        <v>57</v>
      </c>
      <c r="D1369" t="s">
        <v>5138</v>
      </c>
    </row>
    <row r="1370" spans="1:4" x14ac:dyDescent="0.15">
      <c r="A1370" s="36">
        <v>3700138700328</v>
      </c>
      <c r="B1370" t="s">
        <v>3831</v>
      </c>
      <c r="C1370" s="36">
        <v>0</v>
      </c>
      <c r="D1370" t="s">
        <v>5135</v>
      </c>
    </row>
    <row r="1371" spans="1:4" x14ac:dyDescent="0.15">
      <c r="A1371" s="36">
        <v>9782919396290</v>
      </c>
      <c r="B1371" t="s">
        <v>3831</v>
      </c>
      <c r="C1371" s="36">
        <v>0</v>
      </c>
      <c r="D1371" t="s">
        <v>5135</v>
      </c>
    </row>
    <row r="1372" spans="1:4" x14ac:dyDescent="0.15">
      <c r="A1372" s="36">
        <v>3700138700304</v>
      </c>
      <c r="B1372" t="s">
        <v>3831</v>
      </c>
      <c r="C1372" s="36">
        <v>30</v>
      </c>
      <c r="D1372" t="s">
        <v>5138</v>
      </c>
    </row>
    <row r="1373" spans="1:4" x14ac:dyDescent="0.15">
      <c r="A1373" s="36">
        <v>9782747090834</v>
      </c>
      <c r="B1373" t="s">
        <v>3831</v>
      </c>
      <c r="C1373" s="36">
        <v>0</v>
      </c>
      <c r="D1373" t="s">
        <v>5129</v>
      </c>
    </row>
    <row r="1374" spans="1:4" x14ac:dyDescent="0.15">
      <c r="A1374" s="36">
        <v>9782919396306</v>
      </c>
      <c r="B1374" t="s">
        <v>3831</v>
      </c>
      <c r="C1374" s="36">
        <v>0</v>
      </c>
      <c r="D1374" t="s">
        <v>5135</v>
      </c>
    </row>
    <row r="1375" spans="1:4" x14ac:dyDescent="0.15">
      <c r="A1375" s="36">
        <v>9782747058339</v>
      </c>
      <c r="B1375" t="s">
        <v>3831</v>
      </c>
      <c r="C1375" s="36">
        <v>0</v>
      </c>
      <c r="D1375" t="s">
        <v>5131</v>
      </c>
    </row>
    <row r="1376" spans="1:4" x14ac:dyDescent="0.15">
      <c r="A1376" s="36">
        <v>9782919396313</v>
      </c>
      <c r="B1376" t="s">
        <v>3831</v>
      </c>
      <c r="C1376" s="36">
        <v>438</v>
      </c>
      <c r="D1376" t="s">
        <v>5137</v>
      </c>
    </row>
    <row r="1377" spans="1:4" x14ac:dyDescent="0.15">
      <c r="A1377" s="36">
        <v>9782747058322</v>
      </c>
      <c r="B1377" t="s">
        <v>3831</v>
      </c>
      <c r="C1377" s="36">
        <v>1028</v>
      </c>
      <c r="D1377" t="s">
        <v>5133</v>
      </c>
    </row>
    <row r="1378" spans="1:4" x14ac:dyDescent="0.15">
      <c r="A1378" s="36">
        <v>3700138700267</v>
      </c>
      <c r="B1378" t="s">
        <v>3831</v>
      </c>
      <c r="C1378" s="36">
        <v>2689</v>
      </c>
      <c r="D1378" t="s">
        <v>5140</v>
      </c>
    </row>
    <row r="1379" spans="1:4" x14ac:dyDescent="0.15">
      <c r="A1379" s="36">
        <v>9782747058315</v>
      </c>
      <c r="B1379" t="s">
        <v>3831</v>
      </c>
      <c r="C1379" s="36">
        <v>1025</v>
      </c>
      <c r="D1379" t="s">
        <v>5133</v>
      </c>
    </row>
    <row r="1380" spans="1:4" x14ac:dyDescent="0.15">
      <c r="A1380" s="36">
        <v>9782919396375</v>
      </c>
      <c r="B1380" t="s">
        <v>3831</v>
      </c>
      <c r="C1380" s="36">
        <v>0</v>
      </c>
      <c r="D1380" t="s">
        <v>5135</v>
      </c>
    </row>
    <row r="1381" spans="1:4" x14ac:dyDescent="0.15">
      <c r="A1381" s="36">
        <v>9782747058308</v>
      </c>
      <c r="B1381" t="s">
        <v>3831</v>
      </c>
      <c r="C1381" s="36">
        <v>620</v>
      </c>
      <c r="D1381" t="s">
        <v>5130</v>
      </c>
    </row>
    <row r="1382" spans="1:4" x14ac:dyDescent="0.15">
      <c r="A1382" s="36">
        <v>9782919396191</v>
      </c>
      <c r="B1382" t="s">
        <v>3831</v>
      </c>
      <c r="C1382" s="36">
        <v>262</v>
      </c>
      <c r="D1382" t="s">
        <v>5137</v>
      </c>
    </row>
    <row r="1383" spans="1:4" x14ac:dyDescent="0.15">
      <c r="A1383" s="36">
        <v>9782919396337</v>
      </c>
      <c r="B1383" t="s">
        <v>3831</v>
      </c>
      <c r="C1383" s="36">
        <v>245</v>
      </c>
      <c r="D1383" t="s">
        <v>5137</v>
      </c>
    </row>
    <row r="1384" spans="1:4" x14ac:dyDescent="0.15">
      <c r="A1384" s="36">
        <v>9782747058285</v>
      </c>
      <c r="B1384" t="s">
        <v>3831</v>
      </c>
      <c r="C1384" s="36">
        <v>1740</v>
      </c>
      <c r="D1384" t="s">
        <v>5140</v>
      </c>
    </row>
    <row r="1385" spans="1:4" x14ac:dyDescent="0.15">
      <c r="A1385" s="36">
        <v>9782919396061</v>
      </c>
      <c r="B1385" t="s">
        <v>3831</v>
      </c>
      <c r="C1385" s="36">
        <v>4015</v>
      </c>
      <c r="D1385" t="s">
        <v>5140</v>
      </c>
    </row>
    <row r="1386" spans="1:4" x14ac:dyDescent="0.15">
      <c r="A1386" s="36">
        <v>9791027614066</v>
      </c>
      <c r="B1386" t="s">
        <v>3831</v>
      </c>
      <c r="C1386" s="36">
        <v>0</v>
      </c>
      <c r="D1386" t="s">
        <v>5135</v>
      </c>
    </row>
    <row r="1387" spans="1:4" x14ac:dyDescent="0.15">
      <c r="A1387" s="36">
        <v>9782747058261</v>
      </c>
      <c r="B1387" t="s">
        <v>3831</v>
      </c>
      <c r="C1387" s="36">
        <v>0</v>
      </c>
      <c r="D1387" t="s">
        <v>5131</v>
      </c>
    </row>
    <row r="1388" spans="1:4" x14ac:dyDescent="0.15">
      <c r="A1388" s="36">
        <v>9782919396054</v>
      </c>
      <c r="B1388" t="s">
        <v>3831</v>
      </c>
      <c r="C1388" s="36">
        <v>4010</v>
      </c>
      <c r="D1388" t="s">
        <v>5140</v>
      </c>
    </row>
    <row r="1389" spans="1:4" x14ac:dyDescent="0.15">
      <c r="A1389" s="36">
        <v>9791027614073</v>
      </c>
      <c r="B1389" t="s">
        <v>3831</v>
      </c>
      <c r="C1389" s="36">
        <v>0</v>
      </c>
      <c r="D1389" t="s">
        <v>5135</v>
      </c>
    </row>
    <row r="1390" spans="1:4" x14ac:dyDescent="0.15">
      <c r="A1390" s="36">
        <v>9782919396047</v>
      </c>
      <c r="B1390" t="s">
        <v>3831</v>
      </c>
      <c r="C1390" s="36">
        <v>2954</v>
      </c>
      <c r="D1390" t="s">
        <v>5140</v>
      </c>
    </row>
    <row r="1391" spans="1:4" x14ac:dyDescent="0.15">
      <c r="A1391" s="36">
        <v>9791036389511</v>
      </c>
      <c r="B1391" t="s">
        <v>3831</v>
      </c>
      <c r="C1391" s="36">
        <v>0</v>
      </c>
      <c r="D1391" t="s">
        <v>5135</v>
      </c>
    </row>
    <row r="1392" spans="1:4" x14ac:dyDescent="0.15">
      <c r="A1392" s="36">
        <v>2200032509597</v>
      </c>
      <c r="B1392" t="s">
        <v>3831</v>
      </c>
      <c r="C1392" s="36">
        <v>0</v>
      </c>
      <c r="D1392" t="s">
        <v>5129</v>
      </c>
    </row>
    <row r="1393" spans="1:4" x14ac:dyDescent="0.15">
      <c r="A1393" s="36">
        <v>9782903898991</v>
      </c>
      <c r="B1393" t="s">
        <v>3831</v>
      </c>
      <c r="C1393" s="36">
        <v>1898</v>
      </c>
      <c r="D1393" t="s">
        <v>5140</v>
      </c>
    </row>
    <row r="1394" spans="1:4" x14ac:dyDescent="0.15">
      <c r="A1394" s="36">
        <v>9791036389528</v>
      </c>
      <c r="B1394" t="s">
        <v>3831</v>
      </c>
      <c r="C1394" s="36">
        <v>0</v>
      </c>
      <c r="D1394" t="s">
        <v>5135</v>
      </c>
    </row>
    <row r="1395" spans="1:4" x14ac:dyDescent="0.15">
      <c r="A1395" s="36">
        <v>9782919396344</v>
      </c>
      <c r="B1395" t="s">
        <v>3831</v>
      </c>
      <c r="C1395" s="36">
        <v>4917</v>
      </c>
      <c r="D1395" t="s">
        <v>5140</v>
      </c>
    </row>
    <row r="1396" spans="1:4" x14ac:dyDescent="0.15">
      <c r="A1396" s="36">
        <v>9791036389535</v>
      </c>
      <c r="B1396" t="s">
        <v>3831</v>
      </c>
      <c r="C1396" s="36">
        <v>0</v>
      </c>
      <c r="D1396" t="s">
        <v>5135</v>
      </c>
    </row>
    <row r="1397" spans="1:4" x14ac:dyDescent="0.15">
      <c r="A1397" s="36">
        <v>9782227502918</v>
      </c>
      <c r="B1397" t="s">
        <v>3831</v>
      </c>
      <c r="C1397" s="36">
        <v>0</v>
      </c>
      <c r="D1397" t="s">
        <v>5135</v>
      </c>
    </row>
    <row r="1398" spans="1:4" x14ac:dyDescent="0.15">
      <c r="A1398" s="36">
        <v>9782903898977</v>
      </c>
      <c r="B1398" t="s">
        <v>3831</v>
      </c>
      <c r="C1398" s="36">
        <v>1482</v>
      </c>
      <c r="D1398" t="s">
        <v>5140</v>
      </c>
    </row>
    <row r="1399" spans="1:4" x14ac:dyDescent="0.15">
      <c r="A1399" s="36">
        <v>9791036389559</v>
      </c>
      <c r="B1399" t="s">
        <v>3831</v>
      </c>
      <c r="C1399" s="36">
        <v>0</v>
      </c>
      <c r="D1399" t="s">
        <v>5135</v>
      </c>
    </row>
    <row r="1400" spans="1:4" x14ac:dyDescent="0.15">
      <c r="A1400" s="36">
        <v>9782903898922</v>
      </c>
      <c r="B1400" t="s">
        <v>3831</v>
      </c>
      <c r="C1400" s="36">
        <v>3505</v>
      </c>
      <c r="D1400" t="s">
        <v>5140</v>
      </c>
    </row>
    <row r="1401" spans="1:4" x14ac:dyDescent="0.15">
      <c r="A1401" s="36">
        <v>9791036389573</v>
      </c>
      <c r="B1401" t="s">
        <v>3831</v>
      </c>
      <c r="C1401" s="36">
        <v>0</v>
      </c>
      <c r="D1401" t="s">
        <v>5135</v>
      </c>
    </row>
    <row r="1402" spans="1:4" x14ac:dyDescent="0.15">
      <c r="A1402" s="36">
        <v>9782903898915</v>
      </c>
      <c r="B1402" t="s">
        <v>3831</v>
      </c>
      <c r="C1402" s="36">
        <v>2536</v>
      </c>
      <c r="D1402" t="s">
        <v>5140</v>
      </c>
    </row>
    <row r="1403" spans="1:4" x14ac:dyDescent="0.15">
      <c r="A1403" s="36">
        <v>9782919396269</v>
      </c>
      <c r="B1403" t="s">
        <v>3831</v>
      </c>
      <c r="C1403" s="36">
        <v>2209</v>
      </c>
      <c r="D1403" t="s">
        <v>5140</v>
      </c>
    </row>
    <row r="1404" spans="1:4" x14ac:dyDescent="0.15">
      <c r="A1404" s="36">
        <v>9782919396252</v>
      </c>
      <c r="B1404" t="s">
        <v>3831</v>
      </c>
      <c r="C1404" s="36">
        <v>2483</v>
      </c>
      <c r="D1404" t="s">
        <v>5140</v>
      </c>
    </row>
    <row r="1405" spans="1:4" x14ac:dyDescent="0.15">
      <c r="A1405" s="36">
        <v>9782747058049</v>
      </c>
      <c r="B1405" t="s">
        <v>3831</v>
      </c>
      <c r="C1405" s="36">
        <v>0</v>
      </c>
      <c r="D1405" t="s">
        <v>5129</v>
      </c>
    </row>
    <row r="1406" spans="1:4" x14ac:dyDescent="0.15">
      <c r="A1406" s="36">
        <v>9782919396245</v>
      </c>
      <c r="B1406" t="s">
        <v>3831</v>
      </c>
      <c r="C1406" s="36">
        <v>4191</v>
      </c>
      <c r="D1406" t="s">
        <v>5140</v>
      </c>
    </row>
    <row r="1407" spans="1:4" x14ac:dyDescent="0.15">
      <c r="A1407" s="36">
        <v>2200032519442</v>
      </c>
      <c r="B1407" t="s">
        <v>3831</v>
      </c>
      <c r="C1407" s="36">
        <v>0</v>
      </c>
      <c r="D1407" t="s">
        <v>5129</v>
      </c>
    </row>
    <row r="1408" spans="1:4" x14ac:dyDescent="0.15">
      <c r="A1408" s="36">
        <v>9782919396184</v>
      </c>
      <c r="B1408" t="s">
        <v>3831</v>
      </c>
      <c r="C1408" s="36">
        <v>1532</v>
      </c>
      <c r="D1408" t="s">
        <v>5140</v>
      </c>
    </row>
    <row r="1409" spans="1:4" x14ac:dyDescent="0.15">
      <c r="A1409" s="36">
        <v>9782919396177</v>
      </c>
      <c r="B1409" t="s">
        <v>3831</v>
      </c>
      <c r="C1409" s="36">
        <v>1367</v>
      </c>
      <c r="D1409" t="s">
        <v>5140</v>
      </c>
    </row>
    <row r="1410" spans="1:4" x14ac:dyDescent="0.15">
      <c r="A1410" s="36">
        <v>9782919396160</v>
      </c>
      <c r="B1410" t="s">
        <v>3831</v>
      </c>
      <c r="C1410" s="36">
        <v>2810</v>
      </c>
      <c r="D1410" t="s">
        <v>5140</v>
      </c>
    </row>
    <row r="1411" spans="1:4" x14ac:dyDescent="0.15">
      <c r="A1411" s="36">
        <v>9782747058001</v>
      </c>
      <c r="B1411" t="s">
        <v>3831</v>
      </c>
      <c r="C1411" s="36">
        <v>537</v>
      </c>
      <c r="D1411" t="s">
        <v>5130</v>
      </c>
    </row>
    <row r="1412" spans="1:4" x14ac:dyDescent="0.15">
      <c r="A1412" s="36">
        <v>9782919396320</v>
      </c>
      <c r="B1412" t="s">
        <v>3831</v>
      </c>
      <c r="C1412" s="36">
        <v>5119</v>
      </c>
      <c r="D1412" t="s">
        <v>5140</v>
      </c>
    </row>
    <row r="1413" spans="1:4" x14ac:dyDescent="0.15">
      <c r="A1413" s="36">
        <v>9782919396115</v>
      </c>
      <c r="B1413" t="s">
        <v>3831</v>
      </c>
      <c r="C1413" s="36">
        <v>2934</v>
      </c>
      <c r="D1413" t="s">
        <v>5140</v>
      </c>
    </row>
    <row r="1414" spans="1:4" x14ac:dyDescent="0.15">
      <c r="A1414" s="36">
        <v>9782919396108</v>
      </c>
      <c r="B1414" t="s">
        <v>3831</v>
      </c>
      <c r="C1414" s="36">
        <v>3914</v>
      </c>
      <c r="D1414" t="s">
        <v>5140</v>
      </c>
    </row>
    <row r="1415" spans="1:4" x14ac:dyDescent="0.15">
      <c r="A1415" s="36">
        <v>9782903898908</v>
      </c>
      <c r="B1415" t="s">
        <v>3831</v>
      </c>
      <c r="C1415" s="36">
        <v>1437</v>
      </c>
      <c r="D1415" t="s">
        <v>5140</v>
      </c>
    </row>
    <row r="1416" spans="1:4" x14ac:dyDescent="0.15">
      <c r="A1416" s="36">
        <v>9782919396078</v>
      </c>
      <c r="B1416" t="s">
        <v>3831</v>
      </c>
      <c r="C1416" s="36">
        <v>153</v>
      </c>
      <c r="D1416" t="s">
        <v>5137</v>
      </c>
    </row>
    <row r="1417" spans="1:4" x14ac:dyDescent="0.15">
      <c r="A1417" s="36">
        <v>9782903898939</v>
      </c>
      <c r="B1417" t="s">
        <v>3831</v>
      </c>
      <c r="C1417" s="36">
        <v>266</v>
      </c>
      <c r="D1417" t="s">
        <v>5137</v>
      </c>
    </row>
    <row r="1418" spans="1:4" x14ac:dyDescent="0.15">
      <c r="A1418" s="36">
        <v>9782919396016</v>
      </c>
      <c r="B1418" t="s">
        <v>3831</v>
      </c>
      <c r="C1418" s="36">
        <v>0</v>
      </c>
      <c r="D1418" t="s">
        <v>5135</v>
      </c>
    </row>
    <row r="1419" spans="1:4" x14ac:dyDescent="0.15">
      <c r="A1419" s="36">
        <v>9782747057912</v>
      </c>
      <c r="B1419" t="s">
        <v>3831</v>
      </c>
      <c r="C1419" s="36">
        <v>0</v>
      </c>
      <c r="D1419" t="s">
        <v>5129</v>
      </c>
    </row>
    <row r="1420" spans="1:4" x14ac:dyDescent="0.15">
      <c r="A1420" s="36">
        <v>9782919396009</v>
      </c>
      <c r="B1420" t="s">
        <v>3831</v>
      </c>
      <c r="C1420" s="36">
        <v>1800</v>
      </c>
      <c r="D1420" t="s">
        <v>5140</v>
      </c>
    </row>
    <row r="1421" spans="1:4" x14ac:dyDescent="0.15">
      <c r="A1421" s="36">
        <v>9782919396221</v>
      </c>
      <c r="B1421" t="s">
        <v>3831</v>
      </c>
      <c r="C1421" s="36">
        <v>487</v>
      </c>
      <c r="D1421" t="s">
        <v>5137</v>
      </c>
    </row>
    <row r="1422" spans="1:4" x14ac:dyDescent="0.15">
      <c r="A1422" s="36">
        <v>9782747057899</v>
      </c>
      <c r="B1422" t="s">
        <v>3831</v>
      </c>
      <c r="C1422" s="36">
        <v>0</v>
      </c>
      <c r="D1422" t="s">
        <v>5129</v>
      </c>
    </row>
    <row r="1423" spans="1:4" x14ac:dyDescent="0.15">
      <c r="A1423" s="36">
        <v>9782919396238</v>
      </c>
      <c r="B1423" t="s">
        <v>3831</v>
      </c>
      <c r="C1423" s="36">
        <v>80</v>
      </c>
      <c r="D1423" t="s">
        <v>5138</v>
      </c>
    </row>
    <row r="1424" spans="1:4" x14ac:dyDescent="0.15">
      <c r="A1424" s="36">
        <v>9782903898946</v>
      </c>
      <c r="B1424" t="s">
        <v>3831</v>
      </c>
      <c r="C1424" s="36">
        <v>860</v>
      </c>
      <c r="D1424" t="s">
        <v>5137</v>
      </c>
    </row>
    <row r="1425" spans="1:4" x14ac:dyDescent="0.15">
      <c r="A1425" s="36">
        <v>9782747057837</v>
      </c>
      <c r="B1425" t="s">
        <v>3831</v>
      </c>
      <c r="C1425" s="36">
        <v>0</v>
      </c>
      <c r="D1425" t="s">
        <v>5135</v>
      </c>
    </row>
    <row r="1426" spans="1:4" x14ac:dyDescent="0.15">
      <c r="A1426" s="36">
        <v>9782919396085</v>
      </c>
      <c r="B1426" t="s">
        <v>3831</v>
      </c>
      <c r="C1426" s="36">
        <v>739</v>
      </c>
      <c r="D1426" t="s">
        <v>5137</v>
      </c>
    </row>
    <row r="1427" spans="1:4" x14ac:dyDescent="0.15">
      <c r="A1427" s="36">
        <v>9782919396092</v>
      </c>
      <c r="B1427" t="s">
        <v>3831</v>
      </c>
      <c r="C1427" s="36">
        <v>25</v>
      </c>
      <c r="D1427" t="s">
        <v>5138</v>
      </c>
    </row>
    <row r="1428" spans="1:4" x14ac:dyDescent="0.15">
      <c r="A1428" s="36">
        <v>9782919396146</v>
      </c>
      <c r="B1428" t="s">
        <v>3831</v>
      </c>
      <c r="C1428" s="36">
        <v>1209</v>
      </c>
      <c r="D1428" t="s">
        <v>5140</v>
      </c>
    </row>
    <row r="1429" spans="1:4" x14ac:dyDescent="0.15">
      <c r="A1429" s="36">
        <v>9782919396153</v>
      </c>
      <c r="B1429" t="s">
        <v>3831</v>
      </c>
      <c r="C1429" s="36">
        <v>23</v>
      </c>
      <c r="D1429" t="s">
        <v>5138</v>
      </c>
    </row>
    <row r="1430" spans="1:4" x14ac:dyDescent="0.15">
      <c r="A1430" s="36">
        <v>3700138700298</v>
      </c>
      <c r="B1430" t="s">
        <v>3831</v>
      </c>
      <c r="C1430" s="36">
        <v>18</v>
      </c>
      <c r="D1430" t="s">
        <v>5138</v>
      </c>
    </row>
    <row r="1431" spans="1:4" x14ac:dyDescent="0.15">
      <c r="A1431" s="36">
        <v>9782747057783</v>
      </c>
      <c r="B1431" t="s">
        <v>3831</v>
      </c>
      <c r="C1431" s="36">
        <v>0</v>
      </c>
      <c r="D1431" t="s">
        <v>5129</v>
      </c>
    </row>
    <row r="1432" spans="1:4" x14ac:dyDescent="0.15">
      <c r="A1432" s="36">
        <v>3700138700281</v>
      </c>
      <c r="B1432" t="s">
        <v>3831</v>
      </c>
      <c r="C1432" s="36">
        <v>16</v>
      </c>
      <c r="D1432" t="s">
        <v>5138</v>
      </c>
    </row>
    <row r="1433" spans="1:4" x14ac:dyDescent="0.15">
      <c r="A1433" s="36">
        <v>9782747057776</v>
      </c>
      <c r="B1433" t="s">
        <v>3831</v>
      </c>
      <c r="C1433" s="36">
        <v>0</v>
      </c>
      <c r="D1433" t="s">
        <v>5129</v>
      </c>
    </row>
    <row r="1434" spans="1:4" x14ac:dyDescent="0.15">
      <c r="A1434" s="36">
        <v>3700138700311</v>
      </c>
      <c r="B1434" t="s">
        <v>3831</v>
      </c>
      <c r="C1434" s="36">
        <v>0</v>
      </c>
      <c r="D1434" t="s">
        <v>5135</v>
      </c>
    </row>
    <row r="1435" spans="1:4" x14ac:dyDescent="0.15">
      <c r="A1435" s="36">
        <v>9782919396030</v>
      </c>
      <c r="B1435" t="s">
        <v>3831</v>
      </c>
      <c r="C1435" s="36">
        <v>12</v>
      </c>
      <c r="D1435" t="s">
        <v>5138</v>
      </c>
    </row>
    <row r="1436" spans="1:4" x14ac:dyDescent="0.15">
      <c r="A1436" s="36">
        <v>9782919396023</v>
      </c>
      <c r="B1436" t="s">
        <v>3831</v>
      </c>
      <c r="C1436" s="36">
        <v>0</v>
      </c>
      <c r="D1436" t="s">
        <v>5131</v>
      </c>
    </row>
    <row r="1437" spans="1:4" x14ac:dyDescent="0.15">
      <c r="A1437" s="36">
        <v>9782919396276</v>
      </c>
      <c r="B1437" t="s">
        <v>3831</v>
      </c>
      <c r="C1437" s="36">
        <v>182</v>
      </c>
      <c r="D1437" t="s">
        <v>5137</v>
      </c>
    </row>
    <row r="1438" spans="1:4" x14ac:dyDescent="0.15">
      <c r="A1438" s="36">
        <v>9782919396207</v>
      </c>
      <c r="B1438" t="s">
        <v>3831</v>
      </c>
      <c r="C1438" s="36">
        <v>21</v>
      </c>
      <c r="D1438" t="s">
        <v>5138</v>
      </c>
    </row>
    <row r="1439" spans="1:4" x14ac:dyDescent="0.15">
      <c r="A1439" s="36">
        <v>9782919396214</v>
      </c>
      <c r="B1439" t="s">
        <v>3831</v>
      </c>
      <c r="C1439" s="36">
        <v>22</v>
      </c>
      <c r="D1439" t="s">
        <v>5138</v>
      </c>
    </row>
    <row r="1440" spans="1:4" x14ac:dyDescent="0.15">
      <c r="A1440" s="36">
        <v>3700138700212</v>
      </c>
      <c r="B1440" t="s">
        <v>3831</v>
      </c>
      <c r="C1440" s="36">
        <v>272</v>
      </c>
      <c r="D1440" t="s">
        <v>5137</v>
      </c>
    </row>
    <row r="1441" spans="1:4" x14ac:dyDescent="0.15">
      <c r="A1441" s="36">
        <v>3700138700175</v>
      </c>
      <c r="B1441" t="s">
        <v>3831</v>
      </c>
      <c r="C1441" s="36">
        <v>159</v>
      </c>
      <c r="D1441" t="s">
        <v>5137</v>
      </c>
    </row>
    <row r="1442" spans="1:4" x14ac:dyDescent="0.15">
      <c r="A1442" s="36">
        <v>3700138700182</v>
      </c>
      <c r="B1442" t="s">
        <v>3831</v>
      </c>
      <c r="C1442" s="36">
        <v>0</v>
      </c>
      <c r="D1442" t="s">
        <v>5135</v>
      </c>
    </row>
    <row r="1443" spans="1:4" x14ac:dyDescent="0.15">
      <c r="A1443" s="36">
        <v>9782903898755</v>
      </c>
      <c r="B1443" t="s">
        <v>3831</v>
      </c>
      <c r="C1443" s="36">
        <v>119</v>
      </c>
      <c r="D1443" t="s">
        <v>5137</v>
      </c>
    </row>
    <row r="1444" spans="1:4" x14ac:dyDescent="0.15">
      <c r="A1444" s="36">
        <v>3700138700205</v>
      </c>
      <c r="B1444" t="s">
        <v>3831</v>
      </c>
      <c r="C1444" s="36">
        <v>77</v>
      </c>
      <c r="D1444" t="s">
        <v>5138</v>
      </c>
    </row>
    <row r="1445" spans="1:4" x14ac:dyDescent="0.15">
      <c r="A1445" s="36">
        <v>3700138700168</v>
      </c>
      <c r="B1445" t="s">
        <v>3831</v>
      </c>
      <c r="C1445" s="36">
        <v>0</v>
      </c>
      <c r="D1445" t="s">
        <v>5135</v>
      </c>
    </row>
    <row r="1446" spans="1:4" x14ac:dyDescent="0.15">
      <c r="A1446" s="36">
        <v>9782903898748</v>
      </c>
      <c r="B1446" t="s">
        <v>3831</v>
      </c>
      <c r="C1446" s="36">
        <v>77</v>
      </c>
      <c r="D1446" t="s">
        <v>5138</v>
      </c>
    </row>
    <row r="1447" spans="1:4" x14ac:dyDescent="0.15">
      <c r="A1447" s="36">
        <v>3700138700199</v>
      </c>
      <c r="B1447" t="s">
        <v>3831</v>
      </c>
      <c r="C1447" s="36">
        <v>43</v>
      </c>
      <c r="D1447" t="s">
        <v>5138</v>
      </c>
    </row>
    <row r="1448" spans="1:4" x14ac:dyDescent="0.15">
      <c r="A1448" s="36">
        <v>9782903898861</v>
      </c>
      <c r="B1448" t="s">
        <v>3831</v>
      </c>
      <c r="C1448" s="36">
        <v>843</v>
      </c>
      <c r="D1448" t="s">
        <v>5137</v>
      </c>
    </row>
    <row r="1449" spans="1:4" x14ac:dyDescent="0.15">
      <c r="A1449" s="36">
        <v>9782903898878</v>
      </c>
      <c r="B1449" t="s">
        <v>3831</v>
      </c>
      <c r="C1449" s="36">
        <v>2</v>
      </c>
      <c r="D1449" t="s">
        <v>5135</v>
      </c>
    </row>
    <row r="1450" spans="1:4" x14ac:dyDescent="0.15">
      <c r="A1450" s="36">
        <v>9782747057455</v>
      </c>
      <c r="B1450" t="s">
        <v>3831</v>
      </c>
      <c r="C1450" s="36">
        <v>0</v>
      </c>
      <c r="D1450" t="s">
        <v>5129</v>
      </c>
    </row>
    <row r="1451" spans="1:4" x14ac:dyDescent="0.15">
      <c r="A1451" s="36">
        <v>9782747057448</v>
      </c>
      <c r="B1451" t="s">
        <v>3831</v>
      </c>
      <c r="C1451" s="36">
        <v>265</v>
      </c>
      <c r="D1451" t="s">
        <v>5137</v>
      </c>
    </row>
    <row r="1452" spans="1:4" x14ac:dyDescent="0.15">
      <c r="A1452" s="36">
        <v>9782857335313</v>
      </c>
      <c r="B1452" t="s">
        <v>3831</v>
      </c>
      <c r="C1452" s="36">
        <v>144</v>
      </c>
      <c r="D1452" t="s">
        <v>5137</v>
      </c>
    </row>
    <row r="1453" spans="1:4" x14ac:dyDescent="0.15">
      <c r="A1453" s="36">
        <v>9782747057424</v>
      </c>
      <c r="B1453" t="s">
        <v>3831</v>
      </c>
      <c r="C1453" s="36">
        <v>117</v>
      </c>
      <c r="D1453" t="s">
        <v>5137</v>
      </c>
    </row>
    <row r="1454" spans="1:4" x14ac:dyDescent="0.15">
      <c r="A1454" s="36">
        <v>9782857335061</v>
      </c>
      <c r="B1454" t="s">
        <v>3831</v>
      </c>
      <c r="C1454" s="36">
        <v>315</v>
      </c>
      <c r="D1454" t="s">
        <v>5137</v>
      </c>
    </row>
    <row r="1455" spans="1:4" x14ac:dyDescent="0.15">
      <c r="A1455" s="36">
        <v>9782857333418</v>
      </c>
      <c r="B1455" t="s">
        <v>3831</v>
      </c>
      <c r="C1455" s="36">
        <v>0</v>
      </c>
      <c r="D1455" t="s">
        <v>5135</v>
      </c>
    </row>
    <row r="1456" spans="1:4" x14ac:dyDescent="0.15">
      <c r="A1456" s="36">
        <v>9782747057400</v>
      </c>
      <c r="B1456" t="s">
        <v>3831</v>
      </c>
      <c r="C1456" s="36">
        <v>0</v>
      </c>
      <c r="D1456" t="s">
        <v>5129</v>
      </c>
    </row>
    <row r="1457" spans="1:4" x14ac:dyDescent="0.15">
      <c r="A1457" s="36">
        <v>9791036365379</v>
      </c>
      <c r="B1457" t="s">
        <v>3831</v>
      </c>
      <c r="C1457" s="36">
        <v>1727</v>
      </c>
      <c r="D1457" t="s">
        <v>5133</v>
      </c>
    </row>
    <row r="1458" spans="1:4" x14ac:dyDescent="0.15">
      <c r="A1458" s="36">
        <v>9791036365973</v>
      </c>
      <c r="B1458" t="s">
        <v>3831</v>
      </c>
      <c r="C1458" s="36">
        <v>1050</v>
      </c>
      <c r="D1458" t="s">
        <v>5133</v>
      </c>
    </row>
    <row r="1459" spans="1:4" x14ac:dyDescent="0.15">
      <c r="A1459" s="36">
        <v>9782747057370</v>
      </c>
      <c r="B1459" t="s">
        <v>3831</v>
      </c>
      <c r="C1459" s="36">
        <v>0</v>
      </c>
      <c r="D1459" t="s">
        <v>5129</v>
      </c>
    </row>
    <row r="1460" spans="1:4" x14ac:dyDescent="0.15">
      <c r="A1460" s="36">
        <v>9791036366017</v>
      </c>
      <c r="B1460" t="s">
        <v>3831</v>
      </c>
      <c r="C1460" s="36">
        <v>2112</v>
      </c>
      <c r="D1460" t="s">
        <v>5133</v>
      </c>
    </row>
    <row r="1461" spans="1:4" x14ac:dyDescent="0.15">
      <c r="A1461" s="36">
        <v>9782747057363</v>
      </c>
      <c r="B1461" t="s">
        <v>3831</v>
      </c>
      <c r="C1461" s="36">
        <v>0</v>
      </c>
      <c r="D1461" t="s">
        <v>5129</v>
      </c>
    </row>
    <row r="1462" spans="1:4" x14ac:dyDescent="0.15">
      <c r="A1462" s="36">
        <v>9782747057356</v>
      </c>
      <c r="B1462" t="s">
        <v>3831</v>
      </c>
      <c r="C1462" s="36">
        <v>0</v>
      </c>
      <c r="D1462" t="s">
        <v>5129</v>
      </c>
    </row>
    <row r="1463" spans="1:4" x14ac:dyDescent="0.15">
      <c r="A1463" s="36">
        <v>9782747057127</v>
      </c>
      <c r="B1463" t="s">
        <v>3831</v>
      </c>
      <c r="C1463" s="36">
        <v>0</v>
      </c>
      <c r="D1463" t="s">
        <v>5129</v>
      </c>
    </row>
    <row r="1464" spans="1:4" x14ac:dyDescent="0.15">
      <c r="A1464" s="36">
        <v>9782747057004</v>
      </c>
      <c r="B1464" t="s">
        <v>3831</v>
      </c>
      <c r="C1464" s="36">
        <v>0</v>
      </c>
      <c r="D1464" t="s">
        <v>5135</v>
      </c>
    </row>
    <row r="1465" spans="1:4" x14ac:dyDescent="0.15">
      <c r="A1465" s="36">
        <v>9782747056991</v>
      </c>
      <c r="B1465" t="s">
        <v>3831</v>
      </c>
      <c r="C1465" s="36">
        <v>478</v>
      </c>
      <c r="D1465" t="s">
        <v>5130</v>
      </c>
    </row>
    <row r="1466" spans="1:4" x14ac:dyDescent="0.15">
      <c r="A1466" s="36">
        <v>9782747056946</v>
      </c>
      <c r="B1466" t="s">
        <v>3831</v>
      </c>
      <c r="C1466" s="36">
        <v>0</v>
      </c>
      <c r="D1466" t="s">
        <v>5129</v>
      </c>
    </row>
    <row r="1467" spans="1:4" x14ac:dyDescent="0.15">
      <c r="A1467" s="36">
        <v>9782747056939</v>
      </c>
      <c r="B1467" t="s">
        <v>3831</v>
      </c>
      <c r="C1467" s="36">
        <v>0</v>
      </c>
      <c r="D1467" t="s">
        <v>5129</v>
      </c>
    </row>
    <row r="1468" spans="1:4" x14ac:dyDescent="0.15">
      <c r="A1468" s="36">
        <v>9782747056892</v>
      </c>
      <c r="B1468" t="s">
        <v>3831</v>
      </c>
      <c r="C1468" s="36">
        <v>0</v>
      </c>
      <c r="D1468" t="s">
        <v>5129</v>
      </c>
    </row>
    <row r="1469" spans="1:4" x14ac:dyDescent="0.15">
      <c r="A1469" s="36">
        <v>9782747056878</v>
      </c>
      <c r="B1469" t="s">
        <v>3831</v>
      </c>
      <c r="C1469" s="36">
        <v>313</v>
      </c>
      <c r="D1469" t="s">
        <v>5137</v>
      </c>
    </row>
    <row r="1470" spans="1:4" x14ac:dyDescent="0.15">
      <c r="A1470" s="36">
        <v>9782747056861</v>
      </c>
      <c r="B1470" t="s">
        <v>3831</v>
      </c>
      <c r="C1470" s="36">
        <v>0</v>
      </c>
      <c r="D1470" t="s">
        <v>5129</v>
      </c>
    </row>
    <row r="1471" spans="1:4" x14ac:dyDescent="0.15">
      <c r="A1471" s="36">
        <v>9782747055550</v>
      </c>
      <c r="B1471" t="s">
        <v>3831</v>
      </c>
      <c r="C1471" s="36">
        <v>0</v>
      </c>
      <c r="D1471" t="s">
        <v>5135</v>
      </c>
    </row>
    <row r="1472" spans="1:4" x14ac:dyDescent="0.15">
      <c r="A1472" s="36">
        <v>9782747055505</v>
      </c>
      <c r="B1472" t="s">
        <v>3831</v>
      </c>
      <c r="C1472" s="36">
        <v>0</v>
      </c>
      <c r="D1472" t="s">
        <v>5129</v>
      </c>
    </row>
    <row r="1473" spans="1:4" x14ac:dyDescent="0.15">
      <c r="A1473" s="36">
        <v>9782747055338</v>
      </c>
      <c r="B1473" t="s">
        <v>3831</v>
      </c>
      <c r="C1473" s="36">
        <v>0</v>
      </c>
      <c r="D1473" t="s">
        <v>5135</v>
      </c>
    </row>
    <row r="1474" spans="1:4" x14ac:dyDescent="0.15">
      <c r="A1474" s="36">
        <v>9782747054263</v>
      </c>
      <c r="B1474" t="s">
        <v>3831</v>
      </c>
      <c r="C1474" s="36">
        <v>0</v>
      </c>
      <c r="D1474" t="s">
        <v>5129</v>
      </c>
    </row>
    <row r="1475" spans="1:4" x14ac:dyDescent="0.15">
      <c r="A1475" s="36">
        <v>2200032656093</v>
      </c>
      <c r="B1475" t="s">
        <v>3831</v>
      </c>
      <c r="C1475" s="36">
        <v>0</v>
      </c>
      <c r="D1475" t="s">
        <v>5129</v>
      </c>
    </row>
    <row r="1476" spans="1:4" x14ac:dyDescent="0.15">
      <c r="A1476" s="36">
        <v>9782747053839</v>
      </c>
      <c r="B1476" t="s">
        <v>3831</v>
      </c>
      <c r="C1476" s="36">
        <v>0</v>
      </c>
      <c r="D1476" t="s">
        <v>5135</v>
      </c>
    </row>
    <row r="1477" spans="1:4" x14ac:dyDescent="0.15">
      <c r="A1477" s="36">
        <v>2200032665934</v>
      </c>
      <c r="B1477" t="s">
        <v>3831</v>
      </c>
      <c r="C1477" s="36">
        <v>0</v>
      </c>
      <c r="D1477" t="s">
        <v>5129</v>
      </c>
    </row>
    <row r="1478" spans="1:4" x14ac:dyDescent="0.15">
      <c r="A1478" s="36">
        <v>2200032667204</v>
      </c>
      <c r="B1478" t="s">
        <v>3831</v>
      </c>
      <c r="C1478" s="36">
        <v>0</v>
      </c>
      <c r="D1478" t="s">
        <v>5129</v>
      </c>
    </row>
    <row r="1479" spans="1:4" x14ac:dyDescent="0.15">
      <c r="A1479" s="36">
        <v>2200032668430</v>
      </c>
      <c r="B1479" t="s">
        <v>3831</v>
      </c>
      <c r="C1479" s="36">
        <v>0</v>
      </c>
      <c r="D1479" t="s">
        <v>5129</v>
      </c>
    </row>
    <row r="1480" spans="1:4" x14ac:dyDescent="0.15">
      <c r="A1480" s="36">
        <v>2200032669666</v>
      </c>
      <c r="B1480" t="s">
        <v>3831</v>
      </c>
      <c r="C1480" s="36">
        <v>0</v>
      </c>
      <c r="D1480" t="s">
        <v>5129</v>
      </c>
    </row>
    <row r="1481" spans="1:4" x14ac:dyDescent="0.15">
      <c r="A1481" s="36">
        <v>2200032670891</v>
      </c>
      <c r="B1481" t="s">
        <v>3831</v>
      </c>
      <c r="C1481" s="36">
        <v>0</v>
      </c>
      <c r="D1481" t="s">
        <v>5129</v>
      </c>
    </row>
    <row r="1482" spans="1:4" x14ac:dyDescent="0.15">
      <c r="A1482" s="36">
        <v>2200032672123</v>
      </c>
      <c r="B1482" t="s">
        <v>3831</v>
      </c>
      <c r="C1482" s="36">
        <v>0</v>
      </c>
      <c r="D1482" t="s">
        <v>5129</v>
      </c>
    </row>
    <row r="1483" spans="1:4" x14ac:dyDescent="0.15">
      <c r="A1483" s="36">
        <v>2200032673359</v>
      </c>
      <c r="B1483" t="s">
        <v>3831</v>
      </c>
      <c r="C1483" s="36">
        <v>0</v>
      </c>
      <c r="D1483" t="s">
        <v>5129</v>
      </c>
    </row>
    <row r="1484" spans="1:4" x14ac:dyDescent="0.15">
      <c r="A1484" s="36">
        <v>2200032674585</v>
      </c>
      <c r="B1484" t="s">
        <v>3831</v>
      </c>
      <c r="C1484" s="36">
        <v>0</v>
      </c>
      <c r="D1484" t="s">
        <v>5129</v>
      </c>
    </row>
    <row r="1485" spans="1:4" x14ac:dyDescent="0.15">
      <c r="A1485" s="36">
        <v>2200032675810</v>
      </c>
      <c r="B1485" t="s">
        <v>3831</v>
      </c>
      <c r="C1485" s="36">
        <v>0</v>
      </c>
      <c r="D1485" t="s">
        <v>5129</v>
      </c>
    </row>
    <row r="1486" spans="1:4" x14ac:dyDescent="0.15">
      <c r="A1486" s="36">
        <v>2200032677043</v>
      </c>
      <c r="B1486" t="s">
        <v>3831</v>
      </c>
      <c r="C1486" s="36">
        <v>0</v>
      </c>
      <c r="D1486" t="s">
        <v>5129</v>
      </c>
    </row>
    <row r="1487" spans="1:4" x14ac:dyDescent="0.15">
      <c r="A1487" s="36">
        <v>2200032678279</v>
      </c>
      <c r="B1487" t="s">
        <v>3831</v>
      </c>
      <c r="C1487" s="36">
        <v>0</v>
      </c>
      <c r="D1487" t="s">
        <v>5129</v>
      </c>
    </row>
    <row r="1488" spans="1:4" x14ac:dyDescent="0.15">
      <c r="A1488" s="36">
        <v>2200032679504</v>
      </c>
      <c r="B1488" t="s">
        <v>3831</v>
      </c>
      <c r="C1488" s="36">
        <v>0</v>
      </c>
      <c r="D1488" t="s">
        <v>5129</v>
      </c>
    </row>
    <row r="1489" spans="1:4" x14ac:dyDescent="0.15">
      <c r="A1489" s="36">
        <v>2200032680739</v>
      </c>
      <c r="B1489" t="s">
        <v>3831</v>
      </c>
      <c r="C1489" s="36">
        <v>0</v>
      </c>
      <c r="D1489" t="s">
        <v>5129</v>
      </c>
    </row>
    <row r="1490" spans="1:4" x14ac:dyDescent="0.15">
      <c r="A1490" s="36">
        <v>2200032681965</v>
      </c>
      <c r="B1490" t="s">
        <v>3831</v>
      </c>
      <c r="C1490" s="36">
        <v>0</v>
      </c>
      <c r="D1490" t="s">
        <v>5129</v>
      </c>
    </row>
    <row r="1491" spans="1:4" x14ac:dyDescent="0.15">
      <c r="A1491" s="36">
        <v>2200032683198</v>
      </c>
      <c r="B1491" t="s">
        <v>3831</v>
      </c>
      <c r="C1491" s="36">
        <v>0</v>
      </c>
      <c r="D1491" t="s">
        <v>5129</v>
      </c>
    </row>
    <row r="1492" spans="1:4" x14ac:dyDescent="0.15">
      <c r="A1492" s="36">
        <v>2200032684423</v>
      </c>
      <c r="B1492" t="s">
        <v>3831</v>
      </c>
      <c r="C1492" s="36">
        <v>0</v>
      </c>
      <c r="D1492" t="s">
        <v>5129</v>
      </c>
    </row>
    <row r="1493" spans="1:4" x14ac:dyDescent="0.15">
      <c r="A1493" s="36">
        <v>9782747053587</v>
      </c>
      <c r="B1493" t="s">
        <v>3831</v>
      </c>
      <c r="C1493" s="36">
        <v>0</v>
      </c>
      <c r="D1493" t="s">
        <v>5129</v>
      </c>
    </row>
    <row r="1494" spans="1:4" x14ac:dyDescent="0.15">
      <c r="A1494" s="36">
        <v>9782747053457</v>
      </c>
      <c r="B1494" t="s">
        <v>3831</v>
      </c>
      <c r="C1494" s="36">
        <v>0</v>
      </c>
      <c r="D1494" t="s">
        <v>5135</v>
      </c>
    </row>
    <row r="1495" spans="1:4" x14ac:dyDescent="0.15">
      <c r="A1495" s="36">
        <v>9782747053440</v>
      </c>
      <c r="B1495" t="s">
        <v>3831</v>
      </c>
      <c r="C1495" s="36">
        <v>0</v>
      </c>
      <c r="D1495" t="s">
        <v>5135</v>
      </c>
    </row>
    <row r="1496" spans="1:4" x14ac:dyDescent="0.15">
      <c r="A1496" s="36">
        <v>9782747053426</v>
      </c>
      <c r="B1496" t="s">
        <v>3831</v>
      </c>
      <c r="C1496" s="36">
        <v>0</v>
      </c>
      <c r="D1496" t="s">
        <v>5135</v>
      </c>
    </row>
    <row r="1497" spans="1:4" x14ac:dyDescent="0.15">
      <c r="A1497" s="36">
        <v>9782747053419</v>
      </c>
      <c r="B1497" t="s">
        <v>3831</v>
      </c>
      <c r="C1497" s="36">
        <v>0</v>
      </c>
      <c r="D1497" t="s">
        <v>5135</v>
      </c>
    </row>
    <row r="1498" spans="1:4" x14ac:dyDescent="0.15">
      <c r="A1498" s="36">
        <v>9782747053297</v>
      </c>
      <c r="B1498" t="s">
        <v>3831</v>
      </c>
      <c r="C1498" s="36">
        <v>1</v>
      </c>
      <c r="D1498" t="s">
        <v>5135</v>
      </c>
    </row>
    <row r="1499" spans="1:4" x14ac:dyDescent="0.15">
      <c r="A1499" s="36">
        <v>9782747052887</v>
      </c>
      <c r="B1499" t="s">
        <v>3831</v>
      </c>
      <c r="C1499" s="36">
        <v>217</v>
      </c>
      <c r="D1499" t="s">
        <v>5130</v>
      </c>
    </row>
    <row r="1500" spans="1:4" x14ac:dyDescent="0.15">
      <c r="A1500" s="36">
        <v>9782747052818</v>
      </c>
      <c r="B1500" t="s">
        <v>3831</v>
      </c>
      <c r="C1500" s="36">
        <v>1683</v>
      </c>
      <c r="D1500" t="s">
        <v>5133</v>
      </c>
    </row>
    <row r="1501" spans="1:4" x14ac:dyDescent="0.15">
      <c r="A1501" s="36">
        <v>9782747052696</v>
      </c>
      <c r="B1501" t="s">
        <v>3831</v>
      </c>
      <c r="C1501" s="36">
        <v>0</v>
      </c>
      <c r="D1501" t="s">
        <v>5129</v>
      </c>
    </row>
    <row r="1502" spans="1:4" x14ac:dyDescent="0.15">
      <c r="A1502" s="36">
        <v>9791036389566</v>
      </c>
      <c r="B1502" t="s">
        <v>3831</v>
      </c>
      <c r="C1502" s="36">
        <v>0</v>
      </c>
      <c r="D1502" t="s">
        <v>5135</v>
      </c>
    </row>
    <row r="1503" spans="1:4" x14ac:dyDescent="0.15">
      <c r="A1503" s="36">
        <v>9791036389580</v>
      </c>
      <c r="B1503" t="s">
        <v>3831</v>
      </c>
      <c r="C1503" s="36">
        <v>0</v>
      </c>
      <c r="D1503" t="s">
        <v>5135</v>
      </c>
    </row>
    <row r="1504" spans="1:4" x14ac:dyDescent="0.15">
      <c r="A1504" s="36">
        <v>9791036389634</v>
      </c>
      <c r="B1504" t="s">
        <v>3831</v>
      </c>
      <c r="C1504" s="36">
        <v>0</v>
      </c>
      <c r="D1504" t="s">
        <v>5135</v>
      </c>
    </row>
    <row r="1505" spans="1:4" x14ac:dyDescent="0.15">
      <c r="A1505" s="36">
        <v>9782747052528</v>
      </c>
      <c r="B1505" t="s">
        <v>3831</v>
      </c>
      <c r="C1505" s="36">
        <v>1747</v>
      </c>
      <c r="D1505" t="s">
        <v>5140</v>
      </c>
    </row>
    <row r="1506" spans="1:4" x14ac:dyDescent="0.15">
      <c r="A1506" s="36">
        <v>9782747052511</v>
      </c>
      <c r="B1506" t="s">
        <v>3831</v>
      </c>
      <c r="C1506" s="36">
        <v>0</v>
      </c>
      <c r="D1506" t="s">
        <v>5129</v>
      </c>
    </row>
    <row r="1507" spans="1:4" x14ac:dyDescent="0.15">
      <c r="A1507" s="36">
        <v>9782747052498</v>
      </c>
      <c r="B1507" t="s">
        <v>3831</v>
      </c>
      <c r="C1507" s="36">
        <v>0</v>
      </c>
      <c r="D1507" t="s">
        <v>5135</v>
      </c>
    </row>
    <row r="1508" spans="1:4" x14ac:dyDescent="0.15">
      <c r="A1508" s="36">
        <v>9782747052283</v>
      </c>
      <c r="B1508" t="s">
        <v>3831</v>
      </c>
      <c r="C1508" s="36">
        <v>387</v>
      </c>
      <c r="D1508" t="s">
        <v>5130</v>
      </c>
    </row>
    <row r="1509" spans="1:4" x14ac:dyDescent="0.15">
      <c r="A1509" s="36">
        <v>9782747051965</v>
      </c>
      <c r="B1509" t="s">
        <v>3831</v>
      </c>
      <c r="C1509" s="36">
        <v>96</v>
      </c>
      <c r="D1509" t="s">
        <v>5138</v>
      </c>
    </row>
    <row r="1510" spans="1:4" x14ac:dyDescent="0.15">
      <c r="A1510" s="36">
        <v>9782747051873</v>
      </c>
      <c r="B1510" t="s">
        <v>3831</v>
      </c>
      <c r="C1510" s="36">
        <v>1015</v>
      </c>
      <c r="D1510" t="s">
        <v>5140</v>
      </c>
    </row>
    <row r="1511" spans="1:4" x14ac:dyDescent="0.15">
      <c r="A1511" s="36">
        <v>9782747051415</v>
      </c>
      <c r="B1511" t="s">
        <v>3831</v>
      </c>
      <c r="C1511" s="36">
        <v>16</v>
      </c>
      <c r="D1511" t="s">
        <v>5138</v>
      </c>
    </row>
    <row r="1512" spans="1:4" x14ac:dyDescent="0.15">
      <c r="A1512" s="36">
        <v>9782747051408</v>
      </c>
      <c r="B1512" t="s">
        <v>3831</v>
      </c>
      <c r="C1512" s="36">
        <v>0</v>
      </c>
      <c r="D1512" t="s">
        <v>5129</v>
      </c>
    </row>
    <row r="1513" spans="1:4" x14ac:dyDescent="0.15">
      <c r="A1513" s="36">
        <v>9782747051309</v>
      </c>
      <c r="B1513" t="s">
        <v>3831</v>
      </c>
      <c r="C1513" s="36">
        <v>5666</v>
      </c>
      <c r="D1513" t="s">
        <v>5133</v>
      </c>
    </row>
    <row r="1514" spans="1:4" x14ac:dyDescent="0.15">
      <c r="A1514" s="36">
        <v>9782747051248</v>
      </c>
      <c r="B1514" t="s">
        <v>3831</v>
      </c>
      <c r="C1514" s="36">
        <v>39</v>
      </c>
      <c r="D1514" t="s">
        <v>5134</v>
      </c>
    </row>
    <row r="1515" spans="1:4" x14ac:dyDescent="0.15">
      <c r="A1515" s="36">
        <v>9782747050005</v>
      </c>
      <c r="B1515" t="s">
        <v>3831</v>
      </c>
      <c r="C1515" s="36">
        <v>78</v>
      </c>
      <c r="D1515" t="s">
        <v>5138</v>
      </c>
    </row>
    <row r="1516" spans="1:4" x14ac:dyDescent="0.15">
      <c r="A1516" s="36">
        <v>9791036346071</v>
      </c>
      <c r="B1516" t="s">
        <v>3831</v>
      </c>
      <c r="C1516" s="36">
        <v>0</v>
      </c>
      <c r="D1516" t="s">
        <v>5129</v>
      </c>
    </row>
    <row r="1517" spans="1:4" x14ac:dyDescent="0.15">
      <c r="A1517" s="36">
        <v>9791036346088</v>
      </c>
      <c r="B1517" t="s">
        <v>3831</v>
      </c>
      <c r="C1517" s="36">
        <v>815</v>
      </c>
      <c r="D1517" t="s">
        <v>5130</v>
      </c>
    </row>
    <row r="1518" spans="1:4" x14ac:dyDescent="0.15">
      <c r="A1518" s="36">
        <v>9782747049740</v>
      </c>
      <c r="B1518" t="s">
        <v>3831</v>
      </c>
      <c r="C1518" s="36">
        <v>137</v>
      </c>
      <c r="D1518" t="s">
        <v>5130</v>
      </c>
    </row>
    <row r="1519" spans="1:4" x14ac:dyDescent="0.15">
      <c r="A1519" s="36">
        <v>9791036346101</v>
      </c>
      <c r="B1519" t="s">
        <v>3831</v>
      </c>
      <c r="C1519" s="36">
        <v>5528</v>
      </c>
      <c r="D1519" t="s">
        <v>5133</v>
      </c>
    </row>
    <row r="1520" spans="1:4" x14ac:dyDescent="0.15">
      <c r="A1520" s="36">
        <v>9782227489288</v>
      </c>
      <c r="B1520" t="s">
        <v>3831</v>
      </c>
      <c r="C1520" s="36">
        <v>0</v>
      </c>
      <c r="D1520" t="s">
        <v>5129</v>
      </c>
    </row>
    <row r="1521" spans="1:4" x14ac:dyDescent="0.15">
      <c r="A1521" s="36">
        <v>9791036346118</v>
      </c>
      <c r="B1521" t="s">
        <v>3831</v>
      </c>
      <c r="C1521" s="36">
        <v>483</v>
      </c>
      <c r="D1521" t="s">
        <v>5130</v>
      </c>
    </row>
    <row r="1522" spans="1:4" x14ac:dyDescent="0.15">
      <c r="A1522" s="36">
        <v>9782227489301</v>
      </c>
      <c r="B1522" t="s">
        <v>3831</v>
      </c>
      <c r="C1522" s="36">
        <v>0</v>
      </c>
      <c r="D1522" t="s">
        <v>5129</v>
      </c>
    </row>
    <row r="1523" spans="1:4" x14ac:dyDescent="0.15">
      <c r="A1523" s="36">
        <v>9791036346125</v>
      </c>
      <c r="B1523" t="s">
        <v>3831</v>
      </c>
      <c r="C1523" s="36">
        <v>708</v>
      </c>
      <c r="D1523" t="s">
        <v>5130</v>
      </c>
    </row>
    <row r="1524" spans="1:4" x14ac:dyDescent="0.15">
      <c r="A1524" s="36">
        <v>9782227489295</v>
      </c>
      <c r="B1524" t="s">
        <v>3831</v>
      </c>
      <c r="C1524" s="36">
        <v>116</v>
      </c>
      <c r="D1524" t="s">
        <v>5130</v>
      </c>
    </row>
    <row r="1525" spans="1:4" x14ac:dyDescent="0.15">
      <c r="A1525" s="36">
        <v>9791036346132</v>
      </c>
      <c r="B1525" t="s">
        <v>3831</v>
      </c>
      <c r="C1525" s="36">
        <v>435</v>
      </c>
      <c r="D1525" t="s">
        <v>5130</v>
      </c>
    </row>
    <row r="1526" spans="1:4" x14ac:dyDescent="0.15">
      <c r="A1526" s="36">
        <v>9791036346149</v>
      </c>
      <c r="B1526" t="s">
        <v>3831</v>
      </c>
      <c r="C1526" s="36">
        <v>1908</v>
      </c>
      <c r="D1526" t="s">
        <v>5133</v>
      </c>
    </row>
    <row r="1527" spans="1:4" x14ac:dyDescent="0.15">
      <c r="A1527" s="36">
        <v>9782747049641</v>
      </c>
      <c r="B1527" t="s">
        <v>3831</v>
      </c>
      <c r="C1527" s="36">
        <v>0</v>
      </c>
      <c r="D1527" t="s">
        <v>5129</v>
      </c>
    </row>
    <row r="1528" spans="1:4" x14ac:dyDescent="0.15">
      <c r="A1528" s="36">
        <v>9782747071604</v>
      </c>
      <c r="B1528" t="s">
        <v>3831</v>
      </c>
      <c r="C1528" s="36">
        <v>1981</v>
      </c>
      <c r="D1528" t="s">
        <v>5133</v>
      </c>
    </row>
    <row r="1529" spans="1:4" x14ac:dyDescent="0.15">
      <c r="A1529" s="36">
        <v>9791036346156</v>
      </c>
      <c r="B1529" t="s">
        <v>3831</v>
      </c>
      <c r="C1529" s="36">
        <v>1174</v>
      </c>
      <c r="D1529" t="s">
        <v>5133</v>
      </c>
    </row>
    <row r="1530" spans="1:4" x14ac:dyDescent="0.15">
      <c r="A1530" s="36">
        <v>9791036346163</v>
      </c>
      <c r="B1530" t="s">
        <v>3831</v>
      </c>
      <c r="C1530" s="36">
        <v>1381</v>
      </c>
      <c r="D1530" t="s">
        <v>5133</v>
      </c>
    </row>
    <row r="1531" spans="1:4" x14ac:dyDescent="0.15">
      <c r="A1531" s="36">
        <v>9782227489318</v>
      </c>
      <c r="B1531" t="s">
        <v>3831</v>
      </c>
      <c r="C1531" s="36">
        <v>0</v>
      </c>
      <c r="D1531" t="s">
        <v>5131</v>
      </c>
    </row>
    <row r="1532" spans="1:4" x14ac:dyDescent="0.15">
      <c r="A1532" s="36">
        <v>9791036346170</v>
      </c>
      <c r="B1532" t="s">
        <v>3831</v>
      </c>
      <c r="C1532" s="36">
        <v>1388</v>
      </c>
      <c r="D1532" t="s">
        <v>5133</v>
      </c>
    </row>
    <row r="1533" spans="1:4" x14ac:dyDescent="0.15">
      <c r="A1533" s="36">
        <v>9782227489257</v>
      </c>
      <c r="B1533" t="s">
        <v>3831</v>
      </c>
      <c r="C1533" s="36">
        <v>4</v>
      </c>
      <c r="D1533" t="s">
        <v>5132</v>
      </c>
    </row>
    <row r="1534" spans="1:4" x14ac:dyDescent="0.15">
      <c r="A1534" s="36">
        <v>9782227500693</v>
      </c>
      <c r="B1534" t="s">
        <v>3831</v>
      </c>
      <c r="C1534" s="36">
        <v>366</v>
      </c>
      <c r="D1534" t="s">
        <v>5130</v>
      </c>
    </row>
    <row r="1535" spans="1:4" x14ac:dyDescent="0.15">
      <c r="A1535" s="36">
        <v>9782747049498</v>
      </c>
      <c r="B1535" t="s">
        <v>3831</v>
      </c>
      <c r="C1535" s="36">
        <v>0</v>
      </c>
      <c r="D1535" t="s">
        <v>5135</v>
      </c>
    </row>
    <row r="1536" spans="1:4" x14ac:dyDescent="0.15">
      <c r="A1536" s="36">
        <v>9782227489240</v>
      </c>
      <c r="B1536" t="s">
        <v>3831</v>
      </c>
      <c r="C1536" s="36">
        <v>0</v>
      </c>
      <c r="D1536" t="s">
        <v>5129</v>
      </c>
    </row>
    <row r="1537" spans="1:4" x14ac:dyDescent="0.15">
      <c r="A1537" s="36">
        <v>9782227489233</v>
      </c>
      <c r="B1537" t="s">
        <v>3831</v>
      </c>
      <c r="C1537" s="36">
        <v>0</v>
      </c>
      <c r="D1537" t="s">
        <v>5129</v>
      </c>
    </row>
    <row r="1538" spans="1:4" x14ac:dyDescent="0.15">
      <c r="A1538" s="36">
        <v>9782747049474</v>
      </c>
      <c r="B1538" t="s">
        <v>3831</v>
      </c>
      <c r="C1538" s="36">
        <v>626</v>
      </c>
      <c r="D1538" t="s">
        <v>5137</v>
      </c>
    </row>
    <row r="1539" spans="1:4" x14ac:dyDescent="0.15">
      <c r="A1539" s="36">
        <v>9782747049436</v>
      </c>
      <c r="B1539" t="s">
        <v>3831</v>
      </c>
      <c r="C1539" s="36">
        <v>0</v>
      </c>
      <c r="D1539" t="s">
        <v>5129</v>
      </c>
    </row>
    <row r="1540" spans="1:4" x14ac:dyDescent="0.15">
      <c r="A1540" s="36">
        <v>9782747049399</v>
      </c>
      <c r="B1540" t="s">
        <v>3831</v>
      </c>
      <c r="C1540" s="36">
        <v>0</v>
      </c>
      <c r="D1540" t="s">
        <v>5129</v>
      </c>
    </row>
    <row r="1541" spans="1:4" x14ac:dyDescent="0.15">
      <c r="A1541" s="36">
        <v>9782747049030</v>
      </c>
      <c r="B1541" t="s">
        <v>3831</v>
      </c>
      <c r="C1541" s="36">
        <v>3325</v>
      </c>
      <c r="D1541" t="s">
        <v>5140</v>
      </c>
    </row>
    <row r="1542" spans="1:4" x14ac:dyDescent="0.15">
      <c r="A1542" s="36">
        <v>9782747048743</v>
      </c>
      <c r="B1542" t="s">
        <v>3831</v>
      </c>
      <c r="C1542" s="36">
        <v>0</v>
      </c>
      <c r="D1542" t="s">
        <v>5135</v>
      </c>
    </row>
    <row r="1543" spans="1:4" x14ac:dyDescent="0.15">
      <c r="A1543" s="36">
        <v>9791036317156</v>
      </c>
      <c r="B1543" t="s">
        <v>3831</v>
      </c>
      <c r="C1543" s="36">
        <v>0</v>
      </c>
      <c r="D1543" t="s">
        <v>5129</v>
      </c>
    </row>
    <row r="1544" spans="1:4" x14ac:dyDescent="0.15">
      <c r="A1544" s="36">
        <v>9782747048279</v>
      </c>
      <c r="B1544" t="s">
        <v>3831</v>
      </c>
      <c r="C1544" s="36">
        <v>17</v>
      </c>
      <c r="D1544" t="s">
        <v>5134</v>
      </c>
    </row>
    <row r="1545" spans="1:4" x14ac:dyDescent="0.15">
      <c r="A1545" s="36">
        <v>9782747047760</v>
      </c>
      <c r="B1545" t="s">
        <v>3831</v>
      </c>
      <c r="C1545" s="36">
        <v>0</v>
      </c>
      <c r="D1545" t="s">
        <v>5129</v>
      </c>
    </row>
    <row r="1546" spans="1:4" x14ac:dyDescent="0.15">
      <c r="A1546" s="36">
        <v>9782747047746</v>
      </c>
      <c r="B1546" t="s">
        <v>3831</v>
      </c>
      <c r="C1546" s="36">
        <v>1172</v>
      </c>
      <c r="D1546" t="s">
        <v>5140</v>
      </c>
    </row>
    <row r="1547" spans="1:4" x14ac:dyDescent="0.15">
      <c r="A1547" s="36">
        <v>9782747047227</v>
      </c>
      <c r="B1547" t="s">
        <v>3831</v>
      </c>
      <c r="C1547" s="36">
        <v>0</v>
      </c>
      <c r="D1547" t="s">
        <v>5129</v>
      </c>
    </row>
    <row r="1548" spans="1:4" x14ac:dyDescent="0.15">
      <c r="A1548" s="36">
        <v>9782747046930</v>
      </c>
      <c r="B1548" t="s">
        <v>3831</v>
      </c>
      <c r="C1548" s="36">
        <v>0</v>
      </c>
      <c r="D1548" t="s">
        <v>5129</v>
      </c>
    </row>
    <row r="1549" spans="1:4" x14ac:dyDescent="0.15">
      <c r="A1549" s="36">
        <v>9782747046800</v>
      </c>
      <c r="B1549" t="s">
        <v>3831</v>
      </c>
      <c r="C1549" s="36">
        <v>0</v>
      </c>
      <c r="D1549" t="s">
        <v>5129</v>
      </c>
    </row>
    <row r="1550" spans="1:4" x14ac:dyDescent="0.15">
      <c r="A1550" s="36">
        <v>9782747046794</v>
      </c>
      <c r="B1550" t="s">
        <v>3831</v>
      </c>
      <c r="C1550" s="36">
        <v>0</v>
      </c>
      <c r="D1550" t="s">
        <v>5129</v>
      </c>
    </row>
    <row r="1551" spans="1:4" x14ac:dyDescent="0.15">
      <c r="A1551" s="36">
        <v>9782747046626</v>
      </c>
      <c r="B1551" t="s">
        <v>3831</v>
      </c>
      <c r="C1551" s="36">
        <v>0</v>
      </c>
      <c r="D1551" t="s">
        <v>5129</v>
      </c>
    </row>
    <row r="1552" spans="1:4" x14ac:dyDescent="0.15">
      <c r="A1552" s="36">
        <v>9782227502925</v>
      </c>
      <c r="B1552" t="s">
        <v>3831</v>
      </c>
      <c r="C1552" s="36">
        <v>1553</v>
      </c>
      <c r="D1552" t="s">
        <v>5140</v>
      </c>
    </row>
    <row r="1553" spans="1:4" x14ac:dyDescent="0.15">
      <c r="A1553" s="36">
        <v>9782747045872</v>
      </c>
      <c r="B1553" t="s">
        <v>3831</v>
      </c>
      <c r="C1553" s="36">
        <v>453</v>
      </c>
      <c r="D1553" t="s">
        <v>5137</v>
      </c>
    </row>
    <row r="1554" spans="1:4" x14ac:dyDescent="0.15">
      <c r="A1554" s="36">
        <v>9782747045155</v>
      </c>
      <c r="B1554" t="s">
        <v>3831</v>
      </c>
      <c r="C1554" s="36">
        <v>0</v>
      </c>
      <c r="D1554" t="s">
        <v>5129</v>
      </c>
    </row>
    <row r="1555" spans="1:4" x14ac:dyDescent="0.15">
      <c r="A1555" s="36">
        <v>9782747044981</v>
      </c>
      <c r="B1555" t="s">
        <v>3831</v>
      </c>
      <c r="C1555" s="36">
        <v>695</v>
      </c>
      <c r="D1555" t="s">
        <v>5130</v>
      </c>
    </row>
    <row r="1556" spans="1:4" x14ac:dyDescent="0.15">
      <c r="A1556" s="36">
        <v>9782747044974</v>
      </c>
      <c r="B1556" t="s">
        <v>3831</v>
      </c>
      <c r="C1556" s="36">
        <v>0</v>
      </c>
      <c r="D1556" t="s">
        <v>5129</v>
      </c>
    </row>
    <row r="1557" spans="1:4" x14ac:dyDescent="0.15">
      <c r="A1557" s="36">
        <v>9782747043915</v>
      </c>
      <c r="B1557" t="s">
        <v>3831</v>
      </c>
      <c r="C1557" s="36">
        <v>0</v>
      </c>
      <c r="D1557" t="s">
        <v>5129</v>
      </c>
    </row>
    <row r="1558" spans="1:4" x14ac:dyDescent="0.15">
      <c r="A1558" s="36">
        <v>2200033123853</v>
      </c>
      <c r="B1558" t="s">
        <v>3831</v>
      </c>
      <c r="C1558" s="36">
        <v>0</v>
      </c>
      <c r="D1558" t="s">
        <v>5129</v>
      </c>
    </row>
    <row r="1559" spans="1:4" x14ac:dyDescent="0.15">
      <c r="A1559" s="36">
        <v>2200033125086</v>
      </c>
      <c r="B1559" t="s">
        <v>3831</v>
      </c>
      <c r="C1559" s="36">
        <v>0</v>
      </c>
      <c r="D1559" t="s">
        <v>5129</v>
      </c>
    </row>
    <row r="1560" spans="1:4" x14ac:dyDescent="0.15">
      <c r="A1560" s="36">
        <v>2200033126311</v>
      </c>
      <c r="B1560" t="s">
        <v>3831</v>
      </c>
      <c r="C1560" s="36">
        <v>0</v>
      </c>
      <c r="D1560" t="s">
        <v>5129</v>
      </c>
    </row>
    <row r="1561" spans="1:4" x14ac:dyDescent="0.15">
      <c r="A1561" s="36">
        <v>2200033130004</v>
      </c>
      <c r="B1561" t="s">
        <v>3831</v>
      </c>
      <c r="C1561" s="36">
        <v>0</v>
      </c>
      <c r="D1561" t="s">
        <v>5129</v>
      </c>
    </row>
    <row r="1562" spans="1:4" x14ac:dyDescent="0.15">
      <c r="A1562" s="36">
        <v>9782747043182</v>
      </c>
      <c r="B1562" t="s">
        <v>3831</v>
      </c>
      <c r="C1562" s="36">
        <v>0</v>
      </c>
      <c r="D1562" t="s">
        <v>5129</v>
      </c>
    </row>
    <row r="1563" spans="1:4" x14ac:dyDescent="0.15">
      <c r="A1563" s="36">
        <v>2200033138611</v>
      </c>
      <c r="B1563" t="s">
        <v>3831</v>
      </c>
      <c r="C1563" s="36">
        <v>0</v>
      </c>
      <c r="D1563" t="s">
        <v>5129</v>
      </c>
    </row>
    <row r="1564" spans="1:4" x14ac:dyDescent="0.15">
      <c r="A1564" s="36">
        <v>2200033139847</v>
      </c>
      <c r="B1564" t="s">
        <v>3831</v>
      </c>
      <c r="C1564" s="36">
        <v>0</v>
      </c>
      <c r="D1564" t="s">
        <v>5129</v>
      </c>
    </row>
    <row r="1565" spans="1:4" x14ac:dyDescent="0.15">
      <c r="A1565" s="36">
        <v>2200033141079</v>
      </c>
      <c r="B1565" t="s">
        <v>3831</v>
      </c>
      <c r="C1565" s="36">
        <v>0</v>
      </c>
      <c r="D1565" t="s">
        <v>5129</v>
      </c>
    </row>
    <row r="1566" spans="1:4" x14ac:dyDescent="0.15">
      <c r="A1566" s="36">
        <v>2200033144766</v>
      </c>
      <c r="B1566" t="s">
        <v>3831</v>
      </c>
      <c r="C1566" s="36">
        <v>0</v>
      </c>
      <c r="D1566" t="s">
        <v>5129</v>
      </c>
    </row>
    <row r="1567" spans="1:4" x14ac:dyDescent="0.15">
      <c r="A1567" s="36">
        <v>9782747042956</v>
      </c>
      <c r="B1567" t="s">
        <v>3831</v>
      </c>
      <c r="C1567" s="36">
        <v>2137</v>
      </c>
      <c r="D1567" t="s">
        <v>5140</v>
      </c>
    </row>
    <row r="1568" spans="1:4" x14ac:dyDescent="0.15">
      <c r="A1568" s="36">
        <v>9782747040204</v>
      </c>
      <c r="B1568" t="s">
        <v>3831</v>
      </c>
      <c r="C1568" s="36">
        <v>0</v>
      </c>
      <c r="D1568" t="s">
        <v>5129</v>
      </c>
    </row>
    <row r="1569" spans="1:4" x14ac:dyDescent="0.15">
      <c r="A1569" s="36">
        <v>9782747040174</v>
      </c>
      <c r="B1569" t="s">
        <v>3831</v>
      </c>
      <c r="C1569" s="36">
        <v>0</v>
      </c>
      <c r="D1569" t="s">
        <v>5129</v>
      </c>
    </row>
    <row r="1570" spans="1:4" x14ac:dyDescent="0.15">
      <c r="A1570" s="36">
        <v>9782747040167</v>
      </c>
      <c r="B1570" t="s">
        <v>3831</v>
      </c>
      <c r="C1570" s="36">
        <v>550</v>
      </c>
      <c r="D1570" t="s">
        <v>5137</v>
      </c>
    </row>
    <row r="1571" spans="1:4" x14ac:dyDescent="0.15">
      <c r="A1571" s="36">
        <v>9782747039932</v>
      </c>
      <c r="B1571" t="s">
        <v>3831</v>
      </c>
      <c r="C1571" s="36">
        <v>1386</v>
      </c>
      <c r="D1571" t="s">
        <v>5133</v>
      </c>
    </row>
    <row r="1572" spans="1:4" x14ac:dyDescent="0.15">
      <c r="A1572" s="36">
        <v>9782747039666</v>
      </c>
      <c r="B1572" t="s">
        <v>3831</v>
      </c>
      <c r="C1572" s="36">
        <v>0</v>
      </c>
      <c r="D1572" t="s">
        <v>5129</v>
      </c>
    </row>
    <row r="1573" spans="1:4" x14ac:dyDescent="0.15">
      <c r="A1573" s="36">
        <v>9791036376863</v>
      </c>
      <c r="B1573" t="s">
        <v>3831</v>
      </c>
      <c r="C1573" s="36">
        <v>5103</v>
      </c>
      <c r="D1573" t="s">
        <v>5133</v>
      </c>
    </row>
    <row r="1574" spans="1:4" x14ac:dyDescent="0.15">
      <c r="A1574" s="36">
        <v>9791036389931</v>
      </c>
      <c r="B1574" t="s">
        <v>3831</v>
      </c>
      <c r="C1574" s="36">
        <v>0</v>
      </c>
      <c r="D1574" t="s">
        <v>5135</v>
      </c>
    </row>
    <row r="1575" spans="1:4" x14ac:dyDescent="0.15">
      <c r="A1575" s="36">
        <v>9791036389948</v>
      </c>
      <c r="B1575" t="s">
        <v>3831</v>
      </c>
      <c r="C1575" s="36">
        <v>0</v>
      </c>
      <c r="D1575" t="s">
        <v>5135</v>
      </c>
    </row>
    <row r="1576" spans="1:4" x14ac:dyDescent="0.15">
      <c r="A1576" s="36">
        <v>9791036389955</v>
      </c>
      <c r="B1576" t="s">
        <v>3831</v>
      </c>
      <c r="C1576" s="36">
        <v>0</v>
      </c>
      <c r="D1576" t="s">
        <v>5135</v>
      </c>
    </row>
    <row r="1577" spans="1:4" x14ac:dyDescent="0.15">
      <c r="A1577" s="36">
        <v>9782747039086</v>
      </c>
      <c r="B1577" t="s">
        <v>3831</v>
      </c>
      <c r="C1577" s="36">
        <v>303</v>
      </c>
      <c r="D1577" t="s">
        <v>5137</v>
      </c>
    </row>
    <row r="1578" spans="1:4" x14ac:dyDescent="0.15">
      <c r="A1578" s="36">
        <v>9782747038591</v>
      </c>
      <c r="B1578" t="s">
        <v>3831</v>
      </c>
      <c r="C1578" s="36">
        <v>0</v>
      </c>
      <c r="D1578" t="s">
        <v>5129</v>
      </c>
    </row>
    <row r="1579" spans="1:4" x14ac:dyDescent="0.15">
      <c r="A1579" s="36">
        <v>9782747038416</v>
      </c>
      <c r="B1579" t="s">
        <v>3831</v>
      </c>
      <c r="C1579" s="36">
        <v>1151</v>
      </c>
      <c r="D1579" t="s">
        <v>5140</v>
      </c>
    </row>
    <row r="1580" spans="1:4" x14ac:dyDescent="0.15">
      <c r="A1580" s="36">
        <v>9782747036405</v>
      </c>
      <c r="B1580" t="s">
        <v>3831</v>
      </c>
      <c r="C1580" s="36">
        <v>0</v>
      </c>
      <c r="D1580" t="s">
        <v>5135</v>
      </c>
    </row>
    <row r="1581" spans="1:4" x14ac:dyDescent="0.15">
      <c r="A1581" s="36">
        <v>9782747035217</v>
      </c>
      <c r="B1581" t="s">
        <v>3831</v>
      </c>
      <c r="C1581" s="36">
        <v>0</v>
      </c>
      <c r="D1581" t="s">
        <v>5129</v>
      </c>
    </row>
    <row r="1582" spans="1:4" x14ac:dyDescent="0.15">
      <c r="A1582" s="36">
        <v>9782747034739</v>
      </c>
      <c r="B1582" t="s">
        <v>3831</v>
      </c>
      <c r="C1582" s="36">
        <v>0</v>
      </c>
      <c r="D1582" t="s">
        <v>5129</v>
      </c>
    </row>
    <row r="1583" spans="1:4" x14ac:dyDescent="0.15">
      <c r="A1583" s="36">
        <v>9791036377983</v>
      </c>
      <c r="B1583" t="s">
        <v>3831</v>
      </c>
      <c r="C1583" s="36">
        <v>392</v>
      </c>
      <c r="D1583" t="s">
        <v>5130</v>
      </c>
    </row>
    <row r="1584" spans="1:4" x14ac:dyDescent="0.15">
      <c r="A1584" s="36">
        <v>9782747033350</v>
      </c>
      <c r="B1584" t="s">
        <v>3831</v>
      </c>
      <c r="C1584" s="36">
        <v>0</v>
      </c>
      <c r="D1584" t="s">
        <v>5129</v>
      </c>
    </row>
    <row r="1585" spans="1:4" x14ac:dyDescent="0.15">
      <c r="A1585" s="36">
        <v>9782747032308</v>
      </c>
      <c r="B1585" t="s">
        <v>3831</v>
      </c>
      <c r="C1585" s="36">
        <v>5085</v>
      </c>
      <c r="D1585" t="s">
        <v>5133</v>
      </c>
    </row>
    <row r="1586" spans="1:4" x14ac:dyDescent="0.15">
      <c r="A1586" s="36">
        <v>9791036317200</v>
      </c>
      <c r="B1586" t="s">
        <v>3831</v>
      </c>
      <c r="C1586" s="36">
        <v>807</v>
      </c>
      <c r="D1586" t="s">
        <v>5130</v>
      </c>
    </row>
    <row r="1587" spans="1:4" x14ac:dyDescent="0.15">
      <c r="A1587" s="36">
        <v>9791036317170</v>
      </c>
      <c r="B1587" t="s">
        <v>3831</v>
      </c>
      <c r="C1587" s="36">
        <v>0</v>
      </c>
      <c r="D1587" t="s">
        <v>5131</v>
      </c>
    </row>
    <row r="1588" spans="1:4" x14ac:dyDescent="0.15">
      <c r="A1588" s="36">
        <v>9782747029575</v>
      </c>
      <c r="B1588" t="s">
        <v>3831</v>
      </c>
      <c r="C1588" s="36">
        <v>4220</v>
      </c>
      <c r="D1588" t="s">
        <v>5140</v>
      </c>
    </row>
    <row r="1589" spans="1:4" x14ac:dyDescent="0.15">
      <c r="A1589" s="36">
        <v>9782747029384</v>
      </c>
      <c r="B1589" t="s">
        <v>3831</v>
      </c>
      <c r="C1589" s="36">
        <v>0</v>
      </c>
      <c r="D1589" t="s">
        <v>5129</v>
      </c>
    </row>
    <row r="1590" spans="1:4" x14ac:dyDescent="0.15">
      <c r="A1590" s="36">
        <v>9791036317224</v>
      </c>
      <c r="B1590" t="s">
        <v>3831</v>
      </c>
      <c r="C1590" s="36">
        <v>0</v>
      </c>
      <c r="D1590" t="s">
        <v>5129</v>
      </c>
    </row>
    <row r="1591" spans="1:4" x14ac:dyDescent="0.15">
      <c r="A1591" s="36">
        <v>9791036317217</v>
      </c>
      <c r="B1591" t="s">
        <v>3831</v>
      </c>
      <c r="C1591" s="36">
        <v>439</v>
      </c>
      <c r="D1591" t="s">
        <v>5130</v>
      </c>
    </row>
    <row r="1592" spans="1:4" x14ac:dyDescent="0.15">
      <c r="A1592" s="36">
        <v>9782747028776</v>
      </c>
      <c r="B1592" t="s">
        <v>3831</v>
      </c>
      <c r="C1592" s="36">
        <v>0</v>
      </c>
      <c r="D1592" t="s">
        <v>5129</v>
      </c>
    </row>
    <row r="1593" spans="1:4" x14ac:dyDescent="0.15">
      <c r="A1593" s="36">
        <v>9782747027854</v>
      </c>
      <c r="B1593" t="s">
        <v>3831</v>
      </c>
      <c r="C1593" s="36">
        <v>460</v>
      </c>
      <c r="D1593" t="s">
        <v>5137</v>
      </c>
    </row>
    <row r="1594" spans="1:4" x14ac:dyDescent="0.15">
      <c r="A1594" s="36">
        <v>9782747027427</v>
      </c>
      <c r="B1594" t="s">
        <v>3831</v>
      </c>
      <c r="C1594" s="36">
        <v>0</v>
      </c>
      <c r="D1594" t="s">
        <v>5129</v>
      </c>
    </row>
    <row r="1595" spans="1:4" x14ac:dyDescent="0.15">
      <c r="A1595" s="36">
        <v>9791036378126</v>
      </c>
      <c r="B1595" t="s">
        <v>3831</v>
      </c>
      <c r="C1595" s="36">
        <v>81</v>
      </c>
      <c r="D1595" t="s">
        <v>5134</v>
      </c>
    </row>
    <row r="1596" spans="1:4" x14ac:dyDescent="0.15">
      <c r="A1596" s="36">
        <v>9782747026451</v>
      </c>
      <c r="B1596" t="s">
        <v>3831</v>
      </c>
      <c r="C1596" s="36">
        <v>0</v>
      </c>
      <c r="D1596" t="s">
        <v>5135</v>
      </c>
    </row>
    <row r="1597" spans="1:4" x14ac:dyDescent="0.15">
      <c r="A1597" s="36">
        <v>3760262411927</v>
      </c>
      <c r="B1597" t="s">
        <v>3831</v>
      </c>
      <c r="C1597" s="36">
        <v>0</v>
      </c>
      <c r="D1597" t="s">
        <v>5135</v>
      </c>
    </row>
    <row r="1598" spans="1:4" x14ac:dyDescent="0.15">
      <c r="A1598" s="36">
        <v>3760262411934</v>
      </c>
      <c r="B1598" t="s">
        <v>3831</v>
      </c>
      <c r="C1598" s="36">
        <v>0</v>
      </c>
      <c r="D1598" t="s">
        <v>5131</v>
      </c>
    </row>
    <row r="1599" spans="1:4" x14ac:dyDescent="0.15">
      <c r="A1599" s="36">
        <v>3760262411941</v>
      </c>
      <c r="B1599" t="s">
        <v>3831</v>
      </c>
      <c r="C1599" s="36">
        <v>77</v>
      </c>
      <c r="D1599" t="s">
        <v>5134</v>
      </c>
    </row>
    <row r="1600" spans="1:4" x14ac:dyDescent="0.15">
      <c r="A1600" s="36">
        <v>9782747044905</v>
      </c>
      <c r="B1600" t="s">
        <v>3831</v>
      </c>
      <c r="C1600" s="36">
        <v>3336</v>
      </c>
      <c r="D1600" t="s">
        <v>5133</v>
      </c>
    </row>
    <row r="1601" spans="1:4" x14ac:dyDescent="0.15">
      <c r="A1601" s="36">
        <v>9782747046237</v>
      </c>
      <c r="B1601" t="s">
        <v>3831</v>
      </c>
      <c r="C1601" s="36">
        <v>8147</v>
      </c>
      <c r="D1601" t="s">
        <v>5133</v>
      </c>
    </row>
    <row r="1602" spans="1:4" x14ac:dyDescent="0.15">
      <c r="A1602" s="36">
        <v>9782747049603</v>
      </c>
      <c r="B1602" t="s">
        <v>3831</v>
      </c>
      <c r="C1602" s="36">
        <v>613</v>
      </c>
      <c r="D1602" t="s">
        <v>5130</v>
      </c>
    </row>
    <row r="1603" spans="1:4" x14ac:dyDescent="0.15">
      <c r="A1603" s="36">
        <v>9782747049597</v>
      </c>
      <c r="B1603" t="s">
        <v>3831</v>
      </c>
      <c r="C1603" s="36">
        <v>2176</v>
      </c>
      <c r="D1603" t="s">
        <v>5133</v>
      </c>
    </row>
    <row r="1604" spans="1:4" x14ac:dyDescent="0.15">
      <c r="A1604" s="36">
        <v>9782747049634</v>
      </c>
      <c r="B1604" t="s">
        <v>3831</v>
      </c>
      <c r="C1604" s="36">
        <v>14930</v>
      </c>
      <c r="D1604" t="s">
        <v>5128</v>
      </c>
    </row>
    <row r="1605" spans="1:4" x14ac:dyDescent="0.15">
      <c r="A1605" s="36">
        <v>9782747049627</v>
      </c>
      <c r="B1605" t="s">
        <v>3831</v>
      </c>
      <c r="C1605" s="36">
        <v>4271</v>
      </c>
      <c r="D1605" t="s">
        <v>5133</v>
      </c>
    </row>
    <row r="1606" spans="1:4" x14ac:dyDescent="0.15">
      <c r="A1606" s="36">
        <v>9782747032469</v>
      </c>
      <c r="B1606" t="s">
        <v>3831</v>
      </c>
      <c r="C1606" s="36">
        <v>696</v>
      </c>
      <c r="D1606" t="s">
        <v>5130</v>
      </c>
    </row>
    <row r="1607" spans="1:4" x14ac:dyDescent="0.15">
      <c r="A1607" s="36">
        <v>9791036358494</v>
      </c>
      <c r="B1607" t="s">
        <v>3831</v>
      </c>
      <c r="C1607" s="36">
        <v>1854</v>
      </c>
      <c r="D1607" t="s">
        <v>5133</v>
      </c>
    </row>
    <row r="1608" spans="1:4" x14ac:dyDescent="0.15">
      <c r="A1608" s="36">
        <v>9791036328961</v>
      </c>
      <c r="B1608" t="s">
        <v>3831</v>
      </c>
      <c r="C1608" s="36">
        <v>0</v>
      </c>
      <c r="D1608" t="s">
        <v>5129</v>
      </c>
    </row>
    <row r="1609" spans="1:4" x14ac:dyDescent="0.15">
      <c r="A1609" s="36">
        <v>9782747024693</v>
      </c>
      <c r="B1609" t="s">
        <v>3831</v>
      </c>
      <c r="C1609" s="36">
        <v>1050</v>
      </c>
      <c r="D1609" t="s">
        <v>5140</v>
      </c>
    </row>
    <row r="1610" spans="1:4" x14ac:dyDescent="0.15">
      <c r="A1610" s="36">
        <v>9791036329647</v>
      </c>
      <c r="B1610" t="s">
        <v>3831</v>
      </c>
      <c r="C1610" s="36">
        <v>2407</v>
      </c>
      <c r="D1610" t="s">
        <v>5133</v>
      </c>
    </row>
    <row r="1611" spans="1:4" x14ac:dyDescent="0.15">
      <c r="A1611" s="36">
        <v>9782227503397</v>
      </c>
      <c r="B1611" t="s">
        <v>3831</v>
      </c>
      <c r="C1611" s="36">
        <v>0</v>
      </c>
      <c r="D1611" t="s">
        <v>5135</v>
      </c>
    </row>
    <row r="1612" spans="1:4" x14ac:dyDescent="0.15">
      <c r="A1612" s="36">
        <v>9782227503403</v>
      </c>
      <c r="B1612" t="s">
        <v>3831</v>
      </c>
      <c r="C1612" s="36">
        <v>0</v>
      </c>
      <c r="D1612" t="s">
        <v>5135</v>
      </c>
    </row>
    <row r="1613" spans="1:4" x14ac:dyDescent="0.15">
      <c r="A1613" s="36">
        <v>9791027614127</v>
      </c>
      <c r="B1613" t="s">
        <v>3831</v>
      </c>
      <c r="C1613" s="36">
        <v>0</v>
      </c>
      <c r="D1613" t="s">
        <v>5135</v>
      </c>
    </row>
    <row r="1614" spans="1:4" x14ac:dyDescent="0.15">
      <c r="A1614" s="36">
        <v>9782747019828</v>
      </c>
      <c r="B1614" t="s">
        <v>3831</v>
      </c>
      <c r="C1614" s="36">
        <v>0</v>
      </c>
      <c r="D1614" t="s">
        <v>5129</v>
      </c>
    </row>
    <row r="1615" spans="1:4" x14ac:dyDescent="0.15">
      <c r="A1615" s="36">
        <v>9782747019262</v>
      </c>
      <c r="B1615" t="s">
        <v>3831</v>
      </c>
      <c r="C1615" s="36">
        <v>4806</v>
      </c>
      <c r="D1615" t="s">
        <v>5140</v>
      </c>
    </row>
    <row r="1616" spans="1:4" x14ac:dyDescent="0.15">
      <c r="A1616" s="36">
        <v>9791036317248</v>
      </c>
      <c r="B1616" t="s">
        <v>3831</v>
      </c>
      <c r="C1616" s="36">
        <v>1337</v>
      </c>
      <c r="D1616" t="s">
        <v>5133</v>
      </c>
    </row>
    <row r="1617" spans="1:4" x14ac:dyDescent="0.15">
      <c r="A1617" s="36">
        <v>9791036317279</v>
      </c>
      <c r="B1617" t="s">
        <v>3831</v>
      </c>
      <c r="C1617" s="36">
        <v>0</v>
      </c>
      <c r="D1617" t="s">
        <v>5129</v>
      </c>
    </row>
    <row r="1618" spans="1:4" x14ac:dyDescent="0.15">
      <c r="A1618" s="36">
        <v>9791036317231</v>
      </c>
      <c r="B1618" t="s">
        <v>3831</v>
      </c>
      <c r="C1618" s="36">
        <v>1431</v>
      </c>
      <c r="D1618" t="s">
        <v>5133</v>
      </c>
    </row>
    <row r="1619" spans="1:4" x14ac:dyDescent="0.15">
      <c r="A1619" s="36">
        <v>9791036317255</v>
      </c>
      <c r="B1619" t="s">
        <v>3831</v>
      </c>
      <c r="C1619" s="36">
        <v>321</v>
      </c>
      <c r="D1619" t="s">
        <v>5130</v>
      </c>
    </row>
    <row r="1620" spans="1:4" x14ac:dyDescent="0.15">
      <c r="A1620" s="36">
        <v>9791036317286</v>
      </c>
      <c r="B1620" t="s">
        <v>3831</v>
      </c>
      <c r="C1620" s="36">
        <v>0</v>
      </c>
      <c r="D1620" t="s">
        <v>5129</v>
      </c>
    </row>
    <row r="1621" spans="1:4" x14ac:dyDescent="0.15">
      <c r="A1621" s="36">
        <v>9791036317309</v>
      </c>
      <c r="B1621" t="s">
        <v>3831</v>
      </c>
      <c r="C1621" s="36">
        <v>0</v>
      </c>
      <c r="D1621" t="s">
        <v>5129</v>
      </c>
    </row>
    <row r="1622" spans="1:4" x14ac:dyDescent="0.15">
      <c r="A1622" s="36">
        <v>9782747017770</v>
      </c>
      <c r="B1622" t="s">
        <v>3831</v>
      </c>
      <c r="C1622" s="36">
        <v>0</v>
      </c>
      <c r="D1622" t="s">
        <v>5129</v>
      </c>
    </row>
    <row r="1623" spans="1:4" x14ac:dyDescent="0.15">
      <c r="A1623" s="36">
        <v>9791036309397</v>
      </c>
      <c r="B1623" t="s">
        <v>3831</v>
      </c>
      <c r="C1623" s="36">
        <v>0</v>
      </c>
      <c r="D1623" t="s">
        <v>5129</v>
      </c>
    </row>
    <row r="1624" spans="1:4" x14ac:dyDescent="0.15">
      <c r="A1624" s="36">
        <v>9791027603985</v>
      </c>
      <c r="B1624" t="s">
        <v>3831</v>
      </c>
      <c r="C1624" s="36">
        <v>0</v>
      </c>
      <c r="D1624" t="s">
        <v>5129</v>
      </c>
    </row>
    <row r="1625" spans="1:4" x14ac:dyDescent="0.15">
      <c r="A1625" s="36">
        <v>9791036302909</v>
      </c>
      <c r="B1625" t="s">
        <v>3831</v>
      </c>
      <c r="C1625" s="36">
        <v>785</v>
      </c>
      <c r="D1625" t="s">
        <v>5130</v>
      </c>
    </row>
    <row r="1626" spans="1:4" x14ac:dyDescent="0.15">
      <c r="A1626" s="36">
        <v>9791036302923</v>
      </c>
      <c r="B1626" t="s">
        <v>3831</v>
      </c>
      <c r="C1626" s="36">
        <v>0</v>
      </c>
      <c r="D1626" t="s">
        <v>5129</v>
      </c>
    </row>
    <row r="1627" spans="1:4" x14ac:dyDescent="0.15">
      <c r="A1627" s="36">
        <v>9791036302930</v>
      </c>
      <c r="B1627" t="s">
        <v>3831</v>
      </c>
      <c r="C1627" s="36">
        <v>0</v>
      </c>
      <c r="D1627" t="s">
        <v>5129</v>
      </c>
    </row>
    <row r="1628" spans="1:4" x14ac:dyDescent="0.15">
      <c r="A1628" s="36">
        <v>9791036302961</v>
      </c>
      <c r="B1628" t="s">
        <v>3831</v>
      </c>
      <c r="C1628" s="36">
        <v>0</v>
      </c>
      <c r="D1628" t="s">
        <v>5129</v>
      </c>
    </row>
    <row r="1629" spans="1:4" x14ac:dyDescent="0.15">
      <c r="A1629" s="36">
        <v>9791036302992</v>
      </c>
      <c r="B1629" t="s">
        <v>3831</v>
      </c>
      <c r="C1629" s="36">
        <v>852</v>
      </c>
      <c r="D1629" t="s">
        <v>5130</v>
      </c>
    </row>
    <row r="1630" spans="1:4" x14ac:dyDescent="0.15">
      <c r="A1630" s="36">
        <v>9782747030694</v>
      </c>
      <c r="B1630" t="s">
        <v>3831</v>
      </c>
      <c r="C1630" s="36">
        <v>10370</v>
      </c>
      <c r="D1630" t="s">
        <v>5128</v>
      </c>
    </row>
    <row r="1631" spans="1:4" x14ac:dyDescent="0.15">
      <c r="A1631" s="36">
        <v>9782747035415</v>
      </c>
      <c r="B1631" t="s">
        <v>3831</v>
      </c>
      <c r="C1631" s="36">
        <v>3281</v>
      </c>
      <c r="D1631" t="s">
        <v>5133</v>
      </c>
    </row>
    <row r="1632" spans="1:4" x14ac:dyDescent="0.15">
      <c r="A1632" s="36">
        <v>9782745953025</v>
      </c>
      <c r="B1632" t="s">
        <v>3831</v>
      </c>
      <c r="C1632" s="36">
        <v>0</v>
      </c>
      <c r="D1632" t="s">
        <v>5129</v>
      </c>
    </row>
    <row r="1633" spans="1:4" x14ac:dyDescent="0.15">
      <c r="A1633" s="36">
        <v>9782747037808</v>
      </c>
      <c r="B1633" t="s">
        <v>3831</v>
      </c>
      <c r="C1633" s="36">
        <v>4452</v>
      </c>
      <c r="D1633" t="s">
        <v>5140</v>
      </c>
    </row>
    <row r="1634" spans="1:4" x14ac:dyDescent="0.15">
      <c r="A1634" s="36">
        <v>9782747037815</v>
      </c>
      <c r="B1634" t="s">
        <v>3831</v>
      </c>
      <c r="C1634" s="36">
        <v>4758</v>
      </c>
      <c r="D1634" t="s">
        <v>5140</v>
      </c>
    </row>
    <row r="1635" spans="1:4" x14ac:dyDescent="0.15">
      <c r="A1635" s="36">
        <v>9782747037792</v>
      </c>
      <c r="B1635" t="s">
        <v>3831</v>
      </c>
      <c r="C1635" s="36">
        <v>3665</v>
      </c>
      <c r="D1635" t="s">
        <v>5140</v>
      </c>
    </row>
    <row r="1636" spans="1:4" x14ac:dyDescent="0.15">
      <c r="A1636" s="36">
        <v>9782747037822</v>
      </c>
      <c r="B1636" t="s">
        <v>3831</v>
      </c>
      <c r="C1636" s="36">
        <v>3504</v>
      </c>
      <c r="D1636" t="s">
        <v>5140</v>
      </c>
    </row>
    <row r="1637" spans="1:4" x14ac:dyDescent="0.15">
      <c r="A1637" s="36">
        <v>9782747037839</v>
      </c>
      <c r="B1637" t="s">
        <v>3831</v>
      </c>
      <c r="C1637" s="36">
        <v>1683</v>
      </c>
      <c r="D1637" t="s">
        <v>5140</v>
      </c>
    </row>
    <row r="1638" spans="1:4" x14ac:dyDescent="0.15">
      <c r="A1638" s="36">
        <v>9782747037648</v>
      </c>
      <c r="B1638" t="s">
        <v>3831</v>
      </c>
      <c r="C1638" s="36">
        <v>36510</v>
      </c>
      <c r="D1638" t="s">
        <v>5141</v>
      </c>
    </row>
    <row r="1639" spans="1:4" x14ac:dyDescent="0.15">
      <c r="A1639" s="36">
        <v>9782747037686</v>
      </c>
      <c r="B1639" t="s">
        <v>3831</v>
      </c>
      <c r="C1639" s="36">
        <v>9982</v>
      </c>
      <c r="D1639" t="s">
        <v>5140</v>
      </c>
    </row>
    <row r="1640" spans="1:4" x14ac:dyDescent="0.15">
      <c r="A1640" s="36">
        <v>9782747037723</v>
      </c>
      <c r="B1640" t="s">
        <v>3831</v>
      </c>
      <c r="C1640" s="36">
        <v>8736</v>
      </c>
      <c r="D1640" t="s">
        <v>5140</v>
      </c>
    </row>
    <row r="1641" spans="1:4" x14ac:dyDescent="0.15">
      <c r="A1641" s="36">
        <v>9782747037730</v>
      </c>
      <c r="B1641" t="s">
        <v>3831</v>
      </c>
      <c r="C1641" s="36">
        <v>11122</v>
      </c>
      <c r="D1641" t="s">
        <v>5141</v>
      </c>
    </row>
    <row r="1642" spans="1:4" x14ac:dyDescent="0.15">
      <c r="A1642" s="36">
        <v>9782747039048</v>
      </c>
      <c r="B1642" t="s">
        <v>3831</v>
      </c>
      <c r="C1642" s="36">
        <v>10722</v>
      </c>
      <c r="D1642" t="s">
        <v>5128</v>
      </c>
    </row>
    <row r="1643" spans="1:4" x14ac:dyDescent="0.15">
      <c r="A1643" s="36">
        <v>9782747039079</v>
      </c>
      <c r="B1643" t="s">
        <v>3831</v>
      </c>
      <c r="C1643" s="36">
        <v>2779</v>
      </c>
      <c r="D1643" t="s">
        <v>5133</v>
      </c>
    </row>
    <row r="1644" spans="1:4" x14ac:dyDescent="0.15">
      <c r="A1644" s="36">
        <v>9782747039796</v>
      </c>
      <c r="B1644" t="s">
        <v>3831</v>
      </c>
      <c r="C1644" s="36">
        <v>6730</v>
      </c>
      <c r="D1644" t="s">
        <v>5133</v>
      </c>
    </row>
    <row r="1645" spans="1:4" x14ac:dyDescent="0.15">
      <c r="A1645" s="36">
        <v>9782747044622</v>
      </c>
      <c r="B1645" t="s">
        <v>3831</v>
      </c>
      <c r="C1645" s="36">
        <v>3967</v>
      </c>
      <c r="D1645" t="s">
        <v>5133</v>
      </c>
    </row>
    <row r="1646" spans="1:4" x14ac:dyDescent="0.15">
      <c r="A1646" s="36">
        <v>9782747044639</v>
      </c>
      <c r="B1646" t="s">
        <v>3831</v>
      </c>
      <c r="C1646" s="36">
        <v>13802</v>
      </c>
      <c r="D1646" t="s">
        <v>5128</v>
      </c>
    </row>
    <row r="1647" spans="1:4" x14ac:dyDescent="0.15">
      <c r="A1647" s="36">
        <v>9782745957481</v>
      </c>
      <c r="B1647" t="s">
        <v>3831</v>
      </c>
      <c r="C1647" s="36">
        <v>0</v>
      </c>
      <c r="D1647" t="s">
        <v>5129</v>
      </c>
    </row>
    <row r="1648" spans="1:4" x14ac:dyDescent="0.15">
      <c r="A1648" s="36">
        <v>9791036358555</v>
      </c>
      <c r="B1648" t="s">
        <v>3831</v>
      </c>
      <c r="C1648" s="36">
        <v>122</v>
      </c>
      <c r="D1648" t="s">
        <v>5130</v>
      </c>
    </row>
    <row r="1649" spans="1:4" x14ac:dyDescent="0.15">
      <c r="A1649" s="36">
        <v>9791036358562</v>
      </c>
      <c r="B1649" t="s">
        <v>3831</v>
      </c>
      <c r="C1649" s="36">
        <v>1835</v>
      </c>
      <c r="D1649" t="s">
        <v>5133</v>
      </c>
    </row>
    <row r="1650" spans="1:4" x14ac:dyDescent="0.15">
      <c r="A1650" s="36">
        <v>9791036358579</v>
      </c>
      <c r="B1650" t="s">
        <v>3831</v>
      </c>
      <c r="C1650" s="36">
        <v>2076</v>
      </c>
      <c r="D1650" t="s">
        <v>5133</v>
      </c>
    </row>
    <row r="1651" spans="1:4" x14ac:dyDescent="0.15">
      <c r="A1651" s="36">
        <v>9791036358586</v>
      </c>
      <c r="B1651" t="s">
        <v>3831</v>
      </c>
      <c r="C1651" s="36">
        <v>1378</v>
      </c>
      <c r="D1651" t="s">
        <v>5133</v>
      </c>
    </row>
    <row r="1652" spans="1:4" x14ac:dyDescent="0.15">
      <c r="A1652" s="36">
        <v>9782227494695</v>
      </c>
      <c r="B1652" t="s">
        <v>3831</v>
      </c>
      <c r="C1652" s="36">
        <v>147</v>
      </c>
      <c r="D1652" t="s">
        <v>5130</v>
      </c>
    </row>
    <row r="1653" spans="1:4" x14ac:dyDescent="0.15">
      <c r="A1653" s="36">
        <v>9782227494701</v>
      </c>
      <c r="B1653" t="s">
        <v>3831</v>
      </c>
      <c r="C1653" s="36">
        <v>0</v>
      </c>
      <c r="D1653" t="s">
        <v>5131</v>
      </c>
    </row>
    <row r="1654" spans="1:4" x14ac:dyDescent="0.15">
      <c r="A1654" s="36">
        <v>9782227501874</v>
      </c>
      <c r="B1654" t="s">
        <v>3831</v>
      </c>
      <c r="C1654" s="36">
        <v>2065</v>
      </c>
      <c r="D1654" t="s">
        <v>5133</v>
      </c>
    </row>
    <row r="1655" spans="1:4" x14ac:dyDescent="0.15">
      <c r="A1655" s="36">
        <v>9791036365997</v>
      </c>
      <c r="B1655" t="s">
        <v>3831</v>
      </c>
      <c r="C1655" s="36">
        <v>1718</v>
      </c>
      <c r="D1655" t="s">
        <v>5133</v>
      </c>
    </row>
    <row r="1656" spans="1:4" x14ac:dyDescent="0.15">
      <c r="A1656" s="36">
        <v>9782747013055</v>
      </c>
      <c r="B1656" t="s">
        <v>3831</v>
      </c>
      <c r="C1656" s="36">
        <v>0</v>
      </c>
      <c r="D1656" t="s">
        <v>5135</v>
      </c>
    </row>
    <row r="1657" spans="1:4" x14ac:dyDescent="0.15">
      <c r="A1657" s="36">
        <v>9791036389993</v>
      </c>
      <c r="B1657" t="s">
        <v>3831</v>
      </c>
      <c r="C1657" s="36">
        <v>0</v>
      </c>
      <c r="D1657" t="s">
        <v>5135</v>
      </c>
    </row>
    <row r="1658" spans="1:4" x14ac:dyDescent="0.15">
      <c r="A1658" s="36">
        <v>9791036346644</v>
      </c>
      <c r="B1658" t="s">
        <v>3831</v>
      </c>
      <c r="C1658" s="36">
        <v>0</v>
      </c>
      <c r="D1658" t="s">
        <v>5129</v>
      </c>
    </row>
    <row r="1659" spans="1:4" x14ac:dyDescent="0.15">
      <c r="A1659" s="36">
        <v>9791036346651</v>
      </c>
      <c r="B1659" t="s">
        <v>3831</v>
      </c>
      <c r="C1659" s="36">
        <v>385</v>
      </c>
      <c r="D1659" t="s">
        <v>5130</v>
      </c>
    </row>
    <row r="1660" spans="1:4" x14ac:dyDescent="0.15">
      <c r="A1660" s="36">
        <v>9782747080996</v>
      </c>
      <c r="B1660" t="s">
        <v>3831</v>
      </c>
      <c r="C1660" s="36">
        <v>590</v>
      </c>
      <c r="D1660" t="s">
        <v>5130</v>
      </c>
    </row>
    <row r="1661" spans="1:4" x14ac:dyDescent="0.15">
      <c r="A1661" s="36">
        <v>9782747080989</v>
      </c>
      <c r="B1661" t="s">
        <v>3831</v>
      </c>
      <c r="C1661" s="36">
        <v>0</v>
      </c>
      <c r="D1661" t="s">
        <v>5129</v>
      </c>
    </row>
    <row r="1662" spans="1:4" x14ac:dyDescent="0.15">
      <c r="A1662" s="36">
        <v>9782747081030</v>
      </c>
      <c r="B1662" t="s">
        <v>3831</v>
      </c>
      <c r="C1662" s="36">
        <v>402</v>
      </c>
      <c r="D1662" t="s">
        <v>5130</v>
      </c>
    </row>
    <row r="1663" spans="1:4" x14ac:dyDescent="0.15">
      <c r="A1663" s="36">
        <v>9782747081016</v>
      </c>
      <c r="B1663" t="s">
        <v>3831</v>
      </c>
      <c r="C1663" s="36">
        <v>0</v>
      </c>
      <c r="D1663" t="s">
        <v>5131</v>
      </c>
    </row>
    <row r="1664" spans="1:4" x14ac:dyDescent="0.15">
      <c r="A1664" s="36">
        <v>9782747081078</v>
      </c>
      <c r="B1664" t="s">
        <v>3831</v>
      </c>
      <c r="C1664" s="36">
        <v>0</v>
      </c>
      <c r="D1664" t="s">
        <v>5129</v>
      </c>
    </row>
    <row r="1665" spans="1:4" x14ac:dyDescent="0.15">
      <c r="A1665" s="36">
        <v>9782747081061</v>
      </c>
      <c r="B1665" t="s">
        <v>3831</v>
      </c>
      <c r="C1665" s="36">
        <v>0</v>
      </c>
      <c r="D1665" t="s">
        <v>5129</v>
      </c>
    </row>
    <row r="1666" spans="1:4" x14ac:dyDescent="0.15">
      <c r="A1666" s="36">
        <v>9782227499508</v>
      </c>
      <c r="B1666" t="s">
        <v>3831</v>
      </c>
      <c r="C1666" s="36">
        <v>0</v>
      </c>
      <c r="D1666" t="s">
        <v>5129</v>
      </c>
    </row>
    <row r="1667" spans="1:4" x14ac:dyDescent="0.15">
      <c r="A1667" s="36">
        <v>9782227499669</v>
      </c>
      <c r="B1667" t="s">
        <v>3831</v>
      </c>
      <c r="C1667" s="36">
        <v>66</v>
      </c>
      <c r="D1667" t="s">
        <v>5134</v>
      </c>
    </row>
    <row r="1668" spans="1:4" x14ac:dyDescent="0.15">
      <c r="A1668" s="36">
        <v>9791027610099</v>
      </c>
      <c r="B1668" t="s">
        <v>3831</v>
      </c>
      <c r="C1668" s="36">
        <v>0</v>
      </c>
      <c r="D1668" t="s">
        <v>5129</v>
      </c>
    </row>
    <row r="1669" spans="1:4" x14ac:dyDescent="0.15">
      <c r="A1669" s="36">
        <v>9791027610105</v>
      </c>
      <c r="B1669" t="s">
        <v>3831</v>
      </c>
      <c r="C1669" s="36">
        <v>0</v>
      </c>
      <c r="D1669" t="s">
        <v>5129</v>
      </c>
    </row>
    <row r="1670" spans="1:4" x14ac:dyDescent="0.15">
      <c r="A1670" s="36">
        <v>9791036329135</v>
      </c>
      <c r="B1670" t="s">
        <v>3831</v>
      </c>
      <c r="C1670" s="36">
        <v>1908</v>
      </c>
      <c r="D1670" t="s">
        <v>5133</v>
      </c>
    </row>
    <row r="1671" spans="1:4" x14ac:dyDescent="0.15">
      <c r="A1671" s="36">
        <v>9791036330094</v>
      </c>
      <c r="B1671" t="s">
        <v>3831</v>
      </c>
      <c r="C1671" s="36">
        <v>150</v>
      </c>
      <c r="D1671" t="s">
        <v>5130</v>
      </c>
    </row>
    <row r="1672" spans="1:4" x14ac:dyDescent="0.15">
      <c r="A1672" s="36">
        <v>9791036330100</v>
      </c>
      <c r="B1672" t="s">
        <v>3831</v>
      </c>
      <c r="C1672" s="36">
        <v>0</v>
      </c>
      <c r="D1672" t="s">
        <v>5129</v>
      </c>
    </row>
    <row r="1673" spans="1:4" x14ac:dyDescent="0.15">
      <c r="A1673" s="36">
        <v>9791036330117</v>
      </c>
      <c r="B1673" t="s">
        <v>3831</v>
      </c>
      <c r="C1673" s="36">
        <v>0</v>
      </c>
      <c r="D1673" t="s">
        <v>5129</v>
      </c>
    </row>
    <row r="1674" spans="1:4" x14ac:dyDescent="0.15">
      <c r="A1674" s="36">
        <v>9791036389375</v>
      </c>
      <c r="B1674" t="s">
        <v>3831</v>
      </c>
      <c r="C1674" s="36">
        <v>2121</v>
      </c>
      <c r="D1674" t="s">
        <v>5133</v>
      </c>
    </row>
    <row r="1675" spans="1:4" x14ac:dyDescent="0.15">
      <c r="A1675" s="36">
        <v>9791036390005</v>
      </c>
      <c r="B1675" t="s">
        <v>3831</v>
      </c>
      <c r="C1675" s="36">
        <v>0</v>
      </c>
      <c r="D1675" t="s">
        <v>5135</v>
      </c>
    </row>
    <row r="1676" spans="1:4" x14ac:dyDescent="0.15">
      <c r="A1676" s="36">
        <v>9791036390012</v>
      </c>
      <c r="B1676" t="s">
        <v>3831</v>
      </c>
      <c r="C1676" s="36">
        <v>0</v>
      </c>
      <c r="D1676" t="s">
        <v>5135</v>
      </c>
    </row>
    <row r="1677" spans="1:4" x14ac:dyDescent="0.15">
      <c r="A1677" s="36">
        <v>9791036390029</v>
      </c>
      <c r="B1677" t="s">
        <v>3831</v>
      </c>
      <c r="C1677" s="36">
        <v>0</v>
      </c>
      <c r="D1677" t="s">
        <v>5135</v>
      </c>
    </row>
    <row r="1678" spans="1:4" x14ac:dyDescent="0.15">
      <c r="A1678" s="36">
        <v>9791036390036</v>
      </c>
      <c r="B1678" t="s">
        <v>3831</v>
      </c>
      <c r="C1678" s="36">
        <v>0</v>
      </c>
      <c r="D1678" t="s">
        <v>5135</v>
      </c>
    </row>
    <row r="1679" spans="1:4" x14ac:dyDescent="0.15">
      <c r="A1679" s="36">
        <v>9791036390043</v>
      </c>
      <c r="B1679" t="s">
        <v>3831</v>
      </c>
      <c r="C1679" s="36">
        <v>0</v>
      </c>
      <c r="D1679" t="s">
        <v>5135</v>
      </c>
    </row>
    <row r="1680" spans="1:4" x14ac:dyDescent="0.15">
      <c r="A1680" s="36">
        <v>9791036390050</v>
      </c>
      <c r="B1680" t="s">
        <v>3831</v>
      </c>
      <c r="C1680" s="36">
        <v>0</v>
      </c>
      <c r="D1680" t="s">
        <v>5135</v>
      </c>
    </row>
    <row r="1681" spans="1:4" x14ac:dyDescent="0.15">
      <c r="A1681" s="36">
        <v>9782747090667</v>
      </c>
      <c r="B1681" t="s">
        <v>3831</v>
      </c>
      <c r="C1681" s="36">
        <v>0</v>
      </c>
      <c r="D1681" t="s">
        <v>5129</v>
      </c>
    </row>
    <row r="1682" spans="1:4" x14ac:dyDescent="0.15">
      <c r="A1682" s="36">
        <v>9782747088848</v>
      </c>
      <c r="B1682" t="s">
        <v>3831</v>
      </c>
      <c r="C1682" s="36">
        <v>0</v>
      </c>
      <c r="D1682" t="s">
        <v>5129</v>
      </c>
    </row>
    <row r="1683" spans="1:4" x14ac:dyDescent="0.15">
      <c r="A1683" s="36">
        <v>9782227502932</v>
      </c>
      <c r="B1683" t="s">
        <v>3831</v>
      </c>
      <c r="C1683" s="36">
        <v>960</v>
      </c>
      <c r="D1683" t="s">
        <v>5130</v>
      </c>
    </row>
    <row r="1684" spans="1:4" x14ac:dyDescent="0.15">
      <c r="A1684" s="36">
        <v>9782227502949</v>
      </c>
      <c r="B1684" t="s">
        <v>3831</v>
      </c>
      <c r="C1684" s="36">
        <v>2108</v>
      </c>
      <c r="D1684" t="s">
        <v>5133</v>
      </c>
    </row>
    <row r="1685" spans="1:4" x14ac:dyDescent="0.15">
      <c r="A1685" s="36">
        <v>9782227502956</v>
      </c>
      <c r="B1685" t="s">
        <v>3831</v>
      </c>
      <c r="C1685" s="36">
        <v>2027</v>
      </c>
      <c r="D1685" t="s">
        <v>5133</v>
      </c>
    </row>
    <row r="1686" spans="1:4" x14ac:dyDescent="0.15">
      <c r="A1686" s="36">
        <v>9782227502963</v>
      </c>
      <c r="B1686" t="s">
        <v>3831</v>
      </c>
      <c r="C1686" s="36">
        <v>0</v>
      </c>
      <c r="D1686" t="s">
        <v>5135</v>
      </c>
    </row>
    <row r="1687" spans="1:4" x14ac:dyDescent="0.15">
      <c r="A1687" s="36">
        <v>9782747007757</v>
      </c>
      <c r="B1687" t="s">
        <v>3831</v>
      </c>
      <c r="C1687" s="36">
        <v>0</v>
      </c>
      <c r="D1687" t="s">
        <v>5129</v>
      </c>
    </row>
    <row r="1688" spans="1:4" x14ac:dyDescent="0.15">
      <c r="A1688" s="36">
        <v>9782747088817</v>
      </c>
      <c r="B1688" t="s">
        <v>3831</v>
      </c>
      <c r="C1688" s="36">
        <v>1007</v>
      </c>
      <c r="D1688" t="s">
        <v>5133</v>
      </c>
    </row>
    <row r="1689" spans="1:4" x14ac:dyDescent="0.15">
      <c r="A1689" s="36">
        <v>9782747090926</v>
      </c>
      <c r="B1689" t="s">
        <v>3831</v>
      </c>
      <c r="C1689" s="36">
        <v>0</v>
      </c>
      <c r="D1689" t="s">
        <v>5131</v>
      </c>
    </row>
    <row r="1690" spans="1:4" x14ac:dyDescent="0.15">
      <c r="A1690" s="36">
        <v>9782747090933</v>
      </c>
      <c r="B1690" t="s">
        <v>3831</v>
      </c>
      <c r="C1690" s="36">
        <v>147</v>
      </c>
      <c r="D1690" t="s">
        <v>5130</v>
      </c>
    </row>
    <row r="1691" spans="1:4" x14ac:dyDescent="0.15">
      <c r="A1691" s="36">
        <v>9782747090940</v>
      </c>
      <c r="B1691" t="s">
        <v>3831</v>
      </c>
      <c r="C1691" s="36">
        <v>0</v>
      </c>
      <c r="D1691" t="s">
        <v>5129</v>
      </c>
    </row>
    <row r="1692" spans="1:4" x14ac:dyDescent="0.15">
      <c r="A1692" s="36">
        <v>9782747090964</v>
      </c>
      <c r="B1692" t="s">
        <v>3831</v>
      </c>
      <c r="C1692" s="36">
        <v>0</v>
      </c>
      <c r="D1692" t="s">
        <v>5135</v>
      </c>
    </row>
    <row r="1693" spans="1:4" x14ac:dyDescent="0.15">
      <c r="A1693" s="36">
        <v>9782747090988</v>
      </c>
      <c r="B1693" t="s">
        <v>3831</v>
      </c>
      <c r="C1693" s="36">
        <v>0</v>
      </c>
      <c r="D1693" t="s">
        <v>5131</v>
      </c>
    </row>
    <row r="1694" spans="1:4" x14ac:dyDescent="0.15">
      <c r="A1694" s="36">
        <v>9782747090995</v>
      </c>
      <c r="B1694" t="s">
        <v>3831</v>
      </c>
      <c r="C1694" s="36">
        <v>714</v>
      </c>
      <c r="D1694" t="s">
        <v>5130</v>
      </c>
    </row>
    <row r="1695" spans="1:4" x14ac:dyDescent="0.15">
      <c r="A1695" s="36">
        <v>9782747091008</v>
      </c>
      <c r="B1695" t="s">
        <v>3831</v>
      </c>
      <c r="C1695" s="36">
        <v>0</v>
      </c>
      <c r="D1695" t="s">
        <v>5129</v>
      </c>
    </row>
    <row r="1696" spans="1:4" x14ac:dyDescent="0.15">
      <c r="A1696" s="36">
        <v>9782747091015</v>
      </c>
      <c r="B1696" t="s">
        <v>3831</v>
      </c>
      <c r="C1696" s="36">
        <v>3336</v>
      </c>
      <c r="D1696" t="s">
        <v>5133</v>
      </c>
    </row>
    <row r="1697" spans="1:4" x14ac:dyDescent="0.15">
      <c r="A1697" s="36">
        <v>9782747091022</v>
      </c>
      <c r="B1697" t="s">
        <v>3831</v>
      </c>
      <c r="C1697" s="36">
        <v>0</v>
      </c>
      <c r="D1697" t="s">
        <v>5129</v>
      </c>
    </row>
    <row r="1698" spans="1:4" x14ac:dyDescent="0.15">
      <c r="A1698" s="36">
        <v>9782747091039</v>
      </c>
      <c r="B1698" t="s">
        <v>3831</v>
      </c>
      <c r="C1698" s="36">
        <v>0</v>
      </c>
      <c r="D1698" t="s">
        <v>5129</v>
      </c>
    </row>
    <row r="1699" spans="1:4" x14ac:dyDescent="0.15">
      <c r="A1699" s="36">
        <v>9782747091060</v>
      </c>
      <c r="B1699" t="s">
        <v>3831</v>
      </c>
      <c r="C1699" s="36">
        <v>380</v>
      </c>
      <c r="D1699" t="s">
        <v>5130</v>
      </c>
    </row>
    <row r="1700" spans="1:4" x14ac:dyDescent="0.15">
      <c r="A1700" s="36">
        <v>9782747091084</v>
      </c>
      <c r="B1700" t="s">
        <v>3831</v>
      </c>
      <c r="C1700" s="36">
        <v>0</v>
      </c>
      <c r="D1700" t="s">
        <v>5129</v>
      </c>
    </row>
    <row r="1701" spans="1:4" x14ac:dyDescent="0.15">
      <c r="A1701" s="36">
        <v>9791027603701</v>
      </c>
      <c r="B1701" t="s">
        <v>3831</v>
      </c>
      <c r="C1701" s="36">
        <v>4125</v>
      </c>
      <c r="D1701" t="s">
        <v>5133</v>
      </c>
    </row>
    <row r="1702" spans="1:4" x14ac:dyDescent="0.15">
      <c r="A1702" s="36">
        <v>9791027607969</v>
      </c>
      <c r="B1702" t="s">
        <v>3831</v>
      </c>
      <c r="C1702" s="36">
        <v>0</v>
      </c>
      <c r="D1702" t="s">
        <v>5129</v>
      </c>
    </row>
    <row r="1703" spans="1:4" x14ac:dyDescent="0.15">
      <c r="A1703" s="36">
        <v>9791036317262</v>
      </c>
      <c r="B1703" t="s">
        <v>3831</v>
      </c>
      <c r="C1703" s="36">
        <v>0</v>
      </c>
      <c r="D1703" t="s">
        <v>5129</v>
      </c>
    </row>
    <row r="1704" spans="1:4" x14ac:dyDescent="0.15">
      <c r="A1704" s="36">
        <v>9791036317293</v>
      </c>
      <c r="B1704" t="s">
        <v>3831</v>
      </c>
      <c r="C1704" s="36">
        <v>0</v>
      </c>
      <c r="D1704" t="s">
        <v>5129</v>
      </c>
    </row>
    <row r="1705" spans="1:4" x14ac:dyDescent="0.15">
      <c r="A1705" s="36">
        <v>9782227498150</v>
      </c>
      <c r="B1705" t="s">
        <v>3831</v>
      </c>
      <c r="C1705" s="36">
        <v>0</v>
      </c>
      <c r="D1705" t="s">
        <v>5129</v>
      </c>
    </row>
    <row r="1706" spans="1:4" x14ac:dyDescent="0.15">
      <c r="A1706" s="36">
        <v>9782227489325</v>
      </c>
      <c r="B1706" t="s">
        <v>3831</v>
      </c>
      <c r="C1706" s="36">
        <v>0</v>
      </c>
      <c r="D1706" t="s">
        <v>5129</v>
      </c>
    </row>
    <row r="1707" spans="1:4" x14ac:dyDescent="0.15">
      <c r="A1707" s="36">
        <v>9782227488670</v>
      </c>
      <c r="B1707" t="s">
        <v>3831</v>
      </c>
      <c r="C1707" s="36">
        <v>0</v>
      </c>
      <c r="D1707" t="s">
        <v>5131</v>
      </c>
    </row>
    <row r="1708" spans="1:4" x14ac:dyDescent="0.15">
      <c r="A1708" s="36">
        <v>9782227489356</v>
      </c>
      <c r="B1708" t="s">
        <v>3831</v>
      </c>
      <c r="C1708" s="36">
        <v>0</v>
      </c>
      <c r="D1708" t="s">
        <v>5131</v>
      </c>
    </row>
    <row r="1709" spans="1:4" x14ac:dyDescent="0.15">
      <c r="A1709" s="36">
        <v>9782227489349</v>
      </c>
      <c r="B1709" t="s">
        <v>3831</v>
      </c>
      <c r="C1709" s="36">
        <v>0</v>
      </c>
      <c r="D1709" t="s">
        <v>5129</v>
      </c>
    </row>
    <row r="1710" spans="1:4" x14ac:dyDescent="0.15">
      <c r="A1710" s="36">
        <v>9782227489332</v>
      </c>
      <c r="B1710" t="s">
        <v>3831</v>
      </c>
      <c r="C1710" s="36">
        <v>0</v>
      </c>
      <c r="D1710" t="s">
        <v>5131</v>
      </c>
    </row>
    <row r="1711" spans="1:4" x14ac:dyDescent="0.15">
      <c r="A1711" s="36">
        <v>9791027603152</v>
      </c>
      <c r="B1711" t="s">
        <v>3831</v>
      </c>
      <c r="C1711" s="36">
        <v>0</v>
      </c>
      <c r="D1711" t="s">
        <v>5129</v>
      </c>
    </row>
    <row r="1712" spans="1:4" x14ac:dyDescent="0.15">
      <c r="A1712" s="36">
        <v>9791027604227</v>
      </c>
      <c r="B1712" t="s">
        <v>3831</v>
      </c>
      <c r="C1712" s="36">
        <v>0</v>
      </c>
      <c r="D1712" t="s">
        <v>5129</v>
      </c>
    </row>
    <row r="1713" spans="1:4" x14ac:dyDescent="0.15">
      <c r="A1713" s="36">
        <v>9791027604685</v>
      </c>
      <c r="B1713" t="s">
        <v>3831</v>
      </c>
      <c r="C1713" s="36">
        <v>0</v>
      </c>
      <c r="D1713" t="s">
        <v>5129</v>
      </c>
    </row>
    <row r="1714" spans="1:4" x14ac:dyDescent="0.15">
      <c r="A1714" s="36">
        <v>9782747004398</v>
      </c>
      <c r="B1714" t="s">
        <v>3831</v>
      </c>
      <c r="C1714" s="36">
        <v>0</v>
      </c>
      <c r="D1714" t="s">
        <v>5129</v>
      </c>
    </row>
    <row r="1715" spans="1:4" x14ac:dyDescent="0.15">
      <c r="A1715" s="36">
        <v>9791036303234</v>
      </c>
      <c r="B1715" t="s">
        <v>3831</v>
      </c>
      <c r="C1715" s="36">
        <v>1004</v>
      </c>
      <c r="D1715" t="s">
        <v>5133</v>
      </c>
    </row>
    <row r="1716" spans="1:4" x14ac:dyDescent="0.15">
      <c r="A1716" s="36">
        <v>9782747088305</v>
      </c>
      <c r="B1716" t="s">
        <v>3831</v>
      </c>
      <c r="C1716" s="36">
        <v>0</v>
      </c>
      <c r="D1716" t="s">
        <v>5129</v>
      </c>
    </row>
    <row r="1717" spans="1:4" x14ac:dyDescent="0.15">
      <c r="A1717" s="36">
        <v>9782747088770</v>
      </c>
      <c r="B1717" t="s">
        <v>3831</v>
      </c>
      <c r="C1717" s="36">
        <v>502</v>
      </c>
      <c r="D1717" t="s">
        <v>5130</v>
      </c>
    </row>
    <row r="1718" spans="1:4" x14ac:dyDescent="0.15">
      <c r="A1718" s="36">
        <v>9782747088909</v>
      </c>
      <c r="B1718" t="s">
        <v>3831</v>
      </c>
      <c r="C1718" s="36">
        <v>0</v>
      </c>
      <c r="D1718" t="s">
        <v>5129</v>
      </c>
    </row>
    <row r="1719" spans="1:4" x14ac:dyDescent="0.15">
      <c r="A1719" s="36">
        <v>9791036390067</v>
      </c>
      <c r="B1719" t="s">
        <v>3831</v>
      </c>
      <c r="C1719" s="36">
        <v>0</v>
      </c>
      <c r="D1719" t="s">
        <v>5135</v>
      </c>
    </row>
    <row r="1720" spans="1:4" x14ac:dyDescent="0.15">
      <c r="A1720" s="36">
        <v>9791036390074</v>
      </c>
      <c r="B1720" t="s">
        <v>3831</v>
      </c>
      <c r="C1720" s="36">
        <v>0</v>
      </c>
      <c r="D1720" t="s">
        <v>5135</v>
      </c>
    </row>
    <row r="1721" spans="1:4" x14ac:dyDescent="0.15">
      <c r="A1721" s="36">
        <v>9791036390081</v>
      </c>
      <c r="B1721" t="s">
        <v>3831</v>
      </c>
      <c r="C1721" s="36">
        <v>0</v>
      </c>
      <c r="D1721" t="s">
        <v>5135</v>
      </c>
    </row>
    <row r="1722" spans="1:4" x14ac:dyDescent="0.15">
      <c r="A1722" s="36">
        <v>9791036390098</v>
      </c>
      <c r="B1722" t="s">
        <v>3831</v>
      </c>
      <c r="C1722" s="36">
        <v>0</v>
      </c>
      <c r="D1722" t="s">
        <v>5135</v>
      </c>
    </row>
    <row r="1723" spans="1:4" x14ac:dyDescent="0.15">
      <c r="A1723" s="36">
        <v>9791036390203</v>
      </c>
      <c r="B1723" t="s">
        <v>3831</v>
      </c>
      <c r="C1723" s="36">
        <v>0</v>
      </c>
      <c r="D1723" t="s">
        <v>5135</v>
      </c>
    </row>
    <row r="1724" spans="1:4" x14ac:dyDescent="0.15">
      <c r="A1724" s="36">
        <v>9791036390210</v>
      </c>
      <c r="B1724" t="s">
        <v>3831</v>
      </c>
      <c r="C1724" s="36">
        <v>0</v>
      </c>
      <c r="D1724" t="s">
        <v>5135</v>
      </c>
    </row>
    <row r="1725" spans="1:4" x14ac:dyDescent="0.15">
      <c r="A1725" s="36">
        <v>9791027614134</v>
      </c>
      <c r="B1725" t="s">
        <v>3831</v>
      </c>
      <c r="C1725" s="36">
        <v>0</v>
      </c>
      <c r="D1725" t="s">
        <v>5135</v>
      </c>
    </row>
    <row r="1726" spans="1:4" x14ac:dyDescent="0.15">
      <c r="A1726" s="36">
        <v>9791036347153</v>
      </c>
      <c r="B1726" t="s">
        <v>3831</v>
      </c>
      <c r="C1726" s="36">
        <v>326</v>
      </c>
      <c r="D1726" t="s">
        <v>5130</v>
      </c>
    </row>
    <row r="1727" spans="1:4" x14ac:dyDescent="0.15">
      <c r="A1727" s="36">
        <v>9791036347160</v>
      </c>
      <c r="B1727" t="s">
        <v>3831</v>
      </c>
      <c r="C1727" s="36">
        <v>1081</v>
      </c>
      <c r="D1727" t="s">
        <v>5133</v>
      </c>
    </row>
    <row r="1728" spans="1:4" x14ac:dyDescent="0.15">
      <c r="A1728" s="36">
        <v>9791036347177</v>
      </c>
      <c r="B1728" t="s">
        <v>3831</v>
      </c>
      <c r="C1728" s="36">
        <v>1031</v>
      </c>
      <c r="D1728" t="s">
        <v>5133</v>
      </c>
    </row>
    <row r="1729" spans="1:4" x14ac:dyDescent="0.15">
      <c r="A1729" s="36">
        <v>9791036347184</v>
      </c>
      <c r="B1729" t="s">
        <v>3831</v>
      </c>
      <c r="C1729" s="36">
        <v>259</v>
      </c>
      <c r="D1729" t="s">
        <v>5130</v>
      </c>
    </row>
    <row r="1730" spans="1:4" x14ac:dyDescent="0.15">
      <c r="A1730" s="36">
        <v>9791036347191</v>
      </c>
      <c r="B1730" t="s">
        <v>3831</v>
      </c>
      <c r="C1730" s="36">
        <v>1970</v>
      </c>
      <c r="D1730" t="s">
        <v>5133</v>
      </c>
    </row>
    <row r="1731" spans="1:4" x14ac:dyDescent="0.15">
      <c r="A1731" s="36">
        <v>9782747081108</v>
      </c>
      <c r="B1731" t="s">
        <v>3831</v>
      </c>
      <c r="C1731" s="36">
        <v>3340</v>
      </c>
      <c r="D1731" t="s">
        <v>5133</v>
      </c>
    </row>
    <row r="1732" spans="1:4" x14ac:dyDescent="0.15">
      <c r="A1732" s="36">
        <v>9782747081115</v>
      </c>
      <c r="B1732" t="s">
        <v>3831</v>
      </c>
      <c r="C1732" s="36">
        <v>645</v>
      </c>
      <c r="D1732" t="s">
        <v>5130</v>
      </c>
    </row>
    <row r="1733" spans="1:4" x14ac:dyDescent="0.15">
      <c r="A1733" s="36">
        <v>9791027612468</v>
      </c>
      <c r="B1733" t="s">
        <v>3831</v>
      </c>
      <c r="C1733" s="36">
        <v>0</v>
      </c>
      <c r="D1733" t="s">
        <v>5135</v>
      </c>
    </row>
    <row r="1734" spans="1:4" x14ac:dyDescent="0.15">
      <c r="A1734" s="36">
        <v>9782227912038</v>
      </c>
      <c r="B1734" t="s">
        <v>3831</v>
      </c>
      <c r="C1734" s="36">
        <v>0</v>
      </c>
      <c r="D1734" t="s">
        <v>5129</v>
      </c>
    </row>
    <row r="1735" spans="1:4" x14ac:dyDescent="0.15">
      <c r="A1735" s="36">
        <v>9782227912014</v>
      </c>
      <c r="B1735" t="s">
        <v>3831</v>
      </c>
      <c r="C1735" s="36">
        <v>0</v>
      </c>
      <c r="D1735" t="s">
        <v>5129</v>
      </c>
    </row>
    <row r="1736" spans="1:4" x14ac:dyDescent="0.15">
      <c r="A1736" s="36">
        <v>9791036346095</v>
      </c>
      <c r="B1736" t="s">
        <v>3831</v>
      </c>
      <c r="C1736" s="36">
        <v>0</v>
      </c>
      <c r="D1736" t="s">
        <v>5129</v>
      </c>
    </row>
    <row r="1737" spans="1:4" x14ac:dyDescent="0.15">
      <c r="A1737" s="36">
        <v>9791036347306</v>
      </c>
      <c r="B1737" t="s">
        <v>3831</v>
      </c>
      <c r="C1737" s="36">
        <v>2389</v>
      </c>
      <c r="D1737" t="s">
        <v>5133</v>
      </c>
    </row>
    <row r="1738" spans="1:4" x14ac:dyDescent="0.15">
      <c r="A1738" s="36">
        <v>9791036347313</v>
      </c>
      <c r="B1738" t="s">
        <v>3831</v>
      </c>
      <c r="C1738" s="36">
        <v>1840</v>
      </c>
      <c r="D1738" t="s">
        <v>5133</v>
      </c>
    </row>
    <row r="1739" spans="1:4" x14ac:dyDescent="0.15">
      <c r="A1739" s="36">
        <v>9791036347320</v>
      </c>
      <c r="B1739" t="s">
        <v>3831</v>
      </c>
      <c r="C1739" s="36">
        <v>605</v>
      </c>
      <c r="D1739" t="s">
        <v>5137</v>
      </c>
    </row>
    <row r="1740" spans="1:4" x14ac:dyDescent="0.15">
      <c r="A1740" s="36">
        <v>9791036347337</v>
      </c>
      <c r="B1740" t="s">
        <v>3831</v>
      </c>
      <c r="C1740" s="36">
        <v>0</v>
      </c>
      <c r="D1740" t="s">
        <v>5129</v>
      </c>
    </row>
    <row r="1741" spans="1:4" x14ac:dyDescent="0.15">
      <c r="A1741" s="36">
        <v>9782227910584</v>
      </c>
      <c r="B1741" t="s">
        <v>3831</v>
      </c>
      <c r="C1741" s="36">
        <v>0</v>
      </c>
      <c r="D1741" t="s">
        <v>5129</v>
      </c>
    </row>
    <row r="1742" spans="1:4" x14ac:dyDescent="0.15">
      <c r="A1742" s="36">
        <v>9791036378263</v>
      </c>
      <c r="B1742" t="s">
        <v>3831</v>
      </c>
      <c r="C1742" s="36">
        <v>0</v>
      </c>
      <c r="D1742" t="s">
        <v>5135</v>
      </c>
    </row>
    <row r="1743" spans="1:4" x14ac:dyDescent="0.15">
      <c r="A1743" s="36">
        <v>9791036303326</v>
      </c>
      <c r="B1743" t="s">
        <v>3831</v>
      </c>
      <c r="C1743" s="36">
        <v>1</v>
      </c>
      <c r="D1743" t="s">
        <v>5132</v>
      </c>
    </row>
    <row r="1744" spans="1:4" x14ac:dyDescent="0.15">
      <c r="A1744" s="36">
        <v>9791036303241</v>
      </c>
      <c r="B1744" t="s">
        <v>3831</v>
      </c>
      <c r="C1744" s="36">
        <v>0</v>
      </c>
      <c r="D1744" t="s">
        <v>5129</v>
      </c>
    </row>
    <row r="1745" spans="1:4" x14ac:dyDescent="0.15">
      <c r="A1745" s="36">
        <v>9791036303272</v>
      </c>
      <c r="B1745" t="s">
        <v>3831</v>
      </c>
      <c r="C1745" s="36">
        <v>0</v>
      </c>
      <c r="D1745" t="s">
        <v>5129</v>
      </c>
    </row>
    <row r="1746" spans="1:4" x14ac:dyDescent="0.15">
      <c r="A1746" s="36">
        <v>9791027605842</v>
      </c>
      <c r="B1746" t="s">
        <v>3831</v>
      </c>
      <c r="C1746" s="36">
        <v>0</v>
      </c>
      <c r="D1746" t="s">
        <v>5129</v>
      </c>
    </row>
    <row r="1747" spans="1:4" x14ac:dyDescent="0.15">
      <c r="A1747" s="36">
        <v>9782408019013</v>
      </c>
      <c r="B1747" t="s">
        <v>3831</v>
      </c>
      <c r="C1747" s="36">
        <v>0</v>
      </c>
      <c r="D1747" t="s">
        <v>5129</v>
      </c>
    </row>
    <row r="1748" spans="1:4" x14ac:dyDescent="0.15">
      <c r="A1748" s="36">
        <v>9791036389160</v>
      </c>
      <c r="B1748" t="s">
        <v>3831</v>
      </c>
      <c r="C1748" s="36">
        <v>0</v>
      </c>
      <c r="D1748" t="s">
        <v>5135</v>
      </c>
    </row>
    <row r="1749" spans="1:4" x14ac:dyDescent="0.15">
      <c r="A1749" s="36">
        <v>9791036389177</v>
      </c>
      <c r="B1749" t="s">
        <v>3831</v>
      </c>
      <c r="C1749" s="36">
        <v>0</v>
      </c>
      <c r="D1749" t="s">
        <v>5135</v>
      </c>
    </row>
    <row r="1750" spans="1:4" x14ac:dyDescent="0.15">
      <c r="A1750" s="36">
        <v>9791036389184</v>
      </c>
      <c r="B1750" t="s">
        <v>3831</v>
      </c>
      <c r="C1750" s="36">
        <v>0</v>
      </c>
      <c r="D1750" t="s">
        <v>5135</v>
      </c>
    </row>
    <row r="1751" spans="1:4" x14ac:dyDescent="0.15">
      <c r="A1751" s="36">
        <v>9791036389191</v>
      </c>
      <c r="B1751" t="s">
        <v>3831</v>
      </c>
      <c r="C1751" s="36">
        <v>0</v>
      </c>
      <c r="D1751" t="s">
        <v>5135</v>
      </c>
    </row>
    <row r="1752" spans="1:4" x14ac:dyDescent="0.15">
      <c r="A1752" s="36">
        <v>9791036390371</v>
      </c>
      <c r="B1752" t="s">
        <v>3831</v>
      </c>
      <c r="C1752" s="36">
        <v>0</v>
      </c>
      <c r="D1752" t="s">
        <v>5135</v>
      </c>
    </row>
    <row r="1753" spans="1:4" x14ac:dyDescent="0.15">
      <c r="A1753" s="36">
        <v>9791036390388</v>
      </c>
      <c r="B1753" t="s">
        <v>3831</v>
      </c>
      <c r="C1753" s="36">
        <v>0</v>
      </c>
      <c r="D1753" t="s">
        <v>5135</v>
      </c>
    </row>
    <row r="1754" spans="1:4" x14ac:dyDescent="0.15">
      <c r="A1754" s="36">
        <v>9782227501904</v>
      </c>
      <c r="B1754" t="s">
        <v>3831</v>
      </c>
      <c r="C1754" s="36">
        <v>0</v>
      </c>
      <c r="D1754" t="s">
        <v>5135</v>
      </c>
    </row>
    <row r="1755" spans="1:4" x14ac:dyDescent="0.15">
      <c r="A1755" s="36">
        <v>9782227501911</v>
      </c>
      <c r="B1755" t="s">
        <v>3831</v>
      </c>
      <c r="C1755" s="36">
        <v>0</v>
      </c>
      <c r="D1755" t="s">
        <v>5135</v>
      </c>
    </row>
    <row r="1756" spans="1:4" x14ac:dyDescent="0.15">
      <c r="A1756" s="36">
        <v>9782227705593</v>
      </c>
      <c r="B1756" t="s">
        <v>3831</v>
      </c>
      <c r="C1756" s="36">
        <v>327</v>
      </c>
      <c r="D1756" t="s">
        <v>5137</v>
      </c>
    </row>
    <row r="1757" spans="1:4" x14ac:dyDescent="0.15">
      <c r="A1757" s="36">
        <v>9791036390395</v>
      </c>
      <c r="B1757" t="s">
        <v>3831</v>
      </c>
      <c r="C1757" s="36">
        <v>0</v>
      </c>
      <c r="D1757" t="s">
        <v>5135</v>
      </c>
    </row>
    <row r="1758" spans="1:4" x14ac:dyDescent="0.15">
      <c r="A1758" s="36">
        <v>9791036366451</v>
      </c>
      <c r="B1758" t="s">
        <v>3831</v>
      </c>
      <c r="C1758" s="36">
        <v>0</v>
      </c>
      <c r="D1758" t="s">
        <v>5135</v>
      </c>
    </row>
    <row r="1759" spans="1:4" x14ac:dyDescent="0.15">
      <c r="A1759" s="36">
        <v>9791036366468</v>
      </c>
      <c r="B1759" t="s">
        <v>3831</v>
      </c>
      <c r="C1759" s="36">
        <v>3100</v>
      </c>
      <c r="D1759" t="s">
        <v>5133</v>
      </c>
    </row>
    <row r="1760" spans="1:4" x14ac:dyDescent="0.15">
      <c r="A1760" s="36">
        <v>9782227488632</v>
      </c>
      <c r="B1760" t="s">
        <v>3831</v>
      </c>
      <c r="C1760" s="36">
        <v>36</v>
      </c>
      <c r="D1760" t="s">
        <v>5134</v>
      </c>
    </row>
    <row r="1761" spans="1:4" x14ac:dyDescent="0.15">
      <c r="A1761" s="36">
        <v>9782227488625</v>
      </c>
      <c r="B1761" t="s">
        <v>3831</v>
      </c>
      <c r="C1761" s="36">
        <v>0</v>
      </c>
      <c r="D1761" t="s">
        <v>5129</v>
      </c>
    </row>
    <row r="1762" spans="1:4" x14ac:dyDescent="0.15">
      <c r="A1762" s="36">
        <v>9782227488618</v>
      </c>
      <c r="B1762" t="s">
        <v>3831</v>
      </c>
      <c r="C1762" s="36">
        <v>14</v>
      </c>
      <c r="D1762" t="s">
        <v>5138</v>
      </c>
    </row>
    <row r="1763" spans="1:4" x14ac:dyDescent="0.15">
      <c r="A1763" s="36">
        <v>9782227488557</v>
      </c>
      <c r="B1763" t="s">
        <v>3831</v>
      </c>
      <c r="C1763" s="36">
        <v>82</v>
      </c>
      <c r="D1763" t="s">
        <v>5134</v>
      </c>
    </row>
    <row r="1764" spans="1:4" x14ac:dyDescent="0.15">
      <c r="A1764" s="36">
        <v>9782227488540</v>
      </c>
      <c r="B1764" t="s">
        <v>3831</v>
      </c>
      <c r="C1764" s="36">
        <v>0</v>
      </c>
      <c r="D1764" t="s">
        <v>5129</v>
      </c>
    </row>
    <row r="1765" spans="1:4" x14ac:dyDescent="0.15">
      <c r="A1765" s="36">
        <v>9782227488526</v>
      </c>
      <c r="B1765" t="s">
        <v>3831</v>
      </c>
      <c r="C1765" s="36">
        <v>36</v>
      </c>
      <c r="D1765" t="s">
        <v>5138</v>
      </c>
    </row>
    <row r="1766" spans="1:4" x14ac:dyDescent="0.15">
      <c r="A1766" s="36">
        <v>9782227488519</v>
      </c>
      <c r="B1766" t="s">
        <v>3831</v>
      </c>
      <c r="C1766" s="36">
        <v>4</v>
      </c>
      <c r="D1766" t="s">
        <v>5135</v>
      </c>
    </row>
    <row r="1767" spans="1:4" x14ac:dyDescent="0.15">
      <c r="A1767" s="36">
        <v>9782227488472</v>
      </c>
      <c r="B1767" t="s">
        <v>3831</v>
      </c>
      <c r="C1767" s="36">
        <v>0</v>
      </c>
      <c r="D1767" t="s">
        <v>5135</v>
      </c>
    </row>
    <row r="1768" spans="1:4" x14ac:dyDescent="0.15">
      <c r="A1768" s="36">
        <v>9782227488465</v>
      </c>
      <c r="B1768" t="s">
        <v>3831</v>
      </c>
      <c r="C1768" s="36">
        <v>0</v>
      </c>
      <c r="D1768" t="s">
        <v>5135</v>
      </c>
    </row>
    <row r="1769" spans="1:4" x14ac:dyDescent="0.15">
      <c r="A1769" s="36">
        <v>9782227488441</v>
      </c>
      <c r="B1769" t="s">
        <v>3831</v>
      </c>
      <c r="C1769" s="36">
        <v>0</v>
      </c>
      <c r="D1769" t="s">
        <v>5135</v>
      </c>
    </row>
    <row r="1770" spans="1:4" x14ac:dyDescent="0.15">
      <c r="A1770" s="36">
        <v>9782227488427</v>
      </c>
      <c r="B1770" t="s">
        <v>3831</v>
      </c>
      <c r="C1770" s="36">
        <v>0</v>
      </c>
      <c r="D1770" t="s">
        <v>5131</v>
      </c>
    </row>
    <row r="1771" spans="1:4" x14ac:dyDescent="0.15">
      <c r="A1771" s="36">
        <v>9782227481640</v>
      </c>
      <c r="B1771" t="s">
        <v>3831</v>
      </c>
      <c r="C1771" s="36">
        <v>0</v>
      </c>
      <c r="D1771" t="s">
        <v>5135</v>
      </c>
    </row>
    <row r="1772" spans="1:4" x14ac:dyDescent="0.15">
      <c r="A1772" s="36">
        <v>9782227488489</v>
      </c>
      <c r="B1772" t="s">
        <v>3831</v>
      </c>
      <c r="C1772" s="36">
        <v>15</v>
      </c>
      <c r="D1772" t="s">
        <v>5134</v>
      </c>
    </row>
    <row r="1773" spans="1:4" x14ac:dyDescent="0.15">
      <c r="A1773" s="36">
        <v>9782227498167</v>
      </c>
      <c r="B1773" t="s">
        <v>3831</v>
      </c>
      <c r="C1773" s="36">
        <v>1</v>
      </c>
      <c r="D1773" t="s">
        <v>5132</v>
      </c>
    </row>
    <row r="1774" spans="1:4" x14ac:dyDescent="0.15">
      <c r="A1774" s="36">
        <v>9782227498181</v>
      </c>
      <c r="B1774" t="s">
        <v>3831</v>
      </c>
      <c r="C1774" s="36">
        <v>2</v>
      </c>
      <c r="D1774" t="s">
        <v>5132</v>
      </c>
    </row>
    <row r="1775" spans="1:4" x14ac:dyDescent="0.15">
      <c r="A1775" s="36">
        <v>9791036317422</v>
      </c>
      <c r="B1775" t="s">
        <v>3831</v>
      </c>
      <c r="C1775" s="36">
        <v>294</v>
      </c>
      <c r="D1775" t="s">
        <v>5130</v>
      </c>
    </row>
    <row r="1776" spans="1:4" x14ac:dyDescent="0.15">
      <c r="A1776" s="36">
        <v>9791036317378</v>
      </c>
      <c r="B1776" t="s">
        <v>3831</v>
      </c>
      <c r="C1776" s="36">
        <v>0</v>
      </c>
      <c r="D1776" t="s">
        <v>5129</v>
      </c>
    </row>
    <row r="1777" spans="1:4" x14ac:dyDescent="0.15">
      <c r="A1777" s="36">
        <v>9791036317460</v>
      </c>
      <c r="B1777" t="s">
        <v>3831</v>
      </c>
      <c r="C1777" s="36">
        <v>0</v>
      </c>
      <c r="D1777" t="s">
        <v>5129</v>
      </c>
    </row>
    <row r="1778" spans="1:4" x14ac:dyDescent="0.15">
      <c r="A1778" s="36">
        <v>9791036317415</v>
      </c>
      <c r="B1778" t="s">
        <v>3831</v>
      </c>
      <c r="C1778" s="36">
        <v>579</v>
      </c>
      <c r="D1778" t="s">
        <v>5130</v>
      </c>
    </row>
    <row r="1779" spans="1:4" x14ac:dyDescent="0.15">
      <c r="A1779" s="36">
        <v>9791036317439</v>
      </c>
      <c r="B1779" t="s">
        <v>3831</v>
      </c>
      <c r="C1779" s="36">
        <v>544</v>
      </c>
      <c r="D1779" t="s">
        <v>5130</v>
      </c>
    </row>
    <row r="1780" spans="1:4" x14ac:dyDescent="0.15">
      <c r="A1780" s="36">
        <v>9791036317453</v>
      </c>
      <c r="B1780" t="s">
        <v>3831</v>
      </c>
      <c r="C1780" s="36">
        <v>582</v>
      </c>
      <c r="D1780" t="s">
        <v>5130</v>
      </c>
    </row>
    <row r="1781" spans="1:4" x14ac:dyDescent="0.15">
      <c r="A1781" s="36">
        <v>9791036317491</v>
      </c>
      <c r="B1781" t="s">
        <v>3831</v>
      </c>
      <c r="C1781" s="36">
        <v>0</v>
      </c>
      <c r="D1781" t="s">
        <v>5131</v>
      </c>
    </row>
    <row r="1782" spans="1:4" x14ac:dyDescent="0.15">
      <c r="A1782" s="36">
        <v>9791036317385</v>
      </c>
      <c r="B1782" t="s">
        <v>3831</v>
      </c>
      <c r="C1782" s="36">
        <v>0</v>
      </c>
      <c r="D1782" t="s">
        <v>5129</v>
      </c>
    </row>
    <row r="1783" spans="1:4" x14ac:dyDescent="0.15">
      <c r="A1783" s="36">
        <v>9791036378270</v>
      </c>
      <c r="B1783" t="s">
        <v>3831</v>
      </c>
      <c r="C1783" s="36">
        <v>3216</v>
      </c>
      <c r="D1783" t="s">
        <v>5140</v>
      </c>
    </row>
    <row r="1784" spans="1:4" x14ac:dyDescent="0.15">
      <c r="A1784" s="36">
        <v>9791036378287</v>
      </c>
      <c r="B1784" t="s">
        <v>3831</v>
      </c>
      <c r="C1784" s="36">
        <v>0</v>
      </c>
      <c r="D1784" t="s">
        <v>5135</v>
      </c>
    </row>
    <row r="1785" spans="1:4" x14ac:dyDescent="0.15">
      <c r="A1785" s="36">
        <v>9782747047524</v>
      </c>
      <c r="B1785" t="s">
        <v>3831</v>
      </c>
      <c r="C1785" s="36">
        <v>0</v>
      </c>
      <c r="D1785" t="s">
        <v>5129</v>
      </c>
    </row>
    <row r="1786" spans="1:4" x14ac:dyDescent="0.15">
      <c r="A1786" s="36">
        <v>9782227498174</v>
      </c>
      <c r="B1786" t="s">
        <v>3831</v>
      </c>
      <c r="C1786" s="36">
        <v>49</v>
      </c>
      <c r="D1786" t="s">
        <v>5134</v>
      </c>
    </row>
    <row r="1787" spans="1:4" x14ac:dyDescent="0.15">
      <c r="A1787" s="36">
        <v>9791036317316</v>
      </c>
      <c r="B1787" t="s">
        <v>3831</v>
      </c>
      <c r="C1787" s="36">
        <v>207</v>
      </c>
      <c r="D1787" t="s">
        <v>5130</v>
      </c>
    </row>
    <row r="1788" spans="1:4" x14ac:dyDescent="0.15">
      <c r="A1788" s="36">
        <v>9791036317323</v>
      </c>
      <c r="B1788" t="s">
        <v>3831</v>
      </c>
      <c r="C1788" s="36">
        <v>0</v>
      </c>
      <c r="D1788" t="s">
        <v>5129</v>
      </c>
    </row>
    <row r="1789" spans="1:4" x14ac:dyDescent="0.15">
      <c r="A1789" s="36">
        <v>9791036317347</v>
      </c>
      <c r="B1789" t="s">
        <v>3831</v>
      </c>
      <c r="C1789" s="36">
        <v>448</v>
      </c>
      <c r="D1789" t="s">
        <v>5130</v>
      </c>
    </row>
    <row r="1790" spans="1:4" x14ac:dyDescent="0.15">
      <c r="A1790" s="36">
        <v>9782227499676</v>
      </c>
      <c r="B1790" t="s">
        <v>3831</v>
      </c>
      <c r="C1790" s="36">
        <v>0</v>
      </c>
      <c r="D1790" t="s">
        <v>5135</v>
      </c>
    </row>
    <row r="1791" spans="1:4" x14ac:dyDescent="0.15">
      <c r="A1791" s="36">
        <v>9782227499683</v>
      </c>
      <c r="B1791" t="s">
        <v>3831</v>
      </c>
      <c r="C1791" s="36">
        <v>480</v>
      </c>
      <c r="D1791" t="s">
        <v>5130</v>
      </c>
    </row>
    <row r="1792" spans="1:4" x14ac:dyDescent="0.15">
      <c r="A1792" s="36">
        <v>9782227499690</v>
      </c>
      <c r="B1792" t="s">
        <v>3831</v>
      </c>
      <c r="C1792" s="36">
        <v>293</v>
      </c>
      <c r="D1792" t="s">
        <v>5130</v>
      </c>
    </row>
    <row r="1793" spans="1:4" x14ac:dyDescent="0.15">
      <c r="A1793" s="36">
        <v>9782227499706</v>
      </c>
      <c r="B1793" t="s">
        <v>3831</v>
      </c>
      <c r="C1793" s="36">
        <v>313</v>
      </c>
      <c r="D1793" t="s">
        <v>5130</v>
      </c>
    </row>
    <row r="1794" spans="1:4" x14ac:dyDescent="0.15">
      <c r="A1794" s="36">
        <v>9791036317446</v>
      </c>
      <c r="B1794" t="s">
        <v>3831</v>
      </c>
      <c r="C1794" s="36">
        <v>362</v>
      </c>
      <c r="D1794" t="s">
        <v>5130</v>
      </c>
    </row>
    <row r="1795" spans="1:4" x14ac:dyDescent="0.15">
      <c r="A1795" s="36">
        <v>9791036317507</v>
      </c>
      <c r="B1795" t="s">
        <v>3831</v>
      </c>
      <c r="C1795" s="36">
        <v>271</v>
      </c>
      <c r="D1795" t="s">
        <v>5130</v>
      </c>
    </row>
    <row r="1796" spans="1:4" x14ac:dyDescent="0.15">
      <c r="A1796" s="36">
        <v>9791036330346</v>
      </c>
      <c r="B1796" t="s">
        <v>3831</v>
      </c>
      <c r="C1796" s="36">
        <v>868</v>
      </c>
      <c r="D1796" t="s">
        <v>5130</v>
      </c>
    </row>
    <row r="1797" spans="1:4" x14ac:dyDescent="0.15">
      <c r="A1797" s="36">
        <v>9791036330353</v>
      </c>
      <c r="B1797" t="s">
        <v>3831</v>
      </c>
      <c r="C1797" s="36">
        <v>3704</v>
      </c>
      <c r="D1797" t="s">
        <v>5133</v>
      </c>
    </row>
    <row r="1798" spans="1:4" x14ac:dyDescent="0.15">
      <c r="A1798" s="36">
        <v>9791036330360</v>
      </c>
      <c r="B1798" t="s">
        <v>3831</v>
      </c>
      <c r="C1798" s="36">
        <v>2780</v>
      </c>
      <c r="D1798" t="s">
        <v>5133</v>
      </c>
    </row>
    <row r="1799" spans="1:4" x14ac:dyDescent="0.15">
      <c r="A1799" s="36">
        <v>9791036330377</v>
      </c>
      <c r="B1799" t="s">
        <v>3831</v>
      </c>
      <c r="C1799" s="36">
        <v>382</v>
      </c>
      <c r="D1799" t="s">
        <v>5130</v>
      </c>
    </row>
    <row r="1800" spans="1:4" x14ac:dyDescent="0.15">
      <c r="A1800" s="36">
        <v>9791036330384</v>
      </c>
      <c r="B1800" t="s">
        <v>3831</v>
      </c>
      <c r="C1800" s="36">
        <v>0</v>
      </c>
      <c r="D1800" t="s">
        <v>5129</v>
      </c>
    </row>
    <row r="1801" spans="1:4" x14ac:dyDescent="0.15">
      <c r="A1801" s="36">
        <v>9791036330391</v>
      </c>
      <c r="B1801" t="s">
        <v>3831</v>
      </c>
      <c r="C1801" s="36">
        <v>0</v>
      </c>
      <c r="D1801" t="s">
        <v>5135</v>
      </c>
    </row>
    <row r="1802" spans="1:4" x14ac:dyDescent="0.15">
      <c r="A1802" s="36">
        <v>9782747044424</v>
      </c>
      <c r="B1802" t="s">
        <v>3831</v>
      </c>
      <c r="C1802" s="36">
        <v>283</v>
      </c>
      <c r="D1802" t="s">
        <v>5137</v>
      </c>
    </row>
    <row r="1803" spans="1:4" x14ac:dyDescent="0.15">
      <c r="A1803" s="36">
        <v>9782747028028</v>
      </c>
      <c r="B1803" t="s">
        <v>3831</v>
      </c>
      <c r="C1803" s="36">
        <v>0</v>
      </c>
      <c r="D1803" t="s">
        <v>5129</v>
      </c>
    </row>
    <row r="1804" spans="1:4" x14ac:dyDescent="0.15">
      <c r="A1804" s="36">
        <v>9782747027977</v>
      </c>
      <c r="B1804" t="s">
        <v>3831</v>
      </c>
      <c r="C1804" s="36">
        <v>83</v>
      </c>
      <c r="D1804" t="s">
        <v>5138</v>
      </c>
    </row>
    <row r="1805" spans="1:4" x14ac:dyDescent="0.15">
      <c r="A1805" s="36">
        <v>9782747026253</v>
      </c>
      <c r="B1805" t="s">
        <v>3831</v>
      </c>
      <c r="C1805" s="36">
        <v>0</v>
      </c>
      <c r="D1805" t="s">
        <v>5129</v>
      </c>
    </row>
    <row r="1806" spans="1:4" x14ac:dyDescent="0.15">
      <c r="A1806" s="36">
        <v>9782747026246</v>
      </c>
      <c r="B1806" t="s">
        <v>3831</v>
      </c>
      <c r="C1806" s="36">
        <v>0</v>
      </c>
      <c r="D1806" t="s">
        <v>5129</v>
      </c>
    </row>
    <row r="1807" spans="1:4" x14ac:dyDescent="0.15">
      <c r="A1807" s="36">
        <v>9782747055628</v>
      </c>
      <c r="B1807" t="s">
        <v>3831</v>
      </c>
      <c r="C1807" s="36">
        <v>94</v>
      </c>
      <c r="D1807" t="s">
        <v>5138</v>
      </c>
    </row>
    <row r="1808" spans="1:4" x14ac:dyDescent="0.15">
      <c r="A1808" s="36">
        <v>9782747045209</v>
      </c>
      <c r="B1808" t="s">
        <v>3831</v>
      </c>
      <c r="C1808" s="36">
        <v>0</v>
      </c>
      <c r="D1808" t="s">
        <v>5129</v>
      </c>
    </row>
    <row r="1809" spans="1:4" x14ac:dyDescent="0.15">
      <c r="A1809" s="36">
        <v>9782747044226</v>
      </c>
      <c r="B1809" t="s">
        <v>3831</v>
      </c>
      <c r="C1809" s="36">
        <v>0</v>
      </c>
      <c r="D1809" t="s">
        <v>5129</v>
      </c>
    </row>
    <row r="1810" spans="1:4" x14ac:dyDescent="0.15">
      <c r="A1810" s="36">
        <v>9782747035675</v>
      </c>
      <c r="B1810" t="s">
        <v>3831</v>
      </c>
      <c r="C1810" s="36">
        <v>0</v>
      </c>
      <c r="D1810" t="s">
        <v>5129</v>
      </c>
    </row>
    <row r="1811" spans="1:4" x14ac:dyDescent="0.15">
      <c r="A1811" s="36">
        <v>9782747037884</v>
      </c>
      <c r="B1811" t="s">
        <v>3831</v>
      </c>
      <c r="C1811" s="36">
        <v>0</v>
      </c>
      <c r="D1811" t="s">
        <v>5129</v>
      </c>
    </row>
    <row r="1812" spans="1:4" x14ac:dyDescent="0.15">
      <c r="A1812" s="36">
        <v>9782747038577</v>
      </c>
      <c r="B1812" t="s">
        <v>3831</v>
      </c>
      <c r="C1812" s="36">
        <v>0</v>
      </c>
      <c r="D1812" t="s">
        <v>5129</v>
      </c>
    </row>
    <row r="1813" spans="1:4" x14ac:dyDescent="0.15">
      <c r="A1813" s="36">
        <v>9782747045384</v>
      </c>
      <c r="B1813" t="s">
        <v>3831</v>
      </c>
      <c r="C1813" s="36">
        <v>0</v>
      </c>
      <c r="D1813" t="s">
        <v>5129</v>
      </c>
    </row>
    <row r="1814" spans="1:4" x14ac:dyDescent="0.15">
      <c r="A1814" s="36">
        <v>9782747045254</v>
      </c>
      <c r="B1814" t="s">
        <v>3831</v>
      </c>
      <c r="C1814" s="36">
        <v>0</v>
      </c>
      <c r="D1814" t="s">
        <v>5129</v>
      </c>
    </row>
    <row r="1815" spans="1:4" x14ac:dyDescent="0.15">
      <c r="A1815" s="36">
        <v>9782747037136</v>
      </c>
      <c r="B1815" t="s">
        <v>3831</v>
      </c>
      <c r="C1815" s="36">
        <v>222</v>
      </c>
      <c r="D1815" t="s">
        <v>5137</v>
      </c>
    </row>
    <row r="1816" spans="1:4" x14ac:dyDescent="0.15">
      <c r="A1816" s="36">
        <v>9782747045223</v>
      </c>
      <c r="B1816" t="s">
        <v>3831</v>
      </c>
      <c r="C1816" s="36">
        <v>0</v>
      </c>
      <c r="D1816" t="s">
        <v>5129</v>
      </c>
    </row>
    <row r="1817" spans="1:4" x14ac:dyDescent="0.15">
      <c r="A1817" s="36">
        <v>9782747052184</v>
      </c>
      <c r="B1817" t="s">
        <v>3831</v>
      </c>
      <c r="C1817" s="36">
        <v>16022</v>
      </c>
      <c r="D1817" t="s">
        <v>5141</v>
      </c>
    </row>
    <row r="1818" spans="1:4" x14ac:dyDescent="0.15">
      <c r="A1818" s="36">
        <v>9782747025737</v>
      </c>
      <c r="B1818" t="s">
        <v>3831</v>
      </c>
      <c r="C1818" s="36">
        <v>868</v>
      </c>
      <c r="D1818" t="s">
        <v>5137</v>
      </c>
    </row>
    <row r="1819" spans="1:4" x14ac:dyDescent="0.15">
      <c r="A1819" s="36">
        <v>9782747017237</v>
      </c>
      <c r="B1819" t="s">
        <v>3831</v>
      </c>
      <c r="C1819" s="36">
        <v>856</v>
      </c>
      <c r="D1819" t="s">
        <v>5137</v>
      </c>
    </row>
    <row r="1820" spans="1:4" x14ac:dyDescent="0.15">
      <c r="A1820" s="36">
        <v>9782747017220</v>
      </c>
      <c r="B1820" t="s">
        <v>3831</v>
      </c>
      <c r="C1820" s="36">
        <v>18</v>
      </c>
      <c r="D1820" t="s">
        <v>5138</v>
      </c>
    </row>
    <row r="1821" spans="1:4" x14ac:dyDescent="0.15">
      <c r="A1821" s="36">
        <v>9782747051163</v>
      </c>
      <c r="B1821" t="s">
        <v>3831</v>
      </c>
      <c r="C1821" s="36">
        <v>656</v>
      </c>
      <c r="D1821" t="s">
        <v>5130</v>
      </c>
    </row>
    <row r="1822" spans="1:4" x14ac:dyDescent="0.15">
      <c r="A1822" s="36">
        <v>9782747017107</v>
      </c>
      <c r="B1822" t="s">
        <v>3831</v>
      </c>
      <c r="C1822" s="36">
        <v>186</v>
      </c>
      <c r="D1822" t="s">
        <v>5137</v>
      </c>
    </row>
    <row r="1823" spans="1:4" x14ac:dyDescent="0.15">
      <c r="A1823" s="36">
        <v>9782747033725</v>
      </c>
      <c r="B1823" t="s">
        <v>3831</v>
      </c>
      <c r="C1823" s="36">
        <v>0</v>
      </c>
      <c r="D1823" t="s">
        <v>5129</v>
      </c>
    </row>
    <row r="1824" spans="1:4" x14ac:dyDescent="0.15">
      <c r="A1824" s="36">
        <v>9782747036863</v>
      </c>
      <c r="B1824" t="s">
        <v>3831</v>
      </c>
      <c r="C1824" s="36">
        <v>0</v>
      </c>
      <c r="D1824" t="s">
        <v>5129</v>
      </c>
    </row>
    <row r="1825" spans="1:4" x14ac:dyDescent="0.15">
      <c r="A1825" s="36">
        <v>9782747036856</v>
      </c>
      <c r="B1825" t="s">
        <v>3831</v>
      </c>
      <c r="C1825" s="36">
        <v>0</v>
      </c>
      <c r="D1825" t="s">
        <v>5129</v>
      </c>
    </row>
    <row r="1826" spans="1:4" x14ac:dyDescent="0.15">
      <c r="A1826" s="36">
        <v>9782747028486</v>
      </c>
      <c r="B1826" t="s">
        <v>3831</v>
      </c>
      <c r="C1826" s="36">
        <v>0</v>
      </c>
      <c r="D1826" t="s">
        <v>5129</v>
      </c>
    </row>
    <row r="1827" spans="1:4" x14ac:dyDescent="0.15">
      <c r="A1827" s="36">
        <v>9782747033107</v>
      </c>
      <c r="B1827" t="s">
        <v>3831</v>
      </c>
      <c r="C1827" s="36">
        <v>0</v>
      </c>
      <c r="D1827" t="s">
        <v>5131</v>
      </c>
    </row>
    <row r="1828" spans="1:4" x14ac:dyDescent="0.15">
      <c r="A1828" s="36">
        <v>9782747033091</v>
      </c>
      <c r="B1828" t="s">
        <v>3831</v>
      </c>
      <c r="C1828" s="36">
        <v>0</v>
      </c>
      <c r="D1828" t="s">
        <v>5129</v>
      </c>
    </row>
    <row r="1829" spans="1:4" x14ac:dyDescent="0.15">
      <c r="A1829" s="36">
        <v>9782747032988</v>
      </c>
      <c r="B1829" t="s">
        <v>3831</v>
      </c>
      <c r="C1829" s="36">
        <v>0</v>
      </c>
      <c r="D1829" t="s">
        <v>5129</v>
      </c>
    </row>
    <row r="1830" spans="1:4" x14ac:dyDescent="0.15">
      <c r="A1830" s="36">
        <v>9782747032940</v>
      </c>
      <c r="B1830" t="s">
        <v>3831</v>
      </c>
      <c r="C1830" s="36">
        <v>0</v>
      </c>
      <c r="D1830" t="s">
        <v>5129</v>
      </c>
    </row>
    <row r="1831" spans="1:4" x14ac:dyDescent="0.15">
      <c r="A1831" s="36">
        <v>9782747032933</v>
      </c>
      <c r="B1831" t="s">
        <v>3831</v>
      </c>
      <c r="C1831" s="36">
        <v>0</v>
      </c>
      <c r="D1831" t="s">
        <v>5129</v>
      </c>
    </row>
    <row r="1832" spans="1:4" x14ac:dyDescent="0.15">
      <c r="A1832" s="36">
        <v>9782747027984</v>
      </c>
      <c r="B1832" t="s">
        <v>3831</v>
      </c>
      <c r="C1832" s="36">
        <v>0</v>
      </c>
      <c r="D1832" t="s">
        <v>5129</v>
      </c>
    </row>
    <row r="1833" spans="1:4" x14ac:dyDescent="0.15">
      <c r="A1833" s="36">
        <v>9791036330452</v>
      </c>
      <c r="B1833" t="s">
        <v>3831</v>
      </c>
      <c r="C1833" s="36">
        <v>0</v>
      </c>
      <c r="D1833" t="s">
        <v>5135</v>
      </c>
    </row>
    <row r="1834" spans="1:4" x14ac:dyDescent="0.15">
      <c r="A1834" s="36">
        <v>9791036317675</v>
      </c>
      <c r="B1834" t="s">
        <v>3831</v>
      </c>
      <c r="C1834" s="36">
        <v>0</v>
      </c>
      <c r="D1834" t="s">
        <v>5129</v>
      </c>
    </row>
    <row r="1835" spans="1:4" x14ac:dyDescent="0.15">
      <c r="A1835" s="36">
        <v>9791036317866</v>
      </c>
      <c r="B1835" t="s">
        <v>3831</v>
      </c>
      <c r="C1835" s="36">
        <v>1790</v>
      </c>
      <c r="D1835" t="s">
        <v>5133</v>
      </c>
    </row>
    <row r="1836" spans="1:4" x14ac:dyDescent="0.15">
      <c r="A1836" s="36">
        <v>9791036317897</v>
      </c>
      <c r="B1836" t="s">
        <v>3831</v>
      </c>
      <c r="C1836" s="36">
        <v>2502</v>
      </c>
      <c r="D1836" t="s">
        <v>5133</v>
      </c>
    </row>
    <row r="1837" spans="1:4" x14ac:dyDescent="0.15">
      <c r="A1837" s="36">
        <v>9791036317705</v>
      </c>
      <c r="B1837" t="s">
        <v>3831</v>
      </c>
      <c r="C1837" s="36">
        <v>4802</v>
      </c>
      <c r="D1837" t="s">
        <v>5133</v>
      </c>
    </row>
    <row r="1838" spans="1:4" x14ac:dyDescent="0.15">
      <c r="A1838" s="36">
        <v>9791036317774</v>
      </c>
      <c r="B1838" t="s">
        <v>3831</v>
      </c>
      <c r="C1838" s="36">
        <v>2098</v>
      </c>
      <c r="D1838" t="s">
        <v>5133</v>
      </c>
    </row>
    <row r="1839" spans="1:4" x14ac:dyDescent="0.15">
      <c r="A1839" s="36">
        <v>9791036317804</v>
      </c>
      <c r="B1839" t="s">
        <v>3831</v>
      </c>
      <c r="C1839" s="36">
        <v>5722</v>
      </c>
      <c r="D1839" t="s">
        <v>5133</v>
      </c>
    </row>
    <row r="1840" spans="1:4" x14ac:dyDescent="0.15">
      <c r="A1840" s="36">
        <v>9791036317910</v>
      </c>
      <c r="B1840" t="s">
        <v>3831</v>
      </c>
      <c r="C1840" s="36">
        <v>929</v>
      </c>
      <c r="D1840" t="s">
        <v>5130</v>
      </c>
    </row>
    <row r="1841" spans="1:4" x14ac:dyDescent="0.15">
      <c r="A1841" s="36">
        <v>9791036317699</v>
      </c>
      <c r="B1841" t="s">
        <v>3831</v>
      </c>
      <c r="C1841" s="36">
        <v>25208</v>
      </c>
      <c r="D1841" t="s">
        <v>5128</v>
      </c>
    </row>
    <row r="1842" spans="1:4" x14ac:dyDescent="0.15">
      <c r="A1842" s="36">
        <v>9791036317712</v>
      </c>
      <c r="B1842" t="s">
        <v>3831</v>
      </c>
      <c r="C1842" s="36">
        <v>14334</v>
      </c>
      <c r="D1842" t="s">
        <v>5128</v>
      </c>
    </row>
    <row r="1843" spans="1:4" x14ac:dyDescent="0.15">
      <c r="A1843" s="36">
        <v>9791036317743</v>
      </c>
      <c r="B1843" t="s">
        <v>3831</v>
      </c>
      <c r="C1843" s="36">
        <v>1602</v>
      </c>
      <c r="D1843" t="s">
        <v>5133</v>
      </c>
    </row>
    <row r="1844" spans="1:4" x14ac:dyDescent="0.15">
      <c r="A1844" s="36">
        <v>9791036317842</v>
      </c>
      <c r="B1844" t="s">
        <v>3831</v>
      </c>
      <c r="C1844" s="36">
        <v>4773</v>
      </c>
      <c r="D1844" t="s">
        <v>5133</v>
      </c>
    </row>
    <row r="1845" spans="1:4" x14ac:dyDescent="0.15">
      <c r="A1845" s="36">
        <v>9791036317873</v>
      </c>
      <c r="B1845" t="s">
        <v>3831</v>
      </c>
      <c r="C1845" s="36">
        <v>1769</v>
      </c>
      <c r="D1845" t="s">
        <v>5133</v>
      </c>
    </row>
    <row r="1846" spans="1:4" x14ac:dyDescent="0.15">
      <c r="A1846" s="36">
        <v>9791036317903</v>
      </c>
      <c r="B1846" t="s">
        <v>3831</v>
      </c>
      <c r="C1846" s="36">
        <v>2094</v>
      </c>
      <c r="D1846" t="s">
        <v>5133</v>
      </c>
    </row>
    <row r="1847" spans="1:4" x14ac:dyDescent="0.15">
      <c r="A1847" s="36">
        <v>9791036317811</v>
      </c>
      <c r="B1847" t="s">
        <v>3831</v>
      </c>
      <c r="C1847" s="36">
        <v>1580</v>
      </c>
      <c r="D1847" t="s">
        <v>5133</v>
      </c>
    </row>
    <row r="1848" spans="1:4" x14ac:dyDescent="0.15">
      <c r="A1848" s="36">
        <v>9791036317880</v>
      </c>
      <c r="B1848" t="s">
        <v>3831</v>
      </c>
      <c r="C1848" s="36">
        <v>2789</v>
      </c>
      <c r="D1848" t="s">
        <v>5133</v>
      </c>
    </row>
    <row r="1849" spans="1:4" x14ac:dyDescent="0.15">
      <c r="A1849" s="36">
        <v>9791036317682</v>
      </c>
      <c r="B1849" t="s">
        <v>3831</v>
      </c>
      <c r="C1849" s="36">
        <v>0</v>
      </c>
      <c r="D1849" t="s">
        <v>5129</v>
      </c>
    </row>
    <row r="1850" spans="1:4" x14ac:dyDescent="0.15">
      <c r="A1850" s="36">
        <v>9791036317729</v>
      </c>
      <c r="B1850" t="s">
        <v>3831</v>
      </c>
      <c r="C1850" s="36">
        <v>11103</v>
      </c>
      <c r="D1850" t="s">
        <v>5128</v>
      </c>
    </row>
    <row r="1851" spans="1:4" x14ac:dyDescent="0.15">
      <c r="A1851" s="36">
        <v>9791036317736</v>
      </c>
      <c r="B1851" t="s">
        <v>3831</v>
      </c>
      <c r="C1851" s="36">
        <v>2458</v>
      </c>
      <c r="D1851" t="s">
        <v>5133</v>
      </c>
    </row>
    <row r="1852" spans="1:4" x14ac:dyDescent="0.15">
      <c r="A1852" s="36">
        <v>9791036317750</v>
      </c>
      <c r="B1852" t="s">
        <v>3831</v>
      </c>
      <c r="C1852" s="36">
        <v>8194</v>
      </c>
      <c r="D1852" t="s">
        <v>5133</v>
      </c>
    </row>
    <row r="1853" spans="1:4" x14ac:dyDescent="0.15">
      <c r="A1853" s="36">
        <v>9791036317767</v>
      </c>
      <c r="B1853" t="s">
        <v>3831</v>
      </c>
      <c r="C1853" s="36">
        <v>6618</v>
      </c>
      <c r="D1853" t="s">
        <v>5133</v>
      </c>
    </row>
    <row r="1854" spans="1:4" x14ac:dyDescent="0.15">
      <c r="A1854" s="36">
        <v>9791036317781</v>
      </c>
      <c r="B1854" t="s">
        <v>3831</v>
      </c>
      <c r="C1854" s="36">
        <v>1318</v>
      </c>
      <c r="D1854" t="s">
        <v>5133</v>
      </c>
    </row>
    <row r="1855" spans="1:4" x14ac:dyDescent="0.15">
      <c r="A1855" s="36">
        <v>9791036317828</v>
      </c>
      <c r="B1855" t="s">
        <v>3831</v>
      </c>
      <c r="C1855" s="36">
        <v>628</v>
      </c>
      <c r="D1855" t="s">
        <v>5130</v>
      </c>
    </row>
    <row r="1856" spans="1:4" x14ac:dyDescent="0.15">
      <c r="A1856" s="36">
        <v>9791036317835</v>
      </c>
      <c r="B1856" t="s">
        <v>3831</v>
      </c>
      <c r="C1856" s="36">
        <v>587</v>
      </c>
      <c r="D1856" t="s">
        <v>5130</v>
      </c>
    </row>
    <row r="1857" spans="1:4" x14ac:dyDescent="0.15">
      <c r="A1857" s="36">
        <v>9791036317859</v>
      </c>
      <c r="B1857" t="s">
        <v>3831</v>
      </c>
      <c r="C1857" s="36">
        <v>643</v>
      </c>
      <c r="D1857" t="s">
        <v>5130</v>
      </c>
    </row>
    <row r="1858" spans="1:4" x14ac:dyDescent="0.15">
      <c r="A1858" s="36">
        <v>9782848019949</v>
      </c>
      <c r="B1858" t="s">
        <v>3831</v>
      </c>
      <c r="C1858" s="36">
        <v>0</v>
      </c>
      <c r="D1858" t="s">
        <v>5129</v>
      </c>
    </row>
    <row r="1859" spans="1:4" x14ac:dyDescent="0.15">
      <c r="A1859" s="36">
        <v>9782227499713</v>
      </c>
      <c r="B1859" t="s">
        <v>3831</v>
      </c>
      <c r="C1859" s="36">
        <v>82</v>
      </c>
      <c r="D1859" t="s">
        <v>5134</v>
      </c>
    </row>
    <row r="1860" spans="1:4" x14ac:dyDescent="0.15">
      <c r="A1860" s="36">
        <v>9782227499720</v>
      </c>
      <c r="B1860" t="s">
        <v>3831</v>
      </c>
      <c r="C1860" s="36">
        <v>74</v>
      </c>
      <c r="D1860" t="s">
        <v>5134</v>
      </c>
    </row>
    <row r="1861" spans="1:4" x14ac:dyDescent="0.15">
      <c r="A1861" s="36">
        <v>9782227499737</v>
      </c>
      <c r="B1861" t="s">
        <v>3831</v>
      </c>
      <c r="C1861" s="36">
        <v>389</v>
      </c>
      <c r="D1861" t="s">
        <v>5130</v>
      </c>
    </row>
    <row r="1862" spans="1:4" x14ac:dyDescent="0.15">
      <c r="A1862" s="36">
        <v>9782227499744</v>
      </c>
      <c r="B1862" t="s">
        <v>3831</v>
      </c>
      <c r="C1862" s="36">
        <v>308</v>
      </c>
      <c r="D1862" t="s">
        <v>5130</v>
      </c>
    </row>
    <row r="1863" spans="1:4" x14ac:dyDescent="0.15">
      <c r="A1863" s="36">
        <v>9782227499751</v>
      </c>
      <c r="B1863" t="s">
        <v>3831</v>
      </c>
      <c r="C1863" s="36">
        <v>0</v>
      </c>
      <c r="D1863" t="s">
        <v>5129</v>
      </c>
    </row>
    <row r="1864" spans="1:4" x14ac:dyDescent="0.15">
      <c r="A1864" s="36">
        <v>9791036330469</v>
      </c>
      <c r="B1864" t="s">
        <v>3831</v>
      </c>
      <c r="C1864" s="36">
        <v>0</v>
      </c>
      <c r="D1864" t="s">
        <v>5129</v>
      </c>
    </row>
    <row r="1865" spans="1:4" x14ac:dyDescent="0.15">
      <c r="A1865" s="36">
        <v>9791036330483</v>
      </c>
      <c r="B1865" t="s">
        <v>3831</v>
      </c>
      <c r="C1865" s="36">
        <v>0</v>
      </c>
      <c r="D1865" t="s">
        <v>5129</v>
      </c>
    </row>
    <row r="1866" spans="1:4" x14ac:dyDescent="0.15">
      <c r="A1866" s="36">
        <v>9791036330506</v>
      </c>
      <c r="B1866" t="s">
        <v>3831</v>
      </c>
      <c r="C1866" s="36">
        <v>0</v>
      </c>
      <c r="D1866" t="s">
        <v>5129</v>
      </c>
    </row>
    <row r="1867" spans="1:4" x14ac:dyDescent="0.15">
      <c r="A1867" s="36">
        <v>9791036330513</v>
      </c>
      <c r="B1867" t="s">
        <v>3831</v>
      </c>
      <c r="C1867" s="36">
        <v>0</v>
      </c>
      <c r="D1867" t="s">
        <v>5131</v>
      </c>
    </row>
    <row r="1868" spans="1:4" x14ac:dyDescent="0.15">
      <c r="A1868" s="36">
        <v>9791036330520</v>
      </c>
      <c r="B1868" t="s">
        <v>3831</v>
      </c>
      <c r="C1868" s="36">
        <v>469</v>
      </c>
      <c r="D1868" t="s">
        <v>5130</v>
      </c>
    </row>
    <row r="1869" spans="1:4" x14ac:dyDescent="0.15">
      <c r="A1869" s="36">
        <v>9791036330476</v>
      </c>
      <c r="B1869" t="s">
        <v>3831</v>
      </c>
      <c r="C1869" s="36">
        <v>991</v>
      </c>
      <c r="D1869" t="s">
        <v>5130</v>
      </c>
    </row>
    <row r="1870" spans="1:4" x14ac:dyDescent="0.15">
      <c r="A1870" s="36">
        <v>9791036366475</v>
      </c>
      <c r="B1870" t="s">
        <v>3831</v>
      </c>
      <c r="C1870" s="36">
        <v>3036</v>
      </c>
      <c r="D1870" t="s">
        <v>5133</v>
      </c>
    </row>
    <row r="1871" spans="1:4" x14ac:dyDescent="0.15">
      <c r="A1871" s="36">
        <v>9791036366482</v>
      </c>
      <c r="B1871" t="s">
        <v>3831</v>
      </c>
      <c r="C1871" s="36">
        <v>1331</v>
      </c>
      <c r="D1871" t="s">
        <v>5133</v>
      </c>
    </row>
    <row r="1872" spans="1:4" x14ac:dyDescent="0.15">
      <c r="A1872" s="36">
        <v>9791036366499</v>
      </c>
      <c r="B1872" t="s">
        <v>3831</v>
      </c>
      <c r="C1872" s="36">
        <v>2927</v>
      </c>
      <c r="D1872" t="s">
        <v>5133</v>
      </c>
    </row>
    <row r="1873" spans="1:4" x14ac:dyDescent="0.15">
      <c r="A1873" s="36">
        <v>9791036366505</v>
      </c>
      <c r="B1873" t="s">
        <v>3831</v>
      </c>
      <c r="C1873" s="36">
        <v>268</v>
      </c>
      <c r="D1873" t="s">
        <v>5130</v>
      </c>
    </row>
    <row r="1874" spans="1:4" x14ac:dyDescent="0.15">
      <c r="A1874" s="36">
        <v>9791036366512</v>
      </c>
      <c r="B1874" t="s">
        <v>3831</v>
      </c>
      <c r="C1874" s="36">
        <v>2691</v>
      </c>
      <c r="D1874" t="s">
        <v>5133</v>
      </c>
    </row>
    <row r="1875" spans="1:4" x14ac:dyDescent="0.15">
      <c r="A1875" s="36">
        <v>9791036366529</v>
      </c>
      <c r="B1875" t="s">
        <v>3831</v>
      </c>
      <c r="C1875" s="36">
        <v>2639</v>
      </c>
      <c r="D1875" t="s">
        <v>5133</v>
      </c>
    </row>
    <row r="1876" spans="1:4" x14ac:dyDescent="0.15">
      <c r="A1876" s="36">
        <v>9791036366536</v>
      </c>
      <c r="B1876" t="s">
        <v>3831</v>
      </c>
      <c r="C1876" s="36">
        <v>1340</v>
      </c>
      <c r="D1876" t="s">
        <v>5133</v>
      </c>
    </row>
    <row r="1877" spans="1:4" x14ac:dyDescent="0.15">
      <c r="A1877" s="36">
        <v>9791036366543</v>
      </c>
      <c r="B1877" t="s">
        <v>3831</v>
      </c>
      <c r="C1877" s="36">
        <v>1119</v>
      </c>
      <c r="D1877" t="s">
        <v>5133</v>
      </c>
    </row>
    <row r="1878" spans="1:4" x14ac:dyDescent="0.15">
      <c r="A1878" s="36">
        <v>9791036366550</v>
      </c>
      <c r="B1878" t="s">
        <v>3831</v>
      </c>
      <c r="C1878" s="36">
        <v>1854</v>
      </c>
      <c r="D1878" t="s">
        <v>5133</v>
      </c>
    </row>
    <row r="1879" spans="1:4" x14ac:dyDescent="0.15">
      <c r="A1879" s="36">
        <v>9791036366567</v>
      </c>
      <c r="B1879" t="s">
        <v>3831</v>
      </c>
      <c r="C1879" s="36">
        <v>0</v>
      </c>
      <c r="D1879" t="s">
        <v>5135</v>
      </c>
    </row>
    <row r="1880" spans="1:4" x14ac:dyDescent="0.15">
      <c r="A1880" s="36">
        <v>9791036366574</v>
      </c>
      <c r="B1880" t="s">
        <v>3831</v>
      </c>
      <c r="C1880" s="36">
        <v>0</v>
      </c>
      <c r="D1880" t="s">
        <v>5135</v>
      </c>
    </row>
    <row r="1881" spans="1:4" x14ac:dyDescent="0.15">
      <c r="A1881" s="36">
        <v>9791036366581</v>
      </c>
      <c r="B1881" t="s">
        <v>3831</v>
      </c>
      <c r="C1881" s="36">
        <v>2076</v>
      </c>
      <c r="D1881" t="s">
        <v>5133</v>
      </c>
    </row>
    <row r="1882" spans="1:4" x14ac:dyDescent="0.15">
      <c r="A1882" s="36">
        <v>9791036366598</v>
      </c>
      <c r="B1882" t="s">
        <v>3831</v>
      </c>
      <c r="C1882" s="36">
        <v>429</v>
      </c>
      <c r="D1882" t="s">
        <v>5130</v>
      </c>
    </row>
    <row r="1883" spans="1:4" x14ac:dyDescent="0.15">
      <c r="A1883" s="36">
        <v>9791036366604</v>
      </c>
      <c r="B1883" t="s">
        <v>3831</v>
      </c>
      <c r="C1883" s="36">
        <v>646</v>
      </c>
      <c r="D1883" t="s">
        <v>5130</v>
      </c>
    </row>
    <row r="1884" spans="1:4" x14ac:dyDescent="0.15">
      <c r="A1884" s="36">
        <v>9791027611911</v>
      </c>
      <c r="B1884" t="s">
        <v>3831</v>
      </c>
      <c r="C1884" s="36">
        <v>2457</v>
      </c>
      <c r="D1884" t="s">
        <v>5133</v>
      </c>
    </row>
    <row r="1885" spans="1:4" x14ac:dyDescent="0.15">
      <c r="A1885" s="36">
        <v>9791036366611</v>
      </c>
      <c r="B1885" t="s">
        <v>3831</v>
      </c>
      <c r="C1885" s="36">
        <v>0</v>
      </c>
      <c r="D1885" t="s">
        <v>5135</v>
      </c>
    </row>
    <row r="1886" spans="1:4" x14ac:dyDescent="0.15">
      <c r="A1886" s="36">
        <v>9791036366628</v>
      </c>
      <c r="B1886" t="s">
        <v>3831</v>
      </c>
      <c r="C1886" s="36">
        <v>0</v>
      </c>
      <c r="D1886" t="s">
        <v>5135</v>
      </c>
    </row>
    <row r="1887" spans="1:4" x14ac:dyDescent="0.15">
      <c r="A1887" s="36">
        <v>9791036366642</v>
      </c>
      <c r="B1887" t="s">
        <v>3831</v>
      </c>
      <c r="C1887" s="36">
        <v>1878</v>
      </c>
      <c r="D1887" t="s">
        <v>5140</v>
      </c>
    </row>
    <row r="1888" spans="1:4" x14ac:dyDescent="0.15">
      <c r="A1888" s="36">
        <v>9791036366659</v>
      </c>
      <c r="B1888" t="s">
        <v>3831</v>
      </c>
      <c r="C1888" s="36">
        <v>1797</v>
      </c>
      <c r="D1888" t="s">
        <v>5133</v>
      </c>
    </row>
    <row r="1889" spans="1:4" x14ac:dyDescent="0.15">
      <c r="A1889" s="36">
        <v>9791036366666</v>
      </c>
      <c r="B1889" t="s">
        <v>3831</v>
      </c>
      <c r="C1889" s="36">
        <v>1525</v>
      </c>
      <c r="D1889" t="s">
        <v>5133</v>
      </c>
    </row>
    <row r="1890" spans="1:4" x14ac:dyDescent="0.15">
      <c r="A1890" s="36">
        <v>9791036317798</v>
      </c>
      <c r="B1890" t="s">
        <v>3831</v>
      </c>
      <c r="C1890" s="36">
        <v>6072</v>
      </c>
      <c r="D1890" t="s">
        <v>5133</v>
      </c>
    </row>
    <row r="1891" spans="1:4" x14ac:dyDescent="0.15">
      <c r="A1891" s="36">
        <v>9782227486591</v>
      </c>
      <c r="B1891" t="s">
        <v>3831</v>
      </c>
      <c r="C1891" s="36">
        <v>54</v>
      </c>
      <c r="D1891" t="s">
        <v>5134</v>
      </c>
    </row>
    <row r="1892" spans="1:4" x14ac:dyDescent="0.15">
      <c r="A1892" s="36">
        <v>9782227486171</v>
      </c>
      <c r="B1892" t="s">
        <v>3831</v>
      </c>
      <c r="C1892" s="36">
        <v>43</v>
      </c>
      <c r="D1892" t="s">
        <v>5134</v>
      </c>
    </row>
    <row r="1893" spans="1:4" x14ac:dyDescent="0.15">
      <c r="A1893" s="36">
        <v>9782227488656</v>
      </c>
      <c r="B1893" t="s">
        <v>3831</v>
      </c>
      <c r="C1893" s="36">
        <v>0</v>
      </c>
      <c r="D1893" t="s">
        <v>5129</v>
      </c>
    </row>
    <row r="1894" spans="1:4" x14ac:dyDescent="0.15">
      <c r="A1894" s="36">
        <v>9782227502970</v>
      </c>
      <c r="B1894" t="s">
        <v>3831</v>
      </c>
      <c r="C1894" s="36">
        <v>0</v>
      </c>
      <c r="D1894" t="s">
        <v>5135</v>
      </c>
    </row>
    <row r="1895" spans="1:4" x14ac:dyDescent="0.15">
      <c r="A1895" s="36">
        <v>9791036378331</v>
      </c>
      <c r="B1895" t="s">
        <v>3831</v>
      </c>
      <c r="C1895" s="36">
        <v>1852</v>
      </c>
      <c r="D1895" t="s">
        <v>5133</v>
      </c>
    </row>
    <row r="1896" spans="1:4" x14ac:dyDescent="0.15">
      <c r="A1896" s="36">
        <v>9791036378348</v>
      </c>
      <c r="B1896" t="s">
        <v>3831</v>
      </c>
      <c r="C1896" s="36">
        <v>2446</v>
      </c>
      <c r="D1896" t="s">
        <v>5133</v>
      </c>
    </row>
    <row r="1897" spans="1:4" x14ac:dyDescent="0.15">
      <c r="A1897" s="36">
        <v>9791027606948</v>
      </c>
      <c r="B1897" t="s">
        <v>3831</v>
      </c>
      <c r="C1897" s="36">
        <v>580</v>
      </c>
      <c r="D1897" t="s">
        <v>5130</v>
      </c>
    </row>
    <row r="1898" spans="1:4" x14ac:dyDescent="0.15">
      <c r="A1898" s="36">
        <v>9791036378355</v>
      </c>
      <c r="B1898" t="s">
        <v>3831</v>
      </c>
      <c r="C1898" s="36">
        <v>9484</v>
      </c>
      <c r="D1898" t="s">
        <v>5133</v>
      </c>
    </row>
    <row r="1899" spans="1:4" x14ac:dyDescent="0.15">
      <c r="A1899" s="36">
        <v>9791036378362</v>
      </c>
      <c r="B1899" t="s">
        <v>3831</v>
      </c>
      <c r="C1899" s="36">
        <v>3203</v>
      </c>
      <c r="D1899" t="s">
        <v>5133</v>
      </c>
    </row>
    <row r="1900" spans="1:4" x14ac:dyDescent="0.15">
      <c r="A1900" s="36">
        <v>9791036378379</v>
      </c>
      <c r="B1900" t="s">
        <v>3831</v>
      </c>
      <c r="C1900" s="36">
        <v>0</v>
      </c>
      <c r="D1900" t="s">
        <v>5135</v>
      </c>
    </row>
    <row r="1901" spans="1:4" x14ac:dyDescent="0.15">
      <c r="A1901" s="36">
        <v>9791036378386</v>
      </c>
      <c r="B1901" t="s">
        <v>3831</v>
      </c>
      <c r="C1901" s="36">
        <v>6740</v>
      </c>
      <c r="D1901" t="s">
        <v>5133</v>
      </c>
    </row>
    <row r="1902" spans="1:4" x14ac:dyDescent="0.15">
      <c r="A1902" s="36">
        <v>9791036378416</v>
      </c>
      <c r="B1902" t="s">
        <v>3831</v>
      </c>
      <c r="C1902" s="36">
        <v>0</v>
      </c>
      <c r="D1902" t="s">
        <v>5135</v>
      </c>
    </row>
    <row r="1903" spans="1:4" x14ac:dyDescent="0.15">
      <c r="A1903" s="36">
        <v>9791036378423</v>
      </c>
      <c r="B1903" t="s">
        <v>3831</v>
      </c>
      <c r="C1903" s="36">
        <v>6320</v>
      </c>
      <c r="D1903" t="s">
        <v>5133</v>
      </c>
    </row>
    <row r="1904" spans="1:4" x14ac:dyDescent="0.15">
      <c r="A1904" s="36">
        <v>9791036378430</v>
      </c>
      <c r="B1904" t="s">
        <v>3831</v>
      </c>
      <c r="C1904" s="36">
        <v>8180</v>
      </c>
      <c r="D1904" t="s">
        <v>5133</v>
      </c>
    </row>
    <row r="1905" spans="1:4" x14ac:dyDescent="0.15">
      <c r="A1905" s="36">
        <v>9791036378447</v>
      </c>
      <c r="B1905" t="s">
        <v>3831</v>
      </c>
      <c r="C1905" s="36">
        <v>0</v>
      </c>
      <c r="D1905" t="s">
        <v>5131</v>
      </c>
    </row>
    <row r="1906" spans="1:4" x14ac:dyDescent="0.15">
      <c r="A1906" s="36">
        <v>9791036378454</v>
      </c>
      <c r="B1906" t="s">
        <v>3831</v>
      </c>
      <c r="C1906" s="36">
        <v>3814</v>
      </c>
      <c r="D1906" t="s">
        <v>5133</v>
      </c>
    </row>
    <row r="1907" spans="1:4" x14ac:dyDescent="0.15">
      <c r="A1907" s="36">
        <v>9791036378461</v>
      </c>
      <c r="B1907" t="s">
        <v>3831</v>
      </c>
      <c r="C1907" s="36">
        <v>0</v>
      </c>
      <c r="D1907" t="s">
        <v>5135</v>
      </c>
    </row>
    <row r="1908" spans="1:4" x14ac:dyDescent="0.15">
      <c r="A1908" s="36">
        <v>9791036378478</v>
      </c>
      <c r="B1908" t="s">
        <v>3831</v>
      </c>
      <c r="C1908" s="36">
        <v>496</v>
      </c>
      <c r="D1908" t="s">
        <v>5130</v>
      </c>
    </row>
    <row r="1909" spans="1:4" x14ac:dyDescent="0.15">
      <c r="A1909" s="36">
        <v>9782747049771</v>
      </c>
      <c r="B1909" t="s">
        <v>3831</v>
      </c>
      <c r="C1909" s="36">
        <v>307</v>
      </c>
      <c r="D1909" t="s">
        <v>5130</v>
      </c>
    </row>
    <row r="1910" spans="1:4" x14ac:dyDescent="0.15">
      <c r="A1910" s="36">
        <v>9782747062282</v>
      </c>
      <c r="B1910" t="s">
        <v>3831</v>
      </c>
      <c r="C1910" s="36">
        <v>0</v>
      </c>
      <c r="D1910" t="s">
        <v>5135</v>
      </c>
    </row>
    <row r="1911" spans="1:4" x14ac:dyDescent="0.15">
      <c r="A1911" s="36">
        <v>9782747051200</v>
      </c>
      <c r="B1911" t="s">
        <v>3831</v>
      </c>
      <c r="C1911" s="36">
        <v>0</v>
      </c>
      <c r="D1911" t="s">
        <v>5129</v>
      </c>
    </row>
    <row r="1912" spans="1:4" x14ac:dyDescent="0.15">
      <c r="A1912" s="36">
        <v>9782747062541</v>
      </c>
      <c r="B1912" t="s">
        <v>3831</v>
      </c>
      <c r="C1912" s="36">
        <v>954</v>
      </c>
      <c r="D1912" t="s">
        <v>5130</v>
      </c>
    </row>
    <row r="1913" spans="1:4" x14ac:dyDescent="0.15">
      <c r="A1913" s="36">
        <v>9791036330759</v>
      </c>
      <c r="B1913" t="s">
        <v>3831</v>
      </c>
      <c r="C1913" s="36">
        <v>1488</v>
      </c>
      <c r="D1913" t="s">
        <v>5133</v>
      </c>
    </row>
    <row r="1914" spans="1:4" x14ac:dyDescent="0.15">
      <c r="A1914" s="36">
        <v>9791036330780</v>
      </c>
      <c r="B1914" t="s">
        <v>3831</v>
      </c>
      <c r="C1914" s="36">
        <v>386</v>
      </c>
      <c r="D1914" t="s">
        <v>5130</v>
      </c>
    </row>
    <row r="1915" spans="1:4" x14ac:dyDescent="0.15">
      <c r="A1915" s="36">
        <v>9782227499768</v>
      </c>
      <c r="B1915" t="s">
        <v>3831</v>
      </c>
      <c r="C1915" s="36">
        <v>293</v>
      </c>
      <c r="D1915" t="s">
        <v>5130</v>
      </c>
    </row>
    <row r="1916" spans="1:4" x14ac:dyDescent="0.15">
      <c r="A1916" s="36">
        <v>9782227499775</v>
      </c>
      <c r="B1916" t="s">
        <v>3831</v>
      </c>
      <c r="C1916" s="36">
        <v>103</v>
      </c>
      <c r="D1916" t="s">
        <v>5130</v>
      </c>
    </row>
    <row r="1917" spans="1:4" x14ac:dyDescent="0.15">
      <c r="A1917" s="36">
        <v>9782227499782</v>
      </c>
      <c r="B1917" t="s">
        <v>3831</v>
      </c>
      <c r="C1917" s="36">
        <v>0</v>
      </c>
      <c r="D1917" t="s">
        <v>5131</v>
      </c>
    </row>
    <row r="1918" spans="1:4" x14ac:dyDescent="0.15">
      <c r="A1918" s="36">
        <v>9782227499799</v>
      </c>
      <c r="B1918" t="s">
        <v>3831</v>
      </c>
      <c r="C1918" s="36">
        <v>244</v>
      </c>
      <c r="D1918" t="s">
        <v>5130</v>
      </c>
    </row>
    <row r="1919" spans="1:4" x14ac:dyDescent="0.15">
      <c r="A1919" s="36">
        <v>9782227499805</v>
      </c>
      <c r="B1919" t="s">
        <v>3831</v>
      </c>
      <c r="C1919" s="36">
        <v>0</v>
      </c>
      <c r="D1919" t="s">
        <v>5129</v>
      </c>
    </row>
    <row r="1920" spans="1:4" x14ac:dyDescent="0.15">
      <c r="A1920" s="36">
        <v>9791027610136</v>
      </c>
      <c r="B1920" t="s">
        <v>3831</v>
      </c>
      <c r="C1920" s="36">
        <v>886</v>
      </c>
      <c r="D1920" t="s">
        <v>5130</v>
      </c>
    </row>
    <row r="1921" spans="1:4" x14ac:dyDescent="0.15">
      <c r="A1921" s="36">
        <v>9791036330742</v>
      </c>
      <c r="B1921" t="s">
        <v>3831</v>
      </c>
      <c r="C1921" s="36">
        <v>0</v>
      </c>
      <c r="D1921" t="s">
        <v>5129</v>
      </c>
    </row>
    <row r="1922" spans="1:4" x14ac:dyDescent="0.15">
      <c r="A1922" s="36">
        <v>9791036330766</v>
      </c>
      <c r="B1922" t="s">
        <v>3831</v>
      </c>
      <c r="C1922" s="36">
        <v>0</v>
      </c>
      <c r="D1922" t="s">
        <v>5129</v>
      </c>
    </row>
    <row r="1923" spans="1:4" x14ac:dyDescent="0.15">
      <c r="A1923" s="36">
        <v>9791036366758</v>
      </c>
      <c r="B1923" t="s">
        <v>3831</v>
      </c>
      <c r="C1923" s="36">
        <v>1100</v>
      </c>
      <c r="D1923" t="s">
        <v>5133</v>
      </c>
    </row>
    <row r="1924" spans="1:4" x14ac:dyDescent="0.15">
      <c r="A1924" s="36">
        <v>9791036366765</v>
      </c>
      <c r="B1924" t="s">
        <v>3831</v>
      </c>
      <c r="C1924" s="36">
        <v>1335</v>
      </c>
      <c r="D1924" t="s">
        <v>5133</v>
      </c>
    </row>
    <row r="1925" spans="1:4" x14ac:dyDescent="0.15">
      <c r="A1925" s="36">
        <v>9791036366772</v>
      </c>
      <c r="B1925" t="s">
        <v>3831</v>
      </c>
      <c r="C1925" s="36">
        <v>499</v>
      </c>
      <c r="D1925" t="s">
        <v>5130</v>
      </c>
    </row>
    <row r="1926" spans="1:4" x14ac:dyDescent="0.15">
      <c r="A1926" s="36">
        <v>9791036366789</v>
      </c>
      <c r="B1926" t="s">
        <v>3831</v>
      </c>
      <c r="C1926" s="36">
        <v>983</v>
      </c>
      <c r="D1926" t="s">
        <v>5130</v>
      </c>
    </row>
    <row r="1927" spans="1:4" x14ac:dyDescent="0.15">
      <c r="A1927" s="36">
        <v>9791036347962</v>
      </c>
      <c r="B1927" t="s">
        <v>3831</v>
      </c>
      <c r="C1927" s="36">
        <v>7412</v>
      </c>
      <c r="D1927" t="s">
        <v>5133</v>
      </c>
    </row>
    <row r="1928" spans="1:4" x14ac:dyDescent="0.15">
      <c r="A1928" s="36">
        <v>9791036348020</v>
      </c>
      <c r="B1928" t="s">
        <v>3831</v>
      </c>
      <c r="C1928" s="36">
        <v>2777</v>
      </c>
      <c r="D1928" t="s">
        <v>5133</v>
      </c>
    </row>
    <row r="1929" spans="1:4" x14ac:dyDescent="0.15">
      <c r="A1929" s="36">
        <v>9791036348037</v>
      </c>
      <c r="B1929" t="s">
        <v>3831</v>
      </c>
      <c r="C1929" s="36">
        <v>8232</v>
      </c>
      <c r="D1929" t="s">
        <v>5133</v>
      </c>
    </row>
    <row r="1930" spans="1:4" x14ac:dyDescent="0.15">
      <c r="A1930" s="36">
        <v>9791036348242</v>
      </c>
      <c r="B1930" t="s">
        <v>3831</v>
      </c>
      <c r="C1930" s="36">
        <v>782</v>
      </c>
      <c r="D1930" t="s">
        <v>5130</v>
      </c>
    </row>
    <row r="1931" spans="1:4" x14ac:dyDescent="0.15">
      <c r="A1931" s="36">
        <v>9791036330797</v>
      </c>
      <c r="B1931" t="s">
        <v>3831</v>
      </c>
      <c r="C1931" s="36">
        <v>0</v>
      </c>
      <c r="D1931" t="s">
        <v>5135</v>
      </c>
    </row>
    <row r="1932" spans="1:4" x14ac:dyDescent="0.15">
      <c r="A1932" s="36">
        <v>9791036390340</v>
      </c>
      <c r="B1932" t="s">
        <v>3831</v>
      </c>
      <c r="C1932" s="36">
        <v>0</v>
      </c>
      <c r="D1932" t="s">
        <v>5135</v>
      </c>
    </row>
    <row r="1933" spans="1:4" x14ac:dyDescent="0.15">
      <c r="A1933" s="36">
        <v>9791036330803</v>
      </c>
      <c r="B1933" t="s">
        <v>3831</v>
      </c>
      <c r="C1933" s="36">
        <v>0</v>
      </c>
      <c r="D1933" t="s">
        <v>5129</v>
      </c>
    </row>
    <row r="1934" spans="1:4" x14ac:dyDescent="0.15">
      <c r="A1934" s="36">
        <v>9791036390357</v>
      </c>
      <c r="B1934" t="s">
        <v>3831</v>
      </c>
      <c r="C1934" s="36">
        <v>0</v>
      </c>
      <c r="D1934" t="s">
        <v>5135</v>
      </c>
    </row>
    <row r="1935" spans="1:4" x14ac:dyDescent="0.15">
      <c r="A1935" s="36">
        <v>9791036330810</v>
      </c>
      <c r="B1935" t="s">
        <v>3831</v>
      </c>
      <c r="C1935" s="36">
        <v>1169</v>
      </c>
      <c r="D1935" t="s">
        <v>5133</v>
      </c>
    </row>
    <row r="1936" spans="1:4" x14ac:dyDescent="0.15">
      <c r="A1936" s="36">
        <v>9791036390364</v>
      </c>
      <c r="B1936" t="s">
        <v>3831</v>
      </c>
      <c r="C1936" s="36">
        <v>0</v>
      </c>
      <c r="D1936" t="s">
        <v>5135</v>
      </c>
    </row>
    <row r="1937" spans="1:4" x14ac:dyDescent="0.15">
      <c r="A1937" s="36">
        <v>9791036330827</v>
      </c>
      <c r="B1937" t="s">
        <v>3831</v>
      </c>
      <c r="C1937" s="36">
        <v>0</v>
      </c>
      <c r="D1937" t="s">
        <v>5135</v>
      </c>
    </row>
    <row r="1938" spans="1:4" x14ac:dyDescent="0.15">
      <c r="A1938" s="36">
        <v>9791036390449</v>
      </c>
      <c r="B1938" t="s">
        <v>3831</v>
      </c>
      <c r="C1938" s="36">
        <v>0</v>
      </c>
      <c r="D1938" t="s">
        <v>5135</v>
      </c>
    </row>
    <row r="1939" spans="1:4" x14ac:dyDescent="0.15">
      <c r="A1939" s="36">
        <v>9791036330834</v>
      </c>
      <c r="B1939" t="s">
        <v>3831</v>
      </c>
      <c r="C1939" s="36">
        <v>545</v>
      </c>
      <c r="D1939" t="s">
        <v>5130</v>
      </c>
    </row>
    <row r="1940" spans="1:4" x14ac:dyDescent="0.15">
      <c r="A1940" s="36">
        <v>9791036330858</v>
      </c>
      <c r="B1940" t="s">
        <v>3831</v>
      </c>
      <c r="C1940" s="36">
        <v>752</v>
      </c>
      <c r="D1940" t="s">
        <v>5130</v>
      </c>
    </row>
    <row r="1941" spans="1:4" x14ac:dyDescent="0.15">
      <c r="A1941" s="36">
        <v>9791036330865</v>
      </c>
      <c r="B1941" t="s">
        <v>3831</v>
      </c>
      <c r="C1941" s="36">
        <v>863</v>
      </c>
      <c r="D1941" t="s">
        <v>5130</v>
      </c>
    </row>
    <row r="1942" spans="1:4" x14ac:dyDescent="0.15">
      <c r="A1942" s="36">
        <v>9791036330872</v>
      </c>
      <c r="B1942" t="s">
        <v>3831</v>
      </c>
      <c r="C1942" s="36">
        <v>0</v>
      </c>
      <c r="D1942" t="s">
        <v>5129</v>
      </c>
    </row>
    <row r="1943" spans="1:4" x14ac:dyDescent="0.15">
      <c r="A1943" s="36">
        <v>9791036330889</v>
      </c>
      <c r="B1943" t="s">
        <v>3831</v>
      </c>
      <c r="C1943" s="36">
        <v>0</v>
      </c>
      <c r="D1943" t="s">
        <v>5129</v>
      </c>
    </row>
    <row r="1944" spans="1:4" x14ac:dyDescent="0.15">
      <c r="A1944" s="36">
        <v>9791036330902</v>
      </c>
      <c r="B1944" t="s">
        <v>3831</v>
      </c>
      <c r="C1944" s="36">
        <v>0</v>
      </c>
      <c r="D1944" t="s">
        <v>5129</v>
      </c>
    </row>
    <row r="1945" spans="1:4" x14ac:dyDescent="0.15">
      <c r="A1945" s="36">
        <v>9791027610112</v>
      </c>
      <c r="B1945" t="s">
        <v>3831</v>
      </c>
      <c r="C1945" s="36">
        <v>0</v>
      </c>
      <c r="D1945" t="s">
        <v>5129</v>
      </c>
    </row>
    <row r="1946" spans="1:4" x14ac:dyDescent="0.15">
      <c r="A1946" s="36">
        <v>9791036376153</v>
      </c>
      <c r="B1946" t="s">
        <v>3831</v>
      </c>
      <c r="C1946" s="36">
        <v>0</v>
      </c>
      <c r="D1946" t="s">
        <v>5135</v>
      </c>
    </row>
    <row r="1947" spans="1:4" x14ac:dyDescent="0.15">
      <c r="A1947" s="36">
        <v>9782747023306</v>
      </c>
      <c r="B1947" t="s">
        <v>3831</v>
      </c>
      <c r="C1947" s="36">
        <v>0</v>
      </c>
      <c r="D1947" t="s">
        <v>5129</v>
      </c>
    </row>
    <row r="1948" spans="1:4" x14ac:dyDescent="0.15">
      <c r="A1948" s="36">
        <v>9791036378492</v>
      </c>
      <c r="B1948" t="s">
        <v>3831</v>
      </c>
      <c r="C1948" s="36">
        <v>0</v>
      </c>
      <c r="D1948" t="s">
        <v>5135</v>
      </c>
    </row>
    <row r="1949" spans="1:4" x14ac:dyDescent="0.15">
      <c r="A1949" s="36">
        <v>9791036378508</v>
      </c>
      <c r="B1949" t="s">
        <v>3831</v>
      </c>
      <c r="C1949" s="36">
        <v>1487</v>
      </c>
      <c r="D1949" t="s">
        <v>5133</v>
      </c>
    </row>
    <row r="1950" spans="1:4" x14ac:dyDescent="0.15">
      <c r="A1950" s="36">
        <v>9791036378522</v>
      </c>
      <c r="B1950" t="s">
        <v>3831</v>
      </c>
      <c r="C1950" s="36">
        <v>980</v>
      </c>
      <c r="D1950" t="s">
        <v>5130</v>
      </c>
    </row>
    <row r="1951" spans="1:4" x14ac:dyDescent="0.15">
      <c r="A1951" s="36">
        <v>9791036378539</v>
      </c>
      <c r="B1951" t="s">
        <v>3831</v>
      </c>
      <c r="C1951" s="36">
        <v>0</v>
      </c>
      <c r="D1951" t="s">
        <v>5135</v>
      </c>
    </row>
    <row r="1952" spans="1:4" x14ac:dyDescent="0.15">
      <c r="A1952" s="36">
        <v>9791036378546</v>
      </c>
      <c r="B1952" t="s">
        <v>3831</v>
      </c>
      <c r="C1952" s="36">
        <v>0</v>
      </c>
      <c r="D1952" t="s">
        <v>5135</v>
      </c>
    </row>
    <row r="1953" spans="1:4" x14ac:dyDescent="0.15">
      <c r="A1953" s="36">
        <v>9791036330919</v>
      </c>
      <c r="B1953" t="s">
        <v>3831</v>
      </c>
      <c r="C1953" s="36">
        <v>0</v>
      </c>
      <c r="D1953" t="s">
        <v>5129</v>
      </c>
    </row>
    <row r="1954" spans="1:4" x14ac:dyDescent="0.15">
      <c r="A1954" s="36">
        <v>9782227486072</v>
      </c>
      <c r="B1954" t="s">
        <v>3831</v>
      </c>
      <c r="C1954" s="36">
        <v>0</v>
      </c>
      <c r="D1954" t="s">
        <v>5129</v>
      </c>
    </row>
    <row r="1955" spans="1:4" x14ac:dyDescent="0.15">
      <c r="A1955" s="36">
        <v>9782227487727</v>
      </c>
      <c r="B1955" t="s">
        <v>3831</v>
      </c>
      <c r="C1955" s="36">
        <v>0</v>
      </c>
      <c r="D1955" t="s">
        <v>5129</v>
      </c>
    </row>
    <row r="1956" spans="1:4" x14ac:dyDescent="0.15">
      <c r="A1956" s="36">
        <v>9782747055215</v>
      </c>
      <c r="B1956" t="s">
        <v>3831</v>
      </c>
      <c r="C1956" s="36">
        <v>0</v>
      </c>
      <c r="D1956" t="s">
        <v>5129</v>
      </c>
    </row>
    <row r="1957" spans="1:4" x14ac:dyDescent="0.15">
      <c r="A1957" s="36">
        <v>9782747050449</v>
      </c>
      <c r="B1957" t="s">
        <v>3831</v>
      </c>
      <c r="C1957" s="36">
        <v>977</v>
      </c>
      <c r="D1957" t="s">
        <v>5137</v>
      </c>
    </row>
    <row r="1958" spans="1:4" x14ac:dyDescent="0.15">
      <c r="A1958" s="36">
        <v>9782747049580</v>
      </c>
      <c r="B1958" t="s">
        <v>3831</v>
      </c>
      <c r="C1958" s="36">
        <v>0</v>
      </c>
      <c r="D1958" t="s">
        <v>5129</v>
      </c>
    </row>
    <row r="1959" spans="1:4" x14ac:dyDescent="0.15">
      <c r="A1959" s="36">
        <v>9782747050791</v>
      </c>
      <c r="B1959" t="s">
        <v>3831</v>
      </c>
      <c r="C1959" s="36">
        <v>0</v>
      </c>
      <c r="D1959" t="s">
        <v>5129</v>
      </c>
    </row>
    <row r="1960" spans="1:4" x14ac:dyDescent="0.15">
      <c r="A1960" s="36">
        <v>9782747047173</v>
      </c>
      <c r="B1960" t="s">
        <v>3831</v>
      </c>
      <c r="C1960" s="36">
        <v>0</v>
      </c>
      <c r="D1960" t="s">
        <v>5129</v>
      </c>
    </row>
    <row r="1961" spans="1:4" x14ac:dyDescent="0.15">
      <c r="A1961" s="36">
        <v>9782747028516</v>
      </c>
      <c r="B1961" t="s">
        <v>3831</v>
      </c>
      <c r="C1961" s="36">
        <v>0</v>
      </c>
      <c r="D1961" t="s">
        <v>5129</v>
      </c>
    </row>
    <row r="1962" spans="1:4" x14ac:dyDescent="0.15">
      <c r="A1962" s="36">
        <v>9782747050678</v>
      </c>
      <c r="B1962" t="s">
        <v>3831</v>
      </c>
      <c r="C1962" s="36">
        <v>0</v>
      </c>
      <c r="D1962" t="s">
        <v>5129</v>
      </c>
    </row>
    <row r="1963" spans="1:4" x14ac:dyDescent="0.15">
      <c r="A1963" s="36">
        <v>9782747047463</v>
      </c>
      <c r="B1963" t="s">
        <v>3831</v>
      </c>
      <c r="C1963" s="36">
        <v>0</v>
      </c>
      <c r="D1963" t="s">
        <v>5129</v>
      </c>
    </row>
    <row r="1964" spans="1:4" x14ac:dyDescent="0.15">
      <c r="A1964" s="36">
        <v>9782747028509</v>
      </c>
      <c r="B1964" t="s">
        <v>3831</v>
      </c>
      <c r="C1964" s="36">
        <v>-3</v>
      </c>
      <c r="D1964" t="s">
        <v>5138</v>
      </c>
    </row>
    <row r="1965" spans="1:4" x14ac:dyDescent="0.15">
      <c r="A1965" s="36">
        <v>9782747053563</v>
      </c>
      <c r="B1965" t="s">
        <v>3831</v>
      </c>
      <c r="C1965" s="36">
        <v>0</v>
      </c>
      <c r="D1965" t="s">
        <v>5129</v>
      </c>
    </row>
    <row r="1966" spans="1:4" x14ac:dyDescent="0.15">
      <c r="A1966" s="36">
        <v>9782747058292</v>
      </c>
      <c r="B1966" t="s">
        <v>3831</v>
      </c>
      <c r="C1966" s="36">
        <v>1162</v>
      </c>
      <c r="D1966" t="s">
        <v>5133</v>
      </c>
    </row>
    <row r="1967" spans="1:4" x14ac:dyDescent="0.15">
      <c r="A1967" s="36">
        <v>9782747058414</v>
      </c>
      <c r="B1967" t="s">
        <v>3831</v>
      </c>
      <c r="C1967" s="36">
        <v>0</v>
      </c>
      <c r="D1967" t="s">
        <v>5129</v>
      </c>
    </row>
    <row r="1968" spans="1:4" x14ac:dyDescent="0.15">
      <c r="A1968" s="36">
        <v>9782747088145</v>
      </c>
      <c r="B1968" t="s">
        <v>3831</v>
      </c>
      <c r="C1968" s="36">
        <v>533</v>
      </c>
      <c r="D1968" t="s">
        <v>5130</v>
      </c>
    </row>
    <row r="1969" spans="1:4" x14ac:dyDescent="0.15">
      <c r="A1969" s="36">
        <v>9782747027533</v>
      </c>
      <c r="B1969" t="s">
        <v>3831</v>
      </c>
      <c r="C1969" s="36">
        <v>0</v>
      </c>
      <c r="D1969" t="s">
        <v>5129</v>
      </c>
    </row>
    <row r="1970" spans="1:4" x14ac:dyDescent="0.15">
      <c r="A1970" s="36">
        <v>9782747091275</v>
      </c>
      <c r="B1970" t="s">
        <v>3831</v>
      </c>
      <c r="C1970" s="36">
        <v>0</v>
      </c>
      <c r="D1970" t="s">
        <v>5129</v>
      </c>
    </row>
    <row r="1971" spans="1:4" x14ac:dyDescent="0.15">
      <c r="A1971" s="36">
        <v>9782747091282</v>
      </c>
      <c r="B1971" t="s">
        <v>3831</v>
      </c>
      <c r="C1971" s="36">
        <v>0</v>
      </c>
      <c r="D1971" t="s">
        <v>5129</v>
      </c>
    </row>
    <row r="1972" spans="1:4" x14ac:dyDescent="0.15">
      <c r="A1972" s="36">
        <v>9791036302916</v>
      </c>
      <c r="B1972" t="s">
        <v>3831</v>
      </c>
      <c r="C1972" s="36">
        <v>0</v>
      </c>
      <c r="D1972" t="s">
        <v>5129</v>
      </c>
    </row>
    <row r="1973" spans="1:4" x14ac:dyDescent="0.15">
      <c r="A1973" s="36">
        <v>9791036309472</v>
      </c>
      <c r="B1973" t="s">
        <v>3831</v>
      </c>
      <c r="C1973" s="36">
        <v>0</v>
      </c>
      <c r="D1973" t="s">
        <v>5129</v>
      </c>
    </row>
    <row r="1974" spans="1:4" x14ac:dyDescent="0.15">
      <c r="A1974" s="36">
        <v>9791036309489</v>
      </c>
      <c r="B1974" t="s">
        <v>3831</v>
      </c>
      <c r="C1974" s="36">
        <v>0</v>
      </c>
      <c r="D1974" t="s">
        <v>5129</v>
      </c>
    </row>
    <row r="1975" spans="1:4" x14ac:dyDescent="0.15">
      <c r="A1975" s="36">
        <v>9791036309496</v>
      </c>
      <c r="B1975" t="s">
        <v>3831</v>
      </c>
      <c r="C1975" s="36">
        <v>3529</v>
      </c>
      <c r="D1975" t="s">
        <v>5133</v>
      </c>
    </row>
    <row r="1976" spans="1:4" x14ac:dyDescent="0.15">
      <c r="A1976" s="36">
        <v>9791036309502</v>
      </c>
      <c r="B1976" t="s">
        <v>3831</v>
      </c>
      <c r="C1976" s="36">
        <v>1343</v>
      </c>
      <c r="D1976" t="s">
        <v>5133</v>
      </c>
    </row>
    <row r="1977" spans="1:4" x14ac:dyDescent="0.15">
      <c r="A1977" s="36">
        <v>9791036309519</v>
      </c>
      <c r="B1977" t="s">
        <v>3831</v>
      </c>
      <c r="C1977" s="36">
        <v>402</v>
      </c>
      <c r="D1977" t="s">
        <v>5130</v>
      </c>
    </row>
    <row r="1978" spans="1:4" x14ac:dyDescent="0.15">
      <c r="A1978" s="36">
        <v>9791036309526</v>
      </c>
      <c r="B1978" t="s">
        <v>3831</v>
      </c>
      <c r="C1978" s="36">
        <v>0</v>
      </c>
      <c r="D1978" t="s">
        <v>5129</v>
      </c>
    </row>
    <row r="1979" spans="1:4" x14ac:dyDescent="0.15">
      <c r="A1979" s="36">
        <v>9791036309533</v>
      </c>
      <c r="B1979" t="s">
        <v>3831</v>
      </c>
      <c r="C1979" s="36">
        <v>0</v>
      </c>
      <c r="D1979" t="s">
        <v>5129</v>
      </c>
    </row>
    <row r="1980" spans="1:4" x14ac:dyDescent="0.15">
      <c r="A1980" s="36">
        <v>9791036358708</v>
      </c>
      <c r="B1980" t="s">
        <v>3831</v>
      </c>
      <c r="C1980" s="36">
        <v>1794</v>
      </c>
      <c r="D1980" t="s">
        <v>5133</v>
      </c>
    </row>
    <row r="1981" spans="1:4" x14ac:dyDescent="0.15">
      <c r="A1981" s="36">
        <v>9791036358715</v>
      </c>
      <c r="B1981" t="s">
        <v>3831</v>
      </c>
      <c r="C1981" s="36">
        <v>1350</v>
      </c>
      <c r="D1981" t="s">
        <v>5133</v>
      </c>
    </row>
    <row r="1982" spans="1:4" x14ac:dyDescent="0.15">
      <c r="A1982" s="36">
        <v>9791036358722</v>
      </c>
      <c r="B1982" t="s">
        <v>3831</v>
      </c>
      <c r="C1982" s="36">
        <v>0</v>
      </c>
      <c r="D1982" t="s">
        <v>5135</v>
      </c>
    </row>
    <row r="1983" spans="1:4" x14ac:dyDescent="0.15">
      <c r="A1983" s="36">
        <v>9791036358739</v>
      </c>
      <c r="B1983" t="s">
        <v>3831</v>
      </c>
      <c r="C1983" s="36">
        <v>2235</v>
      </c>
      <c r="D1983" t="s">
        <v>5140</v>
      </c>
    </row>
    <row r="1984" spans="1:4" x14ac:dyDescent="0.15">
      <c r="A1984" s="36">
        <v>9791036358746</v>
      </c>
      <c r="B1984" t="s">
        <v>3831</v>
      </c>
      <c r="C1984" s="36">
        <v>2495</v>
      </c>
      <c r="D1984" t="s">
        <v>5133</v>
      </c>
    </row>
    <row r="1985" spans="1:4" x14ac:dyDescent="0.15">
      <c r="A1985" s="36">
        <v>9791036358753</v>
      </c>
      <c r="B1985" t="s">
        <v>3831</v>
      </c>
      <c r="C1985" s="36">
        <v>1501</v>
      </c>
      <c r="D1985" t="s">
        <v>5133</v>
      </c>
    </row>
    <row r="1986" spans="1:4" x14ac:dyDescent="0.15">
      <c r="A1986" s="36">
        <v>9791036358760</v>
      </c>
      <c r="B1986" t="s">
        <v>3831</v>
      </c>
      <c r="C1986" s="36">
        <v>0</v>
      </c>
      <c r="D1986" t="s">
        <v>5135</v>
      </c>
    </row>
    <row r="1987" spans="1:4" x14ac:dyDescent="0.15">
      <c r="A1987" s="36">
        <v>9791036358784</v>
      </c>
      <c r="B1987" t="s">
        <v>3831</v>
      </c>
      <c r="C1987" s="36">
        <v>2862</v>
      </c>
      <c r="D1987" t="s">
        <v>5133</v>
      </c>
    </row>
    <row r="1988" spans="1:4" x14ac:dyDescent="0.15">
      <c r="A1988" s="36">
        <v>9791036378485</v>
      </c>
      <c r="B1988" t="s">
        <v>3831</v>
      </c>
      <c r="C1988" s="36">
        <v>1730</v>
      </c>
      <c r="D1988" t="s">
        <v>5133</v>
      </c>
    </row>
    <row r="1989" spans="1:4" x14ac:dyDescent="0.15">
      <c r="A1989" s="36">
        <v>9791036378515</v>
      </c>
      <c r="B1989" t="s">
        <v>3831</v>
      </c>
      <c r="C1989" s="36">
        <v>0</v>
      </c>
      <c r="D1989" t="s">
        <v>5135</v>
      </c>
    </row>
    <row r="1990" spans="1:4" x14ac:dyDescent="0.15">
      <c r="A1990" s="36">
        <v>9782747046473</v>
      </c>
      <c r="B1990" t="s">
        <v>3831</v>
      </c>
      <c r="C1990" s="36">
        <v>0</v>
      </c>
      <c r="D1990" t="s">
        <v>5129</v>
      </c>
    </row>
    <row r="1991" spans="1:4" x14ac:dyDescent="0.15">
      <c r="A1991" s="36">
        <v>9782747046428</v>
      </c>
      <c r="B1991" t="s">
        <v>3831</v>
      </c>
      <c r="C1991" s="36">
        <v>0</v>
      </c>
      <c r="D1991" t="s">
        <v>5129</v>
      </c>
    </row>
    <row r="1992" spans="1:4" x14ac:dyDescent="0.15">
      <c r="A1992" s="36">
        <v>9791036390456</v>
      </c>
      <c r="B1992" t="s">
        <v>3831</v>
      </c>
      <c r="C1992" s="36">
        <v>0</v>
      </c>
      <c r="D1992" t="s">
        <v>5135</v>
      </c>
    </row>
    <row r="1993" spans="1:4" x14ac:dyDescent="0.15">
      <c r="A1993" s="36">
        <v>9791036390463</v>
      </c>
      <c r="B1993" t="s">
        <v>3831</v>
      </c>
      <c r="C1993" s="36">
        <v>0</v>
      </c>
      <c r="D1993" t="s">
        <v>5135</v>
      </c>
    </row>
    <row r="1994" spans="1:4" x14ac:dyDescent="0.15">
      <c r="A1994" s="36">
        <v>9791036390470</v>
      </c>
      <c r="B1994" t="s">
        <v>3831</v>
      </c>
      <c r="C1994" s="36">
        <v>0</v>
      </c>
      <c r="D1994" t="s">
        <v>5135</v>
      </c>
    </row>
    <row r="1995" spans="1:4" x14ac:dyDescent="0.15">
      <c r="A1995" s="36">
        <v>9791036390487</v>
      </c>
      <c r="B1995" t="s">
        <v>3831</v>
      </c>
      <c r="C1995" s="36">
        <v>0</v>
      </c>
      <c r="D1995" t="s">
        <v>5135</v>
      </c>
    </row>
    <row r="1996" spans="1:4" x14ac:dyDescent="0.15">
      <c r="A1996" s="36">
        <v>9791036390500</v>
      </c>
      <c r="B1996" t="s">
        <v>3831</v>
      </c>
      <c r="C1996" s="36">
        <v>0</v>
      </c>
      <c r="D1996" t="s">
        <v>5135</v>
      </c>
    </row>
    <row r="1997" spans="1:4" x14ac:dyDescent="0.15">
      <c r="A1997" s="36">
        <v>9791036390517</v>
      </c>
      <c r="B1997" t="s">
        <v>3831</v>
      </c>
      <c r="C1997" s="36">
        <v>0</v>
      </c>
      <c r="D1997" t="s">
        <v>5135</v>
      </c>
    </row>
    <row r="1998" spans="1:4" x14ac:dyDescent="0.15">
      <c r="A1998" s="36">
        <v>9791036390524</v>
      </c>
      <c r="B1998" t="s">
        <v>3831</v>
      </c>
      <c r="C1998" s="36">
        <v>0</v>
      </c>
      <c r="D1998" t="s">
        <v>5135</v>
      </c>
    </row>
    <row r="1999" spans="1:4" x14ac:dyDescent="0.15">
      <c r="A1999" s="36">
        <v>9791036390531</v>
      </c>
      <c r="B1999" t="s">
        <v>3831</v>
      </c>
      <c r="C1999" s="36">
        <v>0</v>
      </c>
      <c r="D1999" t="s">
        <v>5135</v>
      </c>
    </row>
    <row r="2000" spans="1:4" x14ac:dyDescent="0.15">
      <c r="A2000" s="36">
        <v>9791036390548</v>
      </c>
      <c r="B2000" t="s">
        <v>3831</v>
      </c>
      <c r="C2000" s="36">
        <v>0</v>
      </c>
      <c r="D2000" t="s">
        <v>5135</v>
      </c>
    </row>
    <row r="2001" spans="1:4" x14ac:dyDescent="0.15">
      <c r="A2001" s="36">
        <v>9791036390555</v>
      </c>
      <c r="B2001" t="s">
        <v>3831</v>
      </c>
      <c r="C2001" s="36">
        <v>0</v>
      </c>
      <c r="D2001" t="s">
        <v>5135</v>
      </c>
    </row>
    <row r="2002" spans="1:4" x14ac:dyDescent="0.15">
      <c r="A2002" s="36">
        <v>9791036390562</v>
      </c>
      <c r="B2002" t="s">
        <v>3831</v>
      </c>
      <c r="C2002" s="36">
        <v>0</v>
      </c>
      <c r="D2002" t="s">
        <v>5135</v>
      </c>
    </row>
    <row r="2003" spans="1:4" x14ac:dyDescent="0.15">
      <c r="A2003" s="36">
        <v>9782747053075</v>
      </c>
      <c r="B2003" t="s">
        <v>3831</v>
      </c>
      <c r="C2003" s="36">
        <v>0</v>
      </c>
      <c r="D2003" t="s">
        <v>5131</v>
      </c>
    </row>
    <row r="2004" spans="1:4" x14ac:dyDescent="0.15">
      <c r="A2004" s="36">
        <v>9782747052474</v>
      </c>
      <c r="B2004" t="s">
        <v>3831</v>
      </c>
      <c r="C2004" s="36">
        <v>669</v>
      </c>
      <c r="D2004" t="s">
        <v>5137</v>
      </c>
    </row>
    <row r="2005" spans="1:4" x14ac:dyDescent="0.15">
      <c r="A2005" s="36">
        <v>9782747052467</v>
      </c>
      <c r="B2005" t="s">
        <v>3831</v>
      </c>
      <c r="C2005" s="36">
        <v>0</v>
      </c>
      <c r="D2005" t="s">
        <v>5129</v>
      </c>
    </row>
    <row r="2006" spans="1:4" x14ac:dyDescent="0.15">
      <c r="A2006" s="36">
        <v>9782747052450</v>
      </c>
      <c r="B2006" t="s">
        <v>3831</v>
      </c>
      <c r="C2006" s="36">
        <v>0</v>
      </c>
      <c r="D2006" t="s">
        <v>5135</v>
      </c>
    </row>
    <row r="2007" spans="1:4" x14ac:dyDescent="0.15">
      <c r="A2007" s="36">
        <v>9782747052443</v>
      </c>
      <c r="B2007" t="s">
        <v>3831</v>
      </c>
      <c r="C2007" s="36">
        <v>-2</v>
      </c>
      <c r="D2007" t="s">
        <v>5138</v>
      </c>
    </row>
    <row r="2008" spans="1:4" x14ac:dyDescent="0.15">
      <c r="A2008" s="36">
        <v>9782747052412</v>
      </c>
      <c r="B2008" t="s">
        <v>3831</v>
      </c>
      <c r="C2008" s="36">
        <v>3184</v>
      </c>
      <c r="D2008" t="s">
        <v>5140</v>
      </c>
    </row>
    <row r="2009" spans="1:4" x14ac:dyDescent="0.15">
      <c r="A2009" s="36">
        <v>9782747052405</v>
      </c>
      <c r="B2009" t="s">
        <v>3831</v>
      </c>
      <c r="C2009" s="36">
        <v>4464</v>
      </c>
      <c r="D2009" t="s">
        <v>5140</v>
      </c>
    </row>
    <row r="2010" spans="1:4" x14ac:dyDescent="0.15">
      <c r="A2010" s="36">
        <v>9782747052399</v>
      </c>
      <c r="B2010" t="s">
        <v>3831</v>
      </c>
      <c r="C2010" s="36">
        <v>3881</v>
      </c>
      <c r="D2010" t="s">
        <v>5140</v>
      </c>
    </row>
    <row r="2011" spans="1:4" x14ac:dyDescent="0.15">
      <c r="A2011" s="36">
        <v>9782747052382</v>
      </c>
      <c r="B2011" t="s">
        <v>3831</v>
      </c>
      <c r="C2011" s="36">
        <v>9072</v>
      </c>
      <c r="D2011" t="s">
        <v>5140</v>
      </c>
    </row>
    <row r="2012" spans="1:4" x14ac:dyDescent="0.15">
      <c r="A2012" s="36">
        <v>9782747052375</v>
      </c>
      <c r="B2012" t="s">
        <v>3831</v>
      </c>
      <c r="C2012" s="36">
        <v>21</v>
      </c>
      <c r="D2012" t="s">
        <v>5138</v>
      </c>
    </row>
    <row r="2013" spans="1:4" x14ac:dyDescent="0.15">
      <c r="A2013" s="36">
        <v>9782747052368</v>
      </c>
      <c r="B2013" t="s">
        <v>3831</v>
      </c>
      <c r="C2013" s="36">
        <v>3178</v>
      </c>
      <c r="D2013" t="s">
        <v>5140</v>
      </c>
    </row>
    <row r="2014" spans="1:4" x14ac:dyDescent="0.15">
      <c r="A2014" s="36">
        <v>9782747035033</v>
      </c>
      <c r="B2014" t="s">
        <v>3831</v>
      </c>
      <c r="C2014" s="36">
        <v>0</v>
      </c>
      <c r="D2014" t="s">
        <v>5129</v>
      </c>
    </row>
    <row r="2015" spans="1:4" x14ac:dyDescent="0.15">
      <c r="A2015" s="36">
        <v>9782747055772</v>
      </c>
      <c r="B2015" t="s">
        <v>3831</v>
      </c>
      <c r="C2015" s="36">
        <v>0</v>
      </c>
      <c r="D2015" t="s">
        <v>5129</v>
      </c>
    </row>
    <row r="2016" spans="1:4" x14ac:dyDescent="0.15">
      <c r="A2016" s="36">
        <v>9782747055079</v>
      </c>
      <c r="B2016" t="s">
        <v>3831</v>
      </c>
      <c r="C2016" s="36">
        <v>10452</v>
      </c>
      <c r="D2016" t="s">
        <v>5141</v>
      </c>
    </row>
    <row r="2017" spans="1:4" x14ac:dyDescent="0.15">
      <c r="A2017" s="36">
        <v>9782747057349</v>
      </c>
      <c r="B2017" t="s">
        <v>3831</v>
      </c>
      <c r="C2017" s="36">
        <v>2549</v>
      </c>
      <c r="D2017" t="s">
        <v>5133</v>
      </c>
    </row>
    <row r="2018" spans="1:4" x14ac:dyDescent="0.15">
      <c r="A2018" s="36">
        <v>9782747058148</v>
      </c>
      <c r="B2018" t="s">
        <v>3831</v>
      </c>
      <c r="C2018" s="36">
        <v>0</v>
      </c>
      <c r="D2018" t="s">
        <v>5129</v>
      </c>
    </row>
    <row r="2019" spans="1:4" x14ac:dyDescent="0.15">
      <c r="A2019" s="36">
        <v>9782747058155</v>
      </c>
      <c r="B2019" t="s">
        <v>3831</v>
      </c>
      <c r="C2019" s="36">
        <v>0</v>
      </c>
      <c r="D2019" t="s">
        <v>5135</v>
      </c>
    </row>
    <row r="2020" spans="1:4" x14ac:dyDescent="0.15">
      <c r="A2020" s="36">
        <v>9782747058179</v>
      </c>
      <c r="B2020" t="s">
        <v>3831</v>
      </c>
      <c r="C2020" s="36">
        <v>3786</v>
      </c>
      <c r="D2020" t="s">
        <v>5140</v>
      </c>
    </row>
    <row r="2021" spans="1:4" x14ac:dyDescent="0.15">
      <c r="A2021" s="36">
        <v>9782747052481</v>
      </c>
      <c r="B2021" t="s">
        <v>3831</v>
      </c>
      <c r="C2021" s="36">
        <v>0</v>
      </c>
      <c r="D2021" t="s">
        <v>5129</v>
      </c>
    </row>
    <row r="2022" spans="1:4" x14ac:dyDescent="0.15">
      <c r="A2022" s="36">
        <v>9782227487550</v>
      </c>
      <c r="B2022" t="s">
        <v>3831</v>
      </c>
      <c r="C2022" s="36">
        <v>23</v>
      </c>
      <c r="D2022" t="s">
        <v>5138</v>
      </c>
    </row>
    <row r="2023" spans="1:4" x14ac:dyDescent="0.15">
      <c r="A2023" s="36">
        <v>9782747055055</v>
      </c>
      <c r="B2023" t="s">
        <v>3831</v>
      </c>
      <c r="C2023" s="36">
        <v>11821</v>
      </c>
      <c r="D2023" t="s">
        <v>5141</v>
      </c>
    </row>
    <row r="2024" spans="1:4" x14ac:dyDescent="0.15">
      <c r="A2024" s="36">
        <v>9782747055062</v>
      </c>
      <c r="B2024" t="s">
        <v>3831</v>
      </c>
      <c r="C2024" s="36">
        <v>0</v>
      </c>
      <c r="D2024" t="s">
        <v>5129</v>
      </c>
    </row>
    <row r="2025" spans="1:4" x14ac:dyDescent="0.15">
      <c r="A2025" s="36">
        <v>9782747055093</v>
      </c>
      <c r="B2025" t="s">
        <v>3831</v>
      </c>
      <c r="C2025" s="36">
        <v>1220</v>
      </c>
      <c r="D2025" t="s">
        <v>5140</v>
      </c>
    </row>
    <row r="2026" spans="1:4" x14ac:dyDescent="0.15">
      <c r="A2026" s="36">
        <v>9782747055086</v>
      </c>
      <c r="B2026" t="s">
        <v>3831</v>
      </c>
      <c r="C2026" s="36">
        <v>0</v>
      </c>
      <c r="D2026" t="s">
        <v>5129</v>
      </c>
    </row>
    <row r="2027" spans="1:4" x14ac:dyDescent="0.15">
      <c r="A2027" s="36">
        <v>9782747055109</v>
      </c>
      <c r="B2027" t="s">
        <v>3831</v>
      </c>
      <c r="C2027" s="36">
        <v>0</v>
      </c>
      <c r="D2027" t="s">
        <v>5129</v>
      </c>
    </row>
    <row r="2028" spans="1:4" x14ac:dyDescent="0.15">
      <c r="A2028" s="36">
        <v>9782747055116</v>
      </c>
      <c r="B2028" t="s">
        <v>3831</v>
      </c>
      <c r="C2028" s="36">
        <v>0</v>
      </c>
      <c r="D2028" t="s">
        <v>5129</v>
      </c>
    </row>
    <row r="2029" spans="1:4" x14ac:dyDescent="0.15">
      <c r="A2029" s="36">
        <v>9782747055123</v>
      </c>
      <c r="B2029" t="s">
        <v>3831</v>
      </c>
      <c r="C2029" s="36">
        <v>0</v>
      </c>
      <c r="D2029" t="s">
        <v>5129</v>
      </c>
    </row>
    <row r="2030" spans="1:4" x14ac:dyDescent="0.15">
      <c r="A2030" s="36">
        <v>9782747055154</v>
      </c>
      <c r="B2030" t="s">
        <v>3831</v>
      </c>
      <c r="C2030" s="36">
        <v>3362</v>
      </c>
      <c r="D2030" t="s">
        <v>5140</v>
      </c>
    </row>
    <row r="2031" spans="1:4" x14ac:dyDescent="0.15">
      <c r="A2031" s="36">
        <v>9782747055161</v>
      </c>
      <c r="B2031" t="s">
        <v>3831</v>
      </c>
      <c r="C2031" s="36">
        <v>5937</v>
      </c>
      <c r="D2031" t="s">
        <v>5133</v>
      </c>
    </row>
    <row r="2032" spans="1:4" x14ac:dyDescent="0.15">
      <c r="A2032" s="36">
        <v>9782747052160</v>
      </c>
      <c r="B2032" t="s">
        <v>3831</v>
      </c>
      <c r="C2032" s="36">
        <v>0</v>
      </c>
      <c r="D2032" t="s">
        <v>5129</v>
      </c>
    </row>
    <row r="2033" spans="1:4" x14ac:dyDescent="0.15">
      <c r="A2033" s="36">
        <v>9782747052153</v>
      </c>
      <c r="B2033" t="s">
        <v>3831</v>
      </c>
      <c r="C2033" s="36">
        <v>443</v>
      </c>
      <c r="D2033" t="s">
        <v>5137</v>
      </c>
    </row>
    <row r="2034" spans="1:4" x14ac:dyDescent="0.15">
      <c r="A2034" s="36">
        <v>9782747055178</v>
      </c>
      <c r="B2034" t="s">
        <v>3831</v>
      </c>
      <c r="C2034" s="36">
        <v>0</v>
      </c>
      <c r="D2034" t="s">
        <v>5129</v>
      </c>
    </row>
    <row r="2035" spans="1:4" x14ac:dyDescent="0.15">
      <c r="A2035" s="36">
        <v>9782747055185</v>
      </c>
      <c r="B2035" t="s">
        <v>3831</v>
      </c>
      <c r="C2035" s="36">
        <v>3098</v>
      </c>
      <c r="D2035" t="s">
        <v>5140</v>
      </c>
    </row>
    <row r="2036" spans="1:4" x14ac:dyDescent="0.15">
      <c r="A2036" s="36">
        <v>9782747055192</v>
      </c>
      <c r="B2036" t="s">
        <v>3831</v>
      </c>
      <c r="C2036" s="36">
        <v>384</v>
      </c>
      <c r="D2036" t="s">
        <v>5137</v>
      </c>
    </row>
    <row r="2037" spans="1:4" x14ac:dyDescent="0.15">
      <c r="A2037" s="36">
        <v>9782747052146</v>
      </c>
      <c r="B2037" t="s">
        <v>3831</v>
      </c>
      <c r="C2037" s="36">
        <v>7077</v>
      </c>
      <c r="D2037" t="s">
        <v>5140</v>
      </c>
    </row>
    <row r="2038" spans="1:4" x14ac:dyDescent="0.15">
      <c r="A2038" s="36">
        <v>9782747055208</v>
      </c>
      <c r="B2038" t="s">
        <v>3831</v>
      </c>
      <c r="C2038" s="36">
        <v>3912</v>
      </c>
      <c r="D2038" t="s">
        <v>5140</v>
      </c>
    </row>
    <row r="2039" spans="1:4" x14ac:dyDescent="0.15">
      <c r="A2039" s="36">
        <v>9782747051705</v>
      </c>
      <c r="B2039" t="s">
        <v>3831</v>
      </c>
      <c r="C2039" s="36">
        <v>0</v>
      </c>
      <c r="D2039" t="s">
        <v>5129</v>
      </c>
    </row>
    <row r="2040" spans="1:4" x14ac:dyDescent="0.15">
      <c r="A2040" s="36">
        <v>9782747025652</v>
      </c>
      <c r="B2040" t="s">
        <v>3831</v>
      </c>
      <c r="C2040" s="36">
        <v>0</v>
      </c>
      <c r="D2040" t="s">
        <v>5129</v>
      </c>
    </row>
    <row r="2041" spans="1:4" x14ac:dyDescent="0.15">
      <c r="A2041" s="36">
        <v>9782747053372</v>
      </c>
      <c r="B2041" t="s">
        <v>3831</v>
      </c>
      <c r="C2041" s="36">
        <v>0</v>
      </c>
      <c r="D2041" t="s">
        <v>5129</v>
      </c>
    </row>
    <row r="2042" spans="1:4" x14ac:dyDescent="0.15">
      <c r="A2042" s="36">
        <v>9782227503458</v>
      </c>
      <c r="B2042" t="s">
        <v>3831</v>
      </c>
      <c r="C2042" s="36">
        <v>0</v>
      </c>
      <c r="D2042" t="s">
        <v>5135</v>
      </c>
    </row>
    <row r="2043" spans="1:4" x14ac:dyDescent="0.15">
      <c r="A2043" s="36">
        <v>9782227503465</v>
      </c>
      <c r="B2043" t="s">
        <v>3831</v>
      </c>
      <c r="C2043" s="36">
        <v>0</v>
      </c>
      <c r="D2043" t="s">
        <v>5135</v>
      </c>
    </row>
    <row r="2044" spans="1:4" x14ac:dyDescent="0.15">
      <c r="A2044" s="36">
        <v>9782747051187</v>
      </c>
      <c r="B2044" t="s">
        <v>3831</v>
      </c>
      <c r="C2044" s="36">
        <v>542</v>
      </c>
      <c r="D2044" t="s">
        <v>5130</v>
      </c>
    </row>
    <row r="2045" spans="1:4" x14ac:dyDescent="0.15">
      <c r="A2045" s="36">
        <v>9782747028455</v>
      </c>
      <c r="B2045" t="s">
        <v>3831</v>
      </c>
      <c r="C2045" s="36">
        <v>364</v>
      </c>
      <c r="D2045" t="s">
        <v>5130</v>
      </c>
    </row>
    <row r="2046" spans="1:4" x14ac:dyDescent="0.15">
      <c r="A2046" s="36">
        <v>9782747028431</v>
      </c>
      <c r="B2046" t="s">
        <v>3831</v>
      </c>
      <c r="C2046" s="36">
        <v>3480</v>
      </c>
      <c r="D2046" t="s">
        <v>5133</v>
      </c>
    </row>
    <row r="2047" spans="1:4" x14ac:dyDescent="0.15">
      <c r="A2047" s="36">
        <v>9782747028448</v>
      </c>
      <c r="B2047" t="s">
        <v>3831</v>
      </c>
      <c r="C2047" s="36">
        <v>1080</v>
      </c>
      <c r="D2047" t="s">
        <v>5133</v>
      </c>
    </row>
    <row r="2048" spans="1:4" x14ac:dyDescent="0.15">
      <c r="A2048" s="36">
        <v>9782747023078</v>
      </c>
      <c r="B2048" t="s">
        <v>3831</v>
      </c>
      <c r="C2048" s="36">
        <v>0</v>
      </c>
      <c r="D2048" t="s">
        <v>5129</v>
      </c>
    </row>
    <row r="2049" spans="1:4" x14ac:dyDescent="0.15">
      <c r="A2049" s="36">
        <v>9791036309564</v>
      </c>
      <c r="B2049" t="s">
        <v>3831</v>
      </c>
      <c r="C2049" s="36">
        <v>4403</v>
      </c>
      <c r="D2049" t="s">
        <v>5133</v>
      </c>
    </row>
    <row r="2050" spans="1:4" x14ac:dyDescent="0.15">
      <c r="A2050" s="36">
        <v>9782747023061</v>
      </c>
      <c r="B2050" t="s">
        <v>3831</v>
      </c>
      <c r="C2050" s="36">
        <v>0</v>
      </c>
      <c r="D2050" t="s">
        <v>5129</v>
      </c>
    </row>
    <row r="2051" spans="1:4" x14ac:dyDescent="0.15">
      <c r="A2051" s="36">
        <v>9791036309571</v>
      </c>
      <c r="B2051" t="s">
        <v>3831</v>
      </c>
      <c r="C2051" s="36">
        <v>6269</v>
      </c>
      <c r="D2051" t="s">
        <v>5133</v>
      </c>
    </row>
    <row r="2052" spans="1:4" x14ac:dyDescent="0.15">
      <c r="A2052" s="36">
        <v>9782747018524</v>
      </c>
      <c r="B2052" t="s">
        <v>3831</v>
      </c>
      <c r="C2052" s="36">
        <v>0</v>
      </c>
      <c r="D2052" t="s">
        <v>5129</v>
      </c>
    </row>
    <row r="2053" spans="1:4" x14ac:dyDescent="0.15">
      <c r="A2053" s="36">
        <v>9782747018470</v>
      </c>
      <c r="B2053" t="s">
        <v>3831</v>
      </c>
      <c r="C2053" s="36">
        <v>0</v>
      </c>
      <c r="D2053" t="s">
        <v>5129</v>
      </c>
    </row>
    <row r="2054" spans="1:4" x14ac:dyDescent="0.15">
      <c r="A2054" s="36">
        <v>9782747018463</v>
      </c>
      <c r="B2054" t="s">
        <v>3831</v>
      </c>
      <c r="C2054" s="36">
        <v>0</v>
      </c>
      <c r="D2054" t="s">
        <v>5129</v>
      </c>
    </row>
    <row r="2055" spans="1:4" x14ac:dyDescent="0.15">
      <c r="A2055" s="36">
        <v>9782747018449</v>
      </c>
      <c r="B2055" t="s">
        <v>3831</v>
      </c>
      <c r="C2055" s="36">
        <v>0</v>
      </c>
      <c r="D2055" t="s">
        <v>5129</v>
      </c>
    </row>
    <row r="2056" spans="1:4" x14ac:dyDescent="0.15">
      <c r="A2056" s="36">
        <v>9782747018432</v>
      </c>
      <c r="B2056" t="s">
        <v>3831</v>
      </c>
      <c r="C2056" s="36">
        <v>0</v>
      </c>
      <c r="D2056" t="s">
        <v>5129</v>
      </c>
    </row>
    <row r="2057" spans="1:4" x14ac:dyDescent="0.15">
      <c r="A2057" s="36">
        <v>9791036331138</v>
      </c>
      <c r="B2057" t="s">
        <v>3831</v>
      </c>
      <c r="C2057" s="36">
        <v>1510</v>
      </c>
      <c r="D2057" t="s">
        <v>5133</v>
      </c>
    </row>
    <row r="2058" spans="1:4" x14ac:dyDescent="0.15">
      <c r="A2058" s="36">
        <v>9782747018418</v>
      </c>
      <c r="B2058" t="s">
        <v>3831</v>
      </c>
      <c r="C2058" s="36">
        <v>0</v>
      </c>
      <c r="D2058" t="s">
        <v>5129</v>
      </c>
    </row>
    <row r="2059" spans="1:4" x14ac:dyDescent="0.15">
      <c r="A2059" s="36">
        <v>9791036358777</v>
      </c>
      <c r="B2059" t="s">
        <v>3831</v>
      </c>
      <c r="C2059" s="36">
        <v>314</v>
      </c>
      <c r="D2059" t="s">
        <v>5130</v>
      </c>
    </row>
    <row r="2060" spans="1:4" x14ac:dyDescent="0.15">
      <c r="A2060" s="36">
        <v>9791036331145</v>
      </c>
      <c r="B2060" t="s">
        <v>3831</v>
      </c>
      <c r="C2060" s="36">
        <v>0</v>
      </c>
      <c r="D2060" t="s">
        <v>5129</v>
      </c>
    </row>
    <row r="2061" spans="1:4" x14ac:dyDescent="0.15">
      <c r="A2061" s="36">
        <v>9782747018500</v>
      </c>
      <c r="B2061" t="s">
        <v>3831</v>
      </c>
      <c r="C2061" s="36">
        <v>0</v>
      </c>
      <c r="D2061" t="s">
        <v>5129</v>
      </c>
    </row>
    <row r="2062" spans="1:4" x14ac:dyDescent="0.15">
      <c r="A2062" s="36">
        <v>9791036358791</v>
      </c>
      <c r="B2062" t="s">
        <v>3831</v>
      </c>
      <c r="C2062" s="36">
        <v>3694</v>
      </c>
      <c r="D2062" t="s">
        <v>5133</v>
      </c>
    </row>
    <row r="2063" spans="1:4" x14ac:dyDescent="0.15">
      <c r="A2063" s="36">
        <v>9791036358807</v>
      </c>
      <c r="B2063" t="s">
        <v>3831</v>
      </c>
      <c r="C2063" s="36">
        <v>0</v>
      </c>
      <c r="D2063" t="s">
        <v>5131</v>
      </c>
    </row>
    <row r="2064" spans="1:4" x14ac:dyDescent="0.15">
      <c r="A2064" s="36">
        <v>9782747018517</v>
      </c>
      <c r="B2064" t="s">
        <v>3831</v>
      </c>
      <c r="C2064" s="36">
        <v>0</v>
      </c>
      <c r="D2064" t="s">
        <v>5129</v>
      </c>
    </row>
    <row r="2065" spans="1:4" x14ac:dyDescent="0.15">
      <c r="A2065" s="36">
        <v>9791036358814</v>
      </c>
      <c r="B2065" t="s">
        <v>3831</v>
      </c>
      <c r="C2065" s="36">
        <v>0</v>
      </c>
      <c r="D2065" t="s">
        <v>5135</v>
      </c>
    </row>
    <row r="2066" spans="1:4" x14ac:dyDescent="0.15">
      <c r="A2066" s="36">
        <v>9782747018487</v>
      </c>
      <c r="B2066" t="s">
        <v>3831</v>
      </c>
      <c r="C2066" s="36">
        <v>0</v>
      </c>
      <c r="D2066" t="s">
        <v>5129</v>
      </c>
    </row>
    <row r="2067" spans="1:4" x14ac:dyDescent="0.15">
      <c r="A2067" s="36">
        <v>9791036358821</v>
      </c>
      <c r="B2067" t="s">
        <v>3831</v>
      </c>
      <c r="C2067" s="36">
        <v>0</v>
      </c>
      <c r="D2067" t="s">
        <v>5135</v>
      </c>
    </row>
    <row r="2068" spans="1:4" x14ac:dyDescent="0.15">
      <c r="A2068" s="36">
        <v>9782747018456</v>
      </c>
      <c r="B2068" t="s">
        <v>3831</v>
      </c>
      <c r="C2068" s="36">
        <v>0</v>
      </c>
      <c r="D2068" t="s">
        <v>5129</v>
      </c>
    </row>
    <row r="2069" spans="1:4" x14ac:dyDescent="0.15">
      <c r="A2069" s="36">
        <v>9782747018425</v>
      </c>
      <c r="B2069" t="s">
        <v>3831</v>
      </c>
      <c r="C2069" s="36">
        <v>0</v>
      </c>
      <c r="D2069" t="s">
        <v>5129</v>
      </c>
    </row>
    <row r="2070" spans="1:4" x14ac:dyDescent="0.15">
      <c r="A2070" s="36">
        <v>9782747018401</v>
      </c>
      <c r="B2070" t="s">
        <v>3831</v>
      </c>
      <c r="C2070" s="36">
        <v>0</v>
      </c>
      <c r="D2070" t="s">
        <v>5129</v>
      </c>
    </row>
    <row r="2071" spans="1:4" x14ac:dyDescent="0.15">
      <c r="A2071" s="36">
        <v>9782747018364</v>
      </c>
      <c r="B2071" t="s">
        <v>3831</v>
      </c>
      <c r="C2071" s="36">
        <v>0</v>
      </c>
      <c r="D2071" t="s">
        <v>5129</v>
      </c>
    </row>
    <row r="2072" spans="1:4" x14ac:dyDescent="0.15">
      <c r="A2072" s="36">
        <v>9782747018357</v>
      </c>
      <c r="B2072" t="s">
        <v>3831</v>
      </c>
      <c r="C2072" s="36">
        <v>0</v>
      </c>
      <c r="D2072" t="s">
        <v>5129</v>
      </c>
    </row>
    <row r="2073" spans="1:4" x14ac:dyDescent="0.15">
      <c r="A2073" s="36">
        <v>9782747018494</v>
      </c>
      <c r="B2073" t="s">
        <v>3831</v>
      </c>
      <c r="C2073" s="36">
        <v>0</v>
      </c>
      <c r="D2073" t="s">
        <v>5129</v>
      </c>
    </row>
    <row r="2074" spans="1:4" x14ac:dyDescent="0.15">
      <c r="A2074" s="36">
        <v>9782747018395</v>
      </c>
      <c r="B2074" t="s">
        <v>3831</v>
      </c>
      <c r="C2074" s="36">
        <v>0</v>
      </c>
      <c r="D2074" t="s">
        <v>5129</v>
      </c>
    </row>
    <row r="2075" spans="1:4" x14ac:dyDescent="0.15">
      <c r="A2075" s="36">
        <v>9782747018371</v>
      </c>
      <c r="B2075" t="s">
        <v>3831</v>
      </c>
      <c r="C2075" s="36">
        <v>0</v>
      </c>
      <c r="D2075" t="s">
        <v>5129</v>
      </c>
    </row>
    <row r="2076" spans="1:4" x14ac:dyDescent="0.15">
      <c r="A2076" s="36">
        <v>9782747018388</v>
      </c>
      <c r="B2076" t="s">
        <v>3831</v>
      </c>
      <c r="C2076" s="36">
        <v>0</v>
      </c>
      <c r="D2076" t="s">
        <v>5129</v>
      </c>
    </row>
    <row r="2077" spans="1:4" x14ac:dyDescent="0.15">
      <c r="A2077" s="36">
        <v>9782747018340</v>
      </c>
      <c r="B2077" t="s">
        <v>3831</v>
      </c>
      <c r="C2077" s="36">
        <v>0</v>
      </c>
      <c r="D2077" t="s">
        <v>5129</v>
      </c>
    </row>
    <row r="2078" spans="1:4" x14ac:dyDescent="0.15">
      <c r="A2078" s="36">
        <v>9782747017305</v>
      </c>
      <c r="B2078" t="s">
        <v>3831</v>
      </c>
      <c r="C2078" s="36">
        <v>0</v>
      </c>
      <c r="D2078" t="s">
        <v>5129</v>
      </c>
    </row>
    <row r="2079" spans="1:4" x14ac:dyDescent="0.15">
      <c r="A2079" s="36">
        <v>9782747017312</v>
      </c>
      <c r="B2079" t="s">
        <v>3831</v>
      </c>
      <c r="C2079" s="36">
        <v>0</v>
      </c>
      <c r="D2079" t="s">
        <v>5129</v>
      </c>
    </row>
    <row r="2080" spans="1:4" x14ac:dyDescent="0.15">
      <c r="A2080" s="36">
        <v>9782747017329</v>
      </c>
      <c r="B2080" t="s">
        <v>3831</v>
      </c>
      <c r="C2080" s="36">
        <v>0</v>
      </c>
      <c r="D2080" t="s">
        <v>5129</v>
      </c>
    </row>
    <row r="2081" spans="1:4" x14ac:dyDescent="0.15">
      <c r="A2081" s="36">
        <v>9782747017336</v>
      </c>
      <c r="B2081" t="s">
        <v>3831</v>
      </c>
      <c r="C2081" s="36">
        <v>0</v>
      </c>
      <c r="D2081" t="s">
        <v>5129</v>
      </c>
    </row>
    <row r="2082" spans="1:4" x14ac:dyDescent="0.15">
      <c r="A2082" s="36">
        <v>9782747034456</v>
      </c>
      <c r="B2082" t="s">
        <v>3831</v>
      </c>
      <c r="C2082" s="36">
        <v>0</v>
      </c>
      <c r="D2082" t="s">
        <v>5129</v>
      </c>
    </row>
    <row r="2083" spans="1:4" x14ac:dyDescent="0.15">
      <c r="A2083" s="36">
        <v>9782747032995</v>
      </c>
      <c r="B2083" t="s">
        <v>3831</v>
      </c>
      <c r="C2083" s="36">
        <v>0</v>
      </c>
      <c r="D2083" t="s">
        <v>5129</v>
      </c>
    </row>
    <row r="2084" spans="1:4" x14ac:dyDescent="0.15">
      <c r="A2084" s="36">
        <v>9782747032971</v>
      </c>
      <c r="B2084" t="s">
        <v>3831</v>
      </c>
      <c r="C2084" s="36">
        <v>0</v>
      </c>
      <c r="D2084" t="s">
        <v>5129</v>
      </c>
    </row>
    <row r="2085" spans="1:4" x14ac:dyDescent="0.15">
      <c r="A2085" s="36">
        <v>9782747032964</v>
      </c>
      <c r="B2085" t="s">
        <v>3831</v>
      </c>
      <c r="C2085" s="36">
        <v>0</v>
      </c>
      <c r="D2085" t="s">
        <v>5129</v>
      </c>
    </row>
    <row r="2086" spans="1:4" x14ac:dyDescent="0.15">
      <c r="A2086" s="36">
        <v>9782747032957</v>
      </c>
      <c r="B2086" t="s">
        <v>3831</v>
      </c>
      <c r="C2086" s="36">
        <v>0</v>
      </c>
      <c r="D2086" t="s">
        <v>5129</v>
      </c>
    </row>
    <row r="2087" spans="1:4" x14ac:dyDescent="0.15">
      <c r="A2087" s="36">
        <v>9782747031981</v>
      </c>
      <c r="B2087" t="s">
        <v>3831</v>
      </c>
      <c r="C2087" s="36">
        <v>0</v>
      </c>
      <c r="D2087" t="s">
        <v>5129</v>
      </c>
    </row>
    <row r="2088" spans="1:4" x14ac:dyDescent="0.15">
      <c r="A2088" s="36">
        <v>9782747032186</v>
      </c>
      <c r="B2088" t="s">
        <v>3831</v>
      </c>
      <c r="C2088" s="36">
        <v>0</v>
      </c>
      <c r="D2088" t="s">
        <v>5129</v>
      </c>
    </row>
    <row r="2089" spans="1:4" x14ac:dyDescent="0.15">
      <c r="A2089" s="36">
        <v>9782747045728</v>
      </c>
      <c r="B2089" t="s">
        <v>3831</v>
      </c>
      <c r="C2089" s="36">
        <v>26</v>
      </c>
      <c r="D2089" t="s">
        <v>5134</v>
      </c>
    </row>
    <row r="2090" spans="1:4" x14ac:dyDescent="0.15">
      <c r="A2090" s="36">
        <v>9782747088558</v>
      </c>
      <c r="B2090" t="s">
        <v>3831</v>
      </c>
      <c r="C2090" s="36">
        <v>0</v>
      </c>
      <c r="D2090" t="s">
        <v>5131</v>
      </c>
    </row>
    <row r="2091" spans="1:4" x14ac:dyDescent="0.15">
      <c r="A2091" s="36">
        <v>9782747044912</v>
      </c>
      <c r="B2091" t="s">
        <v>3831</v>
      </c>
      <c r="C2091" s="36">
        <v>0</v>
      </c>
      <c r="D2091" t="s">
        <v>5129</v>
      </c>
    </row>
    <row r="2092" spans="1:4" x14ac:dyDescent="0.15">
      <c r="A2092" s="36">
        <v>9782747091343</v>
      </c>
      <c r="B2092" t="s">
        <v>3831</v>
      </c>
      <c r="C2092" s="36">
        <v>79</v>
      </c>
      <c r="D2092" t="s">
        <v>5134</v>
      </c>
    </row>
    <row r="2093" spans="1:4" x14ac:dyDescent="0.15">
      <c r="A2093" s="36">
        <v>9782408036812</v>
      </c>
      <c r="B2093" t="s">
        <v>3831</v>
      </c>
      <c r="C2093" s="36">
        <v>1548</v>
      </c>
      <c r="D2093" t="s">
        <v>5133</v>
      </c>
    </row>
    <row r="2094" spans="1:4" x14ac:dyDescent="0.15">
      <c r="A2094" s="36">
        <v>9782747028523</v>
      </c>
      <c r="B2094" t="s">
        <v>3831</v>
      </c>
      <c r="C2094" s="36">
        <v>0</v>
      </c>
      <c r="D2094" t="s">
        <v>5129</v>
      </c>
    </row>
    <row r="2095" spans="1:4" x14ac:dyDescent="0.15">
      <c r="A2095" s="36">
        <v>9791036347979</v>
      </c>
      <c r="B2095" t="s">
        <v>3831</v>
      </c>
      <c r="C2095" s="36">
        <v>2042</v>
      </c>
      <c r="D2095" t="s">
        <v>5133</v>
      </c>
    </row>
    <row r="2096" spans="1:4" x14ac:dyDescent="0.15">
      <c r="A2096" s="36">
        <v>9791036348150</v>
      </c>
      <c r="B2096" t="s">
        <v>3831</v>
      </c>
      <c r="C2096" s="36">
        <v>0</v>
      </c>
      <c r="D2096" t="s">
        <v>5129</v>
      </c>
    </row>
    <row r="2097" spans="1:4" x14ac:dyDescent="0.15">
      <c r="A2097" s="36">
        <v>9782747044400</v>
      </c>
      <c r="B2097" t="s">
        <v>3831</v>
      </c>
      <c r="C2097" s="36">
        <v>0</v>
      </c>
      <c r="D2097" t="s">
        <v>5129</v>
      </c>
    </row>
    <row r="2098" spans="1:4" x14ac:dyDescent="0.15">
      <c r="A2098" s="36">
        <v>9791036378393</v>
      </c>
      <c r="B2098" t="s">
        <v>3831</v>
      </c>
      <c r="C2098" s="36">
        <v>3315</v>
      </c>
      <c r="D2098" t="s">
        <v>5133</v>
      </c>
    </row>
    <row r="2099" spans="1:4" x14ac:dyDescent="0.15">
      <c r="A2099" s="36">
        <v>9791036378560</v>
      </c>
      <c r="B2099" t="s">
        <v>3831</v>
      </c>
      <c r="C2099" s="36">
        <v>1602</v>
      </c>
      <c r="D2099" t="s">
        <v>5133</v>
      </c>
    </row>
    <row r="2100" spans="1:4" x14ac:dyDescent="0.15">
      <c r="A2100" s="36">
        <v>9791036378652</v>
      </c>
      <c r="B2100" t="s">
        <v>3831</v>
      </c>
      <c r="C2100" s="36">
        <v>1423</v>
      </c>
      <c r="D2100" t="s">
        <v>5133</v>
      </c>
    </row>
    <row r="2101" spans="1:4" x14ac:dyDescent="0.15">
      <c r="A2101" s="36">
        <v>9791036378669</v>
      </c>
      <c r="B2101" t="s">
        <v>3831</v>
      </c>
      <c r="C2101" s="36">
        <v>5039</v>
      </c>
      <c r="D2101" t="s">
        <v>5133</v>
      </c>
    </row>
    <row r="2102" spans="1:4" x14ac:dyDescent="0.15">
      <c r="A2102" s="36">
        <v>9791036378683</v>
      </c>
      <c r="B2102" t="s">
        <v>3831</v>
      </c>
      <c r="C2102" s="36">
        <v>2365</v>
      </c>
      <c r="D2102" t="s">
        <v>5133</v>
      </c>
    </row>
    <row r="2103" spans="1:4" x14ac:dyDescent="0.15">
      <c r="A2103" s="36">
        <v>9791036378690</v>
      </c>
      <c r="B2103" t="s">
        <v>3831</v>
      </c>
      <c r="C2103" s="36">
        <v>0</v>
      </c>
      <c r="D2103" t="s">
        <v>5135</v>
      </c>
    </row>
    <row r="2104" spans="1:4" x14ac:dyDescent="0.15">
      <c r="A2104" s="36">
        <v>9791036378706</v>
      </c>
      <c r="B2104" t="s">
        <v>3831</v>
      </c>
      <c r="C2104" s="36">
        <v>0</v>
      </c>
      <c r="D2104" t="s">
        <v>5131</v>
      </c>
    </row>
    <row r="2105" spans="1:4" x14ac:dyDescent="0.15">
      <c r="A2105" s="36">
        <v>9791036378645</v>
      </c>
      <c r="B2105" t="s">
        <v>3831</v>
      </c>
      <c r="C2105" s="36">
        <v>4632</v>
      </c>
      <c r="D2105" t="s">
        <v>5133</v>
      </c>
    </row>
    <row r="2106" spans="1:4" x14ac:dyDescent="0.15">
      <c r="A2106" s="36">
        <v>9791036378676</v>
      </c>
      <c r="B2106" t="s">
        <v>3831</v>
      </c>
      <c r="C2106" s="36">
        <v>0</v>
      </c>
      <c r="D2106" t="s">
        <v>5135</v>
      </c>
    </row>
    <row r="2107" spans="1:4" x14ac:dyDescent="0.15">
      <c r="A2107" s="36">
        <v>9782747090636</v>
      </c>
      <c r="B2107" t="s">
        <v>3831</v>
      </c>
      <c r="C2107" s="36">
        <v>0</v>
      </c>
      <c r="D2107" t="s">
        <v>5129</v>
      </c>
    </row>
    <row r="2108" spans="1:4" x14ac:dyDescent="0.15">
      <c r="A2108" s="36">
        <v>9782747090759</v>
      </c>
      <c r="B2108" t="s">
        <v>3831</v>
      </c>
      <c r="C2108" s="36">
        <v>0</v>
      </c>
      <c r="D2108" t="s">
        <v>5129</v>
      </c>
    </row>
    <row r="2109" spans="1:4" x14ac:dyDescent="0.15">
      <c r="A2109" s="36">
        <v>9782747091350</v>
      </c>
      <c r="B2109" t="s">
        <v>3831</v>
      </c>
      <c r="C2109" s="36">
        <v>0</v>
      </c>
      <c r="D2109" t="s">
        <v>5129</v>
      </c>
    </row>
    <row r="2110" spans="1:4" x14ac:dyDescent="0.15">
      <c r="A2110" s="36">
        <v>9782747091367</v>
      </c>
      <c r="B2110" t="s">
        <v>3831</v>
      </c>
      <c r="C2110" s="36">
        <v>0</v>
      </c>
      <c r="D2110" t="s">
        <v>5131</v>
      </c>
    </row>
    <row r="2111" spans="1:4" x14ac:dyDescent="0.15">
      <c r="A2111" s="36">
        <v>9782227486614</v>
      </c>
      <c r="B2111" t="s">
        <v>3831</v>
      </c>
      <c r="C2111" s="36">
        <v>90</v>
      </c>
      <c r="D2111" t="s">
        <v>5138</v>
      </c>
    </row>
    <row r="2112" spans="1:4" x14ac:dyDescent="0.15">
      <c r="A2112" s="36">
        <v>9782747091381</v>
      </c>
      <c r="B2112" t="s">
        <v>3831</v>
      </c>
      <c r="C2112" s="36">
        <v>181</v>
      </c>
      <c r="D2112" t="s">
        <v>5130</v>
      </c>
    </row>
    <row r="2113" spans="1:4" x14ac:dyDescent="0.15">
      <c r="A2113" s="36">
        <v>9782747045414</v>
      </c>
      <c r="B2113" t="s">
        <v>3831</v>
      </c>
      <c r="C2113" s="36">
        <v>0</v>
      </c>
      <c r="D2113" t="s">
        <v>5129</v>
      </c>
    </row>
    <row r="2114" spans="1:4" x14ac:dyDescent="0.15">
      <c r="A2114" s="36">
        <v>9782747045292</v>
      </c>
      <c r="B2114" t="s">
        <v>3831</v>
      </c>
      <c r="C2114" s="36">
        <v>0</v>
      </c>
      <c r="D2114" t="s">
        <v>5129</v>
      </c>
    </row>
    <row r="2115" spans="1:4" x14ac:dyDescent="0.15">
      <c r="A2115" s="36">
        <v>9782747050012</v>
      </c>
      <c r="B2115" t="s">
        <v>3831</v>
      </c>
      <c r="C2115" s="36">
        <v>0</v>
      </c>
      <c r="D2115" t="s">
        <v>5129</v>
      </c>
    </row>
    <row r="2116" spans="1:4" x14ac:dyDescent="0.15">
      <c r="A2116" s="36">
        <v>9791027604302</v>
      </c>
      <c r="B2116" t="s">
        <v>3831</v>
      </c>
      <c r="C2116" s="36">
        <v>0</v>
      </c>
      <c r="D2116" t="s">
        <v>5129</v>
      </c>
    </row>
    <row r="2117" spans="1:4" x14ac:dyDescent="0.15">
      <c r="A2117" s="36">
        <v>9791027604319</v>
      </c>
      <c r="B2117" t="s">
        <v>3831</v>
      </c>
      <c r="C2117" s="36">
        <v>0</v>
      </c>
      <c r="D2117" t="s">
        <v>5129</v>
      </c>
    </row>
    <row r="2118" spans="1:4" x14ac:dyDescent="0.15">
      <c r="A2118" s="36">
        <v>9782227488496</v>
      </c>
      <c r="B2118" t="s">
        <v>3831</v>
      </c>
      <c r="C2118" s="36">
        <v>5</v>
      </c>
      <c r="D2118" t="s">
        <v>5135</v>
      </c>
    </row>
    <row r="2119" spans="1:4" x14ac:dyDescent="0.15">
      <c r="A2119" s="36">
        <v>9791036348082</v>
      </c>
      <c r="B2119" t="s">
        <v>3831</v>
      </c>
      <c r="C2119" s="36">
        <v>0</v>
      </c>
      <c r="D2119" t="s">
        <v>5135</v>
      </c>
    </row>
    <row r="2120" spans="1:4" x14ac:dyDescent="0.15">
      <c r="A2120" s="36">
        <v>9791036348143</v>
      </c>
      <c r="B2120" t="s">
        <v>3831</v>
      </c>
      <c r="C2120" s="36">
        <v>177</v>
      </c>
      <c r="D2120" t="s">
        <v>5130</v>
      </c>
    </row>
    <row r="2121" spans="1:4" x14ac:dyDescent="0.15">
      <c r="A2121" s="36">
        <v>9782747057769</v>
      </c>
      <c r="B2121" t="s">
        <v>3831</v>
      </c>
      <c r="C2121" s="36">
        <v>0</v>
      </c>
      <c r="D2121" t="s">
        <v>5129</v>
      </c>
    </row>
    <row r="2122" spans="1:4" x14ac:dyDescent="0.15">
      <c r="A2122" s="36">
        <v>9791036348259</v>
      </c>
      <c r="B2122" t="s">
        <v>3831</v>
      </c>
      <c r="C2122" s="36">
        <v>1664</v>
      </c>
      <c r="D2122" t="s">
        <v>5133</v>
      </c>
    </row>
    <row r="2123" spans="1:4" x14ac:dyDescent="0.15">
      <c r="A2123" s="36">
        <v>9782747051170</v>
      </c>
      <c r="B2123" t="s">
        <v>3831</v>
      </c>
      <c r="C2123" s="36">
        <v>0</v>
      </c>
      <c r="D2123" t="s">
        <v>5131</v>
      </c>
    </row>
    <row r="2124" spans="1:4" x14ac:dyDescent="0.15">
      <c r="A2124" s="36">
        <v>9782747028837</v>
      </c>
      <c r="B2124" t="s">
        <v>3831</v>
      </c>
      <c r="C2124" s="36">
        <v>0</v>
      </c>
      <c r="D2124" t="s">
        <v>5129</v>
      </c>
    </row>
    <row r="2125" spans="1:4" x14ac:dyDescent="0.15">
      <c r="A2125" s="36">
        <v>9782747028820</v>
      </c>
      <c r="B2125" t="s">
        <v>3831</v>
      </c>
      <c r="C2125" s="36">
        <v>0</v>
      </c>
      <c r="D2125" t="s">
        <v>5129</v>
      </c>
    </row>
    <row r="2126" spans="1:4" x14ac:dyDescent="0.15">
      <c r="A2126" s="36">
        <v>9782747028011</v>
      </c>
      <c r="B2126" t="s">
        <v>3831</v>
      </c>
      <c r="C2126" s="36">
        <v>0</v>
      </c>
      <c r="D2126" t="s">
        <v>5129</v>
      </c>
    </row>
    <row r="2127" spans="1:4" x14ac:dyDescent="0.15">
      <c r="A2127" s="36">
        <v>9782747027137</v>
      </c>
      <c r="B2127" t="s">
        <v>3831</v>
      </c>
      <c r="C2127" s="36">
        <v>0</v>
      </c>
      <c r="D2127" t="s">
        <v>5129</v>
      </c>
    </row>
    <row r="2128" spans="1:4" x14ac:dyDescent="0.15">
      <c r="A2128" s="36">
        <v>9791036347986</v>
      </c>
      <c r="B2128" t="s">
        <v>3831</v>
      </c>
      <c r="C2128" s="36">
        <v>46</v>
      </c>
      <c r="D2128" t="s">
        <v>5134</v>
      </c>
    </row>
    <row r="2129" spans="1:4" x14ac:dyDescent="0.15">
      <c r="A2129" s="36">
        <v>9782747081382</v>
      </c>
      <c r="B2129" t="s">
        <v>3831</v>
      </c>
      <c r="C2129" s="36">
        <v>5</v>
      </c>
      <c r="D2129" t="s">
        <v>5132</v>
      </c>
    </row>
    <row r="2130" spans="1:4" x14ac:dyDescent="0.15">
      <c r="A2130" s="36">
        <v>9782747081375</v>
      </c>
      <c r="B2130" t="s">
        <v>3831</v>
      </c>
      <c r="C2130" s="36">
        <v>0</v>
      </c>
      <c r="D2130" t="s">
        <v>5129</v>
      </c>
    </row>
    <row r="2131" spans="1:4" x14ac:dyDescent="0.15">
      <c r="A2131" s="36">
        <v>9782747081344</v>
      </c>
      <c r="B2131" t="s">
        <v>3831</v>
      </c>
      <c r="C2131" s="36">
        <v>2086</v>
      </c>
      <c r="D2131" t="s">
        <v>5133</v>
      </c>
    </row>
    <row r="2132" spans="1:4" x14ac:dyDescent="0.15">
      <c r="A2132" s="36">
        <v>9782747037013</v>
      </c>
      <c r="B2132" t="s">
        <v>3831</v>
      </c>
      <c r="C2132" s="36">
        <v>0</v>
      </c>
      <c r="D2132" t="s">
        <v>5129</v>
      </c>
    </row>
    <row r="2133" spans="1:4" x14ac:dyDescent="0.15">
      <c r="A2133" s="36">
        <v>9782747033718</v>
      </c>
      <c r="B2133" t="s">
        <v>3831</v>
      </c>
      <c r="C2133" s="36">
        <v>0</v>
      </c>
      <c r="D2133" t="s">
        <v>5129</v>
      </c>
    </row>
    <row r="2134" spans="1:4" x14ac:dyDescent="0.15">
      <c r="A2134" s="36">
        <v>9782747034579</v>
      </c>
      <c r="B2134" t="s">
        <v>3831</v>
      </c>
      <c r="C2134" s="36">
        <v>0</v>
      </c>
      <c r="D2134" t="s">
        <v>5129</v>
      </c>
    </row>
    <row r="2135" spans="1:4" x14ac:dyDescent="0.15">
      <c r="A2135" s="36">
        <v>9782747033701</v>
      </c>
      <c r="B2135" t="s">
        <v>3831</v>
      </c>
      <c r="C2135" s="36">
        <v>0</v>
      </c>
      <c r="D2135" t="s">
        <v>5129</v>
      </c>
    </row>
    <row r="2136" spans="1:4" x14ac:dyDescent="0.15">
      <c r="A2136" s="36">
        <v>9782747030229</v>
      </c>
      <c r="B2136" t="s">
        <v>3831</v>
      </c>
      <c r="C2136" s="36">
        <v>0</v>
      </c>
      <c r="D2136" t="s">
        <v>5129</v>
      </c>
    </row>
    <row r="2137" spans="1:4" x14ac:dyDescent="0.15">
      <c r="A2137" s="36">
        <v>9791036303371</v>
      </c>
      <c r="B2137" t="s">
        <v>3831</v>
      </c>
      <c r="C2137" s="36">
        <v>13973</v>
      </c>
      <c r="D2137" t="s">
        <v>5128</v>
      </c>
    </row>
    <row r="2138" spans="1:4" x14ac:dyDescent="0.15">
      <c r="A2138" s="36">
        <v>9791036303388</v>
      </c>
      <c r="B2138" t="s">
        <v>3831</v>
      </c>
      <c r="C2138" s="36">
        <v>6208</v>
      </c>
      <c r="D2138" t="s">
        <v>5133</v>
      </c>
    </row>
    <row r="2139" spans="1:4" x14ac:dyDescent="0.15">
      <c r="A2139" s="36">
        <v>9791036303401</v>
      </c>
      <c r="B2139" t="s">
        <v>3831</v>
      </c>
      <c r="C2139" s="36">
        <v>195</v>
      </c>
      <c r="D2139" t="s">
        <v>5130</v>
      </c>
    </row>
    <row r="2140" spans="1:4" x14ac:dyDescent="0.15">
      <c r="A2140" s="36">
        <v>9791036303418</v>
      </c>
      <c r="B2140" t="s">
        <v>3831</v>
      </c>
      <c r="C2140" s="36">
        <v>1793</v>
      </c>
      <c r="D2140" t="s">
        <v>5133</v>
      </c>
    </row>
    <row r="2141" spans="1:4" x14ac:dyDescent="0.15">
      <c r="A2141" s="36">
        <v>9782747030212</v>
      </c>
      <c r="B2141" t="s">
        <v>3831</v>
      </c>
      <c r="C2141" s="36">
        <v>0</v>
      </c>
      <c r="D2141" t="s">
        <v>5129</v>
      </c>
    </row>
    <row r="2142" spans="1:4" x14ac:dyDescent="0.15">
      <c r="A2142" s="36">
        <v>9782227500716</v>
      </c>
      <c r="B2142" t="s">
        <v>3831</v>
      </c>
      <c r="C2142" s="36">
        <v>557</v>
      </c>
      <c r="D2142" t="s">
        <v>5130</v>
      </c>
    </row>
    <row r="2143" spans="1:4" x14ac:dyDescent="0.15">
      <c r="A2143" s="36">
        <v>9791036347993</v>
      </c>
      <c r="B2143" t="s">
        <v>3831</v>
      </c>
      <c r="C2143" s="36">
        <v>531</v>
      </c>
      <c r="D2143" t="s">
        <v>5130</v>
      </c>
    </row>
    <row r="2144" spans="1:4" x14ac:dyDescent="0.15">
      <c r="A2144" s="36">
        <v>9782747006606</v>
      </c>
      <c r="B2144" t="s">
        <v>3831</v>
      </c>
      <c r="C2144" s="36">
        <v>846</v>
      </c>
      <c r="D2144" t="s">
        <v>5137</v>
      </c>
    </row>
    <row r="2145" spans="1:4" x14ac:dyDescent="0.15">
      <c r="A2145" s="36">
        <v>9791036348181</v>
      </c>
      <c r="B2145" t="s">
        <v>3831</v>
      </c>
      <c r="C2145" s="36">
        <v>0</v>
      </c>
      <c r="D2145" t="s">
        <v>5135</v>
      </c>
    </row>
    <row r="2146" spans="1:4" x14ac:dyDescent="0.15">
      <c r="A2146" s="36">
        <v>9791036348235</v>
      </c>
      <c r="B2146" t="s">
        <v>3831</v>
      </c>
      <c r="C2146" s="36">
        <v>454</v>
      </c>
      <c r="D2146" t="s">
        <v>5130</v>
      </c>
    </row>
    <row r="2147" spans="1:4" x14ac:dyDescent="0.15">
      <c r="A2147" s="36">
        <v>9791036348594</v>
      </c>
      <c r="B2147" t="s">
        <v>3831</v>
      </c>
      <c r="C2147" s="36">
        <v>0</v>
      </c>
      <c r="D2147" t="s">
        <v>5129</v>
      </c>
    </row>
    <row r="2148" spans="1:4" x14ac:dyDescent="0.15">
      <c r="A2148" s="36">
        <v>9791036348006</v>
      </c>
      <c r="B2148" t="s">
        <v>3831</v>
      </c>
      <c r="C2148" s="36">
        <v>427</v>
      </c>
      <c r="D2148" t="s">
        <v>5130</v>
      </c>
    </row>
    <row r="2149" spans="1:4" x14ac:dyDescent="0.15">
      <c r="A2149" s="36">
        <v>9782747048958</v>
      </c>
      <c r="B2149" t="s">
        <v>3831</v>
      </c>
      <c r="C2149" s="36">
        <v>0</v>
      </c>
      <c r="D2149" t="s">
        <v>5129</v>
      </c>
    </row>
    <row r="2150" spans="1:4" x14ac:dyDescent="0.15">
      <c r="A2150" s="36">
        <v>9791036348013</v>
      </c>
      <c r="B2150" t="s">
        <v>3831</v>
      </c>
      <c r="C2150" s="36">
        <v>2082</v>
      </c>
      <c r="D2150" t="s">
        <v>5133</v>
      </c>
    </row>
    <row r="2151" spans="1:4" x14ac:dyDescent="0.15">
      <c r="A2151" s="36">
        <v>9782747044240</v>
      </c>
      <c r="B2151" t="s">
        <v>3831</v>
      </c>
      <c r="C2151" s="36">
        <v>0</v>
      </c>
      <c r="D2151" t="s">
        <v>5129</v>
      </c>
    </row>
    <row r="2152" spans="1:4" x14ac:dyDescent="0.15">
      <c r="A2152" s="36">
        <v>9791036348044</v>
      </c>
      <c r="B2152" t="s">
        <v>3831</v>
      </c>
      <c r="C2152" s="36">
        <v>0</v>
      </c>
      <c r="D2152" t="s">
        <v>5135</v>
      </c>
    </row>
    <row r="2153" spans="1:4" x14ac:dyDescent="0.15">
      <c r="A2153" s="36">
        <v>9791036348051</v>
      </c>
      <c r="B2153" t="s">
        <v>3831</v>
      </c>
      <c r="C2153" s="36">
        <v>0</v>
      </c>
      <c r="D2153" t="s">
        <v>5135</v>
      </c>
    </row>
    <row r="2154" spans="1:4" x14ac:dyDescent="0.15">
      <c r="A2154" s="36">
        <v>9791036348068</v>
      </c>
      <c r="B2154" t="s">
        <v>3831</v>
      </c>
      <c r="C2154" s="36">
        <v>1721</v>
      </c>
      <c r="D2154" t="s">
        <v>5133</v>
      </c>
    </row>
    <row r="2155" spans="1:4" x14ac:dyDescent="0.15">
      <c r="A2155" s="36">
        <v>9791036348075</v>
      </c>
      <c r="B2155" t="s">
        <v>3831</v>
      </c>
      <c r="C2155" s="36">
        <v>1633</v>
      </c>
      <c r="D2155" t="s">
        <v>5133</v>
      </c>
    </row>
    <row r="2156" spans="1:4" x14ac:dyDescent="0.15">
      <c r="A2156" s="36">
        <v>9791036348099</v>
      </c>
      <c r="B2156" t="s">
        <v>3831</v>
      </c>
      <c r="C2156" s="36">
        <v>0</v>
      </c>
      <c r="D2156" t="s">
        <v>5135</v>
      </c>
    </row>
    <row r="2157" spans="1:4" x14ac:dyDescent="0.15">
      <c r="A2157" s="36">
        <v>9791036348105</v>
      </c>
      <c r="B2157" t="s">
        <v>3831</v>
      </c>
      <c r="C2157" s="36">
        <v>0</v>
      </c>
      <c r="D2157" t="s">
        <v>5129</v>
      </c>
    </row>
    <row r="2158" spans="1:4" x14ac:dyDescent="0.15">
      <c r="A2158" s="36">
        <v>9791036348112</v>
      </c>
      <c r="B2158" t="s">
        <v>3831</v>
      </c>
      <c r="C2158" s="36">
        <v>0</v>
      </c>
      <c r="D2158" t="s">
        <v>5129</v>
      </c>
    </row>
    <row r="2159" spans="1:4" x14ac:dyDescent="0.15">
      <c r="A2159" s="36">
        <v>9791036348129</v>
      </c>
      <c r="B2159" t="s">
        <v>3831</v>
      </c>
      <c r="C2159" s="36">
        <v>1044</v>
      </c>
      <c r="D2159" t="s">
        <v>5133</v>
      </c>
    </row>
    <row r="2160" spans="1:4" x14ac:dyDescent="0.15">
      <c r="A2160" s="36">
        <v>9791036348136</v>
      </c>
      <c r="B2160" t="s">
        <v>3831</v>
      </c>
      <c r="C2160" s="36">
        <v>0</v>
      </c>
      <c r="D2160" t="s">
        <v>5129</v>
      </c>
    </row>
    <row r="2161" spans="1:4" x14ac:dyDescent="0.15">
      <c r="A2161" s="36">
        <v>9791036348167</v>
      </c>
      <c r="B2161" t="s">
        <v>3831</v>
      </c>
      <c r="C2161" s="36">
        <v>662</v>
      </c>
      <c r="D2161" t="s">
        <v>5130</v>
      </c>
    </row>
    <row r="2162" spans="1:4" x14ac:dyDescent="0.15">
      <c r="A2162" s="36">
        <v>9791036348198</v>
      </c>
      <c r="B2162" t="s">
        <v>3831</v>
      </c>
      <c r="C2162" s="36">
        <v>678</v>
      </c>
      <c r="D2162" t="s">
        <v>5130</v>
      </c>
    </row>
    <row r="2163" spans="1:4" x14ac:dyDescent="0.15">
      <c r="A2163" s="36">
        <v>9791036348211</v>
      </c>
      <c r="B2163" t="s">
        <v>3831</v>
      </c>
      <c r="C2163" s="36">
        <v>886</v>
      </c>
      <c r="D2163" t="s">
        <v>5130</v>
      </c>
    </row>
    <row r="2164" spans="1:4" x14ac:dyDescent="0.15">
      <c r="A2164" s="36">
        <v>9791036348228</v>
      </c>
      <c r="B2164" t="s">
        <v>3831</v>
      </c>
      <c r="C2164" s="36">
        <v>1492</v>
      </c>
      <c r="D2164" t="s">
        <v>5133</v>
      </c>
    </row>
    <row r="2165" spans="1:4" x14ac:dyDescent="0.15">
      <c r="A2165" s="36">
        <v>9791036348563</v>
      </c>
      <c r="B2165" t="s">
        <v>3831</v>
      </c>
      <c r="C2165" s="36">
        <v>1740</v>
      </c>
      <c r="D2165" t="s">
        <v>5133</v>
      </c>
    </row>
    <row r="2166" spans="1:4" x14ac:dyDescent="0.15">
      <c r="A2166" s="36">
        <v>9791036348587</v>
      </c>
      <c r="B2166" t="s">
        <v>3831</v>
      </c>
      <c r="C2166" s="36">
        <v>0</v>
      </c>
      <c r="D2166" t="s">
        <v>5131</v>
      </c>
    </row>
    <row r="2167" spans="1:4" x14ac:dyDescent="0.15">
      <c r="A2167" s="36">
        <v>9791036348600</v>
      </c>
      <c r="B2167" t="s">
        <v>3831</v>
      </c>
      <c r="C2167" s="36">
        <v>791</v>
      </c>
      <c r="D2167" t="s">
        <v>5130</v>
      </c>
    </row>
    <row r="2168" spans="1:4" x14ac:dyDescent="0.15">
      <c r="A2168" s="36">
        <v>9791036348617</v>
      </c>
      <c r="B2168" t="s">
        <v>3831</v>
      </c>
      <c r="C2168" s="36">
        <v>0</v>
      </c>
      <c r="D2168" t="s">
        <v>5129</v>
      </c>
    </row>
    <row r="2169" spans="1:4" x14ac:dyDescent="0.15">
      <c r="A2169" s="36">
        <v>9791036348624</v>
      </c>
      <c r="B2169" t="s">
        <v>3831</v>
      </c>
      <c r="C2169" s="36">
        <v>1285</v>
      </c>
      <c r="D2169" t="s">
        <v>5140</v>
      </c>
    </row>
    <row r="2170" spans="1:4" x14ac:dyDescent="0.15">
      <c r="A2170" s="36">
        <v>9782747044233</v>
      </c>
      <c r="B2170" t="s">
        <v>3831</v>
      </c>
      <c r="C2170" s="36">
        <v>0</v>
      </c>
      <c r="D2170" t="s">
        <v>5129</v>
      </c>
    </row>
    <row r="2171" spans="1:4" x14ac:dyDescent="0.15">
      <c r="A2171" s="36">
        <v>9791036348631</v>
      </c>
      <c r="B2171" t="s">
        <v>3831</v>
      </c>
      <c r="C2171" s="36">
        <v>486</v>
      </c>
      <c r="D2171" t="s">
        <v>5137</v>
      </c>
    </row>
    <row r="2172" spans="1:4" x14ac:dyDescent="0.15">
      <c r="A2172" s="36">
        <v>9791036348648</v>
      </c>
      <c r="B2172" t="s">
        <v>3831</v>
      </c>
      <c r="C2172" s="36">
        <v>0</v>
      </c>
      <c r="D2172" t="s">
        <v>5131</v>
      </c>
    </row>
    <row r="2173" spans="1:4" x14ac:dyDescent="0.15">
      <c r="A2173" s="36">
        <v>9782747045018</v>
      </c>
      <c r="B2173" t="s">
        <v>3831</v>
      </c>
      <c r="C2173" s="36">
        <v>0</v>
      </c>
      <c r="D2173" t="s">
        <v>5129</v>
      </c>
    </row>
    <row r="2174" spans="1:4" x14ac:dyDescent="0.15">
      <c r="A2174" s="36">
        <v>9782747033695</v>
      </c>
      <c r="B2174" t="s">
        <v>3831</v>
      </c>
      <c r="C2174" s="36">
        <v>0</v>
      </c>
      <c r="D2174" t="s">
        <v>5129</v>
      </c>
    </row>
    <row r="2175" spans="1:4" x14ac:dyDescent="0.15">
      <c r="A2175" s="36">
        <v>9782747037891</v>
      </c>
      <c r="B2175" t="s">
        <v>3831</v>
      </c>
      <c r="C2175" s="36">
        <v>0</v>
      </c>
      <c r="D2175" t="s">
        <v>5129</v>
      </c>
    </row>
    <row r="2176" spans="1:4" x14ac:dyDescent="0.15">
      <c r="A2176" s="36">
        <v>9782747049801</v>
      </c>
      <c r="B2176" t="s">
        <v>3831</v>
      </c>
      <c r="C2176" s="36">
        <v>560</v>
      </c>
      <c r="D2176" t="s">
        <v>5137</v>
      </c>
    </row>
    <row r="2177" spans="1:4" x14ac:dyDescent="0.15">
      <c r="A2177" s="36">
        <v>9782747045698</v>
      </c>
      <c r="B2177" t="s">
        <v>3831</v>
      </c>
      <c r="C2177" s="36">
        <v>0</v>
      </c>
      <c r="D2177" t="s">
        <v>5129</v>
      </c>
    </row>
    <row r="2178" spans="1:4" x14ac:dyDescent="0.15">
      <c r="A2178" s="36">
        <v>9782747049818</v>
      </c>
      <c r="B2178" t="s">
        <v>3831</v>
      </c>
      <c r="C2178" s="36">
        <v>388</v>
      </c>
      <c r="D2178" t="s">
        <v>5137</v>
      </c>
    </row>
    <row r="2179" spans="1:4" x14ac:dyDescent="0.15">
      <c r="A2179" s="36">
        <v>9782747048927</v>
      </c>
      <c r="B2179" t="s">
        <v>3831</v>
      </c>
      <c r="C2179" s="36">
        <v>32</v>
      </c>
      <c r="D2179" t="s">
        <v>5138</v>
      </c>
    </row>
    <row r="2180" spans="1:4" x14ac:dyDescent="0.15">
      <c r="A2180" s="36">
        <v>9782747046176</v>
      </c>
      <c r="B2180" t="s">
        <v>3831</v>
      </c>
      <c r="C2180" s="36">
        <v>0</v>
      </c>
      <c r="D2180" t="s">
        <v>5129</v>
      </c>
    </row>
    <row r="2181" spans="1:4" x14ac:dyDescent="0.15">
      <c r="A2181" s="36">
        <v>9782747037877</v>
      </c>
      <c r="B2181" t="s">
        <v>3831</v>
      </c>
      <c r="C2181" s="36">
        <v>0</v>
      </c>
      <c r="D2181" t="s">
        <v>5129</v>
      </c>
    </row>
    <row r="2182" spans="1:4" x14ac:dyDescent="0.15">
      <c r="A2182" s="36">
        <v>9791036348174</v>
      </c>
      <c r="B2182" t="s">
        <v>3831</v>
      </c>
      <c r="C2182" s="36">
        <v>1567</v>
      </c>
      <c r="D2182" t="s">
        <v>5133</v>
      </c>
    </row>
    <row r="2183" spans="1:4" x14ac:dyDescent="0.15">
      <c r="A2183" s="36">
        <v>9791027602483</v>
      </c>
      <c r="B2183" t="s">
        <v>3831</v>
      </c>
      <c r="C2183" s="36">
        <v>44698</v>
      </c>
      <c r="D2183" t="s">
        <v>5128</v>
      </c>
    </row>
    <row r="2184" spans="1:4" x14ac:dyDescent="0.15">
      <c r="A2184" s="36">
        <v>9791036348204</v>
      </c>
      <c r="B2184" t="s">
        <v>3831</v>
      </c>
      <c r="C2184" s="36">
        <v>785</v>
      </c>
      <c r="D2184" t="s">
        <v>5130</v>
      </c>
    </row>
    <row r="2185" spans="1:4" x14ac:dyDescent="0.15">
      <c r="A2185" s="36">
        <v>9791036348723</v>
      </c>
      <c r="B2185" t="s">
        <v>3831</v>
      </c>
      <c r="C2185" s="36">
        <v>795</v>
      </c>
      <c r="D2185" t="s">
        <v>5130</v>
      </c>
    </row>
    <row r="2186" spans="1:4" x14ac:dyDescent="0.15">
      <c r="A2186" s="36">
        <v>9782747038584</v>
      </c>
      <c r="B2186" t="s">
        <v>3831</v>
      </c>
      <c r="C2186" s="36">
        <v>0</v>
      </c>
      <c r="D2186" t="s">
        <v>5129</v>
      </c>
    </row>
    <row r="2187" spans="1:4" x14ac:dyDescent="0.15">
      <c r="A2187" s="36">
        <v>9782747058537</v>
      </c>
      <c r="B2187" t="s">
        <v>3831</v>
      </c>
      <c r="C2187" s="36">
        <v>0</v>
      </c>
      <c r="D2187" t="s">
        <v>5129</v>
      </c>
    </row>
    <row r="2188" spans="1:4" x14ac:dyDescent="0.15">
      <c r="A2188" s="36">
        <v>9791036303449</v>
      </c>
      <c r="B2188" t="s">
        <v>3831</v>
      </c>
      <c r="C2188" s="36">
        <v>1743</v>
      </c>
      <c r="D2188" t="s">
        <v>5133</v>
      </c>
    </row>
    <row r="2189" spans="1:4" x14ac:dyDescent="0.15">
      <c r="A2189" s="36">
        <v>9782408007447</v>
      </c>
      <c r="B2189" t="s">
        <v>3831</v>
      </c>
      <c r="C2189" s="36">
        <v>0</v>
      </c>
      <c r="D2189" t="s">
        <v>5129</v>
      </c>
    </row>
    <row r="2190" spans="1:4" x14ac:dyDescent="0.15">
      <c r="A2190" s="36">
        <v>9791036303425</v>
      </c>
      <c r="B2190" t="s">
        <v>3831</v>
      </c>
      <c r="C2190" s="36">
        <v>445</v>
      </c>
      <c r="D2190" t="s">
        <v>5130</v>
      </c>
    </row>
    <row r="2191" spans="1:4" x14ac:dyDescent="0.15">
      <c r="A2191" s="36">
        <v>9791036303470</v>
      </c>
      <c r="B2191" t="s">
        <v>3831</v>
      </c>
      <c r="C2191" s="36">
        <v>68</v>
      </c>
      <c r="D2191" t="s">
        <v>5134</v>
      </c>
    </row>
    <row r="2192" spans="1:4" x14ac:dyDescent="0.15">
      <c r="A2192" s="36">
        <v>9782227494718</v>
      </c>
      <c r="B2192" t="s">
        <v>3831</v>
      </c>
      <c r="C2192" s="36">
        <v>0</v>
      </c>
      <c r="D2192" t="s">
        <v>5131</v>
      </c>
    </row>
    <row r="2193" spans="1:4" x14ac:dyDescent="0.15">
      <c r="A2193" s="36">
        <v>9782227494725</v>
      </c>
      <c r="B2193" t="s">
        <v>3831</v>
      </c>
      <c r="C2193" s="36">
        <v>37</v>
      </c>
      <c r="D2193" t="s">
        <v>5134</v>
      </c>
    </row>
    <row r="2194" spans="1:4" x14ac:dyDescent="0.15">
      <c r="A2194" s="36">
        <v>9791027602452</v>
      </c>
      <c r="B2194" t="s">
        <v>3831</v>
      </c>
      <c r="C2194" s="36">
        <v>0</v>
      </c>
      <c r="D2194" t="s">
        <v>5129</v>
      </c>
    </row>
    <row r="2195" spans="1:4" x14ac:dyDescent="0.15">
      <c r="A2195" s="36">
        <v>9782747053211</v>
      </c>
      <c r="B2195" t="s">
        <v>3831</v>
      </c>
      <c r="C2195" s="36">
        <v>0</v>
      </c>
      <c r="D2195" t="s">
        <v>5129</v>
      </c>
    </row>
    <row r="2196" spans="1:4" x14ac:dyDescent="0.15">
      <c r="A2196" s="36">
        <v>9791036378751</v>
      </c>
      <c r="B2196" t="s">
        <v>3831</v>
      </c>
      <c r="C2196" s="36">
        <v>0</v>
      </c>
      <c r="D2196" t="s">
        <v>5135</v>
      </c>
    </row>
    <row r="2197" spans="1:4" x14ac:dyDescent="0.15">
      <c r="A2197" s="36">
        <v>9791036378768</v>
      </c>
      <c r="B2197" t="s">
        <v>3831</v>
      </c>
      <c r="C2197" s="36">
        <v>0</v>
      </c>
      <c r="D2197" t="s">
        <v>5135</v>
      </c>
    </row>
    <row r="2198" spans="1:4" x14ac:dyDescent="0.15">
      <c r="A2198" s="36">
        <v>9791036378775</v>
      </c>
      <c r="B2198" t="s">
        <v>3831</v>
      </c>
      <c r="C2198" s="36">
        <v>0</v>
      </c>
      <c r="D2198" t="s">
        <v>5135</v>
      </c>
    </row>
    <row r="2199" spans="1:4" x14ac:dyDescent="0.15">
      <c r="A2199" s="36">
        <v>9791036378782</v>
      </c>
      <c r="B2199" t="s">
        <v>3831</v>
      </c>
      <c r="C2199" s="36">
        <v>0</v>
      </c>
      <c r="D2199" t="s">
        <v>5135</v>
      </c>
    </row>
    <row r="2200" spans="1:4" x14ac:dyDescent="0.15">
      <c r="A2200" s="36">
        <v>9791036378805</v>
      </c>
      <c r="B2200" t="s">
        <v>3831</v>
      </c>
      <c r="C2200" s="36">
        <v>1838</v>
      </c>
      <c r="D2200" t="s">
        <v>5133</v>
      </c>
    </row>
    <row r="2201" spans="1:4" x14ac:dyDescent="0.15">
      <c r="A2201" s="36">
        <v>9782227491274</v>
      </c>
      <c r="B2201" t="s">
        <v>3831</v>
      </c>
      <c r="C2201" s="36">
        <v>0</v>
      </c>
      <c r="D2201" t="s">
        <v>5131</v>
      </c>
    </row>
    <row r="2202" spans="1:4" x14ac:dyDescent="0.15">
      <c r="A2202" s="36">
        <v>9782747081511</v>
      </c>
      <c r="B2202" t="s">
        <v>3831</v>
      </c>
      <c r="C2202" s="36">
        <v>25752</v>
      </c>
      <c r="D2202" t="s">
        <v>5128</v>
      </c>
    </row>
    <row r="2203" spans="1:4" x14ac:dyDescent="0.15">
      <c r="A2203" s="36">
        <v>9782747081498</v>
      </c>
      <c r="B2203" t="s">
        <v>3831</v>
      </c>
      <c r="C2203" s="36">
        <v>0</v>
      </c>
      <c r="D2203" t="s">
        <v>5129</v>
      </c>
    </row>
    <row r="2204" spans="1:4" x14ac:dyDescent="0.15">
      <c r="A2204" s="36">
        <v>9782747081481</v>
      </c>
      <c r="B2204" t="s">
        <v>3831</v>
      </c>
      <c r="C2204" s="36">
        <v>210</v>
      </c>
      <c r="D2204" t="s">
        <v>5130</v>
      </c>
    </row>
    <row r="2205" spans="1:4" x14ac:dyDescent="0.15">
      <c r="A2205" s="36">
        <v>9782745998101</v>
      </c>
      <c r="B2205" t="s">
        <v>3831</v>
      </c>
      <c r="C2205" s="36">
        <v>0</v>
      </c>
      <c r="D2205" t="s">
        <v>5129</v>
      </c>
    </row>
    <row r="2206" spans="1:4" x14ac:dyDescent="0.15">
      <c r="A2206" s="36">
        <v>9791036317163</v>
      </c>
      <c r="B2206" t="s">
        <v>3831</v>
      </c>
      <c r="C2206" s="36">
        <v>0</v>
      </c>
      <c r="D2206" t="s">
        <v>5129</v>
      </c>
    </row>
    <row r="2207" spans="1:4" x14ac:dyDescent="0.15">
      <c r="A2207" s="36">
        <v>9791036309618</v>
      </c>
      <c r="B2207" t="s">
        <v>3831</v>
      </c>
      <c r="C2207" s="36">
        <v>273</v>
      </c>
      <c r="D2207" t="s">
        <v>5130</v>
      </c>
    </row>
    <row r="2208" spans="1:4" x14ac:dyDescent="0.15">
      <c r="A2208" s="36">
        <v>9791036309625</v>
      </c>
      <c r="B2208" t="s">
        <v>3831</v>
      </c>
      <c r="C2208" s="36">
        <v>807</v>
      </c>
      <c r="D2208" t="s">
        <v>5130</v>
      </c>
    </row>
    <row r="2209" spans="1:4" x14ac:dyDescent="0.15">
      <c r="A2209" s="36">
        <v>9791036309632</v>
      </c>
      <c r="B2209" t="s">
        <v>3831</v>
      </c>
      <c r="C2209" s="36">
        <v>1184</v>
      </c>
      <c r="D2209" t="s">
        <v>5133</v>
      </c>
    </row>
    <row r="2210" spans="1:4" x14ac:dyDescent="0.15">
      <c r="A2210" s="36">
        <v>9791036309649</v>
      </c>
      <c r="B2210" t="s">
        <v>3831</v>
      </c>
      <c r="C2210" s="36">
        <v>989</v>
      </c>
      <c r="D2210" t="s">
        <v>5130</v>
      </c>
    </row>
    <row r="2211" spans="1:4" x14ac:dyDescent="0.15">
      <c r="A2211" s="36">
        <v>9791036309656</v>
      </c>
      <c r="B2211" t="s">
        <v>3831</v>
      </c>
      <c r="C2211" s="36">
        <v>1445</v>
      </c>
      <c r="D2211" t="s">
        <v>5133</v>
      </c>
    </row>
    <row r="2212" spans="1:4" x14ac:dyDescent="0.15">
      <c r="A2212" s="36">
        <v>9791036309663</v>
      </c>
      <c r="B2212" t="s">
        <v>3831</v>
      </c>
      <c r="C2212" s="36">
        <v>46</v>
      </c>
      <c r="D2212" t="s">
        <v>5134</v>
      </c>
    </row>
    <row r="2213" spans="1:4" x14ac:dyDescent="0.15">
      <c r="A2213" s="36">
        <v>9791036309687</v>
      </c>
      <c r="B2213" t="s">
        <v>3831</v>
      </c>
      <c r="C2213" s="36">
        <v>153</v>
      </c>
      <c r="D2213" t="s">
        <v>5130</v>
      </c>
    </row>
    <row r="2214" spans="1:4" x14ac:dyDescent="0.15">
      <c r="A2214" s="36">
        <v>9791036309694</v>
      </c>
      <c r="B2214" t="s">
        <v>3831</v>
      </c>
      <c r="C2214" s="36">
        <v>0</v>
      </c>
      <c r="D2214" t="s">
        <v>5129</v>
      </c>
    </row>
    <row r="2215" spans="1:4" x14ac:dyDescent="0.15">
      <c r="A2215" s="36">
        <v>9791036358838</v>
      </c>
      <c r="B2215" t="s">
        <v>3831</v>
      </c>
      <c r="C2215" s="36">
        <v>1818</v>
      </c>
      <c r="D2215" t="s">
        <v>5133</v>
      </c>
    </row>
    <row r="2216" spans="1:4" x14ac:dyDescent="0.15">
      <c r="A2216" s="36">
        <v>9791036308734</v>
      </c>
      <c r="B2216" t="s">
        <v>3831</v>
      </c>
      <c r="C2216" s="36">
        <v>0</v>
      </c>
      <c r="D2216" t="s">
        <v>5129</v>
      </c>
    </row>
    <row r="2217" spans="1:4" x14ac:dyDescent="0.15">
      <c r="A2217" s="36">
        <v>9791036309731</v>
      </c>
      <c r="B2217" t="s">
        <v>3831</v>
      </c>
      <c r="C2217" s="36">
        <v>0</v>
      </c>
      <c r="D2217" t="s">
        <v>5129</v>
      </c>
    </row>
    <row r="2218" spans="1:4" x14ac:dyDescent="0.15">
      <c r="A2218" s="36">
        <v>9791036309748</v>
      </c>
      <c r="B2218" t="s">
        <v>3831</v>
      </c>
      <c r="C2218" s="36">
        <v>0</v>
      </c>
      <c r="D2218" t="s">
        <v>5129</v>
      </c>
    </row>
    <row r="2219" spans="1:4" x14ac:dyDescent="0.15">
      <c r="A2219" s="36">
        <v>9782227496026</v>
      </c>
      <c r="B2219" t="s">
        <v>3831</v>
      </c>
      <c r="C2219" s="36">
        <v>0</v>
      </c>
      <c r="D2219" t="s">
        <v>5129</v>
      </c>
    </row>
    <row r="2220" spans="1:4" x14ac:dyDescent="0.15">
      <c r="A2220" s="36">
        <v>9782227496033</v>
      </c>
      <c r="B2220" t="s">
        <v>3831</v>
      </c>
      <c r="C2220" s="36">
        <v>39</v>
      </c>
      <c r="D2220" t="s">
        <v>5134</v>
      </c>
    </row>
    <row r="2221" spans="1:4" x14ac:dyDescent="0.15">
      <c r="A2221" s="36">
        <v>9782227500747</v>
      </c>
      <c r="B2221" t="s">
        <v>3831</v>
      </c>
      <c r="C2221" s="36">
        <v>0</v>
      </c>
      <c r="D2221" t="s">
        <v>5129</v>
      </c>
    </row>
    <row r="2222" spans="1:4" x14ac:dyDescent="0.15">
      <c r="A2222" s="36">
        <v>9791036348747</v>
      </c>
      <c r="B2222" t="s">
        <v>3831</v>
      </c>
      <c r="C2222" s="36">
        <v>0</v>
      </c>
      <c r="D2222" t="s">
        <v>5135</v>
      </c>
    </row>
    <row r="2223" spans="1:4" x14ac:dyDescent="0.15">
      <c r="A2223" s="36">
        <v>9791036348754</v>
      </c>
      <c r="B2223" t="s">
        <v>3831</v>
      </c>
      <c r="C2223" s="36">
        <v>1831</v>
      </c>
      <c r="D2223" t="s">
        <v>5133</v>
      </c>
    </row>
    <row r="2224" spans="1:4" x14ac:dyDescent="0.15">
      <c r="A2224" s="36">
        <v>9791036348761</v>
      </c>
      <c r="B2224" t="s">
        <v>3831</v>
      </c>
      <c r="C2224" s="36">
        <v>0</v>
      </c>
      <c r="D2224" t="s">
        <v>5135</v>
      </c>
    </row>
    <row r="2225" spans="1:4" x14ac:dyDescent="0.15">
      <c r="A2225" s="36">
        <v>9791036348778</v>
      </c>
      <c r="B2225" t="s">
        <v>3831</v>
      </c>
      <c r="C2225" s="36">
        <v>0</v>
      </c>
      <c r="D2225" t="s">
        <v>5135</v>
      </c>
    </row>
    <row r="2226" spans="1:4" x14ac:dyDescent="0.15">
      <c r="A2226" s="36">
        <v>9791036348785</v>
      </c>
      <c r="B2226" t="s">
        <v>3831</v>
      </c>
      <c r="C2226" s="36">
        <v>0</v>
      </c>
      <c r="D2226" t="s">
        <v>5135</v>
      </c>
    </row>
    <row r="2227" spans="1:4" x14ac:dyDescent="0.15">
      <c r="A2227" s="36">
        <v>9791036348792</v>
      </c>
      <c r="B2227" t="s">
        <v>3831</v>
      </c>
      <c r="C2227" s="36">
        <v>0</v>
      </c>
      <c r="D2227" t="s">
        <v>5135</v>
      </c>
    </row>
    <row r="2228" spans="1:4" x14ac:dyDescent="0.15">
      <c r="A2228" s="36">
        <v>9791036348808</v>
      </c>
      <c r="B2228" t="s">
        <v>3831</v>
      </c>
      <c r="C2228" s="36">
        <v>0</v>
      </c>
      <c r="D2228" t="s">
        <v>5135</v>
      </c>
    </row>
    <row r="2229" spans="1:4" x14ac:dyDescent="0.15">
      <c r="A2229" s="36">
        <v>9791036348815</v>
      </c>
      <c r="B2229" t="s">
        <v>3831</v>
      </c>
      <c r="C2229" s="36">
        <v>0</v>
      </c>
      <c r="D2229" t="s">
        <v>5135</v>
      </c>
    </row>
    <row r="2230" spans="1:4" x14ac:dyDescent="0.15">
      <c r="A2230" s="36">
        <v>9782227499836</v>
      </c>
      <c r="B2230" t="s">
        <v>3831</v>
      </c>
      <c r="C2230" s="36">
        <v>0</v>
      </c>
      <c r="D2230" t="s">
        <v>5131</v>
      </c>
    </row>
    <row r="2231" spans="1:4" x14ac:dyDescent="0.15">
      <c r="A2231" s="36">
        <v>9791036331565</v>
      </c>
      <c r="B2231" t="s">
        <v>3831</v>
      </c>
      <c r="C2231" s="36">
        <v>4807</v>
      </c>
      <c r="D2231" t="s">
        <v>5133</v>
      </c>
    </row>
    <row r="2232" spans="1:4" x14ac:dyDescent="0.15">
      <c r="A2232" s="36">
        <v>9791036331572</v>
      </c>
      <c r="B2232" t="s">
        <v>3831</v>
      </c>
      <c r="C2232" s="36">
        <v>2115</v>
      </c>
      <c r="D2232" t="s">
        <v>5133</v>
      </c>
    </row>
    <row r="2233" spans="1:4" x14ac:dyDescent="0.15">
      <c r="A2233" s="36">
        <v>9791036331589</v>
      </c>
      <c r="B2233" t="s">
        <v>3831</v>
      </c>
      <c r="C2233" s="36">
        <v>0</v>
      </c>
      <c r="D2233" t="s">
        <v>5129</v>
      </c>
    </row>
    <row r="2234" spans="1:4" x14ac:dyDescent="0.15">
      <c r="A2234" s="36">
        <v>9791036331596</v>
      </c>
      <c r="B2234" t="s">
        <v>3831</v>
      </c>
      <c r="C2234" s="36">
        <v>0</v>
      </c>
      <c r="D2234" t="s">
        <v>5129</v>
      </c>
    </row>
    <row r="2235" spans="1:4" x14ac:dyDescent="0.15">
      <c r="A2235" s="36">
        <v>9791036331602</v>
      </c>
      <c r="B2235" t="s">
        <v>3831</v>
      </c>
      <c r="C2235" s="36">
        <v>1248</v>
      </c>
      <c r="D2235" t="s">
        <v>5133</v>
      </c>
    </row>
    <row r="2236" spans="1:4" x14ac:dyDescent="0.15">
      <c r="A2236" s="36">
        <v>9791036331619</v>
      </c>
      <c r="B2236" t="s">
        <v>3831</v>
      </c>
      <c r="C2236" s="36">
        <v>673</v>
      </c>
      <c r="D2236" t="s">
        <v>5130</v>
      </c>
    </row>
    <row r="2237" spans="1:4" x14ac:dyDescent="0.15">
      <c r="A2237" s="36">
        <v>9791036309557</v>
      </c>
      <c r="B2237" t="s">
        <v>3831</v>
      </c>
      <c r="C2237" s="36">
        <v>0</v>
      </c>
      <c r="D2237" t="s">
        <v>5129</v>
      </c>
    </row>
    <row r="2238" spans="1:4" x14ac:dyDescent="0.15">
      <c r="A2238" s="36">
        <v>9791036309755</v>
      </c>
      <c r="B2238" t="s">
        <v>3831</v>
      </c>
      <c r="C2238" s="36">
        <v>0</v>
      </c>
      <c r="D2238" t="s">
        <v>5129</v>
      </c>
    </row>
    <row r="2239" spans="1:4" x14ac:dyDescent="0.15">
      <c r="A2239" s="36">
        <v>9791036309762</v>
      </c>
      <c r="B2239" t="s">
        <v>3831</v>
      </c>
      <c r="C2239" s="36">
        <v>0</v>
      </c>
      <c r="D2239" t="s">
        <v>5131</v>
      </c>
    </row>
    <row r="2240" spans="1:4" x14ac:dyDescent="0.15">
      <c r="A2240" s="36">
        <v>9791027607006</v>
      </c>
      <c r="B2240" t="s">
        <v>3831</v>
      </c>
      <c r="C2240" s="36">
        <v>0</v>
      </c>
      <c r="D2240" t="s">
        <v>5129</v>
      </c>
    </row>
    <row r="2241" spans="1:4" x14ac:dyDescent="0.15">
      <c r="A2241" s="36">
        <v>9791036318337</v>
      </c>
      <c r="B2241" t="s">
        <v>3831</v>
      </c>
      <c r="C2241" s="36">
        <v>0</v>
      </c>
      <c r="D2241" t="s">
        <v>5129</v>
      </c>
    </row>
    <row r="2242" spans="1:4" x14ac:dyDescent="0.15">
      <c r="A2242" s="36">
        <v>9791036318344</v>
      </c>
      <c r="B2242" t="s">
        <v>3831</v>
      </c>
      <c r="C2242" s="36">
        <v>0</v>
      </c>
      <c r="D2242" t="s">
        <v>5129</v>
      </c>
    </row>
    <row r="2243" spans="1:4" x14ac:dyDescent="0.15">
      <c r="A2243" s="36">
        <v>9791036318351</v>
      </c>
      <c r="B2243" t="s">
        <v>3831</v>
      </c>
      <c r="C2243" s="36">
        <v>1133</v>
      </c>
      <c r="D2243" t="s">
        <v>5133</v>
      </c>
    </row>
    <row r="2244" spans="1:4" x14ac:dyDescent="0.15">
      <c r="A2244" s="36">
        <v>9791036318368</v>
      </c>
      <c r="B2244" t="s">
        <v>3831</v>
      </c>
      <c r="C2244" s="36">
        <v>920</v>
      </c>
      <c r="D2244" t="s">
        <v>5130</v>
      </c>
    </row>
    <row r="2245" spans="1:4" x14ac:dyDescent="0.15">
      <c r="A2245" s="36">
        <v>9791036318399</v>
      </c>
      <c r="B2245" t="s">
        <v>3831</v>
      </c>
      <c r="C2245" s="36">
        <v>0</v>
      </c>
      <c r="D2245" t="s">
        <v>5129</v>
      </c>
    </row>
    <row r="2246" spans="1:4" x14ac:dyDescent="0.15">
      <c r="A2246" s="36">
        <v>9791036318405</v>
      </c>
      <c r="B2246" t="s">
        <v>3831</v>
      </c>
      <c r="C2246" s="36">
        <v>112</v>
      </c>
      <c r="D2246" t="s">
        <v>5130</v>
      </c>
    </row>
    <row r="2247" spans="1:4" x14ac:dyDescent="0.15">
      <c r="A2247" s="36">
        <v>9782227498204</v>
      </c>
      <c r="B2247" t="s">
        <v>3831</v>
      </c>
      <c r="C2247" s="36">
        <v>171</v>
      </c>
      <c r="D2247" t="s">
        <v>5130</v>
      </c>
    </row>
    <row r="2248" spans="1:4" x14ac:dyDescent="0.15">
      <c r="A2248" s="36">
        <v>9782857334774</v>
      </c>
      <c r="B2248" t="s">
        <v>3831</v>
      </c>
      <c r="C2248" s="36">
        <v>1384</v>
      </c>
      <c r="D2248" t="s">
        <v>5140</v>
      </c>
    </row>
    <row r="2249" spans="1:4" x14ac:dyDescent="0.15">
      <c r="A2249" s="36">
        <v>9782857335504</v>
      </c>
      <c r="B2249" t="s">
        <v>3831</v>
      </c>
      <c r="C2249" s="36">
        <v>129</v>
      </c>
      <c r="D2249" t="s">
        <v>5137</v>
      </c>
    </row>
    <row r="2250" spans="1:4" x14ac:dyDescent="0.15">
      <c r="A2250" s="36">
        <v>9782857335566</v>
      </c>
      <c r="B2250" t="s">
        <v>3831</v>
      </c>
      <c r="C2250" s="36">
        <v>1049</v>
      </c>
      <c r="D2250" t="s">
        <v>5140</v>
      </c>
    </row>
    <row r="2251" spans="1:4" x14ac:dyDescent="0.15">
      <c r="A2251" s="36">
        <v>9791036378874</v>
      </c>
      <c r="B2251" t="s">
        <v>3831</v>
      </c>
      <c r="C2251" s="36">
        <v>0</v>
      </c>
      <c r="D2251" t="s">
        <v>5135</v>
      </c>
    </row>
    <row r="2252" spans="1:4" x14ac:dyDescent="0.15">
      <c r="A2252" s="36">
        <v>9782227502987</v>
      </c>
      <c r="B2252" t="s">
        <v>3831</v>
      </c>
      <c r="C2252" s="36">
        <v>0</v>
      </c>
      <c r="D2252" t="s">
        <v>5135</v>
      </c>
    </row>
    <row r="2253" spans="1:4" x14ac:dyDescent="0.15">
      <c r="A2253" s="36">
        <v>9791036378843</v>
      </c>
      <c r="B2253" t="s">
        <v>3831</v>
      </c>
      <c r="C2253" s="36">
        <v>0</v>
      </c>
      <c r="D2253" t="s">
        <v>5135</v>
      </c>
    </row>
    <row r="2254" spans="1:4" x14ac:dyDescent="0.15">
      <c r="A2254" s="36">
        <v>9791036378881</v>
      </c>
      <c r="B2254" t="s">
        <v>3831</v>
      </c>
      <c r="C2254" s="36">
        <v>1113</v>
      </c>
      <c r="D2254" t="s">
        <v>5133</v>
      </c>
    </row>
    <row r="2255" spans="1:4" x14ac:dyDescent="0.15">
      <c r="A2255" s="36">
        <v>9791036378904</v>
      </c>
      <c r="B2255" t="s">
        <v>3831</v>
      </c>
      <c r="C2255" s="36">
        <v>423</v>
      </c>
      <c r="D2255" t="s">
        <v>5130</v>
      </c>
    </row>
    <row r="2256" spans="1:4" x14ac:dyDescent="0.15">
      <c r="A2256" s="36">
        <v>9791036378911</v>
      </c>
      <c r="B2256" t="s">
        <v>3831</v>
      </c>
      <c r="C2256" s="36">
        <v>0</v>
      </c>
      <c r="D2256" t="s">
        <v>5135</v>
      </c>
    </row>
    <row r="2257" spans="1:4" x14ac:dyDescent="0.15">
      <c r="A2257" s="36">
        <v>9791036318429</v>
      </c>
      <c r="B2257" t="s">
        <v>3831</v>
      </c>
      <c r="C2257" s="36">
        <v>2104</v>
      </c>
      <c r="D2257" t="s">
        <v>5133</v>
      </c>
    </row>
    <row r="2258" spans="1:4" x14ac:dyDescent="0.15">
      <c r="A2258" s="36">
        <v>9791036390616</v>
      </c>
      <c r="B2258" t="s">
        <v>3831</v>
      </c>
      <c r="C2258" s="36">
        <v>0</v>
      </c>
      <c r="D2258" t="s">
        <v>5135</v>
      </c>
    </row>
    <row r="2259" spans="1:4" x14ac:dyDescent="0.15">
      <c r="A2259" s="36">
        <v>9791036390623</v>
      </c>
      <c r="B2259" t="s">
        <v>3831</v>
      </c>
      <c r="C2259" s="36">
        <v>0</v>
      </c>
      <c r="D2259" t="s">
        <v>5135</v>
      </c>
    </row>
    <row r="2260" spans="1:4" x14ac:dyDescent="0.15">
      <c r="A2260" s="36">
        <v>9791027614141</v>
      </c>
      <c r="B2260" t="s">
        <v>3831</v>
      </c>
      <c r="C2260" s="36">
        <v>0</v>
      </c>
      <c r="D2260" t="s">
        <v>5135</v>
      </c>
    </row>
    <row r="2261" spans="1:4" x14ac:dyDescent="0.15">
      <c r="A2261" s="36">
        <v>9791036367076</v>
      </c>
      <c r="B2261" t="s">
        <v>3831</v>
      </c>
      <c r="C2261" s="36">
        <v>402</v>
      </c>
      <c r="D2261" t="s">
        <v>5130</v>
      </c>
    </row>
    <row r="2262" spans="1:4" x14ac:dyDescent="0.15">
      <c r="A2262" s="36">
        <v>9782747056915</v>
      </c>
      <c r="B2262" t="s">
        <v>3831</v>
      </c>
      <c r="C2262" s="36">
        <v>0</v>
      </c>
      <c r="D2262" t="s">
        <v>5131</v>
      </c>
    </row>
    <row r="2263" spans="1:4" x14ac:dyDescent="0.15">
      <c r="A2263" s="36">
        <v>9782857336235</v>
      </c>
      <c r="B2263" t="s">
        <v>3831</v>
      </c>
      <c r="C2263" s="36">
        <v>1138</v>
      </c>
      <c r="D2263" t="s">
        <v>5133</v>
      </c>
    </row>
    <row r="2264" spans="1:4" x14ac:dyDescent="0.15">
      <c r="A2264" s="36">
        <v>9782857336273</v>
      </c>
      <c r="B2264" t="s">
        <v>3831</v>
      </c>
      <c r="C2264" s="36">
        <v>168</v>
      </c>
      <c r="D2264" t="s">
        <v>5130</v>
      </c>
    </row>
    <row r="2265" spans="1:4" x14ac:dyDescent="0.15">
      <c r="A2265" s="36">
        <v>9782857336280</v>
      </c>
      <c r="B2265" t="s">
        <v>3831</v>
      </c>
      <c r="C2265" s="36">
        <v>847</v>
      </c>
      <c r="D2265" t="s">
        <v>5130</v>
      </c>
    </row>
    <row r="2266" spans="1:4" x14ac:dyDescent="0.15">
      <c r="A2266" s="36">
        <v>9791036367120</v>
      </c>
      <c r="B2266" t="s">
        <v>3831</v>
      </c>
      <c r="C2266" s="36">
        <v>1802</v>
      </c>
      <c r="D2266" t="s">
        <v>5133</v>
      </c>
    </row>
    <row r="2267" spans="1:4" x14ac:dyDescent="0.15">
      <c r="A2267" s="36">
        <v>9791036367137</v>
      </c>
      <c r="B2267" t="s">
        <v>3831</v>
      </c>
      <c r="C2267" s="36">
        <v>0</v>
      </c>
      <c r="D2267" t="s">
        <v>5135</v>
      </c>
    </row>
    <row r="2268" spans="1:4" x14ac:dyDescent="0.15">
      <c r="A2268" s="36">
        <v>9782857336242</v>
      </c>
      <c r="B2268" t="s">
        <v>3831</v>
      </c>
      <c r="C2268" s="36">
        <v>398</v>
      </c>
      <c r="D2268" t="s">
        <v>5130</v>
      </c>
    </row>
    <row r="2269" spans="1:4" x14ac:dyDescent="0.15">
      <c r="A2269" s="36">
        <v>9782857336259</v>
      </c>
      <c r="B2269" t="s">
        <v>3831</v>
      </c>
      <c r="C2269" s="36">
        <v>168</v>
      </c>
      <c r="D2269" t="s">
        <v>5130</v>
      </c>
    </row>
    <row r="2270" spans="1:4" x14ac:dyDescent="0.15">
      <c r="A2270" s="36">
        <v>9782857336266</v>
      </c>
      <c r="B2270" t="s">
        <v>3831</v>
      </c>
      <c r="C2270" s="36">
        <v>104</v>
      </c>
      <c r="D2270" t="s">
        <v>5130</v>
      </c>
    </row>
    <row r="2271" spans="1:4" x14ac:dyDescent="0.15">
      <c r="A2271" s="36">
        <v>9782857336297</v>
      </c>
      <c r="B2271" t="s">
        <v>3831</v>
      </c>
      <c r="C2271" s="36">
        <v>692</v>
      </c>
      <c r="D2271" t="s">
        <v>5130</v>
      </c>
    </row>
    <row r="2272" spans="1:4" x14ac:dyDescent="0.15">
      <c r="A2272" s="36">
        <v>9791036367083</v>
      </c>
      <c r="B2272" t="s">
        <v>3831</v>
      </c>
      <c r="C2272" s="36">
        <v>2345</v>
      </c>
      <c r="D2272" t="s">
        <v>5133</v>
      </c>
    </row>
    <row r="2273" spans="1:4" x14ac:dyDescent="0.15">
      <c r="A2273" s="36">
        <v>9791036367090</v>
      </c>
      <c r="B2273" t="s">
        <v>3831</v>
      </c>
      <c r="C2273" s="36">
        <v>2452</v>
      </c>
      <c r="D2273" t="s">
        <v>5133</v>
      </c>
    </row>
    <row r="2274" spans="1:4" x14ac:dyDescent="0.15">
      <c r="A2274" s="36">
        <v>9791036367113</v>
      </c>
      <c r="B2274" t="s">
        <v>3831</v>
      </c>
      <c r="C2274" s="36">
        <v>1382</v>
      </c>
      <c r="D2274" t="s">
        <v>5133</v>
      </c>
    </row>
    <row r="2275" spans="1:4" x14ac:dyDescent="0.15">
      <c r="A2275" s="36">
        <v>9791027612598</v>
      </c>
      <c r="B2275" t="s">
        <v>3831</v>
      </c>
      <c r="C2275" s="36">
        <v>4862</v>
      </c>
      <c r="D2275" t="s">
        <v>5133</v>
      </c>
    </row>
    <row r="2276" spans="1:4" x14ac:dyDescent="0.15">
      <c r="A2276" s="36">
        <v>9791027612604</v>
      </c>
      <c r="B2276" t="s">
        <v>3831</v>
      </c>
      <c r="C2276" s="36">
        <v>3334</v>
      </c>
      <c r="D2276" t="s">
        <v>5133</v>
      </c>
    </row>
    <row r="2277" spans="1:4" x14ac:dyDescent="0.15">
      <c r="A2277" s="36">
        <v>9791027612611</v>
      </c>
      <c r="B2277" t="s">
        <v>3831</v>
      </c>
      <c r="C2277" s="36">
        <v>2256</v>
      </c>
      <c r="D2277" t="s">
        <v>5133</v>
      </c>
    </row>
    <row r="2278" spans="1:4" x14ac:dyDescent="0.15">
      <c r="A2278" s="36">
        <v>9791027612628</v>
      </c>
      <c r="B2278" t="s">
        <v>3831</v>
      </c>
      <c r="C2278" s="36">
        <v>4502</v>
      </c>
      <c r="D2278" t="s">
        <v>5133</v>
      </c>
    </row>
    <row r="2279" spans="1:4" x14ac:dyDescent="0.15">
      <c r="A2279" s="36">
        <v>9791027612635</v>
      </c>
      <c r="B2279" t="s">
        <v>3831</v>
      </c>
      <c r="C2279" s="36">
        <v>1485</v>
      </c>
      <c r="D2279" t="s">
        <v>5133</v>
      </c>
    </row>
    <row r="2280" spans="1:4" x14ac:dyDescent="0.15">
      <c r="A2280" s="36">
        <v>9791027612642</v>
      </c>
      <c r="B2280" t="s">
        <v>3831</v>
      </c>
      <c r="C2280" s="36">
        <v>600</v>
      </c>
      <c r="D2280" t="s">
        <v>5130</v>
      </c>
    </row>
    <row r="2281" spans="1:4" x14ac:dyDescent="0.15">
      <c r="A2281" s="36">
        <v>9791036367182</v>
      </c>
      <c r="B2281" t="s">
        <v>3831</v>
      </c>
      <c r="C2281" s="36">
        <v>1833</v>
      </c>
      <c r="D2281" t="s">
        <v>5133</v>
      </c>
    </row>
    <row r="2282" spans="1:4" x14ac:dyDescent="0.15">
      <c r="A2282" s="36">
        <v>9791036367212</v>
      </c>
      <c r="B2282" t="s">
        <v>3831</v>
      </c>
      <c r="C2282" s="36">
        <v>0</v>
      </c>
      <c r="D2282" t="s">
        <v>5135</v>
      </c>
    </row>
    <row r="2283" spans="1:4" x14ac:dyDescent="0.15">
      <c r="A2283" s="36">
        <v>9791036367168</v>
      </c>
      <c r="B2283" t="s">
        <v>3831</v>
      </c>
      <c r="C2283" s="36">
        <v>2174</v>
      </c>
      <c r="D2283" t="s">
        <v>5133</v>
      </c>
    </row>
    <row r="2284" spans="1:4" x14ac:dyDescent="0.15">
      <c r="A2284" s="36">
        <v>9791036367199</v>
      </c>
      <c r="B2284" t="s">
        <v>3831</v>
      </c>
      <c r="C2284" s="36">
        <v>7493</v>
      </c>
      <c r="D2284" t="s">
        <v>5133</v>
      </c>
    </row>
    <row r="2285" spans="1:4" x14ac:dyDescent="0.15">
      <c r="A2285" s="36">
        <v>9782227501935</v>
      </c>
      <c r="B2285" t="s">
        <v>3831</v>
      </c>
      <c r="C2285" s="36">
        <v>0</v>
      </c>
      <c r="D2285" t="s">
        <v>5135</v>
      </c>
    </row>
    <row r="2286" spans="1:4" x14ac:dyDescent="0.15">
      <c r="A2286" s="36">
        <v>9782857336228</v>
      </c>
      <c r="B2286" t="s">
        <v>3831</v>
      </c>
      <c r="C2286" s="36">
        <v>64</v>
      </c>
      <c r="D2286" t="s">
        <v>5134</v>
      </c>
    </row>
    <row r="2287" spans="1:4" x14ac:dyDescent="0.15">
      <c r="A2287" s="36">
        <v>9791036367106</v>
      </c>
      <c r="B2287" t="s">
        <v>3831</v>
      </c>
      <c r="C2287" s="36">
        <v>2607</v>
      </c>
      <c r="D2287" t="s">
        <v>5133</v>
      </c>
    </row>
    <row r="2288" spans="1:4" x14ac:dyDescent="0.15">
      <c r="A2288" s="36">
        <v>9791036367144</v>
      </c>
      <c r="B2288" t="s">
        <v>3831</v>
      </c>
      <c r="C2288" s="36">
        <v>6812</v>
      </c>
      <c r="D2288" t="s">
        <v>5133</v>
      </c>
    </row>
    <row r="2289" spans="1:4" x14ac:dyDescent="0.15">
      <c r="A2289" s="36">
        <v>9791036367151</v>
      </c>
      <c r="B2289" t="s">
        <v>3831</v>
      </c>
      <c r="C2289" s="36">
        <v>2175</v>
      </c>
      <c r="D2289" t="s">
        <v>5140</v>
      </c>
    </row>
    <row r="2290" spans="1:4" x14ac:dyDescent="0.15">
      <c r="A2290" s="36">
        <v>9791036367175</v>
      </c>
      <c r="B2290" t="s">
        <v>3831</v>
      </c>
      <c r="C2290" s="36">
        <v>1790</v>
      </c>
      <c r="D2290" t="s">
        <v>5133</v>
      </c>
    </row>
    <row r="2291" spans="1:4" x14ac:dyDescent="0.15">
      <c r="A2291" s="36">
        <v>9791036367205</v>
      </c>
      <c r="B2291" t="s">
        <v>3831</v>
      </c>
      <c r="C2291" s="36">
        <v>9661</v>
      </c>
      <c r="D2291" t="s">
        <v>5133</v>
      </c>
    </row>
    <row r="2292" spans="1:4" x14ac:dyDescent="0.15">
      <c r="A2292" s="36">
        <v>9791036367229</v>
      </c>
      <c r="B2292" t="s">
        <v>3831</v>
      </c>
      <c r="C2292" s="36">
        <v>0</v>
      </c>
      <c r="D2292" t="s">
        <v>5135</v>
      </c>
    </row>
    <row r="2293" spans="1:4" x14ac:dyDescent="0.15">
      <c r="A2293" s="36">
        <v>9791036367236</v>
      </c>
      <c r="B2293" t="s">
        <v>3831</v>
      </c>
      <c r="C2293" s="36">
        <v>0</v>
      </c>
      <c r="D2293" t="s">
        <v>5135</v>
      </c>
    </row>
    <row r="2294" spans="1:4" x14ac:dyDescent="0.15">
      <c r="A2294" s="36">
        <v>9791036367243</v>
      </c>
      <c r="B2294" t="s">
        <v>3831</v>
      </c>
      <c r="C2294" s="36">
        <v>0</v>
      </c>
      <c r="D2294" t="s">
        <v>5135</v>
      </c>
    </row>
    <row r="2295" spans="1:4" x14ac:dyDescent="0.15">
      <c r="A2295" s="36">
        <v>9791036367250</v>
      </c>
      <c r="B2295" t="s">
        <v>3831</v>
      </c>
      <c r="C2295" s="36">
        <v>1295</v>
      </c>
      <c r="D2295" t="s">
        <v>5133</v>
      </c>
    </row>
    <row r="2296" spans="1:4" x14ac:dyDescent="0.15">
      <c r="A2296" s="36">
        <v>9782747061735</v>
      </c>
      <c r="B2296" t="s">
        <v>3831</v>
      </c>
      <c r="C2296" s="36">
        <v>0</v>
      </c>
      <c r="D2296" t="s">
        <v>5129</v>
      </c>
    </row>
    <row r="2297" spans="1:4" x14ac:dyDescent="0.15">
      <c r="A2297" s="36">
        <v>9791027608812</v>
      </c>
      <c r="B2297" t="s">
        <v>3831</v>
      </c>
      <c r="C2297" s="36">
        <v>0</v>
      </c>
      <c r="D2297" t="s">
        <v>5129</v>
      </c>
    </row>
    <row r="2298" spans="1:4" x14ac:dyDescent="0.15">
      <c r="A2298" s="36">
        <v>9791027608836</v>
      </c>
      <c r="B2298" t="s">
        <v>3831</v>
      </c>
      <c r="C2298" s="36">
        <v>0</v>
      </c>
      <c r="D2298" t="s">
        <v>5129</v>
      </c>
    </row>
    <row r="2299" spans="1:4" x14ac:dyDescent="0.15">
      <c r="A2299" s="36">
        <v>9791027608843</v>
      </c>
      <c r="B2299" t="s">
        <v>3831</v>
      </c>
      <c r="C2299" s="36">
        <v>0</v>
      </c>
      <c r="D2299" t="s">
        <v>5129</v>
      </c>
    </row>
    <row r="2300" spans="1:4" x14ac:dyDescent="0.15">
      <c r="A2300" s="36">
        <v>9791027608867</v>
      </c>
      <c r="B2300" t="s">
        <v>3831</v>
      </c>
      <c r="C2300" s="36">
        <v>519</v>
      </c>
      <c r="D2300" t="s">
        <v>5130</v>
      </c>
    </row>
    <row r="2301" spans="1:4" x14ac:dyDescent="0.15">
      <c r="A2301" s="36">
        <v>9791027613397</v>
      </c>
      <c r="B2301" t="s">
        <v>3831</v>
      </c>
      <c r="C2301" s="36">
        <v>0</v>
      </c>
      <c r="D2301" t="s">
        <v>5135</v>
      </c>
    </row>
    <row r="2302" spans="1:4" x14ac:dyDescent="0.15">
      <c r="A2302" s="36">
        <v>9791027613403</v>
      </c>
      <c r="B2302" t="s">
        <v>3831</v>
      </c>
      <c r="C2302" s="36">
        <v>0</v>
      </c>
      <c r="D2302" t="s">
        <v>5135</v>
      </c>
    </row>
    <row r="2303" spans="1:4" x14ac:dyDescent="0.15">
      <c r="A2303" s="36">
        <v>9791027613410</v>
      </c>
      <c r="B2303" t="s">
        <v>3831</v>
      </c>
      <c r="C2303" s="36">
        <v>0</v>
      </c>
      <c r="D2303" t="s">
        <v>5135</v>
      </c>
    </row>
    <row r="2304" spans="1:4" x14ac:dyDescent="0.15">
      <c r="A2304" s="36">
        <v>9782408007454</v>
      </c>
      <c r="B2304" t="s">
        <v>3831</v>
      </c>
      <c r="C2304" s="36">
        <v>0</v>
      </c>
      <c r="D2304" t="s">
        <v>5129</v>
      </c>
    </row>
    <row r="2305" spans="1:4" x14ac:dyDescent="0.15">
      <c r="A2305" s="36">
        <v>9791027605910</v>
      </c>
      <c r="B2305" t="s">
        <v>3831</v>
      </c>
      <c r="C2305" s="36">
        <v>176</v>
      </c>
      <c r="D2305" t="s">
        <v>5130</v>
      </c>
    </row>
    <row r="2306" spans="1:4" x14ac:dyDescent="0.15">
      <c r="A2306" s="36">
        <v>9782747098717</v>
      </c>
      <c r="B2306" t="s">
        <v>3831</v>
      </c>
      <c r="C2306" s="36">
        <v>186</v>
      </c>
      <c r="D2306" t="s">
        <v>5130</v>
      </c>
    </row>
    <row r="2307" spans="1:4" x14ac:dyDescent="0.15">
      <c r="A2307" s="36">
        <v>9791036303494</v>
      </c>
      <c r="B2307" t="s">
        <v>3831</v>
      </c>
      <c r="C2307" s="36">
        <v>0</v>
      </c>
      <c r="D2307" t="s">
        <v>5129</v>
      </c>
    </row>
    <row r="2308" spans="1:4" x14ac:dyDescent="0.15">
      <c r="A2308" s="36">
        <v>9791036303500</v>
      </c>
      <c r="B2308" t="s">
        <v>3831</v>
      </c>
      <c r="C2308" s="36">
        <v>209</v>
      </c>
      <c r="D2308" t="s">
        <v>5130</v>
      </c>
    </row>
    <row r="2309" spans="1:4" x14ac:dyDescent="0.15">
      <c r="A2309" s="36">
        <v>9791036318559</v>
      </c>
      <c r="B2309" t="s">
        <v>3831</v>
      </c>
      <c r="C2309" s="36">
        <v>4105</v>
      </c>
      <c r="D2309" t="s">
        <v>5133</v>
      </c>
    </row>
    <row r="2310" spans="1:4" x14ac:dyDescent="0.15">
      <c r="A2310" s="36">
        <v>9791036366055</v>
      </c>
      <c r="B2310" t="s">
        <v>3831</v>
      </c>
      <c r="C2310" s="36">
        <v>2688</v>
      </c>
      <c r="D2310" t="s">
        <v>5133</v>
      </c>
    </row>
    <row r="2311" spans="1:4" x14ac:dyDescent="0.15">
      <c r="A2311" s="36">
        <v>9791036366086</v>
      </c>
      <c r="B2311" t="s">
        <v>3831</v>
      </c>
      <c r="C2311" s="36">
        <v>2793</v>
      </c>
      <c r="D2311" t="s">
        <v>5133</v>
      </c>
    </row>
    <row r="2312" spans="1:4" x14ac:dyDescent="0.15">
      <c r="A2312" s="36">
        <v>9791036366093</v>
      </c>
      <c r="B2312" t="s">
        <v>3831</v>
      </c>
      <c r="C2312" s="36">
        <v>1050</v>
      </c>
      <c r="D2312" t="s">
        <v>5133</v>
      </c>
    </row>
    <row r="2313" spans="1:4" x14ac:dyDescent="0.15">
      <c r="A2313" s="36">
        <v>9791036366116</v>
      </c>
      <c r="B2313" t="s">
        <v>3831</v>
      </c>
      <c r="C2313" s="36">
        <v>0</v>
      </c>
      <c r="D2313" t="s">
        <v>5135</v>
      </c>
    </row>
    <row r="2314" spans="1:4" x14ac:dyDescent="0.15">
      <c r="A2314" s="36">
        <v>9791036366123</v>
      </c>
      <c r="B2314" t="s">
        <v>3831</v>
      </c>
      <c r="C2314" s="36">
        <v>186</v>
      </c>
      <c r="D2314" t="s">
        <v>5130</v>
      </c>
    </row>
    <row r="2315" spans="1:4" x14ac:dyDescent="0.15">
      <c r="A2315" s="36">
        <v>9782747051194</v>
      </c>
      <c r="B2315" t="s">
        <v>3831</v>
      </c>
      <c r="C2315" s="36">
        <v>490</v>
      </c>
      <c r="D2315" t="s">
        <v>5137</v>
      </c>
    </row>
    <row r="2316" spans="1:4" x14ac:dyDescent="0.15">
      <c r="A2316" s="36">
        <v>9782227488151</v>
      </c>
      <c r="B2316" t="s">
        <v>3831</v>
      </c>
      <c r="C2316" s="36">
        <v>0</v>
      </c>
      <c r="D2316" t="s">
        <v>5135</v>
      </c>
    </row>
    <row r="2317" spans="1:4" x14ac:dyDescent="0.15">
      <c r="A2317" s="36">
        <v>9782227483347</v>
      </c>
      <c r="B2317" t="s">
        <v>3831</v>
      </c>
      <c r="C2317" s="36">
        <v>21</v>
      </c>
      <c r="D2317" t="s">
        <v>5138</v>
      </c>
    </row>
    <row r="2318" spans="1:4" x14ac:dyDescent="0.15">
      <c r="A2318" s="36">
        <v>9782227486768</v>
      </c>
      <c r="B2318" t="s">
        <v>3831</v>
      </c>
      <c r="C2318" s="36">
        <v>13</v>
      </c>
      <c r="D2318" t="s">
        <v>5138</v>
      </c>
    </row>
    <row r="2319" spans="1:4" x14ac:dyDescent="0.15">
      <c r="A2319" s="36">
        <v>9782857333098</v>
      </c>
      <c r="B2319" t="s">
        <v>3831</v>
      </c>
      <c r="C2319" s="36">
        <v>519</v>
      </c>
      <c r="D2319" t="s">
        <v>5137</v>
      </c>
    </row>
    <row r="2320" spans="1:4" x14ac:dyDescent="0.15">
      <c r="A2320" s="36">
        <v>9782857333456</v>
      </c>
      <c r="B2320" t="s">
        <v>3831</v>
      </c>
      <c r="C2320" s="36">
        <v>56</v>
      </c>
      <c r="D2320" t="s">
        <v>5138</v>
      </c>
    </row>
    <row r="2321" spans="1:4" x14ac:dyDescent="0.15">
      <c r="A2321" s="36">
        <v>9782857332220</v>
      </c>
      <c r="B2321" t="s">
        <v>3831</v>
      </c>
      <c r="C2321" s="36">
        <v>126</v>
      </c>
      <c r="D2321" t="s">
        <v>5137</v>
      </c>
    </row>
    <row r="2322" spans="1:4" x14ac:dyDescent="0.15">
      <c r="A2322" s="36">
        <v>9782857334224</v>
      </c>
      <c r="B2322" t="s">
        <v>3831</v>
      </c>
      <c r="C2322" s="36">
        <v>27</v>
      </c>
      <c r="D2322" t="s">
        <v>5138</v>
      </c>
    </row>
    <row r="2323" spans="1:4" x14ac:dyDescent="0.15">
      <c r="A2323" s="36">
        <v>9791036303524</v>
      </c>
      <c r="B2323" t="s">
        <v>3831</v>
      </c>
      <c r="C2323" s="36">
        <v>80</v>
      </c>
      <c r="D2323" t="s">
        <v>5134</v>
      </c>
    </row>
    <row r="2324" spans="1:4" x14ac:dyDescent="0.15">
      <c r="A2324" s="36">
        <v>9791036303531</v>
      </c>
      <c r="B2324" t="s">
        <v>3831</v>
      </c>
      <c r="C2324" s="36">
        <v>0</v>
      </c>
      <c r="D2324" t="s">
        <v>5131</v>
      </c>
    </row>
    <row r="2325" spans="1:4" x14ac:dyDescent="0.15">
      <c r="A2325" s="36">
        <v>9791036303579</v>
      </c>
      <c r="B2325" t="s">
        <v>3831</v>
      </c>
      <c r="C2325" s="36">
        <v>351</v>
      </c>
      <c r="D2325" t="s">
        <v>5130</v>
      </c>
    </row>
    <row r="2326" spans="1:4" x14ac:dyDescent="0.15">
      <c r="A2326" s="36">
        <v>9791036303586</v>
      </c>
      <c r="B2326" t="s">
        <v>3831</v>
      </c>
      <c r="C2326" s="36">
        <v>1496</v>
      </c>
      <c r="D2326" t="s">
        <v>5133</v>
      </c>
    </row>
    <row r="2327" spans="1:4" x14ac:dyDescent="0.15">
      <c r="A2327" s="36">
        <v>9791036303593</v>
      </c>
      <c r="B2327" t="s">
        <v>3831</v>
      </c>
      <c r="C2327" s="36">
        <v>50</v>
      </c>
      <c r="D2327" t="s">
        <v>5134</v>
      </c>
    </row>
    <row r="2328" spans="1:4" x14ac:dyDescent="0.15">
      <c r="A2328" s="36">
        <v>9791036303609</v>
      </c>
      <c r="B2328" t="s">
        <v>3831</v>
      </c>
      <c r="C2328" s="36">
        <v>0</v>
      </c>
      <c r="D2328" t="s">
        <v>5129</v>
      </c>
    </row>
    <row r="2329" spans="1:4" x14ac:dyDescent="0.15">
      <c r="A2329" s="36">
        <v>9782747057387</v>
      </c>
      <c r="B2329" t="s">
        <v>3831</v>
      </c>
      <c r="C2329" s="36">
        <v>0</v>
      </c>
      <c r="D2329" t="s">
        <v>5129</v>
      </c>
    </row>
    <row r="2330" spans="1:4" x14ac:dyDescent="0.15">
      <c r="A2330" s="36">
        <v>9791027613427</v>
      </c>
      <c r="B2330" t="s">
        <v>3831</v>
      </c>
      <c r="C2330" s="36">
        <v>0</v>
      </c>
      <c r="D2330" t="s">
        <v>5135</v>
      </c>
    </row>
    <row r="2331" spans="1:4" x14ac:dyDescent="0.15">
      <c r="A2331" s="36">
        <v>9791027613434</v>
      </c>
      <c r="B2331" t="s">
        <v>3831</v>
      </c>
      <c r="C2331" s="36">
        <v>0</v>
      </c>
      <c r="D2331" t="s">
        <v>5135</v>
      </c>
    </row>
    <row r="2332" spans="1:4" x14ac:dyDescent="0.15">
      <c r="A2332" s="36">
        <v>9791027613441</v>
      </c>
      <c r="B2332" t="s">
        <v>3831</v>
      </c>
      <c r="C2332" s="36">
        <v>0</v>
      </c>
      <c r="D2332" t="s">
        <v>5135</v>
      </c>
    </row>
    <row r="2333" spans="1:4" x14ac:dyDescent="0.15">
      <c r="A2333" s="36">
        <v>9791027613458</v>
      </c>
      <c r="B2333" t="s">
        <v>3831</v>
      </c>
      <c r="C2333" s="36">
        <v>0</v>
      </c>
      <c r="D2333" t="s">
        <v>5135</v>
      </c>
    </row>
    <row r="2334" spans="1:4" x14ac:dyDescent="0.15">
      <c r="A2334" s="36">
        <v>9791027613465</v>
      </c>
      <c r="B2334" t="s">
        <v>3831</v>
      </c>
      <c r="C2334" s="36">
        <v>0</v>
      </c>
      <c r="D2334" t="s">
        <v>5135</v>
      </c>
    </row>
    <row r="2335" spans="1:4" x14ac:dyDescent="0.15">
      <c r="A2335" s="36">
        <v>9791027613472</v>
      </c>
      <c r="B2335" t="s">
        <v>3831</v>
      </c>
      <c r="C2335" s="36">
        <v>0</v>
      </c>
      <c r="D2335" t="s">
        <v>5135</v>
      </c>
    </row>
    <row r="2336" spans="1:4" x14ac:dyDescent="0.15">
      <c r="A2336" s="36">
        <v>9791027613489</v>
      </c>
      <c r="B2336" t="s">
        <v>3831</v>
      </c>
      <c r="C2336" s="36">
        <v>0</v>
      </c>
      <c r="D2336" t="s">
        <v>5135</v>
      </c>
    </row>
    <row r="2337" spans="1:4" x14ac:dyDescent="0.15">
      <c r="A2337" s="36">
        <v>9791027613496</v>
      </c>
      <c r="B2337" t="s">
        <v>3831</v>
      </c>
      <c r="C2337" s="36">
        <v>0</v>
      </c>
      <c r="D2337" t="s">
        <v>5135</v>
      </c>
    </row>
    <row r="2338" spans="1:4" x14ac:dyDescent="0.15">
      <c r="A2338" s="36">
        <v>9791036379017</v>
      </c>
      <c r="B2338" t="s">
        <v>3831</v>
      </c>
      <c r="C2338" s="36">
        <v>1024</v>
      </c>
      <c r="D2338" t="s">
        <v>5133</v>
      </c>
    </row>
    <row r="2339" spans="1:4" x14ac:dyDescent="0.15">
      <c r="A2339" s="36">
        <v>9791036379024</v>
      </c>
      <c r="B2339" t="s">
        <v>3831</v>
      </c>
      <c r="C2339" s="36">
        <v>0</v>
      </c>
      <c r="D2339" t="s">
        <v>5135</v>
      </c>
    </row>
    <row r="2340" spans="1:4" x14ac:dyDescent="0.15">
      <c r="A2340" s="36">
        <v>9791036379031</v>
      </c>
      <c r="B2340" t="s">
        <v>3831</v>
      </c>
      <c r="C2340" s="36">
        <v>0</v>
      </c>
      <c r="D2340" t="s">
        <v>5135</v>
      </c>
    </row>
    <row r="2341" spans="1:4" x14ac:dyDescent="0.15">
      <c r="A2341" s="36">
        <v>9782747051422</v>
      </c>
      <c r="B2341" t="s">
        <v>3831</v>
      </c>
      <c r="C2341" s="36">
        <v>0</v>
      </c>
      <c r="D2341" t="s">
        <v>5129</v>
      </c>
    </row>
    <row r="2342" spans="1:4" x14ac:dyDescent="0.15">
      <c r="A2342" s="36">
        <v>9782747098441</v>
      </c>
      <c r="B2342" t="s">
        <v>3831</v>
      </c>
      <c r="C2342" s="36">
        <v>0</v>
      </c>
      <c r="D2342" t="s">
        <v>5131</v>
      </c>
    </row>
    <row r="2343" spans="1:4" x14ac:dyDescent="0.15">
      <c r="A2343" s="36">
        <v>9782747098793</v>
      </c>
      <c r="B2343" t="s">
        <v>3831</v>
      </c>
      <c r="C2343" s="36">
        <v>64</v>
      </c>
      <c r="D2343" t="s">
        <v>5134</v>
      </c>
    </row>
    <row r="2344" spans="1:4" x14ac:dyDescent="0.15">
      <c r="A2344" s="36">
        <v>9782747099004</v>
      </c>
      <c r="B2344" t="s">
        <v>3831</v>
      </c>
      <c r="C2344" s="36">
        <v>73</v>
      </c>
      <c r="D2344" t="s">
        <v>5134</v>
      </c>
    </row>
    <row r="2345" spans="1:4" x14ac:dyDescent="0.15">
      <c r="A2345" s="36">
        <v>9782227494749</v>
      </c>
      <c r="B2345" t="s">
        <v>3831</v>
      </c>
      <c r="C2345" s="36">
        <v>0</v>
      </c>
      <c r="D2345" t="s">
        <v>5129</v>
      </c>
    </row>
    <row r="2346" spans="1:4" x14ac:dyDescent="0.15">
      <c r="A2346" s="36">
        <v>9791027614158</v>
      </c>
      <c r="B2346" t="s">
        <v>3831</v>
      </c>
      <c r="C2346" s="36">
        <v>0</v>
      </c>
      <c r="D2346" t="s">
        <v>5135</v>
      </c>
    </row>
    <row r="2347" spans="1:4" x14ac:dyDescent="0.15">
      <c r="A2347" s="36">
        <v>9791036390814</v>
      </c>
      <c r="B2347" t="s">
        <v>3831</v>
      </c>
      <c r="C2347" s="36">
        <v>0</v>
      </c>
      <c r="D2347" t="s">
        <v>5135</v>
      </c>
    </row>
    <row r="2348" spans="1:4" x14ac:dyDescent="0.15">
      <c r="A2348" s="36">
        <v>9791036332050</v>
      </c>
      <c r="B2348" t="s">
        <v>3831</v>
      </c>
      <c r="C2348" s="36">
        <v>4492</v>
      </c>
      <c r="D2348" t="s">
        <v>5133</v>
      </c>
    </row>
    <row r="2349" spans="1:4" x14ac:dyDescent="0.15">
      <c r="A2349" s="36">
        <v>9791036390791</v>
      </c>
      <c r="B2349" t="s">
        <v>3831</v>
      </c>
      <c r="C2349" s="36">
        <v>0</v>
      </c>
      <c r="D2349" t="s">
        <v>5135</v>
      </c>
    </row>
    <row r="2350" spans="1:4" x14ac:dyDescent="0.15">
      <c r="A2350" s="36">
        <v>9791036332067</v>
      </c>
      <c r="B2350" t="s">
        <v>3831</v>
      </c>
      <c r="C2350" s="36">
        <v>814</v>
      </c>
      <c r="D2350" t="s">
        <v>5130</v>
      </c>
    </row>
    <row r="2351" spans="1:4" x14ac:dyDescent="0.15">
      <c r="A2351" s="36">
        <v>9791036390807</v>
      </c>
      <c r="B2351" t="s">
        <v>3831</v>
      </c>
      <c r="C2351" s="36">
        <v>0</v>
      </c>
      <c r="D2351" t="s">
        <v>5135</v>
      </c>
    </row>
    <row r="2352" spans="1:4" x14ac:dyDescent="0.15">
      <c r="A2352" s="36">
        <v>9791036332074</v>
      </c>
      <c r="B2352" t="s">
        <v>3831</v>
      </c>
      <c r="C2352" s="36">
        <v>1773</v>
      </c>
      <c r="D2352" t="s">
        <v>5133</v>
      </c>
    </row>
    <row r="2353" spans="1:4" x14ac:dyDescent="0.15">
      <c r="A2353" s="36">
        <v>9791036390821</v>
      </c>
      <c r="B2353" t="s">
        <v>3831</v>
      </c>
      <c r="C2353" s="36">
        <v>0</v>
      </c>
      <c r="D2353" t="s">
        <v>5135</v>
      </c>
    </row>
    <row r="2354" spans="1:4" x14ac:dyDescent="0.15">
      <c r="A2354" s="36">
        <v>9791036332098</v>
      </c>
      <c r="B2354" t="s">
        <v>3831</v>
      </c>
      <c r="C2354" s="36">
        <v>1764</v>
      </c>
      <c r="D2354" t="s">
        <v>5133</v>
      </c>
    </row>
    <row r="2355" spans="1:4" x14ac:dyDescent="0.15">
      <c r="A2355" s="36">
        <v>9791036390838</v>
      </c>
      <c r="B2355" t="s">
        <v>3831</v>
      </c>
      <c r="C2355" s="36">
        <v>0</v>
      </c>
      <c r="D2355" t="s">
        <v>5135</v>
      </c>
    </row>
    <row r="2356" spans="1:4" x14ac:dyDescent="0.15">
      <c r="A2356" s="36">
        <v>9791036332104</v>
      </c>
      <c r="B2356" t="s">
        <v>3831</v>
      </c>
      <c r="C2356" s="36">
        <v>2190</v>
      </c>
      <c r="D2356" t="s">
        <v>5133</v>
      </c>
    </row>
    <row r="2357" spans="1:4" x14ac:dyDescent="0.15">
      <c r="A2357" s="36">
        <v>9791036390845</v>
      </c>
      <c r="B2357" t="s">
        <v>3831</v>
      </c>
      <c r="C2357" s="36">
        <v>0</v>
      </c>
      <c r="D2357" t="s">
        <v>5135</v>
      </c>
    </row>
    <row r="2358" spans="1:4" x14ac:dyDescent="0.15">
      <c r="A2358" s="36">
        <v>9791036332111</v>
      </c>
      <c r="B2358" t="s">
        <v>3831</v>
      </c>
      <c r="C2358" s="36">
        <v>206</v>
      </c>
      <c r="D2358" t="s">
        <v>5130</v>
      </c>
    </row>
    <row r="2359" spans="1:4" x14ac:dyDescent="0.15">
      <c r="A2359" s="36">
        <v>9791036390876</v>
      </c>
      <c r="B2359" t="s">
        <v>3831</v>
      </c>
      <c r="C2359" s="36">
        <v>0</v>
      </c>
      <c r="D2359" t="s">
        <v>5135</v>
      </c>
    </row>
    <row r="2360" spans="1:4" x14ac:dyDescent="0.15">
      <c r="A2360" s="36">
        <v>9782227499843</v>
      </c>
      <c r="B2360" t="s">
        <v>3831</v>
      </c>
      <c r="C2360" s="36">
        <v>125</v>
      </c>
      <c r="D2360" t="s">
        <v>5130</v>
      </c>
    </row>
    <row r="2361" spans="1:4" x14ac:dyDescent="0.15">
      <c r="A2361" s="36">
        <v>9791036390883</v>
      </c>
      <c r="B2361" t="s">
        <v>3831</v>
      </c>
      <c r="C2361" s="36">
        <v>0</v>
      </c>
      <c r="D2361" t="s">
        <v>5135</v>
      </c>
    </row>
    <row r="2362" spans="1:4" x14ac:dyDescent="0.15">
      <c r="A2362" s="36">
        <v>9791027610143</v>
      </c>
      <c r="B2362" t="s">
        <v>3831</v>
      </c>
      <c r="C2362" s="36">
        <v>0</v>
      </c>
      <c r="D2362" t="s">
        <v>5129</v>
      </c>
    </row>
    <row r="2363" spans="1:4" x14ac:dyDescent="0.15">
      <c r="A2363" s="36">
        <v>9791027610150</v>
      </c>
      <c r="B2363" t="s">
        <v>3831</v>
      </c>
      <c r="C2363" s="36">
        <v>0</v>
      </c>
      <c r="D2363" t="s">
        <v>5129</v>
      </c>
    </row>
    <row r="2364" spans="1:4" x14ac:dyDescent="0.15">
      <c r="A2364" s="36">
        <v>9791036318566</v>
      </c>
      <c r="B2364" t="s">
        <v>3831</v>
      </c>
      <c r="C2364" s="36">
        <v>0</v>
      </c>
      <c r="D2364" t="s">
        <v>5129</v>
      </c>
    </row>
    <row r="2365" spans="1:4" x14ac:dyDescent="0.15">
      <c r="A2365" s="36">
        <v>9791036318580</v>
      </c>
      <c r="B2365" t="s">
        <v>3831</v>
      </c>
      <c r="C2365" s="36">
        <v>73</v>
      </c>
      <c r="D2365" t="s">
        <v>5134</v>
      </c>
    </row>
    <row r="2366" spans="1:4" x14ac:dyDescent="0.15">
      <c r="A2366" s="36">
        <v>9791036318597</v>
      </c>
      <c r="B2366" t="s">
        <v>3831</v>
      </c>
      <c r="C2366" s="36">
        <v>0</v>
      </c>
      <c r="D2366" t="s">
        <v>5129</v>
      </c>
    </row>
    <row r="2367" spans="1:4" x14ac:dyDescent="0.15">
      <c r="A2367" s="36">
        <v>9791036318573</v>
      </c>
      <c r="B2367" t="s">
        <v>3831</v>
      </c>
      <c r="C2367" s="36">
        <v>0</v>
      </c>
      <c r="D2367" t="s">
        <v>5131</v>
      </c>
    </row>
    <row r="2368" spans="1:4" x14ac:dyDescent="0.15">
      <c r="A2368" s="36">
        <v>9791027608874</v>
      </c>
      <c r="B2368" t="s">
        <v>3831</v>
      </c>
      <c r="C2368" s="36">
        <v>0</v>
      </c>
      <c r="D2368" t="s">
        <v>5129</v>
      </c>
    </row>
    <row r="2369" spans="1:4" x14ac:dyDescent="0.15">
      <c r="A2369" s="36">
        <v>9791027608881</v>
      </c>
      <c r="B2369" t="s">
        <v>3831</v>
      </c>
      <c r="C2369" s="36">
        <v>0</v>
      </c>
      <c r="D2369" t="s">
        <v>5129</v>
      </c>
    </row>
    <row r="2370" spans="1:4" x14ac:dyDescent="0.15">
      <c r="A2370" s="36">
        <v>9791027608898</v>
      </c>
      <c r="B2370" t="s">
        <v>3831</v>
      </c>
      <c r="C2370" s="36">
        <v>0</v>
      </c>
      <c r="D2370" t="s">
        <v>5129</v>
      </c>
    </row>
    <row r="2371" spans="1:4" x14ac:dyDescent="0.15">
      <c r="A2371" s="36">
        <v>9791027608904</v>
      </c>
      <c r="B2371" t="s">
        <v>3831</v>
      </c>
      <c r="C2371" s="36">
        <v>0</v>
      </c>
      <c r="D2371" t="s">
        <v>5129</v>
      </c>
    </row>
    <row r="2372" spans="1:4" x14ac:dyDescent="0.15">
      <c r="A2372" s="36">
        <v>9791027608911</v>
      </c>
      <c r="B2372" t="s">
        <v>3831</v>
      </c>
      <c r="C2372" s="36">
        <v>535</v>
      </c>
      <c r="D2372" t="s">
        <v>5130</v>
      </c>
    </row>
    <row r="2373" spans="1:4" x14ac:dyDescent="0.15">
      <c r="A2373" s="36">
        <v>9791027608935</v>
      </c>
      <c r="B2373" t="s">
        <v>3831</v>
      </c>
      <c r="C2373" s="36">
        <v>0</v>
      </c>
      <c r="D2373" t="s">
        <v>5129</v>
      </c>
    </row>
    <row r="2374" spans="1:4" x14ac:dyDescent="0.15">
      <c r="A2374" s="36">
        <v>9791027608942</v>
      </c>
      <c r="B2374" t="s">
        <v>3831</v>
      </c>
      <c r="C2374" s="36">
        <v>0</v>
      </c>
      <c r="D2374" t="s">
        <v>5129</v>
      </c>
    </row>
    <row r="2375" spans="1:4" x14ac:dyDescent="0.15">
      <c r="A2375" s="36">
        <v>9791027608928</v>
      </c>
      <c r="B2375" t="s">
        <v>3831</v>
      </c>
      <c r="C2375" s="36">
        <v>590</v>
      </c>
      <c r="D2375" t="s">
        <v>5130</v>
      </c>
    </row>
    <row r="2376" spans="1:4" x14ac:dyDescent="0.15">
      <c r="A2376" s="36">
        <v>9791036390906</v>
      </c>
      <c r="B2376" t="s">
        <v>3831</v>
      </c>
      <c r="C2376" s="36">
        <v>0</v>
      </c>
      <c r="D2376" t="s">
        <v>5135</v>
      </c>
    </row>
    <row r="2377" spans="1:4" x14ac:dyDescent="0.15">
      <c r="A2377" s="36">
        <v>9791036390913</v>
      </c>
      <c r="B2377" t="s">
        <v>3831</v>
      </c>
      <c r="C2377" s="36">
        <v>0</v>
      </c>
      <c r="D2377" t="s">
        <v>5135</v>
      </c>
    </row>
    <row r="2378" spans="1:4" x14ac:dyDescent="0.15">
      <c r="A2378" s="36">
        <v>9791036390920</v>
      </c>
      <c r="B2378" t="s">
        <v>3831</v>
      </c>
      <c r="C2378" s="36">
        <v>0</v>
      </c>
      <c r="D2378" t="s">
        <v>5135</v>
      </c>
    </row>
    <row r="2379" spans="1:4" x14ac:dyDescent="0.15">
      <c r="A2379" s="36">
        <v>9791036390937</v>
      </c>
      <c r="B2379" t="s">
        <v>3831</v>
      </c>
      <c r="C2379" s="36">
        <v>0</v>
      </c>
      <c r="D2379" t="s">
        <v>5135</v>
      </c>
    </row>
    <row r="2380" spans="1:4" x14ac:dyDescent="0.15">
      <c r="A2380" s="36">
        <v>9791036390944</v>
      </c>
      <c r="B2380" t="s">
        <v>3831</v>
      </c>
      <c r="C2380" s="36">
        <v>0</v>
      </c>
      <c r="D2380" t="s">
        <v>5135</v>
      </c>
    </row>
    <row r="2381" spans="1:4" x14ac:dyDescent="0.15">
      <c r="A2381" s="36">
        <v>9791036390951</v>
      </c>
      <c r="B2381" t="s">
        <v>3831</v>
      </c>
      <c r="C2381" s="36">
        <v>0</v>
      </c>
      <c r="D2381" t="s">
        <v>5135</v>
      </c>
    </row>
    <row r="2382" spans="1:4" x14ac:dyDescent="0.15">
      <c r="A2382" s="36">
        <v>9791036390968</v>
      </c>
      <c r="B2382" t="s">
        <v>3831</v>
      </c>
      <c r="C2382" s="36">
        <v>0</v>
      </c>
      <c r="D2382" t="s">
        <v>5135</v>
      </c>
    </row>
    <row r="2383" spans="1:4" x14ac:dyDescent="0.15">
      <c r="A2383" s="36">
        <v>9782857334620</v>
      </c>
      <c r="B2383" t="s">
        <v>3831</v>
      </c>
      <c r="C2383" s="36">
        <v>0</v>
      </c>
      <c r="D2383" t="s">
        <v>5129</v>
      </c>
    </row>
    <row r="2384" spans="1:4" x14ac:dyDescent="0.15">
      <c r="A2384" s="36">
        <v>9782857334637</v>
      </c>
      <c r="B2384" t="s">
        <v>3831</v>
      </c>
      <c r="C2384" s="36">
        <v>0</v>
      </c>
      <c r="D2384" t="s">
        <v>5129</v>
      </c>
    </row>
    <row r="2385" spans="1:4" x14ac:dyDescent="0.15">
      <c r="A2385" s="36">
        <v>9782857334644</v>
      </c>
      <c r="B2385" t="s">
        <v>3831</v>
      </c>
      <c r="C2385" s="36">
        <v>0</v>
      </c>
      <c r="D2385" t="s">
        <v>5129</v>
      </c>
    </row>
    <row r="2386" spans="1:4" x14ac:dyDescent="0.15">
      <c r="A2386" s="36">
        <v>9782857334651</v>
      </c>
      <c r="B2386" t="s">
        <v>3831</v>
      </c>
      <c r="C2386" s="36">
        <v>0</v>
      </c>
      <c r="D2386" t="s">
        <v>5129</v>
      </c>
    </row>
    <row r="2387" spans="1:4" x14ac:dyDescent="0.15">
      <c r="A2387" s="36">
        <v>9782857334668</v>
      </c>
      <c r="B2387" t="s">
        <v>3831</v>
      </c>
      <c r="C2387" s="36">
        <v>0</v>
      </c>
      <c r="D2387" t="s">
        <v>5129</v>
      </c>
    </row>
    <row r="2388" spans="1:4" x14ac:dyDescent="0.15">
      <c r="A2388" s="36">
        <v>9782857334675</v>
      </c>
      <c r="B2388" t="s">
        <v>3831</v>
      </c>
      <c r="C2388" s="36">
        <v>0</v>
      </c>
      <c r="D2388" t="s">
        <v>5129</v>
      </c>
    </row>
    <row r="2389" spans="1:4" x14ac:dyDescent="0.15">
      <c r="A2389" s="36">
        <v>9782747010290</v>
      </c>
      <c r="B2389" t="s">
        <v>3831</v>
      </c>
      <c r="C2389" s="36">
        <v>0</v>
      </c>
      <c r="D2389" t="s">
        <v>5135</v>
      </c>
    </row>
    <row r="2390" spans="1:4" x14ac:dyDescent="0.15">
      <c r="A2390" s="36">
        <v>9791027612505</v>
      </c>
      <c r="B2390" t="s">
        <v>3831</v>
      </c>
      <c r="C2390" s="36">
        <v>1672</v>
      </c>
      <c r="D2390" t="s">
        <v>5133</v>
      </c>
    </row>
    <row r="2391" spans="1:4" x14ac:dyDescent="0.15">
      <c r="A2391" s="36">
        <v>9791027612512</v>
      </c>
      <c r="B2391" t="s">
        <v>3831</v>
      </c>
      <c r="C2391" s="36">
        <v>0</v>
      </c>
      <c r="D2391" t="s">
        <v>5135</v>
      </c>
    </row>
    <row r="2392" spans="1:4" x14ac:dyDescent="0.15">
      <c r="A2392" s="36">
        <v>9791027612529</v>
      </c>
      <c r="B2392" t="s">
        <v>3831</v>
      </c>
      <c r="C2392" s="36">
        <v>3014</v>
      </c>
      <c r="D2392" t="s">
        <v>5133</v>
      </c>
    </row>
    <row r="2393" spans="1:4" x14ac:dyDescent="0.15">
      <c r="A2393" s="36">
        <v>9791027612536</v>
      </c>
      <c r="B2393" t="s">
        <v>3831</v>
      </c>
      <c r="C2393" s="36">
        <v>4273</v>
      </c>
      <c r="D2393" t="s">
        <v>5133</v>
      </c>
    </row>
    <row r="2394" spans="1:4" x14ac:dyDescent="0.15">
      <c r="A2394" s="36">
        <v>9791027612581</v>
      </c>
      <c r="B2394" t="s">
        <v>3831</v>
      </c>
      <c r="C2394" s="36">
        <v>0</v>
      </c>
      <c r="D2394" t="s">
        <v>5135</v>
      </c>
    </row>
    <row r="2395" spans="1:4" x14ac:dyDescent="0.15">
      <c r="A2395" s="36">
        <v>9791027612543</v>
      </c>
      <c r="B2395" t="s">
        <v>3831</v>
      </c>
      <c r="C2395" s="36">
        <v>2783</v>
      </c>
      <c r="D2395" t="s">
        <v>5133</v>
      </c>
    </row>
    <row r="2396" spans="1:4" x14ac:dyDescent="0.15">
      <c r="A2396" s="36">
        <v>9791027612574</v>
      </c>
      <c r="B2396" t="s">
        <v>3831</v>
      </c>
      <c r="C2396" s="36">
        <v>0</v>
      </c>
      <c r="D2396" t="s">
        <v>5135</v>
      </c>
    </row>
    <row r="2397" spans="1:4" x14ac:dyDescent="0.15">
      <c r="A2397" s="36">
        <v>9791036366079</v>
      </c>
      <c r="B2397" t="s">
        <v>3831</v>
      </c>
      <c r="C2397" s="36">
        <v>1302</v>
      </c>
      <c r="D2397" t="s">
        <v>5133</v>
      </c>
    </row>
    <row r="2398" spans="1:4" x14ac:dyDescent="0.15">
      <c r="A2398" s="36">
        <v>9791036366109</v>
      </c>
      <c r="B2398" t="s">
        <v>3831</v>
      </c>
      <c r="C2398" s="36">
        <v>2079</v>
      </c>
      <c r="D2398" t="s">
        <v>5133</v>
      </c>
    </row>
    <row r="2399" spans="1:4" x14ac:dyDescent="0.15">
      <c r="A2399" s="36">
        <v>9791027612550</v>
      </c>
      <c r="B2399" t="s">
        <v>3831</v>
      </c>
      <c r="C2399" s="36">
        <v>0</v>
      </c>
      <c r="D2399" t="s">
        <v>5135</v>
      </c>
    </row>
    <row r="2400" spans="1:4" x14ac:dyDescent="0.15">
      <c r="A2400" s="36">
        <v>9791027612567</v>
      </c>
      <c r="B2400" t="s">
        <v>3831</v>
      </c>
      <c r="C2400" s="36">
        <v>0</v>
      </c>
      <c r="D2400" t="s">
        <v>5135</v>
      </c>
    </row>
    <row r="2401" spans="1:4" x14ac:dyDescent="0.15">
      <c r="A2401" s="36">
        <v>9791036365546</v>
      </c>
      <c r="B2401" t="s">
        <v>3831</v>
      </c>
      <c r="C2401" s="36">
        <v>0</v>
      </c>
      <c r="D2401" t="s">
        <v>5135</v>
      </c>
    </row>
    <row r="2402" spans="1:4" x14ac:dyDescent="0.15">
      <c r="A2402" s="36">
        <v>9791036366635</v>
      </c>
      <c r="B2402" t="s">
        <v>3831</v>
      </c>
      <c r="C2402" s="36">
        <v>2601</v>
      </c>
      <c r="D2402" t="s">
        <v>5133</v>
      </c>
    </row>
    <row r="2403" spans="1:4" x14ac:dyDescent="0.15">
      <c r="A2403" s="36">
        <v>9782857335559</v>
      </c>
      <c r="B2403" t="s">
        <v>3831</v>
      </c>
      <c r="C2403" s="36">
        <v>311</v>
      </c>
      <c r="D2403" t="s">
        <v>5130</v>
      </c>
    </row>
    <row r="2404" spans="1:4" x14ac:dyDescent="0.15">
      <c r="A2404" s="36">
        <v>9782857335580</v>
      </c>
      <c r="B2404" t="s">
        <v>3831</v>
      </c>
      <c r="C2404" s="36">
        <v>241</v>
      </c>
      <c r="D2404" t="s">
        <v>5130</v>
      </c>
    </row>
    <row r="2405" spans="1:4" x14ac:dyDescent="0.15">
      <c r="A2405" s="36">
        <v>9782857335573</v>
      </c>
      <c r="B2405" t="s">
        <v>3831</v>
      </c>
      <c r="C2405" s="36">
        <v>1002</v>
      </c>
      <c r="D2405" t="s">
        <v>5133</v>
      </c>
    </row>
    <row r="2406" spans="1:4" x14ac:dyDescent="0.15">
      <c r="A2406" s="36">
        <v>9782857335603</v>
      </c>
      <c r="B2406" t="s">
        <v>3831</v>
      </c>
      <c r="C2406" s="36">
        <v>431</v>
      </c>
      <c r="D2406" t="s">
        <v>5130</v>
      </c>
    </row>
    <row r="2407" spans="1:4" x14ac:dyDescent="0.15">
      <c r="A2407" s="36">
        <v>9782857335597</v>
      </c>
      <c r="B2407" t="s">
        <v>3831</v>
      </c>
      <c r="C2407" s="36">
        <v>1688</v>
      </c>
      <c r="D2407" t="s">
        <v>5133</v>
      </c>
    </row>
    <row r="2408" spans="1:4" x14ac:dyDescent="0.15">
      <c r="A2408" s="36">
        <v>9782747099608</v>
      </c>
      <c r="B2408" t="s">
        <v>3831</v>
      </c>
      <c r="C2408" s="36">
        <v>296</v>
      </c>
      <c r="D2408" t="s">
        <v>5130</v>
      </c>
    </row>
    <row r="2409" spans="1:4" x14ac:dyDescent="0.15">
      <c r="A2409" s="36">
        <v>9782857335627</v>
      </c>
      <c r="B2409" t="s">
        <v>3831</v>
      </c>
      <c r="C2409" s="36">
        <v>480</v>
      </c>
      <c r="D2409" t="s">
        <v>5130</v>
      </c>
    </row>
    <row r="2410" spans="1:4" x14ac:dyDescent="0.15">
      <c r="A2410" s="36">
        <v>9782857335610</v>
      </c>
      <c r="B2410" t="s">
        <v>3831</v>
      </c>
      <c r="C2410" s="36">
        <v>912</v>
      </c>
      <c r="D2410" t="s">
        <v>5130</v>
      </c>
    </row>
    <row r="2411" spans="1:4" x14ac:dyDescent="0.15">
      <c r="A2411" s="36">
        <v>9791036332081</v>
      </c>
      <c r="B2411" t="s">
        <v>3831</v>
      </c>
      <c r="C2411" s="36">
        <v>2112</v>
      </c>
      <c r="D2411" t="s">
        <v>5133</v>
      </c>
    </row>
    <row r="2412" spans="1:4" x14ac:dyDescent="0.15">
      <c r="A2412" s="36">
        <v>9782857336204</v>
      </c>
      <c r="B2412" t="s">
        <v>3831</v>
      </c>
      <c r="C2412" s="36">
        <v>742</v>
      </c>
      <c r="D2412" t="s">
        <v>5130</v>
      </c>
    </row>
    <row r="2413" spans="1:4" x14ac:dyDescent="0.15">
      <c r="A2413" s="36">
        <v>9782857336211</v>
      </c>
      <c r="B2413" t="s">
        <v>3831</v>
      </c>
      <c r="C2413" s="36">
        <v>920</v>
      </c>
      <c r="D2413" t="s">
        <v>5130</v>
      </c>
    </row>
    <row r="2414" spans="1:4" x14ac:dyDescent="0.15">
      <c r="A2414" s="36">
        <v>9791036367007</v>
      </c>
      <c r="B2414" t="s">
        <v>3831</v>
      </c>
      <c r="C2414" s="36">
        <v>1846</v>
      </c>
      <c r="D2414" t="s">
        <v>5133</v>
      </c>
    </row>
    <row r="2415" spans="1:4" x14ac:dyDescent="0.15">
      <c r="A2415" s="36">
        <v>9791036367014</v>
      </c>
      <c r="B2415" t="s">
        <v>3831</v>
      </c>
      <c r="C2415" s="36">
        <v>656</v>
      </c>
      <c r="D2415" t="s">
        <v>5130</v>
      </c>
    </row>
    <row r="2416" spans="1:4" x14ac:dyDescent="0.15">
      <c r="A2416" s="36">
        <v>9791036367021</v>
      </c>
      <c r="B2416" t="s">
        <v>3831</v>
      </c>
      <c r="C2416" s="36">
        <v>1962</v>
      </c>
      <c r="D2416" t="s">
        <v>5133</v>
      </c>
    </row>
    <row r="2417" spans="1:4" x14ac:dyDescent="0.15">
      <c r="A2417" s="36">
        <v>9791036367038</v>
      </c>
      <c r="B2417" t="s">
        <v>3831</v>
      </c>
      <c r="C2417" s="36">
        <v>3687</v>
      </c>
      <c r="D2417" t="s">
        <v>5133</v>
      </c>
    </row>
    <row r="2418" spans="1:4" x14ac:dyDescent="0.15">
      <c r="A2418" s="36">
        <v>9791036367045</v>
      </c>
      <c r="B2418" t="s">
        <v>3831</v>
      </c>
      <c r="C2418" s="36">
        <v>2984</v>
      </c>
      <c r="D2418" t="s">
        <v>5133</v>
      </c>
    </row>
    <row r="2419" spans="1:4" x14ac:dyDescent="0.15">
      <c r="A2419" s="36">
        <v>9791036367052</v>
      </c>
      <c r="B2419" t="s">
        <v>3831</v>
      </c>
      <c r="C2419" s="36">
        <v>1452</v>
      </c>
      <c r="D2419" t="s">
        <v>5133</v>
      </c>
    </row>
    <row r="2420" spans="1:4" x14ac:dyDescent="0.15">
      <c r="A2420" s="36">
        <v>9782745984098</v>
      </c>
      <c r="B2420" t="s">
        <v>3831</v>
      </c>
      <c r="C2420" s="36">
        <v>0</v>
      </c>
      <c r="D2420" t="s">
        <v>5131</v>
      </c>
    </row>
    <row r="2421" spans="1:4" x14ac:dyDescent="0.15">
      <c r="A2421" s="36">
        <v>9791036366062</v>
      </c>
      <c r="B2421" t="s">
        <v>3831</v>
      </c>
      <c r="C2421" s="36">
        <v>2616</v>
      </c>
      <c r="D2421" t="s">
        <v>5133</v>
      </c>
    </row>
    <row r="2422" spans="1:4" x14ac:dyDescent="0.15">
      <c r="A2422" s="36">
        <v>9782227498211</v>
      </c>
      <c r="B2422" t="s">
        <v>3831</v>
      </c>
      <c r="C2422" s="36">
        <v>65</v>
      </c>
      <c r="D2422" t="s">
        <v>5134</v>
      </c>
    </row>
    <row r="2423" spans="1:4" x14ac:dyDescent="0.15">
      <c r="A2423" s="36">
        <v>9782227498228</v>
      </c>
      <c r="B2423" t="s">
        <v>3831</v>
      </c>
      <c r="C2423" s="36">
        <v>466</v>
      </c>
      <c r="D2423" t="s">
        <v>5130</v>
      </c>
    </row>
    <row r="2424" spans="1:4" x14ac:dyDescent="0.15">
      <c r="A2424" s="36">
        <v>9791036318665</v>
      </c>
      <c r="B2424" t="s">
        <v>3831</v>
      </c>
      <c r="C2424" s="36">
        <v>0</v>
      </c>
      <c r="D2424" t="s">
        <v>5129</v>
      </c>
    </row>
    <row r="2425" spans="1:4" x14ac:dyDescent="0.15">
      <c r="A2425" s="36">
        <v>9791036309786</v>
      </c>
      <c r="B2425" t="s">
        <v>3831</v>
      </c>
      <c r="C2425" s="36">
        <v>104</v>
      </c>
      <c r="D2425" t="s">
        <v>5130</v>
      </c>
    </row>
    <row r="2426" spans="1:4" x14ac:dyDescent="0.15">
      <c r="A2426" s="36">
        <v>9791036309793</v>
      </c>
      <c r="B2426" t="s">
        <v>3831</v>
      </c>
      <c r="C2426" s="36">
        <v>690</v>
      </c>
      <c r="D2426" t="s">
        <v>5130</v>
      </c>
    </row>
    <row r="2427" spans="1:4" x14ac:dyDescent="0.15">
      <c r="A2427" s="36">
        <v>9791036332449</v>
      </c>
      <c r="B2427" t="s">
        <v>3831</v>
      </c>
      <c r="C2427" s="36">
        <v>0</v>
      </c>
      <c r="D2427" t="s">
        <v>5135</v>
      </c>
    </row>
    <row r="2428" spans="1:4" x14ac:dyDescent="0.15">
      <c r="A2428" s="36">
        <v>9791036332456</v>
      </c>
      <c r="B2428" t="s">
        <v>3831</v>
      </c>
      <c r="C2428" s="36">
        <v>0</v>
      </c>
      <c r="D2428" t="s">
        <v>5135</v>
      </c>
    </row>
    <row r="2429" spans="1:4" x14ac:dyDescent="0.15">
      <c r="A2429" s="36">
        <v>9791036332463</v>
      </c>
      <c r="B2429" t="s">
        <v>3831</v>
      </c>
      <c r="C2429" s="36">
        <v>697</v>
      </c>
      <c r="D2429" t="s">
        <v>5130</v>
      </c>
    </row>
    <row r="2430" spans="1:4" x14ac:dyDescent="0.15">
      <c r="A2430" s="36">
        <v>9791036332470</v>
      </c>
      <c r="B2430" t="s">
        <v>3831</v>
      </c>
      <c r="C2430" s="36">
        <v>158</v>
      </c>
      <c r="D2430" t="s">
        <v>5130</v>
      </c>
    </row>
    <row r="2431" spans="1:4" x14ac:dyDescent="0.15">
      <c r="A2431" s="36">
        <v>9791036303203</v>
      </c>
      <c r="B2431" t="s">
        <v>3831</v>
      </c>
      <c r="C2431" s="36">
        <v>0</v>
      </c>
      <c r="D2431" t="s">
        <v>5129</v>
      </c>
    </row>
    <row r="2432" spans="1:4" x14ac:dyDescent="0.15">
      <c r="A2432" s="36">
        <v>9791036303616</v>
      </c>
      <c r="B2432" t="s">
        <v>3831</v>
      </c>
      <c r="C2432" s="36">
        <v>12592</v>
      </c>
      <c r="D2432" t="s">
        <v>5128</v>
      </c>
    </row>
    <row r="2433" spans="1:4" x14ac:dyDescent="0.15">
      <c r="A2433" s="36">
        <v>9791036303647</v>
      </c>
      <c r="B2433" t="s">
        <v>3831</v>
      </c>
      <c r="C2433" s="36">
        <v>0</v>
      </c>
      <c r="D2433" t="s">
        <v>5131</v>
      </c>
    </row>
    <row r="2434" spans="1:4" x14ac:dyDescent="0.15">
      <c r="A2434" s="36">
        <v>9791036303678</v>
      </c>
      <c r="B2434" t="s">
        <v>3831</v>
      </c>
      <c r="C2434" s="36">
        <v>246</v>
      </c>
      <c r="D2434" t="s">
        <v>5130</v>
      </c>
    </row>
    <row r="2435" spans="1:4" x14ac:dyDescent="0.15">
      <c r="A2435" s="36">
        <v>9791036303685</v>
      </c>
      <c r="B2435" t="s">
        <v>3831</v>
      </c>
      <c r="C2435" s="36">
        <v>0</v>
      </c>
      <c r="D2435" t="s">
        <v>5129</v>
      </c>
    </row>
    <row r="2436" spans="1:4" x14ac:dyDescent="0.15">
      <c r="A2436" s="36">
        <v>9791036303692</v>
      </c>
      <c r="B2436" t="s">
        <v>3831</v>
      </c>
      <c r="C2436" s="36">
        <v>0</v>
      </c>
      <c r="D2436" t="s">
        <v>5129</v>
      </c>
    </row>
    <row r="2437" spans="1:4" x14ac:dyDescent="0.15">
      <c r="A2437" s="36">
        <v>9791027605927</v>
      </c>
      <c r="B2437" t="s">
        <v>3831</v>
      </c>
      <c r="C2437" s="36">
        <v>0</v>
      </c>
      <c r="D2437" t="s">
        <v>5129</v>
      </c>
    </row>
    <row r="2438" spans="1:4" x14ac:dyDescent="0.15">
      <c r="A2438" s="36">
        <v>9782227498235</v>
      </c>
      <c r="B2438" t="s">
        <v>3831</v>
      </c>
      <c r="C2438" s="36">
        <v>364</v>
      </c>
      <c r="D2438" t="s">
        <v>5130</v>
      </c>
    </row>
    <row r="2439" spans="1:4" x14ac:dyDescent="0.15">
      <c r="A2439" s="36">
        <v>9791036318696</v>
      </c>
      <c r="B2439" t="s">
        <v>3831</v>
      </c>
      <c r="C2439" s="36">
        <v>256</v>
      </c>
      <c r="D2439" t="s">
        <v>5130</v>
      </c>
    </row>
    <row r="2440" spans="1:4" x14ac:dyDescent="0.15">
      <c r="A2440" s="36">
        <v>9782227501324</v>
      </c>
      <c r="B2440" t="s">
        <v>3831</v>
      </c>
      <c r="C2440" s="36">
        <v>622</v>
      </c>
      <c r="D2440" t="s">
        <v>5130</v>
      </c>
    </row>
    <row r="2441" spans="1:4" x14ac:dyDescent="0.15">
      <c r="A2441" s="36">
        <v>9791036358883</v>
      </c>
      <c r="B2441" t="s">
        <v>3831</v>
      </c>
      <c r="C2441" s="36">
        <v>3512</v>
      </c>
      <c r="D2441" t="s">
        <v>5133</v>
      </c>
    </row>
    <row r="2442" spans="1:4" x14ac:dyDescent="0.15">
      <c r="A2442" s="36">
        <v>9791036358890</v>
      </c>
      <c r="B2442" t="s">
        <v>3831</v>
      </c>
      <c r="C2442" s="36">
        <v>6035</v>
      </c>
      <c r="D2442" t="s">
        <v>5133</v>
      </c>
    </row>
    <row r="2443" spans="1:4" x14ac:dyDescent="0.15">
      <c r="A2443" s="36">
        <v>9791036358906</v>
      </c>
      <c r="B2443" t="s">
        <v>3831</v>
      </c>
      <c r="C2443" s="36">
        <v>1698</v>
      </c>
      <c r="D2443" t="s">
        <v>5133</v>
      </c>
    </row>
    <row r="2444" spans="1:4" x14ac:dyDescent="0.15">
      <c r="A2444" s="36">
        <v>9782227499850</v>
      </c>
      <c r="B2444" t="s">
        <v>3831</v>
      </c>
      <c r="C2444" s="36">
        <v>83</v>
      </c>
      <c r="D2444" t="s">
        <v>5134</v>
      </c>
    </row>
    <row r="2445" spans="1:4" x14ac:dyDescent="0.15">
      <c r="A2445" s="36">
        <v>9791036332487</v>
      </c>
      <c r="B2445" t="s">
        <v>3831</v>
      </c>
      <c r="C2445" s="36">
        <v>0</v>
      </c>
      <c r="D2445" t="s">
        <v>5131</v>
      </c>
    </row>
    <row r="2446" spans="1:4" x14ac:dyDescent="0.15">
      <c r="A2446" s="36">
        <v>9791036332630</v>
      </c>
      <c r="B2446" t="s">
        <v>3831</v>
      </c>
      <c r="C2446" s="36">
        <v>787</v>
      </c>
      <c r="D2446" t="s">
        <v>5130</v>
      </c>
    </row>
    <row r="2447" spans="1:4" x14ac:dyDescent="0.15">
      <c r="A2447" s="36">
        <v>9791036332616</v>
      </c>
      <c r="B2447" t="s">
        <v>3831</v>
      </c>
      <c r="C2447" s="36">
        <v>1826</v>
      </c>
      <c r="D2447" t="s">
        <v>5133</v>
      </c>
    </row>
    <row r="2448" spans="1:4" x14ac:dyDescent="0.15">
      <c r="A2448" s="36">
        <v>9791036332654</v>
      </c>
      <c r="B2448" t="s">
        <v>3831</v>
      </c>
      <c r="C2448" s="36">
        <v>0</v>
      </c>
      <c r="D2448" t="s">
        <v>5129</v>
      </c>
    </row>
    <row r="2449" spans="1:4" x14ac:dyDescent="0.15">
      <c r="A2449" s="36">
        <v>9791036332722</v>
      </c>
      <c r="B2449" t="s">
        <v>3831</v>
      </c>
      <c r="C2449" s="36">
        <v>0</v>
      </c>
      <c r="D2449" t="s">
        <v>5129</v>
      </c>
    </row>
    <row r="2450" spans="1:4" x14ac:dyDescent="0.15">
      <c r="A2450" s="36">
        <v>9791036332746</v>
      </c>
      <c r="B2450" t="s">
        <v>3831</v>
      </c>
      <c r="C2450" s="36">
        <v>0</v>
      </c>
      <c r="D2450" t="s">
        <v>5129</v>
      </c>
    </row>
    <row r="2451" spans="1:4" x14ac:dyDescent="0.15">
      <c r="A2451" s="36">
        <v>9791036332784</v>
      </c>
      <c r="B2451" t="s">
        <v>3831</v>
      </c>
      <c r="C2451" s="36">
        <v>0</v>
      </c>
      <c r="D2451" t="s">
        <v>5129</v>
      </c>
    </row>
    <row r="2452" spans="1:4" x14ac:dyDescent="0.15">
      <c r="A2452" s="36">
        <v>9791036332814</v>
      </c>
      <c r="B2452" t="s">
        <v>3831</v>
      </c>
      <c r="C2452" s="36">
        <v>443</v>
      </c>
      <c r="D2452" t="s">
        <v>5130</v>
      </c>
    </row>
    <row r="2453" spans="1:4" x14ac:dyDescent="0.15">
      <c r="A2453" s="36">
        <v>9791036332586</v>
      </c>
      <c r="B2453" t="s">
        <v>3831</v>
      </c>
      <c r="C2453" s="36">
        <v>0</v>
      </c>
      <c r="D2453" t="s">
        <v>5129</v>
      </c>
    </row>
    <row r="2454" spans="1:4" x14ac:dyDescent="0.15">
      <c r="A2454" s="36">
        <v>9791036332593</v>
      </c>
      <c r="B2454" t="s">
        <v>3831</v>
      </c>
      <c r="C2454" s="36">
        <v>0</v>
      </c>
      <c r="D2454" t="s">
        <v>5131</v>
      </c>
    </row>
    <row r="2455" spans="1:4" x14ac:dyDescent="0.15">
      <c r="A2455" s="36">
        <v>9791036332609</v>
      </c>
      <c r="B2455" t="s">
        <v>3831</v>
      </c>
      <c r="C2455" s="36">
        <v>650</v>
      </c>
      <c r="D2455" t="s">
        <v>5130</v>
      </c>
    </row>
    <row r="2456" spans="1:4" x14ac:dyDescent="0.15">
      <c r="A2456" s="36">
        <v>9791036332623</v>
      </c>
      <c r="B2456" t="s">
        <v>3831</v>
      </c>
      <c r="C2456" s="36">
        <v>470</v>
      </c>
      <c r="D2456" t="s">
        <v>5130</v>
      </c>
    </row>
    <row r="2457" spans="1:4" x14ac:dyDescent="0.15">
      <c r="A2457" s="36">
        <v>9791036332685</v>
      </c>
      <c r="B2457" t="s">
        <v>3831</v>
      </c>
      <c r="C2457" s="36">
        <v>0</v>
      </c>
      <c r="D2457" t="s">
        <v>5129</v>
      </c>
    </row>
    <row r="2458" spans="1:4" x14ac:dyDescent="0.15">
      <c r="A2458" s="36">
        <v>9791036332692</v>
      </c>
      <c r="B2458" t="s">
        <v>3831</v>
      </c>
      <c r="C2458" s="36">
        <v>1086</v>
      </c>
      <c r="D2458" t="s">
        <v>5133</v>
      </c>
    </row>
    <row r="2459" spans="1:4" x14ac:dyDescent="0.15">
      <c r="A2459" s="36">
        <v>9791036332708</v>
      </c>
      <c r="B2459" t="s">
        <v>3831</v>
      </c>
      <c r="C2459" s="36">
        <v>503</v>
      </c>
      <c r="D2459" t="s">
        <v>5130</v>
      </c>
    </row>
    <row r="2460" spans="1:4" x14ac:dyDescent="0.15">
      <c r="A2460" s="36">
        <v>9791036332715</v>
      </c>
      <c r="B2460" t="s">
        <v>3831</v>
      </c>
      <c r="C2460" s="36">
        <v>0</v>
      </c>
      <c r="D2460" t="s">
        <v>5135</v>
      </c>
    </row>
    <row r="2461" spans="1:4" x14ac:dyDescent="0.15">
      <c r="A2461" s="36">
        <v>9791036332739</v>
      </c>
      <c r="B2461" t="s">
        <v>3831</v>
      </c>
      <c r="C2461" s="36">
        <v>963</v>
      </c>
      <c r="D2461" t="s">
        <v>5130</v>
      </c>
    </row>
    <row r="2462" spans="1:4" x14ac:dyDescent="0.15">
      <c r="A2462" s="36">
        <v>9791036332791</v>
      </c>
      <c r="B2462" t="s">
        <v>3831</v>
      </c>
      <c r="C2462" s="36">
        <v>644</v>
      </c>
      <c r="D2462" t="s">
        <v>5130</v>
      </c>
    </row>
    <row r="2463" spans="1:4" x14ac:dyDescent="0.15">
      <c r="A2463" s="36">
        <v>9791036332807</v>
      </c>
      <c r="B2463" t="s">
        <v>3831</v>
      </c>
      <c r="C2463" s="36">
        <v>1935</v>
      </c>
      <c r="D2463" t="s">
        <v>5133</v>
      </c>
    </row>
    <row r="2464" spans="1:4" x14ac:dyDescent="0.15">
      <c r="A2464" s="36">
        <v>9791036332821</v>
      </c>
      <c r="B2464" t="s">
        <v>3831</v>
      </c>
      <c r="C2464" s="36">
        <v>1111</v>
      </c>
      <c r="D2464" t="s">
        <v>5133</v>
      </c>
    </row>
    <row r="2465" spans="1:4" x14ac:dyDescent="0.15">
      <c r="A2465" s="36">
        <v>9791036332838</v>
      </c>
      <c r="B2465" t="s">
        <v>3831</v>
      </c>
      <c r="C2465" s="36">
        <v>0</v>
      </c>
      <c r="D2465" t="s">
        <v>5129</v>
      </c>
    </row>
    <row r="2466" spans="1:4" x14ac:dyDescent="0.15">
      <c r="A2466" s="36">
        <v>9782227499867</v>
      </c>
      <c r="B2466" t="s">
        <v>3831</v>
      </c>
      <c r="C2466" s="36">
        <v>0</v>
      </c>
      <c r="D2466" t="s">
        <v>5131</v>
      </c>
    </row>
    <row r="2467" spans="1:4" x14ac:dyDescent="0.15">
      <c r="A2467" s="36">
        <v>9782227489370</v>
      </c>
      <c r="B2467" t="s">
        <v>3831</v>
      </c>
      <c r="C2467" s="36">
        <v>0</v>
      </c>
      <c r="D2467" t="s">
        <v>5131</v>
      </c>
    </row>
    <row r="2468" spans="1:4" x14ac:dyDescent="0.15">
      <c r="A2468" s="36">
        <v>9782227489387</v>
      </c>
      <c r="B2468" t="s">
        <v>3831</v>
      </c>
      <c r="C2468" s="36">
        <v>0</v>
      </c>
      <c r="D2468" t="s">
        <v>5131</v>
      </c>
    </row>
    <row r="2469" spans="1:4" x14ac:dyDescent="0.15">
      <c r="A2469" s="36">
        <v>9782227489363</v>
      </c>
      <c r="B2469" t="s">
        <v>3831</v>
      </c>
      <c r="C2469" s="36">
        <v>0</v>
      </c>
      <c r="D2469" t="s">
        <v>5131</v>
      </c>
    </row>
    <row r="2470" spans="1:4" x14ac:dyDescent="0.15">
      <c r="A2470" s="36">
        <v>9782227489394</v>
      </c>
      <c r="B2470" t="s">
        <v>3831</v>
      </c>
      <c r="C2470" s="36">
        <v>-4</v>
      </c>
      <c r="D2470" t="s">
        <v>5136</v>
      </c>
    </row>
    <row r="2471" spans="1:4" x14ac:dyDescent="0.15">
      <c r="A2471" s="36">
        <v>9782227489400</v>
      </c>
      <c r="B2471" t="s">
        <v>3831</v>
      </c>
      <c r="C2471" s="36">
        <v>0</v>
      </c>
      <c r="D2471" t="s">
        <v>5131</v>
      </c>
    </row>
    <row r="2472" spans="1:4" x14ac:dyDescent="0.15">
      <c r="A2472" s="36">
        <v>9791036303890</v>
      </c>
      <c r="B2472" t="s">
        <v>3831</v>
      </c>
      <c r="C2472" s="36">
        <v>0</v>
      </c>
      <c r="D2472" t="s">
        <v>5129</v>
      </c>
    </row>
    <row r="2473" spans="1:4" x14ac:dyDescent="0.15">
      <c r="A2473" s="36">
        <v>9782747071949</v>
      </c>
      <c r="B2473" t="s">
        <v>3831</v>
      </c>
      <c r="C2473" s="36">
        <v>0</v>
      </c>
      <c r="D2473" t="s">
        <v>5129</v>
      </c>
    </row>
    <row r="2474" spans="1:4" x14ac:dyDescent="0.15">
      <c r="A2474" s="36">
        <v>9782747072236</v>
      </c>
      <c r="B2474" t="s">
        <v>3831</v>
      </c>
      <c r="C2474" s="36">
        <v>1396</v>
      </c>
      <c r="D2474" t="s">
        <v>5140</v>
      </c>
    </row>
    <row r="2475" spans="1:4" x14ac:dyDescent="0.15">
      <c r="A2475" s="36">
        <v>9791036318771</v>
      </c>
      <c r="B2475" t="s">
        <v>3831</v>
      </c>
      <c r="C2475" s="36">
        <v>0</v>
      </c>
      <c r="D2475" t="s">
        <v>5135</v>
      </c>
    </row>
    <row r="2476" spans="1:4" x14ac:dyDescent="0.15">
      <c r="A2476" s="36">
        <v>9791036318733</v>
      </c>
      <c r="B2476" t="s">
        <v>3831</v>
      </c>
      <c r="C2476" s="36">
        <v>0</v>
      </c>
      <c r="D2476" t="s">
        <v>5129</v>
      </c>
    </row>
    <row r="2477" spans="1:4" x14ac:dyDescent="0.15">
      <c r="A2477" s="36">
        <v>9791036318764</v>
      </c>
      <c r="B2477" t="s">
        <v>3831</v>
      </c>
      <c r="C2477" s="36">
        <v>0</v>
      </c>
      <c r="D2477" t="s">
        <v>5135</v>
      </c>
    </row>
    <row r="2478" spans="1:4" x14ac:dyDescent="0.15">
      <c r="A2478" s="36">
        <v>9791036318801</v>
      </c>
      <c r="B2478" t="s">
        <v>3831</v>
      </c>
      <c r="C2478" s="36">
        <v>0</v>
      </c>
      <c r="D2478" t="s">
        <v>5129</v>
      </c>
    </row>
    <row r="2479" spans="1:4" x14ac:dyDescent="0.15">
      <c r="A2479" s="36">
        <v>9791036318740</v>
      </c>
      <c r="B2479" t="s">
        <v>3831</v>
      </c>
      <c r="C2479" s="36">
        <v>0</v>
      </c>
      <c r="D2479" t="s">
        <v>5129</v>
      </c>
    </row>
    <row r="2480" spans="1:4" x14ac:dyDescent="0.15">
      <c r="A2480" s="36">
        <v>9791036318757</v>
      </c>
      <c r="B2480" t="s">
        <v>3831</v>
      </c>
      <c r="C2480" s="36">
        <v>2680</v>
      </c>
      <c r="D2480" t="s">
        <v>5133</v>
      </c>
    </row>
    <row r="2481" spans="1:4" x14ac:dyDescent="0.15">
      <c r="A2481" s="36">
        <v>9791036318788</v>
      </c>
      <c r="B2481" t="s">
        <v>3831</v>
      </c>
      <c r="C2481" s="36">
        <v>576</v>
      </c>
      <c r="D2481" t="s">
        <v>5130</v>
      </c>
    </row>
    <row r="2482" spans="1:4" x14ac:dyDescent="0.15">
      <c r="A2482" s="36">
        <v>9791036318795</v>
      </c>
      <c r="B2482" t="s">
        <v>3831</v>
      </c>
      <c r="C2482" s="36">
        <v>2381</v>
      </c>
      <c r="D2482" t="s">
        <v>5133</v>
      </c>
    </row>
    <row r="2483" spans="1:4" x14ac:dyDescent="0.15">
      <c r="A2483" s="36">
        <v>9791036332845</v>
      </c>
      <c r="B2483" t="s">
        <v>3831</v>
      </c>
      <c r="C2483" s="36">
        <v>1833</v>
      </c>
      <c r="D2483" t="s">
        <v>5133</v>
      </c>
    </row>
    <row r="2484" spans="1:4" x14ac:dyDescent="0.15">
      <c r="A2484" s="36">
        <v>9791036332852</v>
      </c>
      <c r="B2484" t="s">
        <v>3831</v>
      </c>
      <c r="C2484" s="36">
        <v>0</v>
      </c>
      <c r="D2484" t="s">
        <v>5135</v>
      </c>
    </row>
    <row r="2485" spans="1:4" x14ac:dyDescent="0.15">
      <c r="A2485" s="36">
        <v>9791036332869</v>
      </c>
      <c r="B2485" t="s">
        <v>3831</v>
      </c>
      <c r="C2485" s="36">
        <v>0</v>
      </c>
      <c r="D2485" t="s">
        <v>5135</v>
      </c>
    </row>
    <row r="2486" spans="1:4" x14ac:dyDescent="0.15">
      <c r="A2486" s="36">
        <v>9791036332876</v>
      </c>
      <c r="B2486" t="s">
        <v>3831</v>
      </c>
      <c r="C2486" s="36">
        <v>761</v>
      </c>
      <c r="D2486" t="s">
        <v>5130</v>
      </c>
    </row>
    <row r="2487" spans="1:4" x14ac:dyDescent="0.15">
      <c r="A2487" s="36">
        <v>9791036332883</v>
      </c>
      <c r="B2487" t="s">
        <v>3831</v>
      </c>
      <c r="C2487" s="36">
        <v>0</v>
      </c>
      <c r="D2487" t="s">
        <v>5129</v>
      </c>
    </row>
    <row r="2488" spans="1:4" x14ac:dyDescent="0.15">
      <c r="A2488" s="36">
        <v>9791036332890</v>
      </c>
      <c r="B2488" t="s">
        <v>3831</v>
      </c>
      <c r="C2488" s="36">
        <v>1638</v>
      </c>
      <c r="D2488" t="s">
        <v>5133</v>
      </c>
    </row>
    <row r="2489" spans="1:4" x14ac:dyDescent="0.15">
      <c r="A2489" s="36">
        <v>9791036332906</v>
      </c>
      <c r="B2489" t="s">
        <v>3831</v>
      </c>
      <c r="C2489" s="36">
        <v>0</v>
      </c>
      <c r="D2489" t="s">
        <v>5129</v>
      </c>
    </row>
    <row r="2490" spans="1:4" x14ac:dyDescent="0.15">
      <c r="A2490" s="36">
        <v>9791036332913</v>
      </c>
      <c r="B2490" t="s">
        <v>3831</v>
      </c>
      <c r="C2490" s="36">
        <v>2128</v>
      </c>
      <c r="D2490" t="s">
        <v>5133</v>
      </c>
    </row>
    <row r="2491" spans="1:4" x14ac:dyDescent="0.15">
      <c r="A2491" s="36">
        <v>9791036332920</v>
      </c>
      <c r="B2491" t="s">
        <v>3831</v>
      </c>
      <c r="C2491" s="36">
        <v>2239</v>
      </c>
      <c r="D2491" t="s">
        <v>5133</v>
      </c>
    </row>
    <row r="2492" spans="1:4" x14ac:dyDescent="0.15">
      <c r="A2492" s="36">
        <v>9791036332937</v>
      </c>
      <c r="B2492" t="s">
        <v>3831</v>
      </c>
      <c r="C2492" s="36">
        <v>1192</v>
      </c>
      <c r="D2492" t="s">
        <v>5133</v>
      </c>
    </row>
    <row r="2493" spans="1:4" x14ac:dyDescent="0.15">
      <c r="A2493" s="36">
        <v>9791036332944</v>
      </c>
      <c r="B2493" t="s">
        <v>3831</v>
      </c>
      <c r="C2493" s="36">
        <v>379</v>
      </c>
      <c r="D2493" t="s">
        <v>5130</v>
      </c>
    </row>
    <row r="2494" spans="1:4" x14ac:dyDescent="0.15">
      <c r="A2494" s="36">
        <v>9791036332951</v>
      </c>
      <c r="B2494" t="s">
        <v>3831</v>
      </c>
      <c r="C2494" s="36">
        <v>0</v>
      </c>
      <c r="D2494" t="s">
        <v>5129</v>
      </c>
    </row>
    <row r="2495" spans="1:4" x14ac:dyDescent="0.15">
      <c r="A2495" s="36">
        <v>9791036332968</v>
      </c>
      <c r="B2495" t="s">
        <v>3831</v>
      </c>
      <c r="C2495" s="36">
        <v>1727</v>
      </c>
      <c r="D2495" t="s">
        <v>5133</v>
      </c>
    </row>
    <row r="2496" spans="1:4" x14ac:dyDescent="0.15">
      <c r="A2496" s="36">
        <v>9791036332975</v>
      </c>
      <c r="B2496" t="s">
        <v>3831</v>
      </c>
      <c r="C2496" s="36">
        <v>660</v>
      </c>
      <c r="D2496" t="s">
        <v>5130</v>
      </c>
    </row>
    <row r="2497" spans="1:4" x14ac:dyDescent="0.15">
      <c r="A2497" s="36">
        <v>9791036332982</v>
      </c>
      <c r="B2497" t="s">
        <v>3831</v>
      </c>
      <c r="C2497" s="36">
        <v>3214</v>
      </c>
      <c r="D2497" t="s">
        <v>5133</v>
      </c>
    </row>
    <row r="2498" spans="1:4" x14ac:dyDescent="0.15">
      <c r="A2498" s="36">
        <v>9782227499898</v>
      </c>
      <c r="B2498" t="s">
        <v>3831</v>
      </c>
      <c r="C2498" s="36">
        <v>12</v>
      </c>
      <c r="D2498" t="s">
        <v>5134</v>
      </c>
    </row>
    <row r="2499" spans="1:4" x14ac:dyDescent="0.15">
      <c r="A2499" s="36">
        <v>9791027610211</v>
      </c>
      <c r="B2499" t="s">
        <v>3831</v>
      </c>
      <c r="C2499" s="36">
        <v>0</v>
      </c>
      <c r="D2499" t="s">
        <v>5129</v>
      </c>
    </row>
    <row r="2500" spans="1:4" x14ac:dyDescent="0.15">
      <c r="A2500" s="36">
        <v>9791027610228</v>
      </c>
      <c r="B2500" t="s">
        <v>3831</v>
      </c>
      <c r="C2500" s="36">
        <v>2473</v>
      </c>
      <c r="D2500" t="s">
        <v>5133</v>
      </c>
    </row>
    <row r="2501" spans="1:4" x14ac:dyDescent="0.15">
      <c r="A2501" s="36">
        <v>9782747098250</v>
      </c>
      <c r="B2501" t="s">
        <v>3831</v>
      </c>
      <c r="C2501" s="36">
        <v>217</v>
      </c>
      <c r="D2501" t="s">
        <v>5130</v>
      </c>
    </row>
    <row r="2502" spans="1:4" x14ac:dyDescent="0.15">
      <c r="A2502" s="36">
        <v>9791027603527</v>
      </c>
      <c r="B2502" t="s">
        <v>3831</v>
      </c>
      <c r="C2502" s="36">
        <v>4433</v>
      </c>
      <c r="D2502" t="s">
        <v>5133</v>
      </c>
    </row>
    <row r="2503" spans="1:4" x14ac:dyDescent="0.15">
      <c r="A2503" s="36">
        <v>9791036303258</v>
      </c>
      <c r="B2503" t="s">
        <v>3831</v>
      </c>
      <c r="C2503" s="36">
        <v>0</v>
      </c>
      <c r="D2503" t="s">
        <v>5129</v>
      </c>
    </row>
    <row r="2504" spans="1:4" x14ac:dyDescent="0.15">
      <c r="A2504" s="36">
        <v>9791036310119</v>
      </c>
      <c r="B2504" t="s">
        <v>3831</v>
      </c>
      <c r="C2504" s="36">
        <v>0</v>
      </c>
      <c r="D2504" t="s">
        <v>5129</v>
      </c>
    </row>
    <row r="2505" spans="1:4" x14ac:dyDescent="0.15">
      <c r="A2505" s="36">
        <v>9791036310126</v>
      </c>
      <c r="B2505" t="s">
        <v>3831</v>
      </c>
      <c r="C2505" s="36">
        <v>0</v>
      </c>
      <c r="D2505" t="s">
        <v>5129</v>
      </c>
    </row>
    <row r="2506" spans="1:4" x14ac:dyDescent="0.15">
      <c r="A2506" s="36">
        <v>9791027607129</v>
      </c>
      <c r="B2506" t="s">
        <v>3831</v>
      </c>
      <c r="C2506" s="36">
        <v>18885</v>
      </c>
      <c r="D2506" t="s">
        <v>5128</v>
      </c>
    </row>
    <row r="2507" spans="1:4" x14ac:dyDescent="0.15">
      <c r="A2507" s="36">
        <v>9791036318818</v>
      </c>
      <c r="B2507" t="s">
        <v>3831</v>
      </c>
      <c r="C2507" s="36">
        <v>0</v>
      </c>
      <c r="D2507" t="s">
        <v>5129</v>
      </c>
    </row>
    <row r="2508" spans="1:4" x14ac:dyDescent="0.15">
      <c r="A2508" s="36">
        <v>9791036318825</v>
      </c>
      <c r="B2508" t="s">
        <v>3831</v>
      </c>
      <c r="C2508" s="36">
        <v>0</v>
      </c>
      <c r="D2508" t="s">
        <v>5129</v>
      </c>
    </row>
    <row r="2509" spans="1:4" x14ac:dyDescent="0.15">
      <c r="A2509" s="36">
        <v>9791036318870</v>
      </c>
      <c r="B2509" t="s">
        <v>3831</v>
      </c>
      <c r="C2509" s="36">
        <v>2610</v>
      </c>
      <c r="D2509" t="s">
        <v>5133</v>
      </c>
    </row>
    <row r="2510" spans="1:4" x14ac:dyDescent="0.15">
      <c r="A2510" s="36">
        <v>9791036318948</v>
      </c>
      <c r="B2510" t="s">
        <v>3831</v>
      </c>
      <c r="C2510" s="36">
        <v>0</v>
      </c>
      <c r="D2510" t="s">
        <v>5129</v>
      </c>
    </row>
    <row r="2511" spans="1:4" x14ac:dyDescent="0.15">
      <c r="A2511" s="36">
        <v>9791036318993</v>
      </c>
      <c r="B2511" t="s">
        <v>3831</v>
      </c>
      <c r="C2511" s="36">
        <v>4208</v>
      </c>
      <c r="D2511" t="s">
        <v>5133</v>
      </c>
    </row>
    <row r="2512" spans="1:4" x14ac:dyDescent="0.15">
      <c r="A2512" s="36">
        <v>9791036319020</v>
      </c>
      <c r="B2512" t="s">
        <v>3831</v>
      </c>
      <c r="C2512" s="36">
        <v>80</v>
      </c>
      <c r="D2512" t="s">
        <v>5134</v>
      </c>
    </row>
    <row r="2513" spans="1:4" x14ac:dyDescent="0.15">
      <c r="A2513" s="36">
        <v>9791036319037</v>
      </c>
      <c r="B2513" t="s">
        <v>3831</v>
      </c>
      <c r="C2513" s="36">
        <v>0</v>
      </c>
      <c r="D2513" t="s">
        <v>5131</v>
      </c>
    </row>
    <row r="2514" spans="1:4" x14ac:dyDescent="0.15">
      <c r="A2514" s="36">
        <v>9791036319044</v>
      </c>
      <c r="B2514" t="s">
        <v>3831</v>
      </c>
      <c r="C2514" s="36">
        <v>2587</v>
      </c>
      <c r="D2514" t="s">
        <v>5133</v>
      </c>
    </row>
    <row r="2515" spans="1:4" x14ac:dyDescent="0.15">
      <c r="A2515" s="36">
        <v>9791036319051</v>
      </c>
      <c r="B2515" t="s">
        <v>3831</v>
      </c>
      <c r="C2515" s="36">
        <v>1184</v>
      </c>
      <c r="D2515" t="s">
        <v>5133</v>
      </c>
    </row>
    <row r="2516" spans="1:4" x14ac:dyDescent="0.15">
      <c r="A2516" s="36">
        <v>9791036318900</v>
      </c>
      <c r="B2516" t="s">
        <v>3831</v>
      </c>
      <c r="C2516" s="36">
        <v>1363</v>
      </c>
      <c r="D2516" t="s">
        <v>5133</v>
      </c>
    </row>
    <row r="2517" spans="1:4" x14ac:dyDescent="0.15">
      <c r="A2517" s="36">
        <v>9791036318986</v>
      </c>
      <c r="B2517" t="s">
        <v>3831</v>
      </c>
      <c r="C2517" s="36">
        <v>0</v>
      </c>
      <c r="D2517" t="s">
        <v>5129</v>
      </c>
    </row>
    <row r="2518" spans="1:4" x14ac:dyDescent="0.15">
      <c r="A2518" s="36">
        <v>9791036318832</v>
      </c>
      <c r="B2518" t="s">
        <v>3831</v>
      </c>
      <c r="C2518" s="36">
        <v>544</v>
      </c>
      <c r="D2518" t="s">
        <v>5130</v>
      </c>
    </row>
    <row r="2519" spans="1:4" x14ac:dyDescent="0.15">
      <c r="A2519" s="36">
        <v>9791036318856</v>
      </c>
      <c r="B2519" t="s">
        <v>3831</v>
      </c>
      <c r="C2519" s="36">
        <v>502</v>
      </c>
      <c r="D2519" t="s">
        <v>5130</v>
      </c>
    </row>
    <row r="2520" spans="1:4" x14ac:dyDescent="0.15">
      <c r="A2520" s="36">
        <v>9791036318863</v>
      </c>
      <c r="B2520" t="s">
        <v>3831</v>
      </c>
      <c r="C2520" s="36">
        <v>884</v>
      </c>
      <c r="D2520" t="s">
        <v>5130</v>
      </c>
    </row>
    <row r="2521" spans="1:4" x14ac:dyDescent="0.15">
      <c r="A2521" s="36">
        <v>9791036318894</v>
      </c>
      <c r="B2521" t="s">
        <v>3831</v>
      </c>
      <c r="C2521" s="36">
        <v>0</v>
      </c>
      <c r="D2521" t="s">
        <v>5129</v>
      </c>
    </row>
    <row r="2522" spans="1:4" x14ac:dyDescent="0.15">
      <c r="A2522" s="36">
        <v>9791036319006</v>
      </c>
      <c r="B2522" t="s">
        <v>3831</v>
      </c>
      <c r="C2522" s="36">
        <v>361</v>
      </c>
      <c r="D2522" t="s">
        <v>5130</v>
      </c>
    </row>
    <row r="2523" spans="1:4" x14ac:dyDescent="0.15">
      <c r="A2523" s="36">
        <v>9791036319013</v>
      </c>
      <c r="B2523" t="s">
        <v>3831</v>
      </c>
      <c r="C2523" s="36">
        <v>633</v>
      </c>
      <c r="D2523" t="s">
        <v>5130</v>
      </c>
    </row>
    <row r="2524" spans="1:4" x14ac:dyDescent="0.15">
      <c r="A2524" s="36">
        <v>9791036318887</v>
      </c>
      <c r="B2524" t="s">
        <v>3831</v>
      </c>
      <c r="C2524" s="36">
        <v>0</v>
      </c>
      <c r="D2524" t="s">
        <v>5129</v>
      </c>
    </row>
    <row r="2525" spans="1:4" x14ac:dyDescent="0.15">
      <c r="A2525" s="36">
        <v>9791036303265</v>
      </c>
      <c r="B2525" t="s">
        <v>3831</v>
      </c>
      <c r="C2525" s="36">
        <v>172</v>
      </c>
      <c r="D2525" t="s">
        <v>5130</v>
      </c>
    </row>
    <row r="2526" spans="1:4" x14ac:dyDescent="0.15">
      <c r="A2526" s="36">
        <v>9791036303845</v>
      </c>
      <c r="B2526" t="s">
        <v>3831</v>
      </c>
      <c r="C2526" s="36">
        <v>967</v>
      </c>
      <c r="D2526" t="s">
        <v>5130</v>
      </c>
    </row>
    <row r="2527" spans="1:4" x14ac:dyDescent="0.15">
      <c r="A2527" s="36">
        <v>9791027604241</v>
      </c>
      <c r="B2527" t="s">
        <v>3831</v>
      </c>
      <c r="C2527" s="36">
        <v>0</v>
      </c>
      <c r="D2527" t="s">
        <v>5129</v>
      </c>
    </row>
    <row r="2528" spans="1:4" x14ac:dyDescent="0.15">
      <c r="A2528" s="36">
        <v>9782227503472</v>
      </c>
      <c r="B2528" t="s">
        <v>3831</v>
      </c>
      <c r="C2528" s="36">
        <v>0</v>
      </c>
      <c r="D2528" t="s">
        <v>5135</v>
      </c>
    </row>
    <row r="2529" spans="1:4" x14ac:dyDescent="0.15">
      <c r="A2529" s="36">
        <v>9791027614165</v>
      </c>
      <c r="B2529" t="s">
        <v>3831</v>
      </c>
      <c r="C2529" s="36">
        <v>0</v>
      </c>
      <c r="D2529" t="s">
        <v>5135</v>
      </c>
    </row>
    <row r="2530" spans="1:4" x14ac:dyDescent="0.15">
      <c r="A2530" s="36">
        <v>9791027614172</v>
      </c>
      <c r="B2530" t="s">
        <v>3831</v>
      </c>
      <c r="C2530" s="36">
        <v>0</v>
      </c>
      <c r="D2530" t="s">
        <v>5135</v>
      </c>
    </row>
    <row r="2531" spans="1:4" x14ac:dyDescent="0.15">
      <c r="A2531" s="36">
        <v>9791036310140</v>
      </c>
      <c r="B2531" t="s">
        <v>3831</v>
      </c>
      <c r="C2531" s="36">
        <v>810</v>
      </c>
      <c r="D2531" t="s">
        <v>5130</v>
      </c>
    </row>
    <row r="2532" spans="1:4" x14ac:dyDescent="0.15">
      <c r="A2532" s="36">
        <v>9791036310157</v>
      </c>
      <c r="B2532" t="s">
        <v>3831</v>
      </c>
      <c r="C2532" s="36">
        <v>1072</v>
      </c>
      <c r="D2532" t="s">
        <v>5133</v>
      </c>
    </row>
    <row r="2533" spans="1:4" x14ac:dyDescent="0.15">
      <c r="A2533" s="36">
        <v>9791036310164</v>
      </c>
      <c r="B2533" t="s">
        <v>3831</v>
      </c>
      <c r="C2533" s="36">
        <v>638</v>
      </c>
      <c r="D2533" t="s">
        <v>5130</v>
      </c>
    </row>
    <row r="2534" spans="1:4" x14ac:dyDescent="0.15">
      <c r="A2534" s="36">
        <v>9791036348860</v>
      </c>
      <c r="B2534" t="s">
        <v>3831</v>
      </c>
      <c r="C2534" s="36">
        <v>4366</v>
      </c>
      <c r="D2534" t="s">
        <v>5133</v>
      </c>
    </row>
    <row r="2535" spans="1:4" x14ac:dyDescent="0.15">
      <c r="A2535" s="36">
        <v>9791036348877</v>
      </c>
      <c r="B2535" t="s">
        <v>3831</v>
      </c>
      <c r="C2535" s="36">
        <v>4958</v>
      </c>
      <c r="D2535" t="s">
        <v>5133</v>
      </c>
    </row>
    <row r="2536" spans="1:4" x14ac:dyDescent="0.15">
      <c r="A2536" s="36">
        <v>9791036348884</v>
      </c>
      <c r="B2536" t="s">
        <v>3831</v>
      </c>
      <c r="C2536" s="36">
        <v>333</v>
      </c>
      <c r="D2536" t="s">
        <v>5130</v>
      </c>
    </row>
    <row r="2537" spans="1:4" x14ac:dyDescent="0.15">
      <c r="A2537" s="36">
        <v>9791036359217</v>
      </c>
      <c r="B2537" t="s">
        <v>3831</v>
      </c>
      <c r="C2537" s="36">
        <v>448</v>
      </c>
      <c r="D2537" t="s">
        <v>5130</v>
      </c>
    </row>
    <row r="2538" spans="1:4" x14ac:dyDescent="0.15">
      <c r="A2538" s="36">
        <v>9791036348914</v>
      </c>
      <c r="B2538" t="s">
        <v>3831</v>
      </c>
      <c r="C2538" s="36">
        <v>0</v>
      </c>
      <c r="D2538" t="s">
        <v>5131</v>
      </c>
    </row>
    <row r="2539" spans="1:4" x14ac:dyDescent="0.15">
      <c r="A2539" s="36">
        <v>9791036359323</v>
      </c>
      <c r="B2539" t="s">
        <v>3831</v>
      </c>
      <c r="C2539" s="36">
        <v>-3</v>
      </c>
      <c r="D2539" t="s">
        <v>5136</v>
      </c>
    </row>
    <row r="2540" spans="1:4" x14ac:dyDescent="0.15">
      <c r="A2540" s="36">
        <v>9791036302947</v>
      </c>
      <c r="B2540" t="s">
        <v>3831</v>
      </c>
      <c r="C2540" s="36">
        <v>0</v>
      </c>
      <c r="D2540" t="s">
        <v>5129</v>
      </c>
    </row>
    <row r="2541" spans="1:4" x14ac:dyDescent="0.15">
      <c r="A2541" s="36">
        <v>9791027611003</v>
      </c>
      <c r="B2541" t="s">
        <v>3831</v>
      </c>
      <c r="C2541" s="36">
        <v>0</v>
      </c>
      <c r="D2541" t="s">
        <v>5135</v>
      </c>
    </row>
    <row r="2542" spans="1:4" x14ac:dyDescent="0.15">
      <c r="A2542" s="36">
        <v>9791036309540</v>
      </c>
      <c r="B2542" t="s">
        <v>3831</v>
      </c>
      <c r="C2542" s="36">
        <v>3</v>
      </c>
      <c r="D2542" t="s">
        <v>5132</v>
      </c>
    </row>
    <row r="2543" spans="1:4" x14ac:dyDescent="0.15">
      <c r="A2543" s="36">
        <v>9791036310041</v>
      </c>
      <c r="B2543" t="s">
        <v>3831</v>
      </c>
      <c r="C2543" s="36">
        <v>0</v>
      </c>
      <c r="D2543" t="s">
        <v>5129</v>
      </c>
    </row>
    <row r="2544" spans="1:4" x14ac:dyDescent="0.15">
      <c r="A2544" s="36">
        <v>9791036310171</v>
      </c>
      <c r="B2544" t="s">
        <v>3831</v>
      </c>
      <c r="C2544" s="36">
        <v>379</v>
      </c>
      <c r="D2544" t="s">
        <v>5130</v>
      </c>
    </row>
    <row r="2545" spans="1:4" x14ac:dyDescent="0.15">
      <c r="A2545" s="36">
        <v>9782227498297</v>
      </c>
      <c r="B2545" t="s">
        <v>3831</v>
      </c>
      <c r="C2545" s="36">
        <v>0</v>
      </c>
      <c r="D2545" t="s">
        <v>5129</v>
      </c>
    </row>
    <row r="2546" spans="1:4" x14ac:dyDescent="0.15">
      <c r="A2546" s="36">
        <v>9791036310300</v>
      </c>
      <c r="B2546" t="s">
        <v>3831</v>
      </c>
      <c r="C2546" s="36">
        <v>0</v>
      </c>
      <c r="D2546" t="s">
        <v>5129</v>
      </c>
    </row>
    <row r="2547" spans="1:4" x14ac:dyDescent="0.15">
      <c r="A2547" s="36">
        <v>9791036319068</v>
      </c>
      <c r="B2547" t="s">
        <v>3831</v>
      </c>
      <c r="C2547" s="36">
        <v>1091</v>
      </c>
      <c r="D2547" t="s">
        <v>5133</v>
      </c>
    </row>
    <row r="2548" spans="1:4" x14ac:dyDescent="0.15">
      <c r="A2548" s="36">
        <v>9782227498242</v>
      </c>
      <c r="B2548" t="s">
        <v>3831</v>
      </c>
      <c r="C2548" s="36">
        <v>0</v>
      </c>
      <c r="D2548" t="s">
        <v>5129</v>
      </c>
    </row>
    <row r="2549" spans="1:4" x14ac:dyDescent="0.15">
      <c r="A2549" s="36">
        <v>9782227498266</v>
      </c>
      <c r="B2549" t="s">
        <v>3831</v>
      </c>
      <c r="C2549" s="36">
        <v>158</v>
      </c>
      <c r="D2549" t="s">
        <v>5130</v>
      </c>
    </row>
    <row r="2550" spans="1:4" x14ac:dyDescent="0.15">
      <c r="A2550" s="36">
        <v>9782227498273</v>
      </c>
      <c r="B2550" t="s">
        <v>3831</v>
      </c>
      <c r="C2550" s="36">
        <v>16</v>
      </c>
      <c r="D2550" t="s">
        <v>5134</v>
      </c>
    </row>
    <row r="2551" spans="1:4" x14ac:dyDescent="0.15">
      <c r="A2551" s="36">
        <v>9782227498280</v>
      </c>
      <c r="B2551" t="s">
        <v>3831</v>
      </c>
      <c r="C2551" s="36">
        <v>0</v>
      </c>
      <c r="D2551" t="s">
        <v>5131</v>
      </c>
    </row>
    <row r="2552" spans="1:4" x14ac:dyDescent="0.15">
      <c r="A2552" s="36">
        <v>9782227498310</v>
      </c>
      <c r="B2552" t="s">
        <v>3831</v>
      </c>
      <c r="C2552" s="36">
        <v>0</v>
      </c>
      <c r="D2552" t="s">
        <v>5131</v>
      </c>
    </row>
    <row r="2553" spans="1:4" x14ac:dyDescent="0.15">
      <c r="A2553" s="36">
        <v>9791036303869</v>
      </c>
      <c r="B2553" t="s">
        <v>3831</v>
      </c>
      <c r="C2553" s="36">
        <v>1021</v>
      </c>
      <c r="D2553" t="s">
        <v>5133</v>
      </c>
    </row>
    <row r="2554" spans="1:4" x14ac:dyDescent="0.15">
      <c r="A2554" s="36">
        <v>9791036303876</v>
      </c>
      <c r="B2554" t="s">
        <v>3831</v>
      </c>
      <c r="C2554" s="36">
        <v>0</v>
      </c>
      <c r="D2554" t="s">
        <v>5129</v>
      </c>
    </row>
    <row r="2555" spans="1:4" x14ac:dyDescent="0.15">
      <c r="A2555" s="36">
        <v>9791036303906</v>
      </c>
      <c r="B2555" t="s">
        <v>3831</v>
      </c>
      <c r="C2555" s="36">
        <v>1383</v>
      </c>
      <c r="D2555" t="s">
        <v>5133</v>
      </c>
    </row>
    <row r="2556" spans="1:4" x14ac:dyDescent="0.15">
      <c r="A2556" s="36">
        <v>9782227494756</v>
      </c>
      <c r="B2556" t="s">
        <v>3831</v>
      </c>
      <c r="C2556" s="36">
        <v>98</v>
      </c>
      <c r="D2556" t="s">
        <v>5134</v>
      </c>
    </row>
    <row r="2557" spans="1:4" x14ac:dyDescent="0.15">
      <c r="A2557" s="36">
        <v>9782227494763</v>
      </c>
      <c r="B2557" t="s">
        <v>3831</v>
      </c>
      <c r="C2557" s="36">
        <v>116</v>
      </c>
      <c r="D2557" t="s">
        <v>5130</v>
      </c>
    </row>
    <row r="2558" spans="1:4" x14ac:dyDescent="0.15">
      <c r="A2558" s="36">
        <v>9782227494794</v>
      </c>
      <c r="B2558" t="s">
        <v>3831</v>
      </c>
      <c r="C2558" s="36">
        <v>76</v>
      </c>
      <c r="D2558" t="s">
        <v>5134</v>
      </c>
    </row>
    <row r="2559" spans="1:4" x14ac:dyDescent="0.15">
      <c r="A2559" s="36">
        <v>9791027604258</v>
      </c>
      <c r="B2559" t="s">
        <v>3831</v>
      </c>
      <c r="C2559" s="36">
        <v>492</v>
      </c>
      <c r="D2559" t="s">
        <v>5130</v>
      </c>
    </row>
    <row r="2560" spans="1:4" x14ac:dyDescent="0.15">
      <c r="A2560" s="36">
        <v>9782227498327</v>
      </c>
      <c r="B2560" t="s">
        <v>3831</v>
      </c>
      <c r="C2560" s="36">
        <v>1</v>
      </c>
      <c r="D2560" t="s">
        <v>5132</v>
      </c>
    </row>
    <row r="2561" spans="1:4" x14ac:dyDescent="0.15">
      <c r="A2561" s="36">
        <v>9782227498334</v>
      </c>
      <c r="B2561" t="s">
        <v>3831</v>
      </c>
      <c r="C2561" s="36">
        <v>527</v>
      </c>
      <c r="D2561" t="s">
        <v>5130</v>
      </c>
    </row>
    <row r="2562" spans="1:4" x14ac:dyDescent="0.15">
      <c r="A2562" s="36">
        <v>9782227498341</v>
      </c>
      <c r="B2562" t="s">
        <v>3831</v>
      </c>
      <c r="C2562" s="36">
        <v>142</v>
      </c>
      <c r="D2562" t="s">
        <v>5130</v>
      </c>
    </row>
    <row r="2563" spans="1:4" x14ac:dyDescent="0.15">
      <c r="A2563" s="36">
        <v>9791036319136</v>
      </c>
      <c r="B2563" t="s">
        <v>3831</v>
      </c>
      <c r="C2563" s="36">
        <v>0</v>
      </c>
      <c r="D2563" t="s">
        <v>5129</v>
      </c>
    </row>
    <row r="2564" spans="1:4" x14ac:dyDescent="0.15">
      <c r="A2564" s="36">
        <v>9791036319082</v>
      </c>
      <c r="B2564" t="s">
        <v>3831</v>
      </c>
      <c r="C2564" s="36">
        <v>0</v>
      </c>
      <c r="D2564" t="s">
        <v>5131</v>
      </c>
    </row>
    <row r="2565" spans="1:4" x14ac:dyDescent="0.15">
      <c r="A2565" s="36">
        <v>9791036319099</v>
      </c>
      <c r="B2565" t="s">
        <v>3831</v>
      </c>
      <c r="C2565" s="36">
        <v>863</v>
      </c>
      <c r="D2565" t="s">
        <v>5130</v>
      </c>
    </row>
    <row r="2566" spans="1:4" x14ac:dyDescent="0.15">
      <c r="A2566" s="36">
        <v>9791036319112</v>
      </c>
      <c r="B2566" t="s">
        <v>3831</v>
      </c>
      <c r="C2566" s="36">
        <v>37</v>
      </c>
      <c r="D2566" t="s">
        <v>5134</v>
      </c>
    </row>
    <row r="2567" spans="1:4" x14ac:dyDescent="0.15">
      <c r="A2567" s="36">
        <v>9791036319129</v>
      </c>
      <c r="B2567" t="s">
        <v>3831</v>
      </c>
      <c r="C2567" s="36">
        <v>0</v>
      </c>
      <c r="D2567" t="s">
        <v>5131</v>
      </c>
    </row>
    <row r="2568" spans="1:4" x14ac:dyDescent="0.15">
      <c r="A2568" s="36">
        <v>9791036309670</v>
      </c>
      <c r="B2568" t="s">
        <v>3831</v>
      </c>
      <c r="C2568" s="36">
        <v>316</v>
      </c>
      <c r="D2568" t="s">
        <v>5130</v>
      </c>
    </row>
    <row r="2569" spans="1:4" x14ac:dyDescent="0.15">
      <c r="A2569" s="36">
        <v>9791027607136</v>
      </c>
      <c r="B2569" t="s">
        <v>3831</v>
      </c>
      <c r="C2569" s="36">
        <v>14531</v>
      </c>
      <c r="D2569" t="s">
        <v>5128</v>
      </c>
    </row>
    <row r="2570" spans="1:4" x14ac:dyDescent="0.15">
      <c r="A2570" s="36">
        <v>9791036303937</v>
      </c>
      <c r="B2570" t="s">
        <v>3831</v>
      </c>
      <c r="C2570" s="36">
        <v>1536</v>
      </c>
      <c r="D2570" t="s">
        <v>5133</v>
      </c>
    </row>
    <row r="2571" spans="1:4" x14ac:dyDescent="0.15">
      <c r="A2571" s="36">
        <v>9782227494800</v>
      </c>
      <c r="B2571" t="s">
        <v>3831</v>
      </c>
      <c r="C2571" s="36">
        <v>0</v>
      </c>
      <c r="D2571" t="s">
        <v>5131</v>
      </c>
    </row>
    <row r="2572" spans="1:4" x14ac:dyDescent="0.15">
      <c r="A2572" s="36">
        <v>9791027602810</v>
      </c>
      <c r="B2572" t="s">
        <v>3831</v>
      </c>
      <c r="C2572" s="36">
        <v>594</v>
      </c>
      <c r="D2572" t="s">
        <v>5130</v>
      </c>
    </row>
    <row r="2573" spans="1:4" x14ac:dyDescent="0.15">
      <c r="A2573" s="36">
        <v>9791036319327</v>
      </c>
      <c r="B2573" t="s">
        <v>3831</v>
      </c>
      <c r="C2573" s="36">
        <v>0</v>
      </c>
      <c r="D2573" t="s">
        <v>5129</v>
      </c>
    </row>
    <row r="2574" spans="1:4" x14ac:dyDescent="0.15">
      <c r="A2574" s="36">
        <v>9791036319174</v>
      </c>
      <c r="B2574" t="s">
        <v>3831</v>
      </c>
      <c r="C2574" s="36">
        <v>546</v>
      </c>
      <c r="D2574" t="s">
        <v>5130</v>
      </c>
    </row>
    <row r="2575" spans="1:4" x14ac:dyDescent="0.15">
      <c r="A2575" s="36">
        <v>9791036319204</v>
      </c>
      <c r="B2575" t="s">
        <v>3831</v>
      </c>
      <c r="C2575" s="36">
        <v>3077</v>
      </c>
      <c r="D2575" t="s">
        <v>5133</v>
      </c>
    </row>
    <row r="2576" spans="1:4" x14ac:dyDescent="0.15">
      <c r="A2576" s="36">
        <v>9791036319242</v>
      </c>
      <c r="B2576" t="s">
        <v>3831</v>
      </c>
      <c r="C2576" s="36">
        <v>339</v>
      </c>
      <c r="D2576" t="s">
        <v>5130</v>
      </c>
    </row>
    <row r="2577" spans="1:4" x14ac:dyDescent="0.15">
      <c r="A2577" s="36">
        <v>9791036319273</v>
      </c>
      <c r="B2577" t="s">
        <v>3831</v>
      </c>
      <c r="C2577" s="36">
        <v>0</v>
      </c>
      <c r="D2577" t="s">
        <v>5129</v>
      </c>
    </row>
    <row r="2578" spans="1:4" x14ac:dyDescent="0.15">
      <c r="A2578" s="36">
        <v>9791036319280</v>
      </c>
      <c r="B2578" t="s">
        <v>3831</v>
      </c>
      <c r="C2578" s="36">
        <v>0</v>
      </c>
      <c r="D2578" t="s">
        <v>5129</v>
      </c>
    </row>
    <row r="2579" spans="1:4" x14ac:dyDescent="0.15">
      <c r="A2579" s="36">
        <v>9791036319181</v>
      </c>
      <c r="B2579" t="s">
        <v>3831</v>
      </c>
      <c r="C2579" s="36">
        <v>456</v>
      </c>
      <c r="D2579" t="s">
        <v>5130</v>
      </c>
    </row>
    <row r="2580" spans="1:4" x14ac:dyDescent="0.15">
      <c r="A2580" s="36">
        <v>9791036319198</v>
      </c>
      <c r="B2580" t="s">
        <v>3831</v>
      </c>
      <c r="C2580" s="36">
        <v>431</v>
      </c>
      <c r="D2580" t="s">
        <v>5130</v>
      </c>
    </row>
    <row r="2581" spans="1:4" x14ac:dyDescent="0.15">
      <c r="A2581" s="36">
        <v>9791036319211</v>
      </c>
      <c r="B2581" t="s">
        <v>3831</v>
      </c>
      <c r="C2581" s="36">
        <v>413</v>
      </c>
      <c r="D2581" t="s">
        <v>5130</v>
      </c>
    </row>
    <row r="2582" spans="1:4" x14ac:dyDescent="0.15">
      <c r="A2582" s="36">
        <v>9791036319228</v>
      </c>
      <c r="B2582" t="s">
        <v>3831</v>
      </c>
      <c r="C2582" s="36">
        <v>0</v>
      </c>
      <c r="D2582" t="s">
        <v>5129</v>
      </c>
    </row>
    <row r="2583" spans="1:4" x14ac:dyDescent="0.15">
      <c r="A2583" s="36">
        <v>9791036319235</v>
      </c>
      <c r="B2583" t="s">
        <v>3831</v>
      </c>
      <c r="C2583" s="36">
        <v>0</v>
      </c>
      <c r="D2583" t="s">
        <v>5129</v>
      </c>
    </row>
    <row r="2584" spans="1:4" x14ac:dyDescent="0.15">
      <c r="A2584" s="36">
        <v>9791036319259</v>
      </c>
      <c r="B2584" t="s">
        <v>3831</v>
      </c>
      <c r="C2584" s="36">
        <v>452</v>
      </c>
      <c r="D2584" t="s">
        <v>5130</v>
      </c>
    </row>
    <row r="2585" spans="1:4" x14ac:dyDescent="0.15">
      <c r="A2585" s="36">
        <v>9791036319266</v>
      </c>
      <c r="B2585" t="s">
        <v>3831</v>
      </c>
      <c r="C2585" s="36">
        <v>0</v>
      </c>
      <c r="D2585" t="s">
        <v>5129</v>
      </c>
    </row>
    <row r="2586" spans="1:4" x14ac:dyDescent="0.15">
      <c r="A2586" s="36">
        <v>9791036319297</v>
      </c>
      <c r="B2586" t="s">
        <v>3831</v>
      </c>
      <c r="C2586" s="36">
        <v>0</v>
      </c>
      <c r="D2586" t="s">
        <v>5129</v>
      </c>
    </row>
    <row r="2587" spans="1:4" x14ac:dyDescent="0.15">
      <c r="A2587" s="36">
        <v>9791036319303</v>
      </c>
      <c r="B2587" t="s">
        <v>3831</v>
      </c>
      <c r="C2587" s="36">
        <v>0</v>
      </c>
      <c r="D2587" t="s">
        <v>5129</v>
      </c>
    </row>
    <row r="2588" spans="1:4" x14ac:dyDescent="0.15">
      <c r="A2588" s="36">
        <v>9791036319310</v>
      </c>
      <c r="B2588" t="s">
        <v>3831</v>
      </c>
      <c r="C2588" s="36">
        <v>0</v>
      </c>
      <c r="D2588" t="s">
        <v>5129</v>
      </c>
    </row>
    <row r="2589" spans="1:4" x14ac:dyDescent="0.15">
      <c r="A2589" s="36">
        <v>9791036319334</v>
      </c>
      <c r="B2589" t="s">
        <v>3831</v>
      </c>
      <c r="C2589" s="36">
        <v>591</v>
      </c>
      <c r="D2589" t="s">
        <v>5130</v>
      </c>
    </row>
    <row r="2590" spans="1:4" x14ac:dyDescent="0.15">
      <c r="A2590" s="36">
        <v>9791036319341</v>
      </c>
      <c r="B2590" t="s">
        <v>3831</v>
      </c>
      <c r="C2590" s="36">
        <v>0</v>
      </c>
      <c r="D2590" t="s">
        <v>5131</v>
      </c>
    </row>
    <row r="2591" spans="1:4" x14ac:dyDescent="0.15">
      <c r="A2591" s="36">
        <v>9782227494817</v>
      </c>
      <c r="B2591" t="s">
        <v>3831</v>
      </c>
      <c r="C2591" s="36">
        <v>0</v>
      </c>
      <c r="D2591" t="s">
        <v>5129</v>
      </c>
    </row>
    <row r="2592" spans="1:4" x14ac:dyDescent="0.15">
      <c r="A2592" s="36">
        <v>9782227494824</v>
      </c>
      <c r="B2592" t="s">
        <v>3831</v>
      </c>
      <c r="C2592" s="36">
        <v>14</v>
      </c>
      <c r="D2592" t="s">
        <v>5134</v>
      </c>
    </row>
    <row r="2593" spans="1:4" x14ac:dyDescent="0.15">
      <c r="A2593" s="36">
        <v>9782227494831</v>
      </c>
      <c r="B2593" t="s">
        <v>3831</v>
      </c>
      <c r="C2593" s="36">
        <v>0</v>
      </c>
      <c r="D2593" t="s">
        <v>5135</v>
      </c>
    </row>
    <row r="2594" spans="1:4" x14ac:dyDescent="0.15">
      <c r="A2594" s="36">
        <v>9782227494848</v>
      </c>
      <c r="B2594" t="s">
        <v>3831</v>
      </c>
      <c r="C2594" s="36">
        <v>13</v>
      </c>
      <c r="D2594" t="s">
        <v>5134</v>
      </c>
    </row>
    <row r="2595" spans="1:4" x14ac:dyDescent="0.15">
      <c r="A2595" s="36">
        <v>9782227494855</v>
      </c>
      <c r="B2595" t="s">
        <v>3831</v>
      </c>
      <c r="C2595" s="36">
        <v>0</v>
      </c>
      <c r="D2595" t="s">
        <v>5129</v>
      </c>
    </row>
    <row r="2596" spans="1:4" x14ac:dyDescent="0.15">
      <c r="A2596" s="36">
        <v>9782227494862</v>
      </c>
      <c r="B2596" t="s">
        <v>3831</v>
      </c>
      <c r="C2596" s="36">
        <v>0</v>
      </c>
      <c r="D2596" t="s">
        <v>5129</v>
      </c>
    </row>
    <row r="2597" spans="1:4" x14ac:dyDescent="0.15">
      <c r="A2597" s="36">
        <v>9791036319358</v>
      </c>
      <c r="B2597" t="s">
        <v>3831</v>
      </c>
      <c r="C2597" s="36">
        <v>789</v>
      </c>
      <c r="D2597" t="s">
        <v>5130</v>
      </c>
    </row>
    <row r="2598" spans="1:4" x14ac:dyDescent="0.15">
      <c r="A2598" s="36">
        <v>9791036319075</v>
      </c>
      <c r="B2598" t="s">
        <v>3831</v>
      </c>
      <c r="C2598" s="36">
        <v>0</v>
      </c>
      <c r="D2598" t="s">
        <v>5129</v>
      </c>
    </row>
    <row r="2599" spans="1:4" x14ac:dyDescent="0.15">
      <c r="A2599" s="36">
        <v>9791036319372</v>
      </c>
      <c r="B2599" t="s">
        <v>3831</v>
      </c>
      <c r="C2599" s="36">
        <v>0</v>
      </c>
      <c r="D2599" t="s">
        <v>5129</v>
      </c>
    </row>
    <row r="2600" spans="1:4" x14ac:dyDescent="0.15">
      <c r="A2600" s="36">
        <v>9782227498259</v>
      </c>
      <c r="B2600" t="s">
        <v>3831</v>
      </c>
      <c r="C2600" s="36">
        <v>16</v>
      </c>
      <c r="D2600" t="s">
        <v>5134</v>
      </c>
    </row>
    <row r="2601" spans="1:4" x14ac:dyDescent="0.15">
      <c r="A2601" s="36">
        <v>9791036310324</v>
      </c>
      <c r="B2601" t="s">
        <v>3831</v>
      </c>
      <c r="C2601" s="36">
        <v>0</v>
      </c>
      <c r="D2601" t="s">
        <v>5129</v>
      </c>
    </row>
    <row r="2602" spans="1:4" x14ac:dyDescent="0.15">
      <c r="A2602" s="36">
        <v>9791036310331</v>
      </c>
      <c r="B2602" t="s">
        <v>3831</v>
      </c>
      <c r="C2602" s="36">
        <v>647</v>
      </c>
      <c r="D2602" t="s">
        <v>5130</v>
      </c>
    </row>
    <row r="2603" spans="1:4" x14ac:dyDescent="0.15">
      <c r="A2603" s="36">
        <v>9782227491298</v>
      </c>
      <c r="B2603" t="s">
        <v>3831</v>
      </c>
      <c r="C2603" s="36">
        <v>12</v>
      </c>
      <c r="D2603" t="s">
        <v>5134</v>
      </c>
    </row>
    <row r="2604" spans="1:4" x14ac:dyDescent="0.15">
      <c r="A2604" s="36">
        <v>9791036310348</v>
      </c>
      <c r="B2604" t="s">
        <v>3831</v>
      </c>
      <c r="C2604" s="36">
        <v>619</v>
      </c>
      <c r="D2604" t="s">
        <v>5130</v>
      </c>
    </row>
    <row r="2605" spans="1:4" x14ac:dyDescent="0.15">
      <c r="A2605" s="36">
        <v>9791036310362</v>
      </c>
      <c r="B2605" t="s">
        <v>3831</v>
      </c>
      <c r="C2605" s="36">
        <v>1101</v>
      </c>
      <c r="D2605" t="s">
        <v>5133</v>
      </c>
    </row>
    <row r="2606" spans="1:4" x14ac:dyDescent="0.15">
      <c r="A2606" s="36">
        <v>9782747081702</v>
      </c>
      <c r="B2606" t="s">
        <v>3831</v>
      </c>
      <c r="C2606" s="36">
        <v>5360</v>
      </c>
      <c r="D2606" t="s">
        <v>5133</v>
      </c>
    </row>
    <row r="2607" spans="1:4" x14ac:dyDescent="0.15">
      <c r="A2607" s="36">
        <v>9791036310379</v>
      </c>
      <c r="B2607" t="s">
        <v>3831</v>
      </c>
      <c r="C2607" s="36">
        <v>672</v>
      </c>
      <c r="D2607" t="s">
        <v>5130</v>
      </c>
    </row>
    <row r="2608" spans="1:4" x14ac:dyDescent="0.15">
      <c r="A2608" s="36">
        <v>9782747081696</v>
      </c>
      <c r="B2608" t="s">
        <v>3831</v>
      </c>
      <c r="C2608" s="36">
        <v>0</v>
      </c>
      <c r="D2608" t="s">
        <v>5129</v>
      </c>
    </row>
    <row r="2609" spans="1:4" x14ac:dyDescent="0.15">
      <c r="A2609" s="36">
        <v>9782747081689</v>
      </c>
      <c r="B2609" t="s">
        <v>3831</v>
      </c>
      <c r="C2609" s="36">
        <v>0</v>
      </c>
      <c r="D2609" t="s">
        <v>5129</v>
      </c>
    </row>
    <row r="2610" spans="1:4" x14ac:dyDescent="0.15">
      <c r="A2610" s="36">
        <v>9782747081672</v>
      </c>
      <c r="B2610" t="s">
        <v>3831</v>
      </c>
      <c r="C2610" s="36">
        <v>0</v>
      </c>
      <c r="D2610" t="s">
        <v>5129</v>
      </c>
    </row>
    <row r="2611" spans="1:4" x14ac:dyDescent="0.15">
      <c r="A2611" s="36">
        <v>9782747081665</v>
      </c>
      <c r="B2611" t="s">
        <v>3831</v>
      </c>
      <c r="C2611" s="36">
        <v>0</v>
      </c>
      <c r="D2611" t="s">
        <v>5129</v>
      </c>
    </row>
    <row r="2612" spans="1:4" x14ac:dyDescent="0.15">
      <c r="A2612" s="36">
        <v>9782747081658</v>
      </c>
      <c r="B2612" t="s">
        <v>3831</v>
      </c>
      <c r="C2612" s="36">
        <v>47</v>
      </c>
      <c r="D2612" t="s">
        <v>5134</v>
      </c>
    </row>
    <row r="2613" spans="1:4" x14ac:dyDescent="0.15">
      <c r="A2613" s="36">
        <v>9782227491311</v>
      </c>
      <c r="B2613" t="s">
        <v>3831</v>
      </c>
      <c r="C2613" s="36">
        <v>0</v>
      </c>
      <c r="D2613" t="s">
        <v>5129</v>
      </c>
    </row>
    <row r="2614" spans="1:4" x14ac:dyDescent="0.15">
      <c r="A2614" s="36">
        <v>9782227491304</v>
      </c>
      <c r="B2614" t="s">
        <v>3831</v>
      </c>
      <c r="C2614" s="36">
        <v>0</v>
      </c>
      <c r="D2614" t="s">
        <v>5131</v>
      </c>
    </row>
    <row r="2615" spans="1:4" x14ac:dyDescent="0.15">
      <c r="A2615" s="36">
        <v>9782747081726</v>
      </c>
      <c r="B2615" t="s">
        <v>3831</v>
      </c>
      <c r="C2615" s="36">
        <v>5202</v>
      </c>
      <c r="D2615" t="s">
        <v>5133</v>
      </c>
    </row>
    <row r="2616" spans="1:4" x14ac:dyDescent="0.15">
      <c r="A2616" s="36">
        <v>9782747081719</v>
      </c>
      <c r="B2616" t="s">
        <v>3831</v>
      </c>
      <c r="C2616" s="36">
        <v>3105</v>
      </c>
      <c r="D2616" t="s">
        <v>5133</v>
      </c>
    </row>
    <row r="2617" spans="1:4" x14ac:dyDescent="0.15">
      <c r="A2617" s="36">
        <v>9782227491328</v>
      </c>
      <c r="B2617" t="s">
        <v>3831</v>
      </c>
      <c r="C2617" s="36">
        <v>0</v>
      </c>
      <c r="D2617" t="s">
        <v>5129</v>
      </c>
    </row>
    <row r="2618" spans="1:4" x14ac:dyDescent="0.15">
      <c r="A2618" s="36">
        <v>9782227494886</v>
      </c>
      <c r="B2618" t="s">
        <v>3831</v>
      </c>
      <c r="C2618" s="36">
        <v>0</v>
      </c>
      <c r="D2618" t="s">
        <v>5129</v>
      </c>
    </row>
    <row r="2619" spans="1:4" x14ac:dyDescent="0.15">
      <c r="A2619" s="36">
        <v>9782227494893</v>
      </c>
      <c r="B2619" t="s">
        <v>3831</v>
      </c>
      <c r="C2619" s="36">
        <v>-2</v>
      </c>
      <c r="D2619" t="s">
        <v>5136</v>
      </c>
    </row>
    <row r="2620" spans="1:4" x14ac:dyDescent="0.15">
      <c r="A2620" s="36">
        <v>9782227494879</v>
      </c>
      <c r="B2620" t="s">
        <v>3831</v>
      </c>
      <c r="C2620" s="36">
        <v>35</v>
      </c>
      <c r="D2620" t="s">
        <v>5134</v>
      </c>
    </row>
    <row r="2621" spans="1:4" x14ac:dyDescent="0.15">
      <c r="A2621" s="36">
        <v>9791036319433</v>
      </c>
      <c r="B2621" t="s">
        <v>3831</v>
      </c>
      <c r="C2621" s="36">
        <v>403</v>
      </c>
      <c r="D2621" t="s">
        <v>5130</v>
      </c>
    </row>
    <row r="2622" spans="1:4" x14ac:dyDescent="0.15">
      <c r="A2622" s="36">
        <v>9791036319488</v>
      </c>
      <c r="B2622" t="s">
        <v>3831</v>
      </c>
      <c r="C2622" s="36">
        <v>0</v>
      </c>
      <c r="D2622" t="s">
        <v>5131</v>
      </c>
    </row>
    <row r="2623" spans="1:4" x14ac:dyDescent="0.15">
      <c r="A2623" s="36">
        <v>9791036319389</v>
      </c>
      <c r="B2623" t="s">
        <v>3831</v>
      </c>
      <c r="C2623" s="36">
        <v>0</v>
      </c>
      <c r="D2623" t="s">
        <v>5129</v>
      </c>
    </row>
    <row r="2624" spans="1:4" x14ac:dyDescent="0.15">
      <c r="A2624" s="36">
        <v>9791036319396</v>
      </c>
      <c r="B2624" t="s">
        <v>3831</v>
      </c>
      <c r="C2624" s="36">
        <v>0</v>
      </c>
      <c r="D2624" t="s">
        <v>5129</v>
      </c>
    </row>
    <row r="2625" spans="1:4" x14ac:dyDescent="0.15">
      <c r="A2625" s="36">
        <v>9791036319402</v>
      </c>
      <c r="B2625" t="s">
        <v>3831</v>
      </c>
      <c r="C2625" s="36">
        <v>0</v>
      </c>
      <c r="D2625" t="s">
        <v>5129</v>
      </c>
    </row>
    <row r="2626" spans="1:4" x14ac:dyDescent="0.15">
      <c r="A2626" s="36">
        <v>9791036302978</v>
      </c>
      <c r="B2626" t="s">
        <v>3831</v>
      </c>
      <c r="C2626" s="36">
        <v>0</v>
      </c>
      <c r="D2626" t="s">
        <v>5129</v>
      </c>
    </row>
    <row r="2627" spans="1:4" x14ac:dyDescent="0.15">
      <c r="A2627" s="36">
        <v>9791036319419</v>
      </c>
      <c r="B2627" t="s">
        <v>3831</v>
      </c>
      <c r="C2627" s="36">
        <v>375</v>
      </c>
      <c r="D2627" t="s">
        <v>5130</v>
      </c>
    </row>
    <row r="2628" spans="1:4" x14ac:dyDescent="0.15">
      <c r="A2628" s="36">
        <v>9791036302985</v>
      </c>
      <c r="B2628" t="s">
        <v>3831</v>
      </c>
      <c r="C2628" s="36">
        <v>0</v>
      </c>
      <c r="D2628" t="s">
        <v>5129</v>
      </c>
    </row>
    <row r="2629" spans="1:4" x14ac:dyDescent="0.15">
      <c r="A2629" s="36">
        <v>9791036319426</v>
      </c>
      <c r="B2629" t="s">
        <v>3831</v>
      </c>
      <c r="C2629" s="36">
        <v>692</v>
      </c>
      <c r="D2629" t="s">
        <v>5130</v>
      </c>
    </row>
    <row r="2630" spans="1:4" x14ac:dyDescent="0.15">
      <c r="A2630" s="36">
        <v>9791036319440</v>
      </c>
      <c r="B2630" t="s">
        <v>3831</v>
      </c>
      <c r="C2630" s="36">
        <v>693</v>
      </c>
      <c r="D2630" t="s">
        <v>5130</v>
      </c>
    </row>
    <row r="2631" spans="1:4" x14ac:dyDescent="0.15">
      <c r="A2631" s="36">
        <v>9791036319457</v>
      </c>
      <c r="B2631" t="s">
        <v>3831</v>
      </c>
      <c r="C2631" s="36">
        <v>1117</v>
      </c>
      <c r="D2631" t="s">
        <v>5133</v>
      </c>
    </row>
    <row r="2632" spans="1:4" x14ac:dyDescent="0.15">
      <c r="A2632" s="36">
        <v>9791036319471</v>
      </c>
      <c r="B2632" t="s">
        <v>3831</v>
      </c>
      <c r="C2632" s="36">
        <v>152</v>
      </c>
      <c r="D2632" t="s">
        <v>5130</v>
      </c>
    </row>
    <row r="2633" spans="1:4" x14ac:dyDescent="0.15">
      <c r="A2633" s="36">
        <v>9791036319495</v>
      </c>
      <c r="B2633" t="s">
        <v>3831</v>
      </c>
      <c r="C2633" s="36">
        <v>46</v>
      </c>
      <c r="D2633" t="s">
        <v>5134</v>
      </c>
    </row>
    <row r="2634" spans="1:4" x14ac:dyDescent="0.15">
      <c r="A2634" s="36">
        <v>9791036319501</v>
      </c>
      <c r="B2634" t="s">
        <v>3831</v>
      </c>
      <c r="C2634" s="36">
        <v>99</v>
      </c>
      <c r="D2634" t="s">
        <v>5134</v>
      </c>
    </row>
    <row r="2635" spans="1:4" x14ac:dyDescent="0.15">
      <c r="A2635" s="36">
        <v>9791036319518</v>
      </c>
      <c r="B2635" t="s">
        <v>3831</v>
      </c>
      <c r="C2635" s="36">
        <v>188</v>
      </c>
      <c r="D2635" t="s">
        <v>5130</v>
      </c>
    </row>
    <row r="2636" spans="1:4" x14ac:dyDescent="0.15">
      <c r="A2636" s="36">
        <v>9791036319525</v>
      </c>
      <c r="B2636" t="s">
        <v>3831</v>
      </c>
      <c r="C2636" s="36">
        <v>473</v>
      </c>
      <c r="D2636" t="s">
        <v>5130</v>
      </c>
    </row>
    <row r="2637" spans="1:4" x14ac:dyDescent="0.15">
      <c r="A2637" s="36">
        <v>9791036319532</v>
      </c>
      <c r="B2637" t="s">
        <v>3831</v>
      </c>
      <c r="C2637" s="36">
        <v>1094</v>
      </c>
      <c r="D2637" t="s">
        <v>5133</v>
      </c>
    </row>
    <row r="2638" spans="1:4" x14ac:dyDescent="0.15">
      <c r="A2638" s="36">
        <v>9791036319556</v>
      </c>
      <c r="B2638" t="s">
        <v>3831</v>
      </c>
      <c r="C2638" s="36">
        <v>303</v>
      </c>
      <c r="D2638" t="s">
        <v>5130</v>
      </c>
    </row>
    <row r="2639" spans="1:4" x14ac:dyDescent="0.15">
      <c r="A2639" s="36">
        <v>9791036319570</v>
      </c>
      <c r="B2639" t="s">
        <v>3831</v>
      </c>
      <c r="C2639" s="36">
        <v>303</v>
      </c>
      <c r="D2639" t="s">
        <v>5130</v>
      </c>
    </row>
    <row r="2640" spans="1:4" x14ac:dyDescent="0.15">
      <c r="A2640" s="36">
        <v>9791036319587</v>
      </c>
      <c r="B2640" t="s">
        <v>3831</v>
      </c>
      <c r="C2640" s="36">
        <v>682</v>
      </c>
      <c r="D2640" t="s">
        <v>5130</v>
      </c>
    </row>
    <row r="2641" spans="1:4" x14ac:dyDescent="0.15">
      <c r="A2641" s="36">
        <v>9791036319600</v>
      </c>
      <c r="B2641" t="s">
        <v>3831</v>
      </c>
      <c r="C2641" s="36">
        <v>462</v>
      </c>
      <c r="D2641" t="s">
        <v>5130</v>
      </c>
    </row>
    <row r="2642" spans="1:4" x14ac:dyDescent="0.15">
      <c r="A2642" s="36">
        <v>9791036319662</v>
      </c>
      <c r="B2642" t="s">
        <v>3831</v>
      </c>
      <c r="C2642" s="36">
        <v>124</v>
      </c>
      <c r="D2642" t="s">
        <v>5130</v>
      </c>
    </row>
    <row r="2643" spans="1:4" x14ac:dyDescent="0.15">
      <c r="A2643" s="36">
        <v>9791036319631</v>
      </c>
      <c r="B2643" t="s">
        <v>3831</v>
      </c>
      <c r="C2643" s="36">
        <v>533</v>
      </c>
      <c r="D2643" t="s">
        <v>5130</v>
      </c>
    </row>
    <row r="2644" spans="1:4" x14ac:dyDescent="0.15">
      <c r="A2644" s="36">
        <v>9791036319679</v>
      </c>
      <c r="B2644" t="s">
        <v>3831</v>
      </c>
      <c r="C2644" s="36">
        <v>0</v>
      </c>
      <c r="D2644" t="s">
        <v>5131</v>
      </c>
    </row>
    <row r="2645" spans="1:4" x14ac:dyDescent="0.15">
      <c r="A2645" s="36">
        <v>9791036319563</v>
      </c>
      <c r="B2645" t="s">
        <v>3831</v>
      </c>
      <c r="C2645" s="36">
        <v>666</v>
      </c>
      <c r="D2645" t="s">
        <v>5130</v>
      </c>
    </row>
    <row r="2646" spans="1:4" x14ac:dyDescent="0.15">
      <c r="A2646" s="36">
        <v>9791036319617</v>
      </c>
      <c r="B2646" t="s">
        <v>3831</v>
      </c>
      <c r="C2646" s="36">
        <v>0</v>
      </c>
      <c r="D2646" t="s">
        <v>5129</v>
      </c>
    </row>
    <row r="2647" spans="1:4" x14ac:dyDescent="0.15">
      <c r="A2647" s="36">
        <v>9791036319624</v>
      </c>
      <c r="B2647" t="s">
        <v>3831</v>
      </c>
      <c r="C2647" s="36">
        <v>402</v>
      </c>
      <c r="D2647" t="s">
        <v>5130</v>
      </c>
    </row>
    <row r="2648" spans="1:4" x14ac:dyDescent="0.15">
      <c r="A2648" s="36">
        <v>9791036319648</v>
      </c>
      <c r="B2648" t="s">
        <v>3831</v>
      </c>
      <c r="C2648" s="36">
        <v>0</v>
      </c>
      <c r="D2648" t="s">
        <v>5131</v>
      </c>
    </row>
    <row r="2649" spans="1:4" x14ac:dyDescent="0.15">
      <c r="A2649" s="36">
        <v>9791036319693</v>
      </c>
      <c r="B2649" t="s">
        <v>3831</v>
      </c>
      <c r="C2649" s="36">
        <v>0</v>
      </c>
      <c r="D2649" t="s">
        <v>5131</v>
      </c>
    </row>
    <row r="2650" spans="1:4" x14ac:dyDescent="0.15">
      <c r="A2650" s="36">
        <v>9791036319709</v>
      </c>
      <c r="B2650" t="s">
        <v>3831</v>
      </c>
      <c r="C2650" s="36">
        <v>0</v>
      </c>
      <c r="D2650" t="s">
        <v>5129</v>
      </c>
    </row>
    <row r="2651" spans="1:4" x14ac:dyDescent="0.15">
      <c r="A2651" s="36">
        <v>9791036319655</v>
      </c>
      <c r="B2651" t="s">
        <v>3831</v>
      </c>
      <c r="C2651" s="36">
        <v>0</v>
      </c>
      <c r="D2651" t="s">
        <v>5131</v>
      </c>
    </row>
    <row r="2652" spans="1:4" x14ac:dyDescent="0.15">
      <c r="A2652" s="36">
        <v>9791027609024</v>
      </c>
      <c r="B2652" t="s">
        <v>3831</v>
      </c>
      <c r="C2652" s="36">
        <v>0</v>
      </c>
      <c r="D2652" t="s">
        <v>5129</v>
      </c>
    </row>
    <row r="2653" spans="1:4" x14ac:dyDescent="0.15">
      <c r="A2653" s="36">
        <v>9791027609031</v>
      </c>
      <c r="B2653" t="s">
        <v>3831</v>
      </c>
      <c r="C2653" s="36">
        <v>0</v>
      </c>
      <c r="D2653" t="s">
        <v>5129</v>
      </c>
    </row>
    <row r="2654" spans="1:4" x14ac:dyDescent="0.15">
      <c r="A2654" s="36">
        <v>9791036319808</v>
      </c>
      <c r="B2654" t="s">
        <v>3831</v>
      </c>
      <c r="C2654" s="36">
        <v>347</v>
      </c>
      <c r="D2654" t="s">
        <v>5130</v>
      </c>
    </row>
    <row r="2655" spans="1:4" x14ac:dyDescent="0.15">
      <c r="A2655" s="36">
        <v>9791036319815</v>
      </c>
      <c r="B2655" t="s">
        <v>3831</v>
      </c>
      <c r="C2655" s="36">
        <v>241</v>
      </c>
      <c r="D2655" t="s">
        <v>5130</v>
      </c>
    </row>
    <row r="2656" spans="1:4" x14ac:dyDescent="0.15">
      <c r="A2656" s="36">
        <v>9791036319792</v>
      </c>
      <c r="B2656" t="s">
        <v>3831</v>
      </c>
      <c r="C2656" s="36">
        <v>247</v>
      </c>
      <c r="D2656" t="s">
        <v>5130</v>
      </c>
    </row>
    <row r="2657" spans="1:4" x14ac:dyDescent="0.15">
      <c r="A2657" s="36">
        <v>9791036319822</v>
      </c>
      <c r="B2657" t="s">
        <v>3831</v>
      </c>
      <c r="C2657" s="36">
        <v>171</v>
      </c>
      <c r="D2657" t="s">
        <v>5130</v>
      </c>
    </row>
    <row r="2658" spans="1:4" x14ac:dyDescent="0.15">
      <c r="A2658" s="36">
        <v>9782227503489</v>
      </c>
      <c r="B2658" t="s">
        <v>3831</v>
      </c>
      <c r="C2658" s="36">
        <v>0</v>
      </c>
      <c r="D2658" t="s">
        <v>5135</v>
      </c>
    </row>
    <row r="2659" spans="1:4" x14ac:dyDescent="0.15">
      <c r="A2659" s="36">
        <v>9782227503496</v>
      </c>
      <c r="B2659" t="s">
        <v>3831</v>
      </c>
      <c r="C2659" s="36">
        <v>0</v>
      </c>
      <c r="D2659" t="s">
        <v>5135</v>
      </c>
    </row>
    <row r="2660" spans="1:4" x14ac:dyDescent="0.15">
      <c r="A2660" s="36">
        <v>9782227503502</v>
      </c>
      <c r="B2660" t="s">
        <v>3831</v>
      </c>
      <c r="C2660" s="36">
        <v>0</v>
      </c>
      <c r="D2660" t="s">
        <v>5135</v>
      </c>
    </row>
    <row r="2661" spans="1:4" x14ac:dyDescent="0.15">
      <c r="A2661" s="36">
        <v>9782227503519</v>
      </c>
      <c r="B2661" t="s">
        <v>3831</v>
      </c>
      <c r="C2661" s="36">
        <v>0</v>
      </c>
      <c r="D2661" t="s">
        <v>5135</v>
      </c>
    </row>
    <row r="2662" spans="1:4" x14ac:dyDescent="0.15">
      <c r="A2662" s="36">
        <v>9791036390999</v>
      </c>
      <c r="B2662" t="s">
        <v>3831</v>
      </c>
      <c r="C2662" s="36">
        <v>0</v>
      </c>
      <c r="D2662" t="s">
        <v>5135</v>
      </c>
    </row>
    <row r="2663" spans="1:4" x14ac:dyDescent="0.15">
      <c r="A2663" s="36">
        <v>9791036391002</v>
      </c>
      <c r="B2663" t="s">
        <v>3831</v>
      </c>
      <c r="C2663" s="36">
        <v>0</v>
      </c>
      <c r="D2663" t="s">
        <v>5135</v>
      </c>
    </row>
    <row r="2664" spans="1:4" x14ac:dyDescent="0.15">
      <c r="A2664" s="36">
        <v>9791036359330</v>
      </c>
      <c r="B2664" t="s">
        <v>3831</v>
      </c>
      <c r="C2664" s="36">
        <v>6319</v>
      </c>
      <c r="D2664" t="s">
        <v>5133</v>
      </c>
    </row>
    <row r="2665" spans="1:4" x14ac:dyDescent="0.15">
      <c r="A2665" s="36">
        <v>9791036349096</v>
      </c>
      <c r="B2665" t="s">
        <v>3831</v>
      </c>
      <c r="C2665" s="36">
        <v>846</v>
      </c>
      <c r="D2665" t="s">
        <v>5130</v>
      </c>
    </row>
    <row r="2666" spans="1:4" x14ac:dyDescent="0.15">
      <c r="A2666" s="36">
        <v>9791036304217</v>
      </c>
      <c r="B2666" t="s">
        <v>3831</v>
      </c>
      <c r="C2666" s="36">
        <v>0</v>
      </c>
      <c r="D2666" t="s">
        <v>5129</v>
      </c>
    </row>
    <row r="2667" spans="1:4" x14ac:dyDescent="0.15">
      <c r="A2667" s="36">
        <v>9782227494930</v>
      </c>
      <c r="B2667" t="s">
        <v>3831</v>
      </c>
      <c r="C2667" s="36">
        <v>0</v>
      </c>
      <c r="D2667" t="s">
        <v>5131</v>
      </c>
    </row>
    <row r="2668" spans="1:4" x14ac:dyDescent="0.15">
      <c r="A2668" s="36">
        <v>9782227494947</v>
      </c>
      <c r="B2668" t="s">
        <v>3831</v>
      </c>
      <c r="C2668" s="36">
        <v>107</v>
      </c>
      <c r="D2668" t="s">
        <v>5130</v>
      </c>
    </row>
    <row r="2669" spans="1:4" x14ac:dyDescent="0.15">
      <c r="A2669" s="36">
        <v>9791036304224</v>
      </c>
      <c r="B2669" t="s">
        <v>3831</v>
      </c>
      <c r="C2669" s="36">
        <v>0</v>
      </c>
      <c r="D2669" t="s">
        <v>5129</v>
      </c>
    </row>
    <row r="2670" spans="1:4" x14ac:dyDescent="0.15">
      <c r="A2670" s="36">
        <v>9791036304231</v>
      </c>
      <c r="B2670" t="s">
        <v>3831</v>
      </c>
      <c r="C2670" s="36">
        <v>0</v>
      </c>
      <c r="D2670" t="s">
        <v>5131</v>
      </c>
    </row>
    <row r="2671" spans="1:4" x14ac:dyDescent="0.15">
      <c r="A2671" s="36">
        <v>9782227494954</v>
      </c>
      <c r="B2671" t="s">
        <v>3831</v>
      </c>
      <c r="C2671" s="36">
        <v>0</v>
      </c>
      <c r="D2671" t="s">
        <v>5131</v>
      </c>
    </row>
    <row r="2672" spans="1:4" x14ac:dyDescent="0.15">
      <c r="A2672" s="36">
        <v>9791027613533</v>
      </c>
      <c r="B2672" t="s">
        <v>3831</v>
      </c>
      <c r="C2672" s="36">
        <v>0</v>
      </c>
      <c r="D2672" t="s">
        <v>5135</v>
      </c>
    </row>
    <row r="2673" spans="1:4" x14ac:dyDescent="0.15">
      <c r="A2673" s="36">
        <v>9791027613540</v>
      </c>
      <c r="B2673" t="s">
        <v>3831</v>
      </c>
      <c r="C2673" s="36">
        <v>0</v>
      </c>
      <c r="D2673" t="s">
        <v>5135</v>
      </c>
    </row>
    <row r="2674" spans="1:4" x14ac:dyDescent="0.15">
      <c r="A2674" s="36">
        <v>9791036304255</v>
      </c>
      <c r="B2674" t="s">
        <v>3831</v>
      </c>
      <c r="C2674" s="36">
        <v>0</v>
      </c>
      <c r="D2674" t="s">
        <v>5129</v>
      </c>
    </row>
    <row r="2675" spans="1:4" x14ac:dyDescent="0.15">
      <c r="A2675" s="36">
        <v>9791027606023</v>
      </c>
      <c r="B2675" t="s">
        <v>3831</v>
      </c>
      <c r="C2675" s="36">
        <v>49214</v>
      </c>
      <c r="D2675" t="s">
        <v>5128</v>
      </c>
    </row>
    <row r="2676" spans="1:4" x14ac:dyDescent="0.15">
      <c r="A2676" s="36">
        <v>9791027609062</v>
      </c>
      <c r="B2676" t="s">
        <v>3831</v>
      </c>
      <c r="C2676" s="36">
        <v>0</v>
      </c>
      <c r="D2676" t="s">
        <v>5129</v>
      </c>
    </row>
    <row r="2677" spans="1:4" x14ac:dyDescent="0.15">
      <c r="A2677" s="36">
        <v>9791027609079</v>
      </c>
      <c r="B2677" t="s">
        <v>3831</v>
      </c>
      <c r="C2677" s="36">
        <v>0</v>
      </c>
      <c r="D2677" t="s">
        <v>5129</v>
      </c>
    </row>
    <row r="2678" spans="1:4" x14ac:dyDescent="0.15">
      <c r="A2678" s="36">
        <v>9791036319846</v>
      </c>
      <c r="B2678" t="s">
        <v>3831</v>
      </c>
      <c r="C2678" s="36">
        <v>297</v>
      </c>
      <c r="D2678" t="s">
        <v>5130</v>
      </c>
    </row>
    <row r="2679" spans="1:4" x14ac:dyDescent="0.15">
      <c r="A2679" s="36">
        <v>3600950000036</v>
      </c>
      <c r="B2679" t="s">
        <v>3831</v>
      </c>
      <c r="C2679" s="36">
        <v>0</v>
      </c>
      <c r="D2679" t="s">
        <v>5129</v>
      </c>
    </row>
    <row r="2680" spans="1:4" x14ac:dyDescent="0.15">
      <c r="A2680" s="36">
        <v>3600950000043</v>
      </c>
      <c r="B2680" t="s">
        <v>3831</v>
      </c>
      <c r="C2680" s="36">
        <v>0</v>
      </c>
      <c r="D2680" t="s">
        <v>5129</v>
      </c>
    </row>
    <row r="2681" spans="1:4" x14ac:dyDescent="0.15">
      <c r="A2681" s="36">
        <v>3600950000050</v>
      </c>
      <c r="B2681" t="s">
        <v>3831</v>
      </c>
      <c r="C2681" s="36">
        <v>0</v>
      </c>
      <c r="D2681" t="s">
        <v>5129</v>
      </c>
    </row>
    <row r="2682" spans="1:4" x14ac:dyDescent="0.15">
      <c r="A2682" s="36">
        <v>3600950000081</v>
      </c>
      <c r="B2682" t="s">
        <v>3831</v>
      </c>
      <c r="C2682" s="36">
        <v>0</v>
      </c>
      <c r="D2682" t="s">
        <v>5135</v>
      </c>
    </row>
    <row r="2683" spans="1:4" x14ac:dyDescent="0.15">
      <c r="A2683" s="36">
        <v>3600950000029</v>
      </c>
      <c r="B2683" t="s">
        <v>3831</v>
      </c>
      <c r="C2683" s="36">
        <v>0</v>
      </c>
      <c r="D2683" t="s">
        <v>5129</v>
      </c>
    </row>
    <row r="2684" spans="1:4" x14ac:dyDescent="0.15">
      <c r="A2684" s="36">
        <v>9791036379598</v>
      </c>
      <c r="B2684" t="s">
        <v>3831</v>
      </c>
      <c r="C2684" s="36">
        <v>0</v>
      </c>
      <c r="D2684" t="s">
        <v>5135</v>
      </c>
    </row>
    <row r="2685" spans="1:4" x14ac:dyDescent="0.15">
      <c r="A2685" s="36">
        <v>9791036379611</v>
      </c>
      <c r="B2685" t="s">
        <v>3831</v>
      </c>
      <c r="C2685" s="36">
        <v>0</v>
      </c>
      <c r="D2685" t="s">
        <v>5135</v>
      </c>
    </row>
    <row r="2686" spans="1:4" x14ac:dyDescent="0.15">
      <c r="A2686" s="36">
        <v>3600950000067</v>
      </c>
      <c r="B2686" t="s">
        <v>3831</v>
      </c>
      <c r="C2686" s="36">
        <v>0</v>
      </c>
      <c r="D2686" t="s">
        <v>5129</v>
      </c>
    </row>
    <row r="2687" spans="1:4" x14ac:dyDescent="0.15">
      <c r="A2687" s="36">
        <v>9791036379635</v>
      </c>
      <c r="B2687" t="s">
        <v>3831</v>
      </c>
      <c r="C2687" s="36">
        <v>0</v>
      </c>
      <c r="D2687" t="s">
        <v>5135</v>
      </c>
    </row>
    <row r="2688" spans="1:4" x14ac:dyDescent="0.15">
      <c r="A2688" s="36">
        <v>9791036379642</v>
      </c>
      <c r="B2688" t="s">
        <v>3831</v>
      </c>
      <c r="C2688" s="36">
        <v>0</v>
      </c>
      <c r="D2688" t="s">
        <v>5135</v>
      </c>
    </row>
    <row r="2689" spans="1:4" x14ac:dyDescent="0.15">
      <c r="A2689" s="36">
        <v>9791036379659</v>
      </c>
      <c r="B2689" t="s">
        <v>3831</v>
      </c>
      <c r="C2689" s="36">
        <v>0</v>
      </c>
      <c r="D2689" t="s">
        <v>5135</v>
      </c>
    </row>
    <row r="2690" spans="1:4" x14ac:dyDescent="0.15">
      <c r="A2690" s="36">
        <v>9791036379666</v>
      </c>
      <c r="B2690" t="s">
        <v>3831</v>
      </c>
      <c r="C2690" s="36">
        <v>0</v>
      </c>
      <c r="D2690" t="s">
        <v>5135</v>
      </c>
    </row>
    <row r="2691" spans="1:4" x14ac:dyDescent="0.15">
      <c r="A2691" s="36">
        <v>9791036379673</v>
      </c>
      <c r="B2691" t="s">
        <v>3831</v>
      </c>
      <c r="C2691" s="36">
        <v>0</v>
      </c>
      <c r="D2691" t="s">
        <v>5135</v>
      </c>
    </row>
    <row r="2692" spans="1:4" x14ac:dyDescent="0.15">
      <c r="A2692" s="36">
        <v>9791036379680</v>
      </c>
      <c r="B2692" t="s">
        <v>3831</v>
      </c>
      <c r="C2692" s="36">
        <v>0</v>
      </c>
      <c r="D2692" t="s">
        <v>5135</v>
      </c>
    </row>
    <row r="2693" spans="1:4" x14ac:dyDescent="0.15">
      <c r="A2693" s="36">
        <v>9791036379697</v>
      </c>
      <c r="B2693" t="s">
        <v>3831</v>
      </c>
      <c r="C2693" s="36">
        <v>0</v>
      </c>
      <c r="D2693" t="s">
        <v>5135</v>
      </c>
    </row>
    <row r="2694" spans="1:4" x14ac:dyDescent="0.15">
      <c r="A2694" s="36">
        <v>9791027611010</v>
      </c>
      <c r="B2694" t="s">
        <v>3831</v>
      </c>
      <c r="C2694" s="36">
        <v>1389</v>
      </c>
      <c r="D2694" t="s">
        <v>5133</v>
      </c>
    </row>
    <row r="2695" spans="1:4" x14ac:dyDescent="0.15">
      <c r="A2695" s="36">
        <v>9791027611027</v>
      </c>
      <c r="B2695" t="s">
        <v>3831</v>
      </c>
      <c r="C2695" s="36">
        <v>2856</v>
      </c>
      <c r="D2695" t="s">
        <v>5133</v>
      </c>
    </row>
    <row r="2696" spans="1:4" x14ac:dyDescent="0.15">
      <c r="A2696" s="36">
        <v>9791027611034</v>
      </c>
      <c r="B2696" t="s">
        <v>3831</v>
      </c>
      <c r="C2696" s="36">
        <v>292</v>
      </c>
      <c r="D2696" t="s">
        <v>5130</v>
      </c>
    </row>
    <row r="2697" spans="1:4" x14ac:dyDescent="0.15">
      <c r="A2697" s="36">
        <v>9791027611041</v>
      </c>
      <c r="B2697" t="s">
        <v>3831</v>
      </c>
      <c r="C2697" s="36">
        <v>0</v>
      </c>
      <c r="D2697" t="s">
        <v>5129</v>
      </c>
    </row>
    <row r="2698" spans="1:4" x14ac:dyDescent="0.15">
      <c r="A2698" s="36">
        <v>9791027611058</v>
      </c>
      <c r="B2698" t="s">
        <v>3831</v>
      </c>
      <c r="C2698" s="36">
        <v>3581</v>
      </c>
      <c r="D2698" t="s">
        <v>5133</v>
      </c>
    </row>
    <row r="2699" spans="1:4" x14ac:dyDescent="0.15">
      <c r="A2699" s="36">
        <v>9791036349591</v>
      </c>
      <c r="B2699" t="s">
        <v>3831</v>
      </c>
      <c r="C2699" s="36">
        <v>978</v>
      </c>
      <c r="D2699" t="s">
        <v>5130</v>
      </c>
    </row>
    <row r="2700" spans="1:4" x14ac:dyDescent="0.15">
      <c r="A2700" s="36">
        <v>9791036349614</v>
      </c>
      <c r="B2700" t="s">
        <v>3831</v>
      </c>
      <c r="C2700" s="36">
        <v>0</v>
      </c>
      <c r="D2700" t="s">
        <v>5135</v>
      </c>
    </row>
    <row r="2701" spans="1:4" x14ac:dyDescent="0.15">
      <c r="A2701" s="36">
        <v>9791036349621</v>
      </c>
      <c r="B2701" t="s">
        <v>3831</v>
      </c>
      <c r="C2701" s="36">
        <v>6327</v>
      </c>
      <c r="D2701" t="s">
        <v>5133</v>
      </c>
    </row>
    <row r="2702" spans="1:4" x14ac:dyDescent="0.15">
      <c r="A2702" s="36">
        <v>9791036349652</v>
      </c>
      <c r="B2702" t="s">
        <v>3831</v>
      </c>
      <c r="C2702" s="36">
        <v>3060</v>
      </c>
      <c r="D2702" t="s">
        <v>5133</v>
      </c>
    </row>
    <row r="2703" spans="1:4" x14ac:dyDescent="0.15">
      <c r="A2703" s="36">
        <v>9791036349683</v>
      </c>
      <c r="B2703" t="s">
        <v>3831</v>
      </c>
      <c r="C2703" s="36">
        <v>342</v>
      </c>
      <c r="D2703" t="s">
        <v>5130</v>
      </c>
    </row>
    <row r="2704" spans="1:4" x14ac:dyDescent="0.15">
      <c r="A2704" s="36">
        <v>9791036349584</v>
      </c>
      <c r="B2704" t="s">
        <v>3831</v>
      </c>
      <c r="C2704" s="36">
        <v>1184</v>
      </c>
      <c r="D2704" t="s">
        <v>5133</v>
      </c>
    </row>
    <row r="2705" spans="1:4" x14ac:dyDescent="0.15">
      <c r="A2705" s="36">
        <v>9791036349638</v>
      </c>
      <c r="B2705" t="s">
        <v>3831</v>
      </c>
      <c r="C2705" s="36">
        <v>2125</v>
      </c>
      <c r="D2705" t="s">
        <v>5133</v>
      </c>
    </row>
    <row r="2706" spans="1:4" x14ac:dyDescent="0.15">
      <c r="A2706" s="36">
        <v>9791036349645</v>
      </c>
      <c r="B2706" t="s">
        <v>3831</v>
      </c>
      <c r="C2706" s="36">
        <v>1641</v>
      </c>
      <c r="D2706" t="s">
        <v>5133</v>
      </c>
    </row>
    <row r="2707" spans="1:4" x14ac:dyDescent="0.15">
      <c r="A2707" s="36">
        <v>9791036349607</v>
      </c>
      <c r="B2707" t="s">
        <v>3831</v>
      </c>
      <c r="C2707" s="36">
        <v>1040</v>
      </c>
      <c r="D2707" t="s">
        <v>5133</v>
      </c>
    </row>
    <row r="2708" spans="1:4" x14ac:dyDescent="0.15">
      <c r="A2708" s="36">
        <v>9791036349676</v>
      </c>
      <c r="B2708" t="s">
        <v>3831</v>
      </c>
      <c r="C2708" s="36">
        <v>0</v>
      </c>
      <c r="D2708" t="s">
        <v>5129</v>
      </c>
    </row>
    <row r="2709" spans="1:4" x14ac:dyDescent="0.15">
      <c r="A2709" s="36">
        <v>9791027608959</v>
      </c>
      <c r="B2709" t="s">
        <v>3831</v>
      </c>
      <c r="C2709" s="36">
        <v>0</v>
      </c>
      <c r="D2709" t="s">
        <v>5129</v>
      </c>
    </row>
    <row r="2710" spans="1:4" x14ac:dyDescent="0.15">
      <c r="A2710" s="36">
        <v>9782227498358</v>
      </c>
      <c r="B2710" t="s">
        <v>3831</v>
      </c>
      <c r="C2710" s="36">
        <v>328</v>
      </c>
      <c r="D2710" t="s">
        <v>5130</v>
      </c>
    </row>
    <row r="2711" spans="1:4" x14ac:dyDescent="0.15">
      <c r="A2711" s="36">
        <v>9791027608850</v>
      </c>
      <c r="B2711" t="s">
        <v>3831</v>
      </c>
      <c r="C2711" s="36">
        <v>0</v>
      </c>
      <c r="D2711" t="s">
        <v>5129</v>
      </c>
    </row>
    <row r="2712" spans="1:4" x14ac:dyDescent="0.15">
      <c r="A2712" s="36">
        <v>9791036333064</v>
      </c>
      <c r="B2712" t="s">
        <v>3831</v>
      </c>
      <c r="C2712" s="36">
        <v>5</v>
      </c>
      <c r="D2712" t="s">
        <v>5132</v>
      </c>
    </row>
    <row r="2713" spans="1:4" x14ac:dyDescent="0.15">
      <c r="A2713" s="36">
        <v>9791036333071</v>
      </c>
      <c r="B2713" t="s">
        <v>3831</v>
      </c>
      <c r="C2713" s="36">
        <v>598</v>
      </c>
      <c r="D2713" t="s">
        <v>5130</v>
      </c>
    </row>
    <row r="2714" spans="1:4" x14ac:dyDescent="0.15">
      <c r="A2714" s="36">
        <v>9791036333088</v>
      </c>
      <c r="B2714" t="s">
        <v>3831</v>
      </c>
      <c r="C2714" s="36">
        <v>0</v>
      </c>
      <c r="D2714" t="s">
        <v>5129</v>
      </c>
    </row>
    <row r="2715" spans="1:4" x14ac:dyDescent="0.15">
      <c r="A2715" s="36">
        <v>9791036333095</v>
      </c>
      <c r="B2715" t="s">
        <v>3831</v>
      </c>
      <c r="C2715" s="36">
        <v>1674</v>
      </c>
      <c r="D2715" t="s">
        <v>5133</v>
      </c>
    </row>
    <row r="2716" spans="1:4" x14ac:dyDescent="0.15">
      <c r="A2716" s="36">
        <v>9791036333101</v>
      </c>
      <c r="B2716" t="s">
        <v>3831</v>
      </c>
      <c r="C2716" s="36">
        <v>9542</v>
      </c>
      <c r="D2716" t="s">
        <v>5133</v>
      </c>
    </row>
    <row r="2717" spans="1:4" x14ac:dyDescent="0.15">
      <c r="A2717" s="36">
        <v>9791036333118</v>
      </c>
      <c r="B2717" t="s">
        <v>3831</v>
      </c>
      <c r="C2717" s="36">
        <v>4481</v>
      </c>
      <c r="D2717" t="s">
        <v>5133</v>
      </c>
    </row>
    <row r="2718" spans="1:4" x14ac:dyDescent="0.15">
      <c r="A2718" s="36">
        <v>9791036333125</v>
      </c>
      <c r="B2718" t="s">
        <v>3831</v>
      </c>
      <c r="C2718" s="36">
        <v>1867</v>
      </c>
      <c r="D2718" t="s">
        <v>5133</v>
      </c>
    </row>
    <row r="2719" spans="1:4" x14ac:dyDescent="0.15">
      <c r="A2719" s="36">
        <v>9791036333132</v>
      </c>
      <c r="B2719" t="s">
        <v>3831</v>
      </c>
      <c r="C2719" s="36">
        <v>0</v>
      </c>
      <c r="D2719" t="s">
        <v>5129</v>
      </c>
    </row>
    <row r="2720" spans="1:4" x14ac:dyDescent="0.15">
      <c r="A2720" s="36">
        <v>9791027607037</v>
      </c>
      <c r="B2720" t="s">
        <v>3831</v>
      </c>
      <c r="C2720" s="36">
        <v>0</v>
      </c>
      <c r="D2720" t="s">
        <v>5135</v>
      </c>
    </row>
    <row r="2721" spans="1:4" x14ac:dyDescent="0.15">
      <c r="A2721" s="36">
        <v>9791036349706</v>
      </c>
      <c r="B2721" t="s">
        <v>3831</v>
      </c>
      <c r="C2721" s="36">
        <v>1101</v>
      </c>
      <c r="D2721" t="s">
        <v>5133</v>
      </c>
    </row>
    <row r="2722" spans="1:4" x14ac:dyDescent="0.15">
      <c r="A2722" s="36">
        <v>9791036349713</v>
      </c>
      <c r="B2722" t="s">
        <v>3831</v>
      </c>
      <c r="C2722" s="36">
        <v>0</v>
      </c>
      <c r="D2722" t="s">
        <v>5129</v>
      </c>
    </row>
    <row r="2723" spans="1:4" x14ac:dyDescent="0.15">
      <c r="A2723" s="36">
        <v>9791036349768</v>
      </c>
      <c r="B2723" t="s">
        <v>3831</v>
      </c>
      <c r="C2723" s="36">
        <v>1331</v>
      </c>
      <c r="D2723" t="s">
        <v>5133</v>
      </c>
    </row>
    <row r="2724" spans="1:4" x14ac:dyDescent="0.15">
      <c r="A2724" s="36">
        <v>9791036349690</v>
      </c>
      <c r="B2724" t="s">
        <v>3831</v>
      </c>
      <c r="C2724" s="36">
        <v>-1</v>
      </c>
      <c r="D2724" t="s">
        <v>5136</v>
      </c>
    </row>
    <row r="2725" spans="1:4" x14ac:dyDescent="0.15">
      <c r="A2725" s="36">
        <v>9791036349737</v>
      </c>
      <c r="B2725" t="s">
        <v>3831</v>
      </c>
      <c r="C2725" s="36">
        <v>0</v>
      </c>
      <c r="D2725" t="s">
        <v>5131</v>
      </c>
    </row>
    <row r="2726" spans="1:4" x14ac:dyDescent="0.15">
      <c r="A2726" s="36">
        <v>9791036349744</v>
      </c>
      <c r="B2726" t="s">
        <v>3831</v>
      </c>
      <c r="C2726" s="36">
        <v>0</v>
      </c>
      <c r="D2726" t="s">
        <v>5129</v>
      </c>
    </row>
    <row r="2727" spans="1:4" x14ac:dyDescent="0.15">
      <c r="A2727" s="36">
        <v>9791036319891</v>
      </c>
      <c r="B2727" t="s">
        <v>3831</v>
      </c>
      <c r="C2727" s="36">
        <v>0</v>
      </c>
      <c r="D2727" t="s">
        <v>5129</v>
      </c>
    </row>
    <row r="2728" spans="1:4" x14ac:dyDescent="0.15">
      <c r="A2728" s="36">
        <v>9791036349751</v>
      </c>
      <c r="B2728" t="s">
        <v>3831</v>
      </c>
      <c r="C2728" s="36">
        <v>0</v>
      </c>
      <c r="D2728" t="s">
        <v>5135</v>
      </c>
    </row>
    <row r="2729" spans="1:4" x14ac:dyDescent="0.15">
      <c r="A2729" s="36">
        <v>9791036333149</v>
      </c>
      <c r="B2729" t="s">
        <v>3831</v>
      </c>
      <c r="C2729" s="36">
        <v>1647</v>
      </c>
      <c r="D2729" t="s">
        <v>5133</v>
      </c>
    </row>
    <row r="2730" spans="1:4" x14ac:dyDescent="0.15">
      <c r="A2730" s="36">
        <v>9791036333156</v>
      </c>
      <c r="B2730" t="s">
        <v>3831</v>
      </c>
      <c r="C2730" s="36">
        <v>252</v>
      </c>
      <c r="D2730" t="s">
        <v>5130</v>
      </c>
    </row>
    <row r="2731" spans="1:4" x14ac:dyDescent="0.15">
      <c r="A2731" s="36">
        <v>9791036333163</v>
      </c>
      <c r="B2731" t="s">
        <v>3831</v>
      </c>
      <c r="C2731" s="36">
        <v>1443</v>
      </c>
      <c r="D2731" t="s">
        <v>5133</v>
      </c>
    </row>
    <row r="2732" spans="1:4" x14ac:dyDescent="0.15">
      <c r="A2732" s="36">
        <v>9791036333170</v>
      </c>
      <c r="B2732" t="s">
        <v>3831</v>
      </c>
      <c r="C2732" s="36">
        <v>144</v>
      </c>
      <c r="D2732" t="s">
        <v>5130</v>
      </c>
    </row>
    <row r="2733" spans="1:4" x14ac:dyDescent="0.15">
      <c r="A2733" s="36">
        <v>9791036333187</v>
      </c>
      <c r="B2733" t="s">
        <v>3831</v>
      </c>
      <c r="C2733" s="36">
        <v>966</v>
      </c>
      <c r="D2733" t="s">
        <v>5130</v>
      </c>
    </row>
    <row r="2734" spans="1:4" x14ac:dyDescent="0.15">
      <c r="A2734" s="36">
        <v>9791036379628</v>
      </c>
      <c r="B2734" t="s">
        <v>3831</v>
      </c>
      <c r="C2734" s="36">
        <v>4784</v>
      </c>
      <c r="D2734" t="s">
        <v>5133</v>
      </c>
    </row>
    <row r="2735" spans="1:4" x14ac:dyDescent="0.15">
      <c r="A2735" s="36">
        <v>9791027614189</v>
      </c>
      <c r="B2735" t="s">
        <v>3831</v>
      </c>
      <c r="C2735" s="36">
        <v>0</v>
      </c>
      <c r="D2735" t="s">
        <v>5135</v>
      </c>
    </row>
    <row r="2736" spans="1:4" x14ac:dyDescent="0.15">
      <c r="A2736" s="36">
        <v>9791027614196</v>
      </c>
      <c r="B2736" t="s">
        <v>3831</v>
      </c>
      <c r="C2736" s="36">
        <v>0</v>
      </c>
      <c r="D2736" t="s">
        <v>5135</v>
      </c>
    </row>
    <row r="2737" spans="1:4" x14ac:dyDescent="0.15">
      <c r="A2737" s="36">
        <v>9791027614202</v>
      </c>
      <c r="B2737" t="s">
        <v>3831</v>
      </c>
      <c r="C2737" s="36">
        <v>0</v>
      </c>
      <c r="D2737" t="s">
        <v>5135</v>
      </c>
    </row>
    <row r="2738" spans="1:4" x14ac:dyDescent="0.15">
      <c r="A2738" s="36">
        <v>9791027614219</v>
      </c>
      <c r="B2738" t="s">
        <v>3831</v>
      </c>
      <c r="C2738" s="36">
        <v>0</v>
      </c>
      <c r="D2738" t="s">
        <v>5135</v>
      </c>
    </row>
    <row r="2739" spans="1:4" x14ac:dyDescent="0.15">
      <c r="A2739" s="36">
        <v>9791036391026</v>
      </c>
      <c r="B2739" t="s">
        <v>3831</v>
      </c>
      <c r="C2739" s="36">
        <v>0</v>
      </c>
      <c r="D2739" t="s">
        <v>5135</v>
      </c>
    </row>
    <row r="2740" spans="1:4" x14ac:dyDescent="0.15">
      <c r="A2740" s="36">
        <v>9791036391033</v>
      </c>
      <c r="B2740" t="s">
        <v>3831</v>
      </c>
      <c r="C2740" s="36">
        <v>0</v>
      </c>
      <c r="D2740" t="s">
        <v>5135</v>
      </c>
    </row>
    <row r="2741" spans="1:4" x14ac:dyDescent="0.15">
      <c r="A2741" s="36">
        <v>9791036391040</v>
      </c>
      <c r="B2741" t="s">
        <v>3831</v>
      </c>
      <c r="C2741" s="36">
        <v>0</v>
      </c>
      <c r="D2741" t="s">
        <v>5135</v>
      </c>
    </row>
    <row r="2742" spans="1:4" x14ac:dyDescent="0.15">
      <c r="A2742" s="36">
        <v>9782227491335</v>
      </c>
      <c r="B2742" t="s">
        <v>3831</v>
      </c>
      <c r="C2742" s="36">
        <v>0</v>
      </c>
      <c r="D2742" t="s">
        <v>5135</v>
      </c>
    </row>
    <row r="2743" spans="1:4" x14ac:dyDescent="0.15">
      <c r="A2743" s="36">
        <v>9782227491342</v>
      </c>
      <c r="B2743" t="s">
        <v>3831</v>
      </c>
      <c r="C2743" s="36">
        <v>5700</v>
      </c>
      <c r="D2743" t="s">
        <v>5133</v>
      </c>
    </row>
    <row r="2744" spans="1:4" x14ac:dyDescent="0.15">
      <c r="A2744" s="36">
        <v>9782227491359</v>
      </c>
      <c r="B2744" t="s">
        <v>3831</v>
      </c>
      <c r="C2744" s="36">
        <v>0</v>
      </c>
      <c r="D2744" t="s">
        <v>5129</v>
      </c>
    </row>
    <row r="2745" spans="1:4" x14ac:dyDescent="0.15">
      <c r="A2745" s="36">
        <v>9791036349669</v>
      </c>
      <c r="B2745" t="s">
        <v>3831</v>
      </c>
      <c r="C2745" s="36">
        <v>0</v>
      </c>
      <c r="D2745" t="s">
        <v>5131</v>
      </c>
    </row>
    <row r="2746" spans="1:4" x14ac:dyDescent="0.15">
      <c r="A2746" s="36">
        <v>9791036310416</v>
      </c>
      <c r="B2746" t="s">
        <v>3831</v>
      </c>
      <c r="C2746" s="36">
        <v>279</v>
      </c>
      <c r="D2746" t="s">
        <v>5130</v>
      </c>
    </row>
    <row r="2747" spans="1:4" x14ac:dyDescent="0.15">
      <c r="A2747" s="36">
        <v>9791027607174</v>
      </c>
      <c r="B2747" t="s">
        <v>3831</v>
      </c>
      <c r="C2747" s="36">
        <v>0</v>
      </c>
      <c r="D2747" t="s">
        <v>5129</v>
      </c>
    </row>
    <row r="2748" spans="1:4" x14ac:dyDescent="0.15">
      <c r="A2748" s="36">
        <v>9782227501393</v>
      </c>
      <c r="B2748" t="s">
        <v>3831</v>
      </c>
      <c r="C2748" s="36">
        <v>1269</v>
      </c>
      <c r="D2748" t="s">
        <v>5133</v>
      </c>
    </row>
    <row r="2749" spans="1:4" x14ac:dyDescent="0.15">
      <c r="A2749" s="36">
        <v>9791027604005</v>
      </c>
      <c r="B2749" t="s">
        <v>3831</v>
      </c>
      <c r="C2749" s="36">
        <v>2890</v>
      </c>
      <c r="D2749" t="s">
        <v>5133</v>
      </c>
    </row>
    <row r="2750" spans="1:4" x14ac:dyDescent="0.15">
      <c r="A2750" s="36">
        <v>9791036359538</v>
      </c>
      <c r="B2750" t="s">
        <v>3831</v>
      </c>
      <c r="C2750" s="36">
        <v>1370</v>
      </c>
      <c r="D2750" t="s">
        <v>5133</v>
      </c>
    </row>
    <row r="2751" spans="1:4" x14ac:dyDescent="0.15">
      <c r="A2751" s="36">
        <v>9791036359552</v>
      </c>
      <c r="B2751" t="s">
        <v>3831</v>
      </c>
      <c r="C2751" s="36">
        <v>1873</v>
      </c>
      <c r="D2751" t="s">
        <v>5133</v>
      </c>
    </row>
    <row r="2752" spans="1:4" x14ac:dyDescent="0.15">
      <c r="A2752" s="36">
        <v>9791036359569</v>
      </c>
      <c r="B2752" t="s">
        <v>3831</v>
      </c>
      <c r="C2752" s="36">
        <v>2145</v>
      </c>
      <c r="D2752" t="s">
        <v>5133</v>
      </c>
    </row>
    <row r="2753" spans="1:4" x14ac:dyDescent="0.15">
      <c r="A2753" s="36">
        <v>9791036359576</v>
      </c>
      <c r="B2753" t="s">
        <v>3831</v>
      </c>
      <c r="C2753" s="36">
        <v>308</v>
      </c>
      <c r="D2753" t="s">
        <v>5130</v>
      </c>
    </row>
    <row r="2754" spans="1:4" x14ac:dyDescent="0.15">
      <c r="A2754" s="36">
        <v>9791027603534</v>
      </c>
      <c r="B2754" t="s">
        <v>3831</v>
      </c>
      <c r="C2754" s="36">
        <v>266</v>
      </c>
      <c r="D2754" t="s">
        <v>5130</v>
      </c>
    </row>
    <row r="2755" spans="1:4" x14ac:dyDescent="0.15">
      <c r="A2755" s="36">
        <v>9791027603510</v>
      </c>
      <c r="B2755" t="s">
        <v>3831</v>
      </c>
      <c r="C2755" s="36">
        <v>0</v>
      </c>
      <c r="D2755" t="s">
        <v>5129</v>
      </c>
    </row>
    <row r="2756" spans="1:4" x14ac:dyDescent="0.15">
      <c r="A2756" s="36">
        <v>9791027601455</v>
      </c>
      <c r="B2756" t="s">
        <v>3831</v>
      </c>
      <c r="C2756" s="36">
        <v>0</v>
      </c>
      <c r="D2756" t="s">
        <v>5135</v>
      </c>
    </row>
    <row r="2757" spans="1:4" x14ac:dyDescent="0.15">
      <c r="A2757" s="36">
        <v>9791036380051</v>
      </c>
      <c r="B2757" t="s">
        <v>3831</v>
      </c>
      <c r="C2757" s="36">
        <v>7792</v>
      </c>
      <c r="D2757" t="s">
        <v>5133</v>
      </c>
    </row>
    <row r="2758" spans="1:4" x14ac:dyDescent="0.15">
      <c r="A2758" s="36">
        <v>9791036380068</v>
      </c>
      <c r="B2758" t="s">
        <v>3831</v>
      </c>
      <c r="C2758" s="36">
        <v>2111</v>
      </c>
      <c r="D2758" t="s">
        <v>5133</v>
      </c>
    </row>
    <row r="2759" spans="1:4" x14ac:dyDescent="0.15">
      <c r="A2759" s="36">
        <v>9791036349720</v>
      </c>
      <c r="B2759" t="s">
        <v>3831</v>
      </c>
      <c r="C2759" s="36">
        <v>734</v>
      </c>
      <c r="D2759" t="s">
        <v>5130</v>
      </c>
    </row>
    <row r="2760" spans="1:4" x14ac:dyDescent="0.15">
      <c r="A2760" s="36">
        <v>9791036349782</v>
      </c>
      <c r="B2760" t="s">
        <v>3831</v>
      </c>
      <c r="C2760" s="36">
        <v>1578</v>
      </c>
      <c r="D2760" t="s">
        <v>5133</v>
      </c>
    </row>
    <row r="2761" spans="1:4" x14ac:dyDescent="0.15">
      <c r="A2761" s="36">
        <v>9791027611065</v>
      </c>
      <c r="B2761" t="s">
        <v>3831</v>
      </c>
      <c r="C2761" s="36">
        <v>99</v>
      </c>
      <c r="D2761" t="s">
        <v>5134</v>
      </c>
    </row>
    <row r="2762" spans="1:4" x14ac:dyDescent="0.15">
      <c r="A2762" s="36">
        <v>9791036310355</v>
      </c>
      <c r="B2762" t="s">
        <v>3831</v>
      </c>
      <c r="C2762" s="36">
        <v>1108</v>
      </c>
      <c r="D2762" t="s">
        <v>5133</v>
      </c>
    </row>
    <row r="2763" spans="1:4" x14ac:dyDescent="0.15">
      <c r="A2763" s="36">
        <v>9791036310386</v>
      </c>
      <c r="B2763" t="s">
        <v>3831</v>
      </c>
      <c r="C2763" s="36">
        <v>0</v>
      </c>
      <c r="D2763" t="s">
        <v>5129</v>
      </c>
    </row>
    <row r="2764" spans="1:4" x14ac:dyDescent="0.15">
      <c r="A2764" s="36">
        <v>9791036310454</v>
      </c>
      <c r="B2764" t="s">
        <v>3831</v>
      </c>
      <c r="C2764" s="36">
        <v>0</v>
      </c>
      <c r="D2764" t="s">
        <v>5129</v>
      </c>
    </row>
    <row r="2765" spans="1:4" x14ac:dyDescent="0.15">
      <c r="A2765" s="36">
        <v>9782227500785</v>
      </c>
      <c r="B2765" t="s">
        <v>3831</v>
      </c>
      <c r="C2765" s="36">
        <v>823</v>
      </c>
      <c r="D2765" t="s">
        <v>5130</v>
      </c>
    </row>
    <row r="2766" spans="1:4" x14ac:dyDescent="0.15">
      <c r="A2766" s="36">
        <v>9782227500792</v>
      </c>
      <c r="B2766" t="s">
        <v>3831</v>
      </c>
      <c r="C2766" s="36">
        <v>2514</v>
      </c>
      <c r="D2766" t="s">
        <v>5140</v>
      </c>
    </row>
    <row r="2767" spans="1:4" x14ac:dyDescent="0.15">
      <c r="A2767" s="36">
        <v>9782227492530</v>
      </c>
      <c r="B2767" t="s">
        <v>3831</v>
      </c>
      <c r="C2767" s="36">
        <v>0</v>
      </c>
      <c r="D2767" t="s">
        <v>5129</v>
      </c>
    </row>
    <row r="2768" spans="1:4" x14ac:dyDescent="0.15">
      <c r="A2768" s="36">
        <v>9791027614226</v>
      </c>
      <c r="B2768" t="s">
        <v>3831</v>
      </c>
      <c r="C2768" s="36">
        <v>0</v>
      </c>
      <c r="D2768" t="s">
        <v>5135</v>
      </c>
    </row>
    <row r="2769" spans="1:4" x14ac:dyDescent="0.15">
      <c r="A2769" s="36">
        <v>9791027614233</v>
      </c>
      <c r="B2769" t="s">
        <v>3831</v>
      </c>
      <c r="C2769" s="36">
        <v>0</v>
      </c>
      <c r="D2769" t="s">
        <v>5135</v>
      </c>
    </row>
    <row r="2770" spans="1:4" x14ac:dyDescent="0.15">
      <c r="A2770" s="36">
        <v>9791027614240</v>
      </c>
      <c r="B2770" t="s">
        <v>3831</v>
      </c>
      <c r="C2770" s="36">
        <v>0</v>
      </c>
      <c r="D2770" t="s">
        <v>5135</v>
      </c>
    </row>
    <row r="2771" spans="1:4" x14ac:dyDescent="0.15">
      <c r="A2771" s="36">
        <v>9791027614257</v>
      </c>
      <c r="B2771" t="s">
        <v>3831</v>
      </c>
      <c r="C2771" s="36">
        <v>0</v>
      </c>
      <c r="D2771" t="s">
        <v>5135</v>
      </c>
    </row>
    <row r="2772" spans="1:4" x14ac:dyDescent="0.15">
      <c r="A2772" s="36">
        <v>9791027614264</v>
      </c>
      <c r="B2772" t="s">
        <v>3831</v>
      </c>
      <c r="C2772" s="36">
        <v>0</v>
      </c>
      <c r="D2772" t="s">
        <v>5135</v>
      </c>
    </row>
    <row r="2773" spans="1:4" x14ac:dyDescent="0.15">
      <c r="A2773" s="36">
        <v>9791027614271</v>
      </c>
      <c r="B2773" t="s">
        <v>3831</v>
      </c>
      <c r="C2773" s="36">
        <v>0</v>
      </c>
      <c r="D2773" t="s">
        <v>5135</v>
      </c>
    </row>
    <row r="2774" spans="1:4" x14ac:dyDescent="0.15">
      <c r="A2774" s="36">
        <v>9791027614288</v>
      </c>
      <c r="B2774" t="s">
        <v>3831</v>
      </c>
      <c r="C2774" s="36">
        <v>0</v>
      </c>
      <c r="D2774" t="s">
        <v>5135</v>
      </c>
    </row>
    <row r="2775" spans="1:4" x14ac:dyDescent="0.15">
      <c r="A2775" s="36">
        <v>9791027614295</v>
      </c>
      <c r="B2775" t="s">
        <v>3831</v>
      </c>
      <c r="C2775" s="36">
        <v>0</v>
      </c>
      <c r="D2775" t="s">
        <v>5135</v>
      </c>
    </row>
    <row r="2776" spans="1:4" x14ac:dyDescent="0.15">
      <c r="A2776" s="36">
        <v>9791027614301</v>
      </c>
      <c r="B2776" t="s">
        <v>3831</v>
      </c>
      <c r="C2776" s="36">
        <v>0</v>
      </c>
      <c r="D2776" t="s">
        <v>5135</v>
      </c>
    </row>
    <row r="2777" spans="1:4" x14ac:dyDescent="0.15">
      <c r="A2777" s="36">
        <v>9791027614318</v>
      </c>
      <c r="B2777" t="s">
        <v>3831</v>
      </c>
      <c r="C2777" s="36">
        <v>0</v>
      </c>
      <c r="D2777" t="s">
        <v>5135</v>
      </c>
    </row>
    <row r="2778" spans="1:4" x14ac:dyDescent="0.15">
      <c r="A2778" s="36">
        <v>9791027614325</v>
      </c>
      <c r="B2778" t="s">
        <v>3831</v>
      </c>
      <c r="C2778" s="36">
        <v>0</v>
      </c>
      <c r="D2778" t="s">
        <v>5135</v>
      </c>
    </row>
    <row r="2779" spans="1:4" x14ac:dyDescent="0.15">
      <c r="A2779" s="36">
        <v>9782747090766</v>
      </c>
      <c r="B2779" t="s">
        <v>3831</v>
      </c>
      <c r="C2779" s="36">
        <v>0</v>
      </c>
      <c r="D2779" t="s">
        <v>5129</v>
      </c>
    </row>
    <row r="2780" spans="1:4" x14ac:dyDescent="0.15">
      <c r="A2780" s="36">
        <v>9791036310508</v>
      </c>
      <c r="B2780" t="s">
        <v>3831</v>
      </c>
      <c r="C2780" s="36">
        <v>661</v>
      </c>
      <c r="D2780" t="s">
        <v>5130</v>
      </c>
    </row>
    <row r="2781" spans="1:4" x14ac:dyDescent="0.15">
      <c r="A2781" s="36">
        <v>9782227496057</v>
      </c>
      <c r="B2781" t="s">
        <v>3831</v>
      </c>
      <c r="C2781" s="36">
        <v>194</v>
      </c>
      <c r="D2781" t="s">
        <v>5130</v>
      </c>
    </row>
    <row r="2782" spans="1:4" x14ac:dyDescent="0.15">
      <c r="A2782" s="36">
        <v>9782227496071</v>
      </c>
      <c r="B2782" t="s">
        <v>3831</v>
      </c>
      <c r="C2782" s="36">
        <v>113</v>
      </c>
      <c r="D2782" t="s">
        <v>5130</v>
      </c>
    </row>
    <row r="2783" spans="1:4" x14ac:dyDescent="0.15">
      <c r="A2783" s="36">
        <v>9782227487376</v>
      </c>
      <c r="B2783" t="s">
        <v>3831</v>
      </c>
      <c r="C2783" s="36">
        <v>40</v>
      </c>
      <c r="D2783" t="s">
        <v>5134</v>
      </c>
    </row>
    <row r="2784" spans="1:4" x14ac:dyDescent="0.15">
      <c r="A2784" s="36">
        <v>9782227496064</v>
      </c>
      <c r="B2784" t="s">
        <v>3831</v>
      </c>
      <c r="C2784" s="36">
        <v>0</v>
      </c>
      <c r="D2784" t="s">
        <v>5129</v>
      </c>
    </row>
    <row r="2785" spans="1:4" x14ac:dyDescent="0.15">
      <c r="A2785" s="36">
        <v>9782227496088</v>
      </c>
      <c r="B2785" t="s">
        <v>3831</v>
      </c>
      <c r="C2785" s="36">
        <v>6</v>
      </c>
      <c r="D2785" t="s">
        <v>5132</v>
      </c>
    </row>
    <row r="2786" spans="1:4" x14ac:dyDescent="0.15">
      <c r="A2786" s="36">
        <v>9791027605576</v>
      </c>
      <c r="B2786" t="s">
        <v>3831</v>
      </c>
      <c r="C2786" s="36">
        <v>0</v>
      </c>
      <c r="D2786" t="s">
        <v>5129</v>
      </c>
    </row>
    <row r="2787" spans="1:4" x14ac:dyDescent="0.15">
      <c r="A2787" s="36">
        <v>9791027606986</v>
      </c>
      <c r="B2787" t="s">
        <v>3831</v>
      </c>
      <c r="C2787" s="36">
        <v>1176</v>
      </c>
      <c r="D2787" t="s">
        <v>5133</v>
      </c>
    </row>
    <row r="2788" spans="1:4" x14ac:dyDescent="0.15">
      <c r="A2788" s="36">
        <v>9782227503526</v>
      </c>
      <c r="B2788" t="s">
        <v>3831</v>
      </c>
      <c r="C2788" s="36">
        <v>0</v>
      </c>
      <c r="D2788" t="s">
        <v>5135</v>
      </c>
    </row>
    <row r="2789" spans="1:4" x14ac:dyDescent="0.15">
      <c r="A2789" s="36">
        <v>9782227498402</v>
      </c>
      <c r="B2789" t="s">
        <v>3831</v>
      </c>
      <c r="C2789" s="36">
        <v>0</v>
      </c>
      <c r="D2789" t="s">
        <v>5135</v>
      </c>
    </row>
    <row r="2790" spans="1:4" x14ac:dyDescent="0.15">
      <c r="A2790" s="36">
        <v>9782227498419</v>
      </c>
      <c r="B2790" t="s">
        <v>3831</v>
      </c>
      <c r="C2790" s="36">
        <v>0</v>
      </c>
      <c r="D2790" t="s">
        <v>5135</v>
      </c>
    </row>
    <row r="2791" spans="1:4" x14ac:dyDescent="0.15">
      <c r="A2791" s="36">
        <v>9782227498426</v>
      </c>
      <c r="B2791" t="s">
        <v>3831</v>
      </c>
      <c r="C2791" s="36">
        <v>0</v>
      </c>
      <c r="D2791" t="s">
        <v>5135</v>
      </c>
    </row>
    <row r="2792" spans="1:4" x14ac:dyDescent="0.15">
      <c r="A2792" s="36">
        <v>9791036378935</v>
      </c>
      <c r="B2792" t="s">
        <v>3831</v>
      </c>
      <c r="C2792" s="36">
        <v>595</v>
      </c>
      <c r="D2792" t="s">
        <v>5130</v>
      </c>
    </row>
    <row r="2793" spans="1:4" x14ac:dyDescent="0.15">
      <c r="A2793" s="36">
        <v>9791036380143</v>
      </c>
      <c r="B2793" t="s">
        <v>3831</v>
      </c>
      <c r="C2793" s="36">
        <v>789</v>
      </c>
      <c r="D2793" t="s">
        <v>5130</v>
      </c>
    </row>
    <row r="2794" spans="1:4" x14ac:dyDescent="0.15">
      <c r="A2794" s="36">
        <v>9791027613588</v>
      </c>
      <c r="B2794" t="s">
        <v>3831</v>
      </c>
      <c r="C2794" s="36">
        <v>0</v>
      </c>
      <c r="D2794" t="s">
        <v>5135</v>
      </c>
    </row>
    <row r="2795" spans="1:4" x14ac:dyDescent="0.15">
      <c r="A2795" s="36">
        <v>9782227503007</v>
      </c>
      <c r="B2795" t="s">
        <v>3831</v>
      </c>
      <c r="C2795" s="36">
        <v>529</v>
      </c>
      <c r="D2795" t="s">
        <v>5130</v>
      </c>
    </row>
    <row r="2796" spans="1:4" x14ac:dyDescent="0.15">
      <c r="A2796" s="36">
        <v>9782227503014</v>
      </c>
      <c r="B2796" t="s">
        <v>3831</v>
      </c>
      <c r="C2796" s="36">
        <v>23892</v>
      </c>
      <c r="D2796" t="s">
        <v>5128</v>
      </c>
    </row>
    <row r="2797" spans="1:4" x14ac:dyDescent="0.15">
      <c r="A2797" s="36">
        <v>9791036378898</v>
      </c>
      <c r="B2797" t="s">
        <v>3831</v>
      </c>
      <c r="C2797" s="36">
        <v>4341</v>
      </c>
      <c r="D2797" t="s">
        <v>5133</v>
      </c>
    </row>
    <row r="2798" spans="1:4" x14ac:dyDescent="0.15">
      <c r="A2798" s="36">
        <v>9791036379604</v>
      </c>
      <c r="B2798" t="s">
        <v>3831</v>
      </c>
      <c r="C2798" s="36">
        <v>0</v>
      </c>
      <c r="D2798" t="s">
        <v>5135</v>
      </c>
    </row>
    <row r="2799" spans="1:4" x14ac:dyDescent="0.15">
      <c r="A2799" s="36">
        <v>9791036380150</v>
      </c>
      <c r="B2799" t="s">
        <v>3831</v>
      </c>
      <c r="C2799" s="36">
        <v>0</v>
      </c>
      <c r="D2799" t="s">
        <v>5135</v>
      </c>
    </row>
    <row r="2800" spans="1:4" x14ac:dyDescent="0.15">
      <c r="A2800" s="36">
        <v>9791036380167</v>
      </c>
      <c r="B2800" t="s">
        <v>3831</v>
      </c>
      <c r="C2800" s="36">
        <v>0</v>
      </c>
      <c r="D2800" t="s">
        <v>5135</v>
      </c>
    </row>
    <row r="2801" spans="1:4" x14ac:dyDescent="0.15">
      <c r="A2801" s="36">
        <v>9791036380174</v>
      </c>
      <c r="B2801" t="s">
        <v>3831</v>
      </c>
      <c r="C2801" s="36">
        <v>0</v>
      </c>
      <c r="D2801" t="s">
        <v>5135</v>
      </c>
    </row>
    <row r="2802" spans="1:4" x14ac:dyDescent="0.15">
      <c r="A2802" s="36">
        <v>9791036380181</v>
      </c>
      <c r="B2802" t="s">
        <v>3831</v>
      </c>
      <c r="C2802" s="36">
        <v>0</v>
      </c>
      <c r="D2802" t="s">
        <v>5135</v>
      </c>
    </row>
    <row r="2803" spans="1:4" x14ac:dyDescent="0.15">
      <c r="A2803" s="36">
        <v>9791036380198</v>
      </c>
      <c r="B2803" t="s">
        <v>3831</v>
      </c>
      <c r="C2803" s="36">
        <v>0</v>
      </c>
      <c r="D2803" t="s">
        <v>5135</v>
      </c>
    </row>
    <row r="2804" spans="1:4" x14ac:dyDescent="0.15">
      <c r="A2804" s="36">
        <v>9791036380204</v>
      </c>
      <c r="B2804" t="s">
        <v>3831</v>
      </c>
      <c r="C2804" s="36">
        <v>0</v>
      </c>
      <c r="D2804" t="s">
        <v>5135</v>
      </c>
    </row>
    <row r="2805" spans="1:4" x14ac:dyDescent="0.15">
      <c r="A2805" s="36">
        <v>9791036380419</v>
      </c>
      <c r="B2805" t="s">
        <v>3831</v>
      </c>
      <c r="C2805" s="36">
        <v>0</v>
      </c>
      <c r="D2805" t="s">
        <v>5135</v>
      </c>
    </row>
    <row r="2806" spans="1:4" x14ac:dyDescent="0.15">
      <c r="A2806" s="36">
        <v>9791036332647</v>
      </c>
      <c r="B2806" t="s">
        <v>3831</v>
      </c>
      <c r="C2806" s="36">
        <v>0</v>
      </c>
      <c r="D2806" t="s">
        <v>5129</v>
      </c>
    </row>
    <row r="2807" spans="1:4" x14ac:dyDescent="0.15">
      <c r="A2807" s="36">
        <v>9791036333347</v>
      </c>
      <c r="B2807" t="s">
        <v>3831</v>
      </c>
      <c r="C2807" s="36">
        <v>788</v>
      </c>
      <c r="D2807" t="s">
        <v>5130</v>
      </c>
    </row>
    <row r="2808" spans="1:4" x14ac:dyDescent="0.15">
      <c r="A2808" s="36">
        <v>9791036333354</v>
      </c>
      <c r="B2808" t="s">
        <v>3831</v>
      </c>
      <c r="C2808" s="36">
        <v>0</v>
      </c>
      <c r="D2808" t="s">
        <v>5135</v>
      </c>
    </row>
    <row r="2809" spans="1:4" x14ac:dyDescent="0.15">
      <c r="A2809" s="36">
        <v>9791036333361</v>
      </c>
      <c r="B2809" t="s">
        <v>3831</v>
      </c>
      <c r="C2809" s="36">
        <v>0</v>
      </c>
      <c r="D2809" t="s">
        <v>5129</v>
      </c>
    </row>
    <row r="2810" spans="1:4" x14ac:dyDescent="0.15">
      <c r="A2810" s="36">
        <v>9791036333378</v>
      </c>
      <c r="B2810" t="s">
        <v>3831</v>
      </c>
      <c r="C2810" s="36">
        <v>0</v>
      </c>
      <c r="D2810" t="s">
        <v>5129</v>
      </c>
    </row>
    <row r="2811" spans="1:4" x14ac:dyDescent="0.15">
      <c r="A2811" s="36">
        <v>9791036333385</v>
      </c>
      <c r="B2811" t="s">
        <v>3831</v>
      </c>
      <c r="C2811" s="36">
        <v>0</v>
      </c>
      <c r="D2811" t="s">
        <v>5135</v>
      </c>
    </row>
    <row r="2812" spans="1:4" x14ac:dyDescent="0.15">
      <c r="A2812" s="36">
        <v>9791036333408</v>
      </c>
      <c r="B2812" t="s">
        <v>3831</v>
      </c>
      <c r="C2812" s="36">
        <v>628</v>
      </c>
      <c r="D2812" t="s">
        <v>5130</v>
      </c>
    </row>
    <row r="2813" spans="1:4" x14ac:dyDescent="0.15">
      <c r="A2813" s="36">
        <v>9791036333415</v>
      </c>
      <c r="B2813" t="s">
        <v>3831</v>
      </c>
      <c r="C2813" s="36">
        <v>0</v>
      </c>
      <c r="D2813" t="s">
        <v>5135</v>
      </c>
    </row>
    <row r="2814" spans="1:4" x14ac:dyDescent="0.15">
      <c r="A2814" s="36">
        <v>9782747072359</v>
      </c>
      <c r="B2814" t="s">
        <v>3831</v>
      </c>
      <c r="C2814" s="36">
        <v>0</v>
      </c>
      <c r="D2814" t="s">
        <v>5129</v>
      </c>
    </row>
    <row r="2815" spans="1:4" x14ac:dyDescent="0.15">
      <c r="A2815" s="36">
        <v>9791036333316</v>
      </c>
      <c r="B2815" t="s">
        <v>3831</v>
      </c>
      <c r="C2815" s="36">
        <v>0</v>
      </c>
      <c r="D2815" t="s">
        <v>5129</v>
      </c>
    </row>
    <row r="2816" spans="1:4" x14ac:dyDescent="0.15">
      <c r="A2816" s="36">
        <v>9791036333392</v>
      </c>
      <c r="B2816" t="s">
        <v>3831</v>
      </c>
      <c r="C2816" s="36">
        <v>39640</v>
      </c>
      <c r="D2816" t="s">
        <v>5128</v>
      </c>
    </row>
    <row r="2817" spans="1:4" x14ac:dyDescent="0.15">
      <c r="A2817" s="36">
        <v>9791036329180</v>
      </c>
      <c r="B2817" t="s">
        <v>3831</v>
      </c>
      <c r="C2817" s="36">
        <v>2457</v>
      </c>
      <c r="D2817" t="s">
        <v>5133</v>
      </c>
    </row>
    <row r="2818" spans="1:4" x14ac:dyDescent="0.15">
      <c r="A2818" s="36">
        <v>9791036310591</v>
      </c>
      <c r="B2818" t="s">
        <v>3831</v>
      </c>
      <c r="C2818" s="36">
        <v>367</v>
      </c>
      <c r="D2818" t="s">
        <v>5130</v>
      </c>
    </row>
    <row r="2819" spans="1:4" x14ac:dyDescent="0.15">
      <c r="A2819" s="36">
        <v>9791036310607</v>
      </c>
      <c r="B2819" t="s">
        <v>3831</v>
      </c>
      <c r="C2819" s="36">
        <v>0</v>
      </c>
      <c r="D2819" t="s">
        <v>5129</v>
      </c>
    </row>
    <row r="2820" spans="1:4" x14ac:dyDescent="0.15">
      <c r="A2820" s="36">
        <v>9791036310614</v>
      </c>
      <c r="B2820" t="s">
        <v>3831</v>
      </c>
      <c r="C2820" s="36">
        <v>0</v>
      </c>
      <c r="D2820" t="s">
        <v>5129</v>
      </c>
    </row>
    <row r="2821" spans="1:4" x14ac:dyDescent="0.15">
      <c r="A2821" s="36">
        <v>9791036310621</v>
      </c>
      <c r="B2821" t="s">
        <v>3831</v>
      </c>
      <c r="C2821" s="36">
        <v>2965</v>
      </c>
      <c r="D2821" t="s">
        <v>5133</v>
      </c>
    </row>
    <row r="2822" spans="1:4" x14ac:dyDescent="0.15">
      <c r="A2822" s="36">
        <v>9791036310638</v>
      </c>
      <c r="B2822" t="s">
        <v>3831</v>
      </c>
      <c r="C2822" s="36">
        <v>2606</v>
      </c>
      <c r="D2822" t="s">
        <v>5133</v>
      </c>
    </row>
    <row r="2823" spans="1:4" x14ac:dyDescent="0.15">
      <c r="A2823" s="36">
        <v>9791036310645</v>
      </c>
      <c r="B2823" t="s">
        <v>3831</v>
      </c>
      <c r="C2823" s="36">
        <v>1817</v>
      </c>
      <c r="D2823" t="s">
        <v>5133</v>
      </c>
    </row>
    <row r="2824" spans="1:4" x14ac:dyDescent="0.15">
      <c r="A2824" s="36">
        <v>9791027607204</v>
      </c>
      <c r="B2824" t="s">
        <v>3831</v>
      </c>
      <c r="C2824" s="36">
        <v>0</v>
      </c>
      <c r="D2824" t="s">
        <v>5129</v>
      </c>
    </row>
    <row r="2825" spans="1:4" x14ac:dyDescent="0.15">
      <c r="A2825" s="36">
        <v>9791027607211</v>
      </c>
      <c r="B2825" t="s">
        <v>3831</v>
      </c>
      <c r="C2825" s="36">
        <v>483</v>
      </c>
      <c r="D2825" t="s">
        <v>5130</v>
      </c>
    </row>
    <row r="2826" spans="1:4" x14ac:dyDescent="0.15">
      <c r="A2826" s="36">
        <v>9791027607228</v>
      </c>
      <c r="B2826" t="s">
        <v>3831</v>
      </c>
      <c r="C2826" s="36">
        <v>231</v>
      </c>
      <c r="D2826" t="s">
        <v>5130</v>
      </c>
    </row>
    <row r="2827" spans="1:4" x14ac:dyDescent="0.15">
      <c r="A2827" s="36">
        <v>9791027607235</v>
      </c>
      <c r="B2827" t="s">
        <v>3831</v>
      </c>
      <c r="C2827" s="36">
        <v>2120</v>
      </c>
      <c r="D2827" t="s">
        <v>5133</v>
      </c>
    </row>
    <row r="2828" spans="1:4" x14ac:dyDescent="0.15">
      <c r="A2828" s="36">
        <v>9791027607242</v>
      </c>
      <c r="B2828" t="s">
        <v>3831</v>
      </c>
      <c r="C2828" s="36">
        <v>1814</v>
      </c>
      <c r="D2828" t="s">
        <v>5133</v>
      </c>
    </row>
    <row r="2829" spans="1:4" x14ac:dyDescent="0.15">
      <c r="A2829" s="36">
        <v>9791036333439</v>
      </c>
      <c r="B2829" t="s">
        <v>3831</v>
      </c>
      <c r="C2829" s="36">
        <v>0</v>
      </c>
      <c r="D2829" t="s">
        <v>5129</v>
      </c>
    </row>
    <row r="2830" spans="1:4" x14ac:dyDescent="0.15">
      <c r="A2830" s="36">
        <v>9791036310652</v>
      </c>
      <c r="B2830" t="s">
        <v>3831</v>
      </c>
      <c r="C2830" s="36">
        <v>461</v>
      </c>
      <c r="D2830" t="s">
        <v>5130</v>
      </c>
    </row>
    <row r="2831" spans="1:4" x14ac:dyDescent="0.15">
      <c r="A2831" s="36">
        <v>9791036310669</v>
      </c>
      <c r="B2831" t="s">
        <v>3831</v>
      </c>
      <c r="C2831" s="36">
        <v>451</v>
      </c>
      <c r="D2831" t="s">
        <v>5130</v>
      </c>
    </row>
    <row r="2832" spans="1:4" x14ac:dyDescent="0.15">
      <c r="A2832" s="36">
        <v>9791036310676</v>
      </c>
      <c r="B2832" t="s">
        <v>3831</v>
      </c>
      <c r="C2832" s="36">
        <v>526</v>
      </c>
      <c r="D2832" t="s">
        <v>5130</v>
      </c>
    </row>
    <row r="2833" spans="1:4" x14ac:dyDescent="0.15">
      <c r="A2833" s="36">
        <v>9791036310690</v>
      </c>
      <c r="B2833" t="s">
        <v>3831</v>
      </c>
      <c r="C2833" s="36">
        <v>90</v>
      </c>
      <c r="D2833" t="s">
        <v>5134</v>
      </c>
    </row>
    <row r="2834" spans="1:4" x14ac:dyDescent="0.15">
      <c r="A2834" s="36">
        <v>9791036310706</v>
      </c>
      <c r="B2834" t="s">
        <v>3831</v>
      </c>
      <c r="C2834" s="36">
        <v>0</v>
      </c>
      <c r="D2834" t="s">
        <v>5129</v>
      </c>
    </row>
    <row r="2835" spans="1:4" x14ac:dyDescent="0.15">
      <c r="A2835" s="36">
        <v>9791036310713</v>
      </c>
      <c r="B2835" t="s">
        <v>3831</v>
      </c>
      <c r="C2835" s="36">
        <v>0</v>
      </c>
      <c r="D2835" t="s">
        <v>5129</v>
      </c>
    </row>
    <row r="2836" spans="1:4" x14ac:dyDescent="0.15">
      <c r="A2836" s="36">
        <v>9791036310720</v>
      </c>
      <c r="B2836" t="s">
        <v>3831</v>
      </c>
      <c r="C2836" s="36">
        <v>0</v>
      </c>
      <c r="D2836" t="s">
        <v>5129</v>
      </c>
    </row>
    <row r="2837" spans="1:4" x14ac:dyDescent="0.15">
      <c r="A2837" s="36">
        <v>9791036310737</v>
      </c>
      <c r="B2837" t="s">
        <v>3831</v>
      </c>
      <c r="C2837" s="36">
        <v>0</v>
      </c>
      <c r="D2837" t="s">
        <v>5129</v>
      </c>
    </row>
    <row r="2838" spans="1:4" x14ac:dyDescent="0.15">
      <c r="A2838" s="36">
        <v>9791036310744</v>
      </c>
      <c r="B2838" t="s">
        <v>3831</v>
      </c>
      <c r="C2838" s="36">
        <v>523</v>
      </c>
      <c r="D2838" t="s">
        <v>5130</v>
      </c>
    </row>
    <row r="2839" spans="1:4" x14ac:dyDescent="0.15">
      <c r="A2839" s="36">
        <v>9791036310751</v>
      </c>
      <c r="B2839" t="s">
        <v>3831</v>
      </c>
      <c r="C2839" s="36">
        <v>0</v>
      </c>
      <c r="D2839" t="s">
        <v>5129</v>
      </c>
    </row>
    <row r="2840" spans="1:4" x14ac:dyDescent="0.15">
      <c r="A2840" s="36">
        <v>3760262412566</v>
      </c>
      <c r="B2840" t="s">
        <v>3831</v>
      </c>
      <c r="C2840" s="36">
        <v>245</v>
      </c>
      <c r="D2840" t="s">
        <v>5130</v>
      </c>
    </row>
    <row r="2841" spans="1:4" x14ac:dyDescent="0.15">
      <c r="A2841" s="36">
        <v>9791036310768</v>
      </c>
      <c r="B2841" t="s">
        <v>3831</v>
      </c>
      <c r="C2841" s="36">
        <v>0</v>
      </c>
      <c r="D2841" t="s">
        <v>5131</v>
      </c>
    </row>
    <row r="2842" spans="1:4" x14ac:dyDescent="0.15">
      <c r="A2842" s="36">
        <v>3760262412573</v>
      </c>
      <c r="B2842" t="s">
        <v>3831</v>
      </c>
      <c r="C2842" s="36">
        <v>398</v>
      </c>
      <c r="D2842" t="s">
        <v>5130</v>
      </c>
    </row>
    <row r="2843" spans="1:4" x14ac:dyDescent="0.15">
      <c r="A2843" s="36">
        <v>3760262412559</v>
      </c>
      <c r="B2843" t="s">
        <v>3831</v>
      </c>
      <c r="C2843" s="36">
        <v>411</v>
      </c>
      <c r="D2843" t="s">
        <v>5130</v>
      </c>
    </row>
    <row r="2844" spans="1:4" x14ac:dyDescent="0.15">
      <c r="A2844" s="36">
        <v>9791027613618</v>
      </c>
      <c r="B2844" t="s">
        <v>3831</v>
      </c>
      <c r="C2844" s="36">
        <v>2806</v>
      </c>
      <c r="D2844" t="s">
        <v>5133</v>
      </c>
    </row>
    <row r="2845" spans="1:4" x14ac:dyDescent="0.15">
      <c r="A2845" s="36">
        <v>9791036380488</v>
      </c>
      <c r="B2845" t="s">
        <v>3831</v>
      </c>
      <c r="C2845" s="36">
        <v>0</v>
      </c>
      <c r="D2845" t="s">
        <v>5135</v>
      </c>
    </row>
    <row r="2846" spans="1:4" x14ac:dyDescent="0.15">
      <c r="A2846" s="36">
        <v>9791036380426</v>
      </c>
      <c r="B2846" t="s">
        <v>3831</v>
      </c>
      <c r="C2846" s="36">
        <v>0</v>
      </c>
      <c r="D2846" t="s">
        <v>5135</v>
      </c>
    </row>
    <row r="2847" spans="1:4" x14ac:dyDescent="0.15">
      <c r="A2847" s="36">
        <v>9791036380433</v>
      </c>
      <c r="B2847" t="s">
        <v>3831</v>
      </c>
      <c r="C2847" s="36">
        <v>0</v>
      </c>
      <c r="D2847" t="s">
        <v>5135</v>
      </c>
    </row>
    <row r="2848" spans="1:4" x14ac:dyDescent="0.15">
      <c r="A2848" s="36">
        <v>9791036380440</v>
      </c>
      <c r="B2848" t="s">
        <v>3831</v>
      </c>
      <c r="C2848" s="36">
        <v>0</v>
      </c>
      <c r="D2848" t="s">
        <v>5135</v>
      </c>
    </row>
    <row r="2849" spans="1:4" x14ac:dyDescent="0.15">
      <c r="A2849" s="36">
        <v>9791036380457</v>
      </c>
      <c r="B2849" t="s">
        <v>3831</v>
      </c>
      <c r="C2849" s="36">
        <v>0</v>
      </c>
      <c r="D2849" t="s">
        <v>5135</v>
      </c>
    </row>
    <row r="2850" spans="1:4" x14ac:dyDescent="0.15">
      <c r="A2850" s="36">
        <v>9791036380464</v>
      </c>
      <c r="B2850" t="s">
        <v>3831</v>
      </c>
      <c r="C2850" s="36">
        <v>0</v>
      </c>
      <c r="D2850" t="s">
        <v>5135</v>
      </c>
    </row>
    <row r="2851" spans="1:4" x14ac:dyDescent="0.15">
      <c r="A2851" s="36">
        <v>9791036380471</v>
      </c>
      <c r="B2851" t="s">
        <v>3831</v>
      </c>
      <c r="C2851" s="36">
        <v>0</v>
      </c>
      <c r="D2851" t="s">
        <v>5135</v>
      </c>
    </row>
    <row r="2852" spans="1:4" x14ac:dyDescent="0.15">
      <c r="A2852" s="36">
        <v>9791036380495</v>
      </c>
      <c r="B2852" t="s">
        <v>3831</v>
      </c>
      <c r="C2852" s="36">
        <v>0</v>
      </c>
      <c r="D2852" t="s">
        <v>5135</v>
      </c>
    </row>
    <row r="2853" spans="1:4" x14ac:dyDescent="0.15">
      <c r="A2853" s="36">
        <v>9791036380501</v>
      </c>
      <c r="B2853" t="s">
        <v>3831</v>
      </c>
      <c r="C2853" s="36">
        <v>0</v>
      </c>
      <c r="D2853" t="s">
        <v>5135</v>
      </c>
    </row>
    <row r="2854" spans="1:4" x14ac:dyDescent="0.15">
      <c r="A2854" s="36">
        <v>9791036380518</v>
      </c>
      <c r="B2854" t="s">
        <v>3831</v>
      </c>
      <c r="C2854" s="36">
        <v>0</v>
      </c>
      <c r="D2854" t="s">
        <v>5135</v>
      </c>
    </row>
    <row r="2855" spans="1:4" x14ac:dyDescent="0.15">
      <c r="A2855" s="36">
        <v>9791036380525</v>
      </c>
      <c r="B2855" t="s">
        <v>3831</v>
      </c>
      <c r="C2855" s="36">
        <v>0</v>
      </c>
      <c r="D2855" t="s">
        <v>5135</v>
      </c>
    </row>
    <row r="2856" spans="1:4" x14ac:dyDescent="0.15">
      <c r="A2856" s="36">
        <v>9791036380532</v>
      </c>
      <c r="B2856" t="s">
        <v>3831</v>
      </c>
      <c r="C2856" s="36">
        <v>0</v>
      </c>
      <c r="D2856" t="s">
        <v>5135</v>
      </c>
    </row>
    <row r="2857" spans="1:4" x14ac:dyDescent="0.15">
      <c r="A2857" s="36">
        <v>9791036380549</v>
      </c>
      <c r="B2857" t="s">
        <v>3831</v>
      </c>
      <c r="C2857" s="36">
        <v>0</v>
      </c>
      <c r="D2857" t="s">
        <v>5135</v>
      </c>
    </row>
    <row r="2858" spans="1:4" x14ac:dyDescent="0.15">
      <c r="A2858" s="36">
        <v>9791036380556</v>
      </c>
      <c r="B2858" t="s">
        <v>3831</v>
      </c>
      <c r="C2858" s="36">
        <v>0</v>
      </c>
      <c r="D2858" t="s">
        <v>5135</v>
      </c>
    </row>
    <row r="2859" spans="1:4" x14ac:dyDescent="0.15">
      <c r="A2859" s="36">
        <v>9791036380563</v>
      </c>
      <c r="B2859" t="s">
        <v>3831</v>
      </c>
      <c r="C2859" s="36">
        <v>0</v>
      </c>
      <c r="D2859" t="s">
        <v>5135</v>
      </c>
    </row>
    <row r="2860" spans="1:4" x14ac:dyDescent="0.15">
      <c r="A2860" s="36">
        <v>9791036310898</v>
      </c>
      <c r="B2860" t="s">
        <v>3831</v>
      </c>
      <c r="C2860" s="36">
        <v>0</v>
      </c>
      <c r="D2860" t="s">
        <v>5129</v>
      </c>
    </row>
    <row r="2861" spans="1:4" x14ac:dyDescent="0.15">
      <c r="A2861" s="36">
        <v>9791036310904</v>
      </c>
      <c r="B2861" t="s">
        <v>3831</v>
      </c>
      <c r="C2861" s="36">
        <v>39</v>
      </c>
      <c r="D2861" t="s">
        <v>5134</v>
      </c>
    </row>
    <row r="2862" spans="1:4" x14ac:dyDescent="0.15">
      <c r="A2862" s="36">
        <v>9791036310935</v>
      </c>
      <c r="B2862" t="s">
        <v>3831</v>
      </c>
      <c r="C2862" s="36">
        <v>0</v>
      </c>
      <c r="D2862" t="s">
        <v>5131</v>
      </c>
    </row>
    <row r="2863" spans="1:4" x14ac:dyDescent="0.15">
      <c r="A2863" s="36">
        <v>9791036380655</v>
      </c>
      <c r="B2863" t="s">
        <v>3831</v>
      </c>
      <c r="C2863" s="36">
        <v>0</v>
      </c>
      <c r="D2863" t="s">
        <v>5135</v>
      </c>
    </row>
    <row r="2864" spans="1:4" x14ac:dyDescent="0.15">
      <c r="A2864" s="36">
        <v>9791036380662</v>
      </c>
      <c r="B2864" t="s">
        <v>3831</v>
      </c>
      <c r="C2864" s="36">
        <v>0</v>
      </c>
      <c r="D2864" t="s">
        <v>5135</v>
      </c>
    </row>
    <row r="2865" spans="1:4" x14ac:dyDescent="0.15">
      <c r="A2865" s="36">
        <v>9791036349812</v>
      </c>
      <c r="B2865" t="s">
        <v>3831</v>
      </c>
      <c r="C2865" s="36">
        <v>2688</v>
      </c>
      <c r="D2865" t="s">
        <v>5133</v>
      </c>
    </row>
    <row r="2866" spans="1:4" x14ac:dyDescent="0.15">
      <c r="A2866" s="36">
        <v>9791036349843</v>
      </c>
      <c r="B2866" t="s">
        <v>3831</v>
      </c>
      <c r="C2866" s="36">
        <v>1410</v>
      </c>
      <c r="D2866" t="s">
        <v>5133</v>
      </c>
    </row>
    <row r="2867" spans="1:4" x14ac:dyDescent="0.15">
      <c r="A2867" s="36">
        <v>9791036349874</v>
      </c>
      <c r="B2867" t="s">
        <v>3831</v>
      </c>
      <c r="C2867" s="36">
        <v>845</v>
      </c>
      <c r="D2867" t="s">
        <v>5130</v>
      </c>
    </row>
    <row r="2868" spans="1:4" x14ac:dyDescent="0.15">
      <c r="A2868" s="36">
        <v>9791036349911</v>
      </c>
      <c r="B2868" t="s">
        <v>3831</v>
      </c>
      <c r="C2868" s="36">
        <v>226</v>
      </c>
      <c r="D2868" t="s">
        <v>5130</v>
      </c>
    </row>
    <row r="2869" spans="1:4" x14ac:dyDescent="0.15">
      <c r="A2869" s="36">
        <v>9782227500839</v>
      </c>
      <c r="B2869" t="s">
        <v>3831</v>
      </c>
      <c r="C2869" s="36">
        <v>364</v>
      </c>
      <c r="D2869" t="s">
        <v>5130</v>
      </c>
    </row>
    <row r="2870" spans="1:4" x14ac:dyDescent="0.15">
      <c r="A2870" s="36">
        <v>9791027611072</v>
      </c>
      <c r="B2870" t="s">
        <v>3831</v>
      </c>
      <c r="C2870" s="36">
        <v>0</v>
      </c>
      <c r="D2870" t="s">
        <v>5131</v>
      </c>
    </row>
    <row r="2871" spans="1:4" x14ac:dyDescent="0.15">
      <c r="A2871" s="36">
        <v>9791027611089</v>
      </c>
      <c r="B2871" t="s">
        <v>3831</v>
      </c>
      <c r="C2871" s="36">
        <v>3123</v>
      </c>
      <c r="D2871" t="s">
        <v>5140</v>
      </c>
    </row>
    <row r="2872" spans="1:4" x14ac:dyDescent="0.15">
      <c r="A2872" s="36">
        <v>9791036349805</v>
      </c>
      <c r="B2872" t="s">
        <v>3831</v>
      </c>
      <c r="C2872" s="36">
        <v>1913</v>
      </c>
      <c r="D2872" t="s">
        <v>5133</v>
      </c>
    </row>
    <row r="2873" spans="1:4" x14ac:dyDescent="0.15">
      <c r="A2873" s="36">
        <v>9791036349829</v>
      </c>
      <c r="B2873" t="s">
        <v>3831</v>
      </c>
      <c r="C2873" s="36">
        <v>2851</v>
      </c>
      <c r="D2873" t="s">
        <v>5133</v>
      </c>
    </row>
    <row r="2874" spans="1:4" x14ac:dyDescent="0.15">
      <c r="A2874" s="36">
        <v>9791036349836</v>
      </c>
      <c r="B2874" t="s">
        <v>3831</v>
      </c>
      <c r="C2874" s="36">
        <v>0</v>
      </c>
      <c r="D2874" t="s">
        <v>5135</v>
      </c>
    </row>
    <row r="2875" spans="1:4" x14ac:dyDescent="0.15">
      <c r="A2875" s="36">
        <v>9791036349850</v>
      </c>
      <c r="B2875" t="s">
        <v>3831</v>
      </c>
      <c r="C2875" s="36">
        <v>0</v>
      </c>
      <c r="D2875" t="s">
        <v>5129</v>
      </c>
    </row>
    <row r="2876" spans="1:4" x14ac:dyDescent="0.15">
      <c r="A2876" s="36">
        <v>9791036349867</v>
      </c>
      <c r="B2876" t="s">
        <v>3831</v>
      </c>
      <c r="C2876" s="36">
        <v>1820</v>
      </c>
      <c r="D2876" t="s">
        <v>5133</v>
      </c>
    </row>
    <row r="2877" spans="1:4" x14ac:dyDescent="0.15">
      <c r="A2877" s="36">
        <v>9791036349881</v>
      </c>
      <c r="B2877" t="s">
        <v>3831</v>
      </c>
      <c r="C2877" s="36">
        <v>0</v>
      </c>
      <c r="D2877" t="s">
        <v>5131</v>
      </c>
    </row>
    <row r="2878" spans="1:4" x14ac:dyDescent="0.15">
      <c r="A2878" s="36">
        <v>9782227501423</v>
      </c>
      <c r="B2878" t="s">
        <v>3831</v>
      </c>
      <c r="C2878" s="36">
        <v>0</v>
      </c>
      <c r="D2878" t="s">
        <v>5135</v>
      </c>
    </row>
    <row r="2879" spans="1:4" x14ac:dyDescent="0.15">
      <c r="A2879" s="36">
        <v>9791029615030</v>
      </c>
      <c r="B2879" t="s">
        <v>3831</v>
      </c>
      <c r="C2879" s="36">
        <v>0</v>
      </c>
      <c r="D2879" t="s">
        <v>5129</v>
      </c>
    </row>
    <row r="2880" spans="1:4" x14ac:dyDescent="0.15">
      <c r="A2880" s="36">
        <v>9791036310973</v>
      </c>
      <c r="B2880" t="s">
        <v>3831</v>
      </c>
      <c r="C2880" s="36">
        <v>403</v>
      </c>
      <c r="D2880" t="s">
        <v>5130</v>
      </c>
    </row>
    <row r="2881" spans="1:4" x14ac:dyDescent="0.15">
      <c r="A2881" s="36">
        <v>9791036310997</v>
      </c>
      <c r="B2881" t="s">
        <v>3831</v>
      </c>
      <c r="C2881" s="36">
        <v>1629</v>
      </c>
      <c r="D2881" t="s">
        <v>5133</v>
      </c>
    </row>
    <row r="2882" spans="1:4" x14ac:dyDescent="0.15">
      <c r="A2882" s="36">
        <v>9791036311000</v>
      </c>
      <c r="B2882" t="s">
        <v>3831</v>
      </c>
      <c r="C2882" s="36">
        <v>0</v>
      </c>
      <c r="D2882" t="s">
        <v>5129</v>
      </c>
    </row>
    <row r="2883" spans="1:4" x14ac:dyDescent="0.15">
      <c r="A2883" s="36">
        <v>9791036311024</v>
      </c>
      <c r="B2883" t="s">
        <v>3831</v>
      </c>
      <c r="C2883" s="36">
        <v>260</v>
      </c>
      <c r="D2883" t="s">
        <v>5130</v>
      </c>
    </row>
    <row r="2884" spans="1:4" x14ac:dyDescent="0.15">
      <c r="A2884" s="36">
        <v>9791036311031</v>
      </c>
      <c r="B2884" t="s">
        <v>3831</v>
      </c>
      <c r="C2884" s="36">
        <v>72</v>
      </c>
      <c r="D2884" t="s">
        <v>5134</v>
      </c>
    </row>
    <row r="2885" spans="1:4" x14ac:dyDescent="0.15">
      <c r="A2885" s="36">
        <v>9791036311048</v>
      </c>
      <c r="B2885" t="s">
        <v>3831</v>
      </c>
      <c r="C2885" s="36">
        <v>338</v>
      </c>
      <c r="D2885" t="s">
        <v>5130</v>
      </c>
    </row>
    <row r="2886" spans="1:4" x14ac:dyDescent="0.15">
      <c r="A2886" s="36">
        <v>9791027607334</v>
      </c>
      <c r="B2886" t="s">
        <v>3831</v>
      </c>
      <c r="C2886" s="36">
        <v>0</v>
      </c>
      <c r="D2886" t="s">
        <v>5129</v>
      </c>
    </row>
    <row r="2887" spans="1:4" x14ac:dyDescent="0.15">
      <c r="A2887" s="36">
        <v>9791027607372</v>
      </c>
      <c r="B2887" t="s">
        <v>3831</v>
      </c>
      <c r="C2887" s="36">
        <v>0</v>
      </c>
      <c r="D2887" t="s">
        <v>5129</v>
      </c>
    </row>
    <row r="2888" spans="1:4" x14ac:dyDescent="0.15">
      <c r="A2888" s="36">
        <v>9791027607396</v>
      </c>
      <c r="B2888" t="s">
        <v>3831</v>
      </c>
      <c r="C2888" s="36">
        <v>0</v>
      </c>
      <c r="D2888" t="s">
        <v>5129</v>
      </c>
    </row>
    <row r="2889" spans="1:4" x14ac:dyDescent="0.15">
      <c r="A2889" s="36">
        <v>9791036380679</v>
      </c>
      <c r="B2889" t="s">
        <v>3831</v>
      </c>
      <c r="C2889" s="36">
        <v>0</v>
      </c>
      <c r="D2889" t="s">
        <v>5135</v>
      </c>
    </row>
    <row r="2890" spans="1:4" x14ac:dyDescent="0.15">
      <c r="A2890" s="36">
        <v>9791036380686</v>
      </c>
      <c r="B2890" t="s">
        <v>3831</v>
      </c>
      <c r="C2890" s="36">
        <v>0</v>
      </c>
      <c r="D2890" t="s">
        <v>5135</v>
      </c>
    </row>
    <row r="2891" spans="1:4" x14ac:dyDescent="0.15">
      <c r="A2891" s="36">
        <v>9791036380693</v>
      </c>
      <c r="B2891" t="s">
        <v>3831</v>
      </c>
      <c r="C2891" s="36">
        <v>0</v>
      </c>
      <c r="D2891" t="s">
        <v>5135</v>
      </c>
    </row>
    <row r="2892" spans="1:4" x14ac:dyDescent="0.15">
      <c r="A2892" s="36">
        <v>9791036380709</v>
      </c>
      <c r="B2892" t="s">
        <v>3831</v>
      </c>
      <c r="C2892" s="36">
        <v>0</v>
      </c>
      <c r="D2892" t="s">
        <v>5135</v>
      </c>
    </row>
    <row r="2893" spans="1:4" x14ac:dyDescent="0.15">
      <c r="A2893" s="36">
        <v>9791036380716</v>
      </c>
      <c r="B2893" t="s">
        <v>3831</v>
      </c>
      <c r="C2893" s="36">
        <v>0</v>
      </c>
      <c r="D2893" t="s">
        <v>5135</v>
      </c>
    </row>
    <row r="2894" spans="1:4" x14ac:dyDescent="0.15">
      <c r="A2894" s="36">
        <v>9791036380723</v>
      </c>
      <c r="B2894" t="s">
        <v>3831</v>
      </c>
      <c r="C2894" s="36">
        <v>0</v>
      </c>
      <c r="D2894" t="s">
        <v>5135</v>
      </c>
    </row>
    <row r="2895" spans="1:4" x14ac:dyDescent="0.15">
      <c r="A2895" s="36">
        <v>9791036380730</v>
      </c>
      <c r="B2895" t="s">
        <v>3831</v>
      </c>
      <c r="C2895" s="36">
        <v>0</v>
      </c>
      <c r="D2895" t="s">
        <v>5135</v>
      </c>
    </row>
    <row r="2896" spans="1:4" x14ac:dyDescent="0.15">
      <c r="A2896" s="36">
        <v>9791036380747</v>
      </c>
      <c r="B2896" t="s">
        <v>3831</v>
      </c>
      <c r="C2896" s="36">
        <v>0</v>
      </c>
      <c r="D2896" t="s">
        <v>5135</v>
      </c>
    </row>
    <row r="2897" spans="1:4" x14ac:dyDescent="0.15">
      <c r="A2897" s="36">
        <v>9791036380754</v>
      </c>
      <c r="B2897" t="s">
        <v>3831</v>
      </c>
      <c r="C2897" s="36">
        <v>0</v>
      </c>
      <c r="D2897" t="s">
        <v>5135</v>
      </c>
    </row>
    <row r="2898" spans="1:4" x14ac:dyDescent="0.15">
      <c r="A2898" s="36">
        <v>9791036380761</v>
      </c>
      <c r="B2898" t="s">
        <v>3831</v>
      </c>
      <c r="C2898" s="36">
        <v>0</v>
      </c>
      <c r="D2898" t="s">
        <v>5135</v>
      </c>
    </row>
    <row r="2899" spans="1:4" x14ac:dyDescent="0.15">
      <c r="A2899" s="36">
        <v>9791036380778</v>
      </c>
      <c r="B2899" t="s">
        <v>3831</v>
      </c>
      <c r="C2899" s="36">
        <v>0</v>
      </c>
      <c r="D2899" t="s">
        <v>5135</v>
      </c>
    </row>
    <row r="2900" spans="1:4" x14ac:dyDescent="0.15">
      <c r="A2900" s="36">
        <v>9791036380785</v>
      </c>
      <c r="B2900" t="s">
        <v>3831</v>
      </c>
      <c r="C2900" s="36">
        <v>0</v>
      </c>
      <c r="D2900" t="s">
        <v>5135</v>
      </c>
    </row>
    <row r="2901" spans="1:4" x14ac:dyDescent="0.15">
      <c r="A2901" s="36">
        <v>9791036380792</v>
      </c>
      <c r="B2901" t="s">
        <v>3831</v>
      </c>
      <c r="C2901" s="36">
        <v>0</v>
      </c>
      <c r="D2901" t="s">
        <v>5135</v>
      </c>
    </row>
    <row r="2902" spans="1:4" x14ac:dyDescent="0.15">
      <c r="A2902" s="36">
        <v>9791036368318</v>
      </c>
      <c r="B2902" t="s">
        <v>3831</v>
      </c>
      <c r="C2902" s="36">
        <v>0</v>
      </c>
      <c r="D2902" t="s">
        <v>5135</v>
      </c>
    </row>
    <row r="2903" spans="1:4" x14ac:dyDescent="0.15">
      <c r="A2903" s="36">
        <v>9791036368325</v>
      </c>
      <c r="B2903" t="s">
        <v>3831</v>
      </c>
      <c r="C2903" s="36">
        <v>1085</v>
      </c>
      <c r="D2903" t="s">
        <v>5133</v>
      </c>
    </row>
    <row r="2904" spans="1:4" x14ac:dyDescent="0.15">
      <c r="A2904" s="36">
        <v>9791036368332</v>
      </c>
      <c r="B2904" t="s">
        <v>3831</v>
      </c>
      <c r="C2904" s="36">
        <v>432</v>
      </c>
      <c r="D2904" t="s">
        <v>5130</v>
      </c>
    </row>
    <row r="2905" spans="1:4" x14ac:dyDescent="0.15">
      <c r="A2905" s="36">
        <v>9791036368349</v>
      </c>
      <c r="B2905" t="s">
        <v>3831</v>
      </c>
      <c r="C2905" s="36">
        <v>5463</v>
      </c>
      <c r="D2905" t="s">
        <v>5133</v>
      </c>
    </row>
    <row r="2906" spans="1:4" x14ac:dyDescent="0.15">
      <c r="A2906" s="36">
        <v>9782227502031</v>
      </c>
      <c r="B2906" t="s">
        <v>3831</v>
      </c>
      <c r="C2906" s="36">
        <v>0</v>
      </c>
      <c r="D2906" t="s">
        <v>5135</v>
      </c>
    </row>
    <row r="2907" spans="1:4" x14ac:dyDescent="0.15">
      <c r="A2907" s="36">
        <v>9791036368288</v>
      </c>
      <c r="B2907" t="s">
        <v>3831</v>
      </c>
      <c r="C2907" s="36">
        <v>0</v>
      </c>
      <c r="D2907" t="s">
        <v>5135</v>
      </c>
    </row>
    <row r="2908" spans="1:4" x14ac:dyDescent="0.15">
      <c r="A2908" s="36">
        <v>9791036368295</v>
      </c>
      <c r="B2908" t="s">
        <v>3831</v>
      </c>
      <c r="C2908" s="36">
        <v>564</v>
      </c>
      <c r="D2908" t="s">
        <v>5130</v>
      </c>
    </row>
    <row r="2909" spans="1:4" x14ac:dyDescent="0.15">
      <c r="A2909" s="36">
        <v>9782227502017</v>
      </c>
      <c r="B2909" t="s">
        <v>3831</v>
      </c>
      <c r="C2909" s="36">
        <v>1894</v>
      </c>
      <c r="D2909" t="s">
        <v>5133</v>
      </c>
    </row>
    <row r="2910" spans="1:4" x14ac:dyDescent="0.15">
      <c r="A2910" s="36">
        <v>9782227502024</v>
      </c>
      <c r="B2910" t="s">
        <v>3831</v>
      </c>
      <c r="C2910" s="36">
        <v>0</v>
      </c>
      <c r="D2910" t="s">
        <v>5135</v>
      </c>
    </row>
    <row r="2911" spans="1:4" x14ac:dyDescent="0.15">
      <c r="A2911" s="36">
        <v>9782227502048</v>
      </c>
      <c r="B2911" t="s">
        <v>3831</v>
      </c>
      <c r="C2911" s="36">
        <v>0</v>
      </c>
      <c r="D2911" t="s">
        <v>5135</v>
      </c>
    </row>
    <row r="2912" spans="1:4" x14ac:dyDescent="0.15">
      <c r="A2912" s="36">
        <v>9791036368264</v>
      </c>
      <c r="B2912" t="s">
        <v>3831</v>
      </c>
      <c r="C2912" s="36">
        <v>583</v>
      </c>
      <c r="D2912" t="s">
        <v>5130</v>
      </c>
    </row>
    <row r="2913" spans="1:4" x14ac:dyDescent="0.15">
      <c r="A2913" s="36">
        <v>9791036368271</v>
      </c>
      <c r="B2913" t="s">
        <v>3831</v>
      </c>
      <c r="C2913" s="36">
        <v>633</v>
      </c>
      <c r="D2913" t="s">
        <v>5130</v>
      </c>
    </row>
    <row r="2914" spans="1:4" x14ac:dyDescent="0.15">
      <c r="A2914" s="36">
        <v>9791036368301</v>
      </c>
      <c r="B2914" t="s">
        <v>3831</v>
      </c>
      <c r="C2914" s="36">
        <v>0</v>
      </c>
      <c r="D2914" t="s">
        <v>5135</v>
      </c>
    </row>
    <row r="2915" spans="1:4" x14ac:dyDescent="0.15">
      <c r="A2915" s="36">
        <v>9782857335832</v>
      </c>
      <c r="B2915" t="s">
        <v>3831</v>
      </c>
      <c r="C2915" s="36">
        <v>286</v>
      </c>
      <c r="D2915" t="s">
        <v>5130</v>
      </c>
    </row>
    <row r="2916" spans="1:4" x14ac:dyDescent="0.15">
      <c r="A2916" s="36">
        <v>9782857335849</v>
      </c>
      <c r="B2916" t="s">
        <v>3831</v>
      </c>
      <c r="C2916" s="36">
        <v>371</v>
      </c>
      <c r="D2916" t="s">
        <v>5130</v>
      </c>
    </row>
    <row r="2917" spans="1:4" x14ac:dyDescent="0.15">
      <c r="A2917" s="36">
        <v>9782857335856</v>
      </c>
      <c r="B2917" t="s">
        <v>3831</v>
      </c>
      <c r="C2917" s="36">
        <v>471</v>
      </c>
      <c r="D2917" t="s">
        <v>5130</v>
      </c>
    </row>
    <row r="2918" spans="1:4" x14ac:dyDescent="0.15">
      <c r="A2918" s="36">
        <v>9782857335863</v>
      </c>
      <c r="B2918" t="s">
        <v>3831</v>
      </c>
      <c r="C2918" s="36">
        <v>1152</v>
      </c>
      <c r="D2918" t="s">
        <v>5133</v>
      </c>
    </row>
    <row r="2919" spans="1:4" x14ac:dyDescent="0.15">
      <c r="A2919" s="36">
        <v>9791036359859</v>
      </c>
      <c r="B2919" t="s">
        <v>3831</v>
      </c>
      <c r="C2919" s="36">
        <v>898</v>
      </c>
      <c r="D2919" t="s">
        <v>5130</v>
      </c>
    </row>
    <row r="2920" spans="1:4" x14ac:dyDescent="0.15">
      <c r="A2920" s="36">
        <v>9791036359866</v>
      </c>
      <c r="B2920" t="s">
        <v>3831</v>
      </c>
      <c r="C2920" s="36">
        <v>0</v>
      </c>
      <c r="D2920" t="s">
        <v>5135</v>
      </c>
    </row>
    <row r="2921" spans="1:4" x14ac:dyDescent="0.15">
      <c r="A2921" s="36">
        <v>9791036359873</v>
      </c>
      <c r="B2921" t="s">
        <v>3831</v>
      </c>
      <c r="C2921" s="36">
        <v>0</v>
      </c>
      <c r="D2921" t="s">
        <v>5135</v>
      </c>
    </row>
    <row r="2922" spans="1:4" x14ac:dyDescent="0.15">
      <c r="A2922" s="36">
        <v>9791036359880</v>
      </c>
      <c r="B2922" t="s">
        <v>3831</v>
      </c>
      <c r="C2922" s="36">
        <v>1829</v>
      </c>
      <c r="D2922" t="s">
        <v>5133</v>
      </c>
    </row>
    <row r="2923" spans="1:4" x14ac:dyDescent="0.15">
      <c r="A2923" s="36">
        <v>9791036359897</v>
      </c>
      <c r="B2923" t="s">
        <v>3831</v>
      </c>
      <c r="C2923" s="36">
        <v>728</v>
      </c>
      <c r="D2923" t="s">
        <v>5130</v>
      </c>
    </row>
    <row r="2924" spans="1:4" x14ac:dyDescent="0.15">
      <c r="A2924" s="36">
        <v>9791036359903</v>
      </c>
      <c r="B2924" t="s">
        <v>3831</v>
      </c>
      <c r="C2924" s="36">
        <v>705</v>
      </c>
      <c r="D2924" t="s">
        <v>5130</v>
      </c>
    </row>
    <row r="2925" spans="1:4" x14ac:dyDescent="0.15">
      <c r="A2925" s="36">
        <v>9791027611966</v>
      </c>
      <c r="B2925" t="s">
        <v>3831</v>
      </c>
      <c r="C2925" s="36">
        <v>3140</v>
      </c>
      <c r="D2925" t="s">
        <v>5133</v>
      </c>
    </row>
    <row r="2926" spans="1:4" x14ac:dyDescent="0.15">
      <c r="A2926" s="36">
        <v>9791027611980</v>
      </c>
      <c r="B2926" t="s">
        <v>3831</v>
      </c>
      <c r="C2926" s="36">
        <v>4110</v>
      </c>
      <c r="D2926" t="s">
        <v>5133</v>
      </c>
    </row>
    <row r="2927" spans="1:4" x14ac:dyDescent="0.15">
      <c r="A2927" s="36">
        <v>9791027611997</v>
      </c>
      <c r="B2927" t="s">
        <v>3831</v>
      </c>
      <c r="C2927" s="36">
        <v>707</v>
      </c>
      <c r="D2927" t="s">
        <v>5130</v>
      </c>
    </row>
    <row r="2928" spans="1:4" x14ac:dyDescent="0.15">
      <c r="A2928" s="36">
        <v>9782857336327</v>
      </c>
      <c r="B2928" t="s">
        <v>3831</v>
      </c>
      <c r="C2928" s="36">
        <v>1370</v>
      </c>
      <c r="D2928" t="s">
        <v>5133</v>
      </c>
    </row>
    <row r="2929" spans="1:4" x14ac:dyDescent="0.15">
      <c r="A2929" s="36">
        <v>9791036368257</v>
      </c>
      <c r="B2929" t="s">
        <v>3831</v>
      </c>
      <c r="C2929" s="36">
        <v>1408</v>
      </c>
      <c r="D2929" t="s">
        <v>5133</v>
      </c>
    </row>
    <row r="2930" spans="1:4" x14ac:dyDescent="0.15">
      <c r="A2930" s="36">
        <v>9791036368714</v>
      </c>
      <c r="B2930" t="s">
        <v>3831</v>
      </c>
      <c r="C2930" s="36">
        <v>5166</v>
      </c>
      <c r="D2930" t="s">
        <v>5133</v>
      </c>
    </row>
    <row r="2931" spans="1:4" x14ac:dyDescent="0.15">
      <c r="A2931" s="36">
        <v>9791036368721</v>
      </c>
      <c r="B2931" t="s">
        <v>3831</v>
      </c>
      <c r="C2931" s="36">
        <v>3703</v>
      </c>
      <c r="D2931" t="s">
        <v>5133</v>
      </c>
    </row>
    <row r="2932" spans="1:4" x14ac:dyDescent="0.15">
      <c r="A2932" s="36">
        <v>9791036368738</v>
      </c>
      <c r="B2932" t="s">
        <v>3831</v>
      </c>
      <c r="C2932" s="36">
        <v>4708</v>
      </c>
      <c r="D2932" t="s">
        <v>5133</v>
      </c>
    </row>
    <row r="2933" spans="1:4" x14ac:dyDescent="0.15">
      <c r="A2933" s="36">
        <v>9791036368745</v>
      </c>
      <c r="B2933" t="s">
        <v>3831</v>
      </c>
      <c r="C2933" s="36">
        <v>5366</v>
      </c>
      <c r="D2933" t="s">
        <v>5133</v>
      </c>
    </row>
    <row r="2934" spans="1:4" x14ac:dyDescent="0.15">
      <c r="A2934" s="36">
        <v>9791036349966</v>
      </c>
      <c r="B2934" t="s">
        <v>3831</v>
      </c>
      <c r="C2934" s="36">
        <v>0</v>
      </c>
      <c r="D2934" t="s">
        <v>5129</v>
      </c>
    </row>
    <row r="2935" spans="1:4" x14ac:dyDescent="0.15">
      <c r="A2935" s="36">
        <v>9791036349973</v>
      </c>
      <c r="B2935" t="s">
        <v>3831</v>
      </c>
      <c r="C2935" s="36">
        <v>82</v>
      </c>
      <c r="D2935" t="s">
        <v>5134</v>
      </c>
    </row>
    <row r="2936" spans="1:4" x14ac:dyDescent="0.15">
      <c r="A2936" s="36">
        <v>9791027611096</v>
      </c>
      <c r="B2936" t="s">
        <v>3831</v>
      </c>
      <c r="C2936" s="36">
        <v>0</v>
      </c>
      <c r="D2936" t="s">
        <v>5129</v>
      </c>
    </row>
    <row r="2937" spans="1:4" x14ac:dyDescent="0.15">
      <c r="A2937" s="36">
        <v>9791036319907</v>
      </c>
      <c r="B2937" t="s">
        <v>3831</v>
      </c>
      <c r="C2937" s="36">
        <v>0</v>
      </c>
      <c r="D2937" t="s">
        <v>5129</v>
      </c>
    </row>
    <row r="2938" spans="1:4" x14ac:dyDescent="0.15">
      <c r="A2938" s="36">
        <v>9791036319914</v>
      </c>
      <c r="B2938" t="s">
        <v>3831</v>
      </c>
      <c r="C2938" s="36">
        <v>393</v>
      </c>
      <c r="D2938" t="s">
        <v>5130</v>
      </c>
    </row>
    <row r="2939" spans="1:4" x14ac:dyDescent="0.15">
      <c r="A2939" s="36">
        <v>9791036319976</v>
      </c>
      <c r="B2939" t="s">
        <v>3831</v>
      </c>
      <c r="C2939" s="36">
        <v>0</v>
      </c>
      <c r="D2939" t="s">
        <v>5129</v>
      </c>
    </row>
    <row r="2940" spans="1:4" x14ac:dyDescent="0.15">
      <c r="A2940" s="36">
        <v>9791036319921</v>
      </c>
      <c r="B2940" t="s">
        <v>3831</v>
      </c>
      <c r="C2940" s="36">
        <v>0</v>
      </c>
      <c r="D2940" t="s">
        <v>5131</v>
      </c>
    </row>
    <row r="2941" spans="1:4" x14ac:dyDescent="0.15">
      <c r="A2941" s="36">
        <v>9782227494961</v>
      </c>
      <c r="B2941" t="s">
        <v>3831</v>
      </c>
      <c r="C2941" s="36">
        <v>197</v>
      </c>
      <c r="D2941" t="s">
        <v>5130</v>
      </c>
    </row>
    <row r="2942" spans="1:4" x14ac:dyDescent="0.15">
      <c r="A2942" s="36">
        <v>9791027606054</v>
      </c>
      <c r="B2942" t="s">
        <v>3831</v>
      </c>
      <c r="C2942" s="36">
        <v>1223</v>
      </c>
      <c r="D2942" t="s">
        <v>5133</v>
      </c>
    </row>
    <row r="2943" spans="1:4" x14ac:dyDescent="0.15">
      <c r="A2943" s="36">
        <v>9791036319969</v>
      </c>
      <c r="B2943" t="s">
        <v>3831</v>
      </c>
      <c r="C2943" s="36">
        <v>0</v>
      </c>
      <c r="D2943" t="s">
        <v>5129</v>
      </c>
    </row>
    <row r="2944" spans="1:4" x14ac:dyDescent="0.15">
      <c r="A2944" s="36">
        <v>9791036381089</v>
      </c>
      <c r="B2944" t="s">
        <v>3831</v>
      </c>
      <c r="C2944" s="36">
        <v>0</v>
      </c>
      <c r="D2944" t="s">
        <v>5135</v>
      </c>
    </row>
    <row r="2945" spans="1:4" x14ac:dyDescent="0.15">
      <c r="A2945" s="36">
        <v>9791036381096</v>
      </c>
      <c r="B2945" t="s">
        <v>3831</v>
      </c>
      <c r="C2945" s="36">
        <v>0</v>
      </c>
      <c r="D2945" t="s">
        <v>5135</v>
      </c>
    </row>
    <row r="2946" spans="1:4" x14ac:dyDescent="0.15">
      <c r="A2946" s="36">
        <v>9791036381102</v>
      </c>
      <c r="B2946" t="s">
        <v>3831</v>
      </c>
      <c r="C2946" s="36">
        <v>0</v>
      </c>
      <c r="D2946" t="s">
        <v>5135</v>
      </c>
    </row>
    <row r="2947" spans="1:4" x14ac:dyDescent="0.15">
      <c r="A2947" s="36">
        <v>9791036381119</v>
      </c>
      <c r="B2947" t="s">
        <v>3831</v>
      </c>
      <c r="C2947" s="36">
        <v>0</v>
      </c>
      <c r="D2947" t="s">
        <v>5135</v>
      </c>
    </row>
    <row r="2948" spans="1:4" x14ac:dyDescent="0.15">
      <c r="A2948" s="36">
        <v>9791036381126</v>
      </c>
      <c r="B2948" t="s">
        <v>3831</v>
      </c>
      <c r="C2948" s="36">
        <v>0</v>
      </c>
      <c r="D2948" t="s">
        <v>5135</v>
      </c>
    </row>
    <row r="2949" spans="1:4" x14ac:dyDescent="0.15">
      <c r="A2949" s="36">
        <v>9791036381133</v>
      </c>
      <c r="B2949" t="s">
        <v>3831</v>
      </c>
      <c r="C2949" s="36">
        <v>0</v>
      </c>
      <c r="D2949" t="s">
        <v>5135</v>
      </c>
    </row>
    <row r="2950" spans="1:4" x14ac:dyDescent="0.15">
      <c r="A2950" s="36">
        <v>9791036381140</v>
      </c>
      <c r="B2950" t="s">
        <v>3831</v>
      </c>
      <c r="C2950" s="36">
        <v>0</v>
      </c>
      <c r="D2950" t="s">
        <v>5135</v>
      </c>
    </row>
    <row r="2951" spans="1:4" x14ac:dyDescent="0.15">
      <c r="A2951" s="36">
        <v>9791036381157</v>
      </c>
      <c r="B2951" t="s">
        <v>3831</v>
      </c>
      <c r="C2951" s="36">
        <v>0</v>
      </c>
      <c r="D2951" t="s">
        <v>5135</v>
      </c>
    </row>
    <row r="2952" spans="1:4" x14ac:dyDescent="0.15">
      <c r="A2952" s="36">
        <v>9791036381164</v>
      </c>
      <c r="B2952" t="s">
        <v>3831</v>
      </c>
      <c r="C2952" s="36">
        <v>0</v>
      </c>
      <c r="D2952" t="s">
        <v>5135</v>
      </c>
    </row>
    <row r="2953" spans="1:4" x14ac:dyDescent="0.15">
      <c r="A2953" s="36">
        <v>9791036381171</v>
      </c>
      <c r="B2953" t="s">
        <v>3831</v>
      </c>
      <c r="C2953" s="36">
        <v>0</v>
      </c>
      <c r="D2953" t="s">
        <v>5135</v>
      </c>
    </row>
    <row r="2954" spans="1:4" x14ac:dyDescent="0.15">
      <c r="A2954" s="36">
        <v>9791036381188</v>
      </c>
      <c r="B2954" t="s">
        <v>3831</v>
      </c>
      <c r="C2954" s="36">
        <v>0</v>
      </c>
      <c r="D2954" t="s">
        <v>5135</v>
      </c>
    </row>
    <row r="2955" spans="1:4" x14ac:dyDescent="0.15">
      <c r="A2955" s="36">
        <v>9791036381195</v>
      </c>
      <c r="B2955" t="s">
        <v>3831</v>
      </c>
      <c r="C2955" s="36">
        <v>0</v>
      </c>
      <c r="D2955" t="s">
        <v>5135</v>
      </c>
    </row>
    <row r="2956" spans="1:4" x14ac:dyDescent="0.15">
      <c r="A2956" s="36">
        <v>9791036381201</v>
      </c>
      <c r="B2956" t="s">
        <v>3831</v>
      </c>
      <c r="C2956" s="36">
        <v>0</v>
      </c>
      <c r="D2956" t="s">
        <v>5135</v>
      </c>
    </row>
    <row r="2957" spans="1:4" x14ac:dyDescent="0.15">
      <c r="A2957" s="36">
        <v>9791036350009</v>
      </c>
      <c r="B2957" t="s">
        <v>3831</v>
      </c>
      <c r="C2957" s="36">
        <v>4194</v>
      </c>
      <c r="D2957" t="s">
        <v>5133</v>
      </c>
    </row>
    <row r="2958" spans="1:4" x14ac:dyDescent="0.15">
      <c r="A2958" s="36">
        <v>9782227500846</v>
      </c>
      <c r="B2958" t="s">
        <v>3831</v>
      </c>
      <c r="C2958" s="36">
        <v>287</v>
      </c>
      <c r="D2958" t="s">
        <v>5130</v>
      </c>
    </row>
    <row r="2959" spans="1:4" x14ac:dyDescent="0.15">
      <c r="A2959" s="36">
        <v>9791036349980</v>
      </c>
      <c r="B2959" t="s">
        <v>3831</v>
      </c>
      <c r="C2959" s="36">
        <v>2765</v>
      </c>
      <c r="D2959" t="s">
        <v>5133</v>
      </c>
    </row>
    <row r="2960" spans="1:4" x14ac:dyDescent="0.15">
      <c r="A2960" s="36">
        <v>9791036349997</v>
      </c>
      <c r="B2960" t="s">
        <v>3831</v>
      </c>
      <c r="C2960" s="36">
        <v>10</v>
      </c>
      <c r="D2960" t="s">
        <v>5134</v>
      </c>
    </row>
    <row r="2961" spans="1:4" x14ac:dyDescent="0.15">
      <c r="A2961" s="36">
        <v>9791036350016</v>
      </c>
      <c r="B2961" t="s">
        <v>3831</v>
      </c>
      <c r="C2961" s="36">
        <v>2565</v>
      </c>
      <c r="D2961" t="s">
        <v>5133</v>
      </c>
    </row>
    <row r="2962" spans="1:4" x14ac:dyDescent="0.15">
      <c r="A2962" s="36">
        <v>9791036304279</v>
      </c>
      <c r="B2962" t="s">
        <v>3831</v>
      </c>
      <c r="C2962" s="36">
        <v>2483</v>
      </c>
      <c r="D2962" t="s">
        <v>5133</v>
      </c>
    </row>
    <row r="2963" spans="1:4" x14ac:dyDescent="0.15">
      <c r="A2963" s="36">
        <v>9791036304316</v>
      </c>
      <c r="B2963" t="s">
        <v>3831</v>
      </c>
      <c r="C2963" s="36">
        <v>966</v>
      </c>
      <c r="D2963" t="s">
        <v>5130</v>
      </c>
    </row>
    <row r="2964" spans="1:4" x14ac:dyDescent="0.15">
      <c r="A2964" s="36">
        <v>9791036304323</v>
      </c>
      <c r="B2964" t="s">
        <v>3831</v>
      </c>
      <c r="C2964" s="36">
        <v>1379</v>
      </c>
      <c r="D2964" t="s">
        <v>5133</v>
      </c>
    </row>
    <row r="2965" spans="1:4" x14ac:dyDescent="0.15">
      <c r="A2965" s="36">
        <v>9791036304330</v>
      </c>
      <c r="B2965" t="s">
        <v>3831</v>
      </c>
      <c r="C2965" s="36">
        <v>1650</v>
      </c>
      <c r="D2965" t="s">
        <v>5133</v>
      </c>
    </row>
    <row r="2966" spans="1:4" x14ac:dyDescent="0.15">
      <c r="A2966" s="36">
        <v>9782227500822</v>
      </c>
      <c r="B2966" t="s">
        <v>3831</v>
      </c>
      <c r="C2966" s="36">
        <v>4422</v>
      </c>
      <c r="D2966" t="s">
        <v>5133</v>
      </c>
    </row>
    <row r="2967" spans="1:4" x14ac:dyDescent="0.15">
      <c r="A2967" s="36">
        <v>9791036304354</v>
      </c>
      <c r="B2967" t="s">
        <v>3831</v>
      </c>
      <c r="C2967" s="36">
        <v>677</v>
      </c>
      <c r="D2967" t="s">
        <v>5130</v>
      </c>
    </row>
    <row r="2968" spans="1:4" x14ac:dyDescent="0.15">
      <c r="A2968" s="36">
        <v>9791036304385</v>
      </c>
      <c r="B2968" t="s">
        <v>3831</v>
      </c>
      <c r="C2968" s="36">
        <v>544</v>
      </c>
      <c r="D2968" t="s">
        <v>5130</v>
      </c>
    </row>
    <row r="2969" spans="1:4" x14ac:dyDescent="0.15">
      <c r="A2969" s="36">
        <v>9791036304408</v>
      </c>
      <c r="B2969" t="s">
        <v>3831</v>
      </c>
      <c r="C2969" s="36">
        <v>371</v>
      </c>
      <c r="D2969" t="s">
        <v>5130</v>
      </c>
    </row>
    <row r="2970" spans="1:4" x14ac:dyDescent="0.15">
      <c r="A2970" s="36">
        <v>9791036304415</v>
      </c>
      <c r="B2970" t="s">
        <v>3831</v>
      </c>
      <c r="C2970" s="36">
        <v>1658</v>
      </c>
      <c r="D2970" t="s">
        <v>5133</v>
      </c>
    </row>
    <row r="2971" spans="1:4" x14ac:dyDescent="0.15">
      <c r="A2971" s="36">
        <v>9791036304422</v>
      </c>
      <c r="B2971" t="s">
        <v>3831</v>
      </c>
      <c r="C2971" s="36">
        <v>2803</v>
      </c>
      <c r="D2971" t="s">
        <v>5133</v>
      </c>
    </row>
    <row r="2972" spans="1:4" x14ac:dyDescent="0.15">
      <c r="A2972" s="36">
        <v>9791036304439</v>
      </c>
      <c r="B2972" t="s">
        <v>3831</v>
      </c>
      <c r="C2972" s="36">
        <v>1188</v>
      </c>
      <c r="D2972" t="s">
        <v>5133</v>
      </c>
    </row>
    <row r="2973" spans="1:4" x14ac:dyDescent="0.15">
      <c r="A2973" s="36">
        <v>9791036304453</v>
      </c>
      <c r="B2973" t="s">
        <v>3831</v>
      </c>
      <c r="C2973" s="36">
        <v>0</v>
      </c>
      <c r="D2973" t="s">
        <v>5129</v>
      </c>
    </row>
    <row r="2974" spans="1:4" x14ac:dyDescent="0.15">
      <c r="A2974" s="36">
        <v>9791036304460</v>
      </c>
      <c r="B2974" t="s">
        <v>3831</v>
      </c>
      <c r="C2974" s="36">
        <v>1744</v>
      </c>
      <c r="D2974" t="s">
        <v>5133</v>
      </c>
    </row>
    <row r="2975" spans="1:4" x14ac:dyDescent="0.15">
      <c r="A2975" s="36">
        <v>9791036304286</v>
      </c>
      <c r="B2975" t="s">
        <v>3831</v>
      </c>
      <c r="C2975" s="36">
        <v>0</v>
      </c>
      <c r="D2975" t="s">
        <v>5129</v>
      </c>
    </row>
    <row r="2976" spans="1:4" x14ac:dyDescent="0.15">
      <c r="A2976" s="36">
        <v>9791036304392</v>
      </c>
      <c r="B2976" t="s">
        <v>3831</v>
      </c>
      <c r="C2976" s="36">
        <v>865</v>
      </c>
      <c r="D2976" t="s">
        <v>5130</v>
      </c>
    </row>
    <row r="2977" spans="1:4" x14ac:dyDescent="0.15">
      <c r="A2977" s="36">
        <v>9791036304446</v>
      </c>
      <c r="B2977" t="s">
        <v>3831</v>
      </c>
      <c r="C2977" s="36">
        <v>632</v>
      </c>
      <c r="D2977" t="s">
        <v>5130</v>
      </c>
    </row>
    <row r="2978" spans="1:4" x14ac:dyDescent="0.15">
      <c r="A2978" s="36">
        <v>9791036304477</v>
      </c>
      <c r="B2978" t="s">
        <v>3831</v>
      </c>
      <c r="C2978" s="36">
        <v>296</v>
      </c>
      <c r="D2978" t="s">
        <v>5130</v>
      </c>
    </row>
    <row r="2979" spans="1:4" x14ac:dyDescent="0.15">
      <c r="A2979" s="36">
        <v>9791036304484</v>
      </c>
      <c r="B2979" t="s">
        <v>3831</v>
      </c>
      <c r="C2979" s="36">
        <v>2720</v>
      </c>
      <c r="D2979" t="s">
        <v>5133</v>
      </c>
    </row>
    <row r="2980" spans="1:4" x14ac:dyDescent="0.15">
      <c r="A2980" s="36">
        <v>9791036304491</v>
      </c>
      <c r="B2980" t="s">
        <v>3831</v>
      </c>
      <c r="C2980" s="36">
        <v>0</v>
      </c>
      <c r="D2980" t="s">
        <v>5129</v>
      </c>
    </row>
    <row r="2981" spans="1:4" x14ac:dyDescent="0.15">
      <c r="A2981" s="36">
        <v>9791027609093</v>
      </c>
      <c r="B2981" t="s">
        <v>3831</v>
      </c>
      <c r="C2981" s="36">
        <v>0</v>
      </c>
      <c r="D2981" t="s">
        <v>5129</v>
      </c>
    </row>
    <row r="2982" spans="1:4" x14ac:dyDescent="0.15">
      <c r="A2982" s="36">
        <v>9791036319938</v>
      </c>
      <c r="B2982" t="s">
        <v>3831</v>
      </c>
      <c r="C2982" s="36">
        <v>0</v>
      </c>
      <c r="D2982" t="s">
        <v>5129</v>
      </c>
    </row>
    <row r="2983" spans="1:4" x14ac:dyDescent="0.15">
      <c r="A2983" s="36">
        <v>9791036319945</v>
      </c>
      <c r="B2983" t="s">
        <v>3831</v>
      </c>
      <c r="C2983" s="36">
        <v>1278</v>
      </c>
      <c r="D2983" t="s">
        <v>5133</v>
      </c>
    </row>
    <row r="2984" spans="1:4" x14ac:dyDescent="0.15">
      <c r="A2984" s="36">
        <v>9791036319952</v>
      </c>
      <c r="B2984" t="s">
        <v>3831</v>
      </c>
      <c r="C2984" s="36">
        <v>1060</v>
      </c>
      <c r="D2984" t="s">
        <v>5133</v>
      </c>
    </row>
    <row r="2985" spans="1:4" x14ac:dyDescent="0.15">
      <c r="A2985" s="36">
        <v>9791027609086</v>
      </c>
      <c r="B2985" t="s">
        <v>3831</v>
      </c>
      <c r="C2985" s="36">
        <v>0</v>
      </c>
      <c r="D2985" t="s">
        <v>5129</v>
      </c>
    </row>
    <row r="2986" spans="1:4" x14ac:dyDescent="0.15">
      <c r="A2986" s="36">
        <v>9791036311055</v>
      </c>
      <c r="B2986" t="s">
        <v>3831</v>
      </c>
      <c r="C2986" s="36">
        <v>252</v>
      </c>
      <c r="D2986" t="s">
        <v>5130</v>
      </c>
    </row>
    <row r="2987" spans="1:4" x14ac:dyDescent="0.15">
      <c r="A2987" s="36">
        <v>9791027613625</v>
      </c>
      <c r="B2987" t="s">
        <v>3831</v>
      </c>
      <c r="C2987" s="36">
        <v>0</v>
      </c>
      <c r="D2987" t="s">
        <v>5135</v>
      </c>
    </row>
    <row r="2988" spans="1:4" x14ac:dyDescent="0.15">
      <c r="A2988" s="36">
        <v>9791036311062</v>
      </c>
      <c r="B2988" t="s">
        <v>3831</v>
      </c>
      <c r="C2988" s="36">
        <v>246</v>
      </c>
      <c r="D2988" t="s">
        <v>5130</v>
      </c>
    </row>
    <row r="2989" spans="1:4" x14ac:dyDescent="0.15">
      <c r="A2989" s="36">
        <v>9791036381256</v>
      </c>
      <c r="B2989" t="s">
        <v>3831</v>
      </c>
      <c r="C2989" s="36">
        <v>5397</v>
      </c>
      <c r="D2989" t="s">
        <v>5133</v>
      </c>
    </row>
    <row r="2990" spans="1:4" x14ac:dyDescent="0.15">
      <c r="A2990" s="36">
        <v>9791036381263</v>
      </c>
      <c r="B2990" t="s">
        <v>3831</v>
      </c>
      <c r="C2990" s="36">
        <v>0</v>
      </c>
      <c r="D2990" t="s">
        <v>5135</v>
      </c>
    </row>
    <row r="2991" spans="1:4" x14ac:dyDescent="0.15">
      <c r="A2991" s="36">
        <v>9791036381270</v>
      </c>
      <c r="B2991" t="s">
        <v>3831</v>
      </c>
      <c r="C2991" s="36">
        <v>0</v>
      </c>
      <c r="D2991" t="s">
        <v>5135</v>
      </c>
    </row>
    <row r="2992" spans="1:4" x14ac:dyDescent="0.15">
      <c r="A2992" s="36">
        <v>9791036381287</v>
      </c>
      <c r="B2992" t="s">
        <v>3831</v>
      </c>
      <c r="C2992" s="36">
        <v>0</v>
      </c>
      <c r="D2992" t="s">
        <v>5135</v>
      </c>
    </row>
    <row r="2993" spans="1:4" x14ac:dyDescent="0.15">
      <c r="A2993" s="36">
        <v>9791036311130</v>
      </c>
      <c r="B2993" t="s">
        <v>3831</v>
      </c>
      <c r="C2993" s="36">
        <v>238</v>
      </c>
      <c r="D2993" t="s">
        <v>5130</v>
      </c>
    </row>
    <row r="2994" spans="1:4" x14ac:dyDescent="0.15">
      <c r="A2994" s="36">
        <v>9791036381294</v>
      </c>
      <c r="B2994" t="s">
        <v>3831</v>
      </c>
      <c r="C2994" s="36">
        <v>0</v>
      </c>
      <c r="D2994" t="s">
        <v>5135</v>
      </c>
    </row>
    <row r="2995" spans="1:4" x14ac:dyDescent="0.15">
      <c r="A2995" s="36">
        <v>9791036381300</v>
      </c>
      <c r="B2995" t="s">
        <v>3831</v>
      </c>
      <c r="C2995" s="36">
        <v>0</v>
      </c>
      <c r="D2995" t="s">
        <v>5135</v>
      </c>
    </row>
    <row r="2996" spans="1:4" x14ac:dyDescent="0.15">
      <c r="A2996" s="36">
        <v>9791036381317</v>
      </c>
      <c r="B2996" t="s">
        <v>3831</v>
      </c>
      <c r="C2996" s="36">
        <v>0</v>
      </c>
      <c r="D2996" t="s">
        <v>5135</v>
      </c>
    </row>
    <row r="2997" spans="1:4" x14ac:dyDescent="0.15">
      <c r="A2997" s="36">
        <v>9791036381324</v>
      </c>
      <c r="B2997" t="s">
        <v>3831</v>
      </c>
      <c r="C2997" s="36">
        <v>0</v>
      </c>
      <c r="D2997" t="s">
        <v>5135</v>
      </c>
    </row>
    <row r="2998" spans="1:4" x14ac:dyDescent="0.15">
      <c r="A2998" s="36">
        <v>9791036381331</v>
      </c>
      <c r="B2998" t="s">
        <v>3831</v>
      </c>
      <c r="C2998" s="36">
        <v>0</v>
      </c>
      <c r="D2998" t="s">
        <v>5135</v>
      </c>
    </row>
    <row r="2999" spans="1:4" x14ac:dyDescent="0.15">
      <c r="A2999" s="36">
        <v>9791036381348</v>
      </c>
      <c r="B2999" t="s">
        <v>3831</v>
      </c>
      <c r="C2999" s="36">
        <v>0</v>
      </c>
      <c r="D2999" t="s">
        <v>5135</v>
      </c>
    </row>
    <row r="3000" spans="1:4" x14ac:dyDescent="0.15">
      <c r="A3000" s="36">
        <v>9782227500853</v>
      </c>
      <c r="B3000" t="s">
        <v>3831</v>
      </c>
      <c r="C3000" s="36">
        <v>354</v>
      </c>
      <c r="D3000" t="s">
        <v>5130</v>
      </c>
    </row>
    <row r="3001" spans="1:4" x14ac:dyDescent="0.15">
      <c r="A3001" s="36">
        <v>9791036350054</v>
      </c>
      <c r="B3001" t="s">
        <v>3831</v>
      </c>
      <c r="C3001" s="36">
        <v>495</v>
      </c>
      <c r="D3001" t="s">
        <v>5130</v>
      </c>
    </row>
    <row r="3002" spans="1:4" x14ac:dyDescent="0.15">
      <c r="A3002" s="36">
        <v>9791036350061</v>
      </c>
      <c r="B3002" t="s">
        <v>3831</v>
      </c>
      <c r="C3002" s="36">
        <v>965</v>
      </c>
      <c r="D3002" t="s">
        <v>5130</v>
      </c>
    </row>
    <row r="3003" spans="1:4" x14ac:dyDescent="0.15">
      <c r="A3003" s="36">
        <v>9782227502055</v>
      </c>
      <c r="B3003" t="s">
        <v>3831</v>
      </c>
      <c r="C3003" s="36">
        <v>1177</v>
      </c>
      <c r="D3003" t="s">
        <v>5133</v>
      </c>
    </row>
    <row r="3004" spans="1:4" x14ac:dyDescent="0.15">
      <c r="A3004" s="36">
        <v>9782227502062</v>
      </c>
      <c r="B3004" t="s">
        <v>3831</v>
      </c>
      <c r="C3004" s="36">
        <v>0</v>
      </c>
      <c r="D3004" t="s">
        <v>5135</v>
      </c>
    </row>
    <row r="3005" spans="1:4" x14ac:dyDescent="0.15">
      <c r="A3005" s="36">
        <v>9791036320026</v>
      </c>
      <c r="B3005" t="s">
        <v>3831</v>
      </c>
      <c r="C3005" s="36">
        <v>0</v>
      </c>
      <c r="D3005" t="s">
        <v>5129</v>
      </c>
    </row>
    <row r="3006" spans="1:4" x14ac:dyDescent="0.15">
      <c r="A3006" s="36">
        <v>9791036311222</v>
      </c>
      <c r="B3006" t="s">
        <v>3831</v>
      </c>
      <c r="C3006" s="36">
        <v>735</v>
      </c>
      <c r="D3006" t="s">
        <v>5130</v>
      </c>
    </row>
    <row r="3007" spans="1:4" x14ac:dyDescent="0.15">
      <c r="A3007" s="36">
        <v>9791036311239</v>
      </c>
      <c r="B3007" t="s">
        <v>3831</v>
      </c>
      <c r="C3007" s="36">
        <v>1240</v>
      </c>
      <c r="D3007" t="s">
        <v>5133</v>
      </c>
    </row>
    <row r="3008" spans="1:4" x14ac:dyDescent="0.15">
      <c r="A3008" s="36">
        <v>9791036311246</v>
      </c>
      <c r="B3008" t="s">
        <v>3831</v>
      </c>
      <c r="C3008" s="36">
        <v>0</v>
      </c>
      <c r="D3008" t="s">
        <v>5129</v>
      </c>
    </row>
    <row r="3009" spans="1:4" x14ac:dyDescent="0.15">
      <c r="A3009" s="36">
        <v>9791036311253</v>
      </c>
      <c r="B3009" t="s">
        <v>3831</v>
      </c>
      <c r="C3009" s="36">
        <v>0</v>
      </c>
      <c r="D3009" t="s">
        <v>5129</v>
      </c>
    </row>
    <row r="3010" spans="1:4" x14ac:dyDescent="0.15">
      <c r="A3010" s="36">
        <v>9791036311284</v>
      </c>
      <c r="B3010" t="s">
        <v>3831</v>
      </c>
      <c r="C3010" s="36">
        <v>0</v>
      </c>
      <c r="D3010" t="s">
        <v>5129</v>
      </c>
    </row>
    <row r="3011" spans="1:4" x14ac:dyDescent="0.15">
      <c r="A3011" s="36">
        <v>9791036311291</v>
      </c>
      <c r="B3011" t="s">
        <v>3831</v>
      </c>
      <c r="C3011" s="36">
        <v>0</v>
      </c>
      <c r="D3011" t="s">
        <v>5129</v>
      </c>
    </row>
    <row r="3012" spans="1:4" x14ac:dyDescent="0.15">
      <c r="A3012" s="36">
        <v>9791036311307</v>
      </c>
      <c r="B3012" t="s">
        <v>3831</v>
      </c>
      <c r="C3012" s="36">
        <v>574</v>
      </c>
      <c r="D3012" t="s">
        <v>5130</v>
      </c>
    </row>
    <row r="3013" spans="1:4" x14ac:dyDescent="0.15">
      <c r="A3013" s="36">
        <v>9791036311314</v>
      </c>
      <c r="B3013" t="s">
        <v>3831</v>
      </c>
      <c r="C3013" s="36">
        <v>1238</v>
      </c>
      <c r="D3013" t="s">
        <v>5133</v>
      </c>
    </row>
    <row r="3014" spans="1:4" x14ac:dyDescent="0.15">
      <c r="A3014" s="36">
        <v>9791036311321</v>
      </c>
      <c r="B3014" t="s">
        <v>3831</v>
      </c>
      <c r="C3014" s="36">
        <v>0</v>
      </c>
      <c r="D3014" t="s">
        <v>5129</v>
      </c>
    </row>
    <row r="3015" spans="1:4" x14ac:dyDescent="0.15">
      <c r="A3015" s="36">
        <v>9782227496149</v>
      </c>
      <c r="B3015" t="s">
        <v>3831</v>
      </c>
      <c r="C3015" s="36">
        <v>469</v>
      </c>
      <c r="D3015" t="s">
        <v>5130</v>
      </c>
    </row>
    <row r="3016" spans="1:4" x14ac:dyDescent="0.15">
      <c r="A3016" s="36">
        <v>9782227496163</v>
      </c>
      <c r="B3016" t="s">
        <v>3831</v>
      </c>
      <c r="C3016" s="36">
        <v>0</v>
      </c>
      <c r="D3016" t="s">
        <v>5129</v>
      </c>
    </row>
    <row r="3017" spans="1:4" x14ac:dyDescent="0.15">
      <c r="A3017" s="36">
        <v>9782227496170</v>
      </c>
      <c r="B3017" t="s">
        <v>3831</v>
      </c>
      <c r="C3017" s="36">
        <v>533</v>
      </c>
      <c r="D3017" t="s">
        <v>5130</v>
      </c>
    </row>
    <row r="3018" spans="1:4" x14ac:dyDescent="0.15">
      <c r="A3018" s="36">
        <v>9782227496187</v>
      </c>
      <c r="B3018" t="s">
        <v>3831</v>
      </c>
      <c r="C3018" s="36">
        <v>0</v>
      </c>
      <c r="D3018" t="s">
        <v>5129</v>
      </c>
    </row>
    <row r="3019" spans="1:4" x14ac:dyDescent="0.15">
      <c r="A3019" s="36">
        <v>9782227496224</v>
      </c>
      <c r="B3019" t="s">
        <v>3831</v>
      </c>
      <c r="C3019" s="36">
        <v>820</v>
      </c>
      <c r="D3019" t="s">
        <v>5130</v>
      </c>
    </row>
    <row r="3020" spans="1:4" x14ac:dyDescent="0.15">
      <c r="A3020" s="36">
        <v>9782227496231</v>
      </c>
      <c r="B3020" t="s">
        <v>3831</v>
      </c>
      <c r="C3020" s="36">
        <v>0</v>
      </c>
      <c r="D3020" t="s">
        <v>5129</v>
      </c>
    </row>
    <row r="3021" spans="1:4" x14ac:dyDescent="0.15">
      <c r="A3021" s="36">
        <v>9782227496248</v>
      </c>
      <c r="B3021" t="s">
        <v>3831</v>
      </c>
      <c r="C3021" s="36">
        <v>0</v>
      </c>
      <c r="D3021" t="s">
        <v>5129</v>
      </c>
    </row>
    <row r="3022" spans="1:4" x14ac:dyDescent="0.15">
      <c r="A3022" s="36">
        <v>9791027608775</v>
      </c>
      <c r="B3022" t="s">
        <v>3831</v>
      </c>
      <c r="C3022" s="36">
        <v>0</v>
      </c>
      <c r="D3022" t="s">
        <v>5135</v>
      </c>
    </row>
    <row r="3023" spans="1:4" x14ac:dyDescent="0.15">
      <c r="A3023" s="36">
        <v>9791036320057</v>
      </c>
      <c r="B3023" t="s">
        <v>3831</v>
      </c>
      <c r="C3023" s="36">
        <v>1899</v>
      </c>
      <c r="D3023" t="s">
        <v>5133</v>
      </c>
    </row>
    <row r="3024" spans="1:4" x14ac:dyDescent="0.15">
      <c r="A3024" s="36">
        <v>9791036320064</v>
      </c>
      <c r="B3024" t="s">
        <v>3831</v>
      </c>
      <c r="C3024" s="36">
        <v>0</v>
      </c>
      <c r="D3024" t="s">
        <v>5129</v>
      </c>
    </row>
    <row r="3025" spans="1:4" x14ac:dyDescent="0.15">
      <c r="A3025" s="36">
        <v>9791036320088</v>
      </c>
      <c r="B3025" t="s">
        <v>3831</v>
      </c>
      <c r="C3025" s="36">
        <v>0</v>
      </c>
      <c r="D3025" t="s">
        <v>5129</v>
      </c>
    </row>
    <row r="3026" spans="1:4" x14ac:dyDescent="0.15">
      <c r="A3026" s="36">
        <v>9782227498464</v>
      </c>
      <c r="B3026" t="s">
        <v>3831</v>
      </c>
      <c r="C3026" s="36">
        <v>0</v>
      </c>
      <c r="D3026" t="s">
        <v>5135</v>
      </c>
    </row>
    <row r="3027" spans="1:4" x14ac:dyDescent="0.15">
      <c r="A3027" s="36">
        <v>9791036320095</v>
      </c>
      <c r="B3027" t="s">
        <v>3831</v>
      </c>
      <c r="C3027" s="36">
        <v>0</v>
      </c>
      <c r="D3027" t="s">
        <v>5129</v>
      </c>
    </row>
    <row r="3028" spans="1:4" x14ac:dyDescent="0.15">
      <c r="A3028" s="36">
        <v>9791036320033</v>
      </c>
      <c r="B3028" t="s">
        <v>3831</v>
      </c>
      <c r="C3028" s="36">
        <v>0</v>
      </c>
      <c r="D3028" t="s">
        <v>5129</v>
      </c>
    </row>
    <row r="3029" spans="1:4" x14ac:dyDescent="0.15">
      <c r="A3029" s="36">
        <v>9791036320040</v>
      </c>
      <c r="B3029" t="s">
        <v>3831</v>
      </c>
      <c r="C3029" s="36">
        <v>2238</v>
      </c>
      <c r="D3029" t="s">
        <v>5133</v>
      </c>
    </row>
    <row r="3030" spans="1:4" x14ac:dyDescent="0.15">
      <c r="A3030" s="36">
        <v>9791036320071</v>
      </c>
      <c r="B3030" t="s">
        <v>3831</v>
      </c>
      <c r="C3030" s="36">
        <v>0</v>
      </c>
      <c r="D3030" t="s">
        <v>5129</v>
      </c>
    </row>
    <row r="3031" spans="1:4" x14ac:dyDescent="0.15">
      <c r="A3031" s="36">
        <v>9791036320101</v>
      </c>
      <c r="B3031" t="s">
        <v>3831</v>
      </c>
      <c r="C3031" s="36">
        <v>0</v>
      </c>
      <c r="D3031" t="s">
        <v>5129</v>
      </c>
    </row>
    <row r="3032" spans="1:4" x14ac:dyDescent="0.15">
      <c r="A3032" s="36">
        <v>9791036320118</v>
      </c>
      <c r="B3032" t="s">
        <v>3831</v>
      </c>
      <c r="C3032" s="36">
        <v>850</v>
      </c>
      <c r="D3032" t="s">
        <v>5130</v>
      </c>
    </row>
    <row r="3033" spans="1:4" x14ac:dyDescent="0.15">
      <c r="A3033" s="36">
        <v>9791036320125</v>
      </c>
      <c r="B3033" t="s">
        <v>3831</v>
      </c>
      <c r="C3033" s="36">
        <v>1550</v>
      </c>
      <c r="D3033" t="s">
        <v>5133</v>
      </c>
    </row>
    <row r="3034" spans="1:4" x14ac:dyDescent="0.15">
      <c r="A3034" s="36">
        <v>9791036320132</v>
      </c>
      <c r="B3034" t="s">
        <v>3831</v>
      </c>
      <c r="C3034" s="36">
        <v>271</v>
      </c>
      <c r="D3034" t="s">
        <v>5130</v>
      </c>
    </row>
    <row r="3035" spans="1:4" x14ac:dyDescent="0.15">
      <c r="A3035" s="36">
        <v>9791036320156</v>
      </c>
      <c r="B3035" t="s">
        <v>3831</v>
      </c>
      <c r="C3035" s="36">
        <v>0</v>
      </c>
      <c r="D3035" t="s">
        <v>5131</v>
      </c>
    </row>
    <row r="3036" spans="1:4" x14ac:dyDescent="0.15">
      <c r="A3036" s="36">
        <v>9791036320163</v>
      </c>
      <c r="B3036" t="s">
        <v>3831</v>
      </c>
      <c r="C3036" s="36">
        <v>120</v>
      </c>
      <c r="D3036" t="s">
        <v>5130</v>
      </c>
    </row>
    <row r="3037" spans="1:4" x14ac:dyDescent="0.15">
      <c r="A3037" s="36">
        <v>9791036320170</v>
      </c>
      <c r="B3037" t="s">
        <v>3831</v>
      </c>
      <c r="C3037" s="36">
        <v>467</v>
      </c>
      <c r="D3037" t="s">
        <v>5130</v>
      </c>
    </row>
    <row r="3038" spans="1:4" x14ac:dyDescent="0.15">
      <c r="A3038" s="36">
        <v>9782227491397</v>
      </c>
      <c r="B3038" t="s">
        <v>3831</v>
      </c>
      <c r="C3038" s="36">
        <v>35</v>
      </c>
      <c r="D3038" t="s">
        <v>5134</v>
      </c>
    </row>
    <row r="3039" spans="1:4" x14ac:dyDescent="0.15">
      <c r="A3039" s="36">
        <v>9782227491410</v>
      </c>
      <c r="B3039" t="s">
        <v>3831</v>
      </c>
      <c r="C3039" s="36">
        <v>4</v>
      </c>
      <c r="D3039" t="s">
        <v>5132</v>
      </c>
    </row>
    <row r="3040" spans="1:4" x14ac:dyDescent="0.15">
      <c r="A3040" s="36">
        <v>9782227491403</v>
      </c>
      <c r="B3040" t="s">
        <v>3831</v>
      </c>
      <c r="C3040" s="36">
        <v>0</v>
      </c>
      <c r="D3040" t="s">
        <v>5131</v>
      </c>
    </row>
    <row r="3041" spans="1:4" x14ac:dyDescent="0.15">
      <c r="A3041" s="36">
        <v>9782227491441</v>
      </c>
      <c r="B3041" t="s">
        <v>3831</v>
      </c>
      <c r="C3041" s="36">
        <v>44</v>
      </c>
      <c r="D3041" t="s">
        <v>5134</v>
      </c>
    </row>
    <row r="3042" spans="1:4" x14ac:dyDescent="0.15">
      <c r="A3042" s="36">
        <v>9782227491434</v>
      </c>
      <c r="B3042" t="s">
        <v>3831</v>
      </c>
      <c r="C3042" s="36">
        <v>6</v>
      </c>
      <c r="D3042" t="s">
        <v>5132</v>
      </c>
    </row>
    <row r="3043" spans="1:4" x14ac:dyDescent="0.15">
      <c r="A3043" s="36">
        <v>9782227491427</v>
      </c>
      <c r="B3043" t="s">
        <v>3831</v>
      </c>
      <c r="C3043" s="36">
        <v>0</v>
      </c>
      <c r="D3043" t="s">
        <v>5129</v>
      </c>
    </row>
    <row r="3044" spans="1:4" x14ac:dyDescent="0.15">
      <c r="A3044" s="36">
        <v>9782747082464</v>
      </c>
      <c r="B3044" t="s">
        <v>3831</v>
      </c>
      <c r="C3044" s="36">
        <v>0</v>
      </c>
      <c r="D3044" t="s">
        <v>5129</v>
      </c>
    </row>
    <row r="3045" spans="1:4" x14ac:dyDescent="0.15">
      <c r="A3045" s="36">
        <v>9782747082457</v>
      </c>
      <c r="B3045" t="s">
        <v>3831</v>
      </c>
      <c r="C3045" s="36">
        <v>62</v>
      </c>
      <c r="D3045" t="s">
        <v>5134</v>
      </c>
    </row>
    <row r="3046" spans="1:4" x14ac:dyDescent="0.15">
      <c r="A3046" s="36">
        <v>9782747082426</v>
      </c>
      <c r="B3046" t="s">
        <v>3831</v>
      </c>
      <c r="C3046" s="36">
        <v>1184</v>
      </c>
      <c r="D3046" t="s">
        <v>5133</v>
      </c>
    </row>
    <row r="3047" spans="1:4" x14ac:dyDescent="0.15">
      <c r="A3047" s="36">
        <v>9782747082419</v>
      </c>
      <c r="B3047" t="s">
        <v>3831</v>
      </c>
      <c r="C3047" s="36">
        <v>817</v>
      </c>
      <c r="D3047" t="s">
        <v>5130</v>
      </c>
    </row>
    <row r="3048" spans="1:4" x14ac:dyDescent="0.15">
      <c r="A3048" s="36">
        <v>9782747082402</v>
      </c>
      <c r="B3048" t="s">
        <v>3831</v>
      </c>
      <c r="C3048" s="36">
        <v>0</v>
      </c>
      <c r="D3048" t="s">
        <v>5131</v>
      </c>
    </row>
    <row r="3049" spans="1:4" x14ac:dyDescent="0.15">
      <c r="A3049" s="36">
        <v>9782747082396</v>
      </c>
      <c r="B3049" t="s">
        <v>3831</v>
      </c>
      <c r="C3049" s="36">
        <v>0</v>
      </c>
      <c r="D3049" t="s">
        <v>5129</v>
      </c>
    </row>
    <row r="3050" spans="1:4" x14ac:dyDescent="0.15">
      <c r="A3050" s="36">
        <v>9782747082600</v>
      </c>
      <c r="B3050" t="s">
        <v>3831</v>
      </c>
      <c r="C3050" s="36">
        <v>0</v>
      </c>
      <c r="D3050" t="s">
        <v>5129</v>
      </c>
    </row>
    <row r="3051" spans="1:4" x14ac:dyDescent="0.15">
      <c r="A3051" s="36">
        <v>9782747082594</v>
      </c>
      <c r="B3051" t="s">
        <v>3831</v>
      </c>
      <c r="C3051" s="36">
        <v>0</v>
      </c>
      <c r="D3051" t="s">
        <v>5129</v>
      </c>
    </row>
    <row r="3052" spans="1:4" x14ac:dyDescent="0.15">
      <c r="A3052" s="36">
        <v>9791036350504</v>
      </c>
      <c r="B3052" t="s">
        <v>3831</v>
      </c>
      <c r="C3052" s="36">
        <v>577</v>
      </c>
      <c r="D3052" t="s">
        <v>5130</v>
      </c>
    </row>
    <row r="3053" spans="1:4" x14ac:dyDescent="0.15">
      <c r="A3053" s="36">
        <v>9782747082570</v>
      </c>
      <c r="B3053" t="s">
        <v>3831</v>
      </c>
      <c r="C3053" s="36">
        <v>0</v>
      </c>
      <c r="D3053" t="s">
        <v>5129</v>
      </c>
    </row>
    <row r="3054" spans="1:4" x14ac:dyDescent="0.15">
      <c r="A3054" s="36">
        <v>9791036350511</v>
      </c>
      <c r="B3054" t="s">
        <v>3831</v>
      </c>
      <c r="C3054" s="36">
        <v>875</v>
      </c>
      <c r="D3054" t="s">
        <v>5130</v>
      </c>
    </row>
    <row r="3055" spans="1:4" x14ac:dyDescent="0.15">
      <c r="A3055" s="36">
        <v>9782747082563</v>
      </c>
      <c r="B3055" t="s">
        <v>3831</v>
      </c>
      <c r="C3055" s="36">
        <v>0</v>
      </c>
      <c r="D3055" t="s">
        <v>5129</v>
      </c>
    </row>
    <row r="3056" spans="1:4" x14ac:dyDescent="0.15">
      <c r="A3056" s="36">
        <v>9791036350528</v>
      </c>
      <c r="B3056" t="s">
        <v>3831</v>
      </c>
      <c r="C3056" s="36">
        <v>730</v>
      </c>
      <c r="D3056" t="s">
        <v>5130</v>
      </c>
    </row>
    <row r="3057" spans="1:4" x14ac:dyDescent="0.15">
      <c r="A3057" s="36">
        <v>9782747082556</v>
      </c>
      <c r="B3057" t="s">
        <v>3831</v>
      </c>
      <c r="C3057" s="36">
        <v>0</v>
      </c>
      <c r="D3057" t="s">
        <v>5129</v>
      </c>
    </row>
    <row r="3058" spans="1:4" x14ac:dyDescent="0.15">
      <c r="A3058" s="36">
        <v>9791036350535</v>
      </c>
      <c r="B3058" t="s">
        <v>3831</v>
      </c>
      <c r="C3058" s="36">
        <v>1470</v>
      </c>
      <c r="D3058" t="s">
        <v>5133</v>
      </c>
    </row>
    <row r="3059" spans="1:4" x14ac:dyDescent="0.15">
      <c r="A3059" s="36">
        <v>9782747082549</v>
      </c>
      <c r="B3059" t="s">
        <v>3831</v>
      </c>
      <c r="C3059" s="36">
        <v>0</v>
      </c>
      <c r="D3059" t="s">
        <v>5129</v>
      </c>
    </row>
    <row r="3060" spans="1:4" x14ac:dyDescent="0.15">
      <c r="A3060" s="36">
        <v>9791036350542</v>
      </c>
      <c r="B3060" t="s">
        <v>3831</v>
      </c>
      <c r="C3060" s="36">
        <v>449</v>
      </c>
      <c r="D3060" t="s">
        <v>5130</v>
      </c>
    </row>
    <row r="3061" spans="1:4" x14ac:dyDescent="0.15">
      <c r="A3061" s="36">
        <v>9782747082532</v>
      </c>
      <c r="B3061" t="s">
        <v>3831</v>
      </c>
      <c r="C3061" s="36">
        <v>34</v>
      </c>
      <c r="D3061" t="s">
        <v>5134</v>
      </c>
    </row>
    <row r="3062" spans="1:4" x14ac:dyDescent="0.15">
      <c r="A3062" s="36">
        <v>9782747082525</v>
      </c>
      <c r="B3062" t="s">
        <v>3831</v>
      </c>
      <c r="C3062" s="36">
        <v>0</v>
      </c>
      <c r="D3062" t="s">
        <v>5129</v>
      </c>
    </row>
    <row r="3063" spans="1:4" x14ac:dyDescent="0.15">
      <c r="A3063" s="36">
        <v>9782747082518</v>
      </c>
      <c r="B3063" t="s">
        <v>3831</v>
      </c>
      <c r="C3063" s="36">
        <v>6</v>
      </c>
      <c r="D3063" t="s">
        <v>5132</v>
      </c>
    </row>
    <row r="3064" spans="1:4" x14ac:dyDescent="0.15">
      <c r="A3064" s="36">
        <v>9782747082501</v>
      </c>
      <c r="B3064" t="s">
        <v>3831</v>
      </c>
      <c r="C3064" s="36">
        <v>33</v>
      </c>
      <c r="D3064" t="s">
        <v>5134</v>
      </c>
    </row>
    <row r="3065" spans="1:4" x14ac:dyDescent="0.15">
      <c r="A3065" s="36">
        <v>9782747082495</v>
      </c>
      <c r="B3065" t="s">
        <v>3831</v>
      </c>
      <c r="C3065" s="36">
        <v>0</v>
      </c>
      <c r="D3065" t="s">
        <v>5131</v>
      </c>
    </row>
    <row r="3066" spans="1:4" x14ac:dyDescent="0.15">
      <c r="A3066" s="36">
        <v>9782747082488</v>
      </c>
      <c r="B3066" t="s">
        <v>3831</v>
      </c>
      <c r="C3066" s="36">
        <v>28</v>
      </c>
      <c r="D3066" t="s">
        <v>5134</v>
      </c>
    </row>
    <row r="3067" spans="1:4" x14ac:dyDescent="0.15">
      <c r="A3067" s="36">
        <v>9791036311383</v>
      </c>
      <c r="B3067" t="s">
        <v>3831</v>
      </c>
      <c r="C3067" s="36">
        <v>851</v>
      </c>
      <c r="D3067" t="s">
        <v>5130</v>
      </c>
    </row>
    <row r="3068" spans="1:4" x14ac:dyDescent="0.15">
      <c r="A3068" s="36">
        <v>9791036311390</v>
      </c>
      <c r="B3068" t="s">
        <v>3831</v>
      </c>
      <c r="C3068" s="36">
        <v>0</v>
      </c>
      <c r="D3068" t="s">
        <v>5131</v>
      </c>
    </row>
    <row r="3069" spans="1:4" x14ac:dyDescent="0.15">
      <c r="A3069" s="36">
        <v>9791036311406</v>
      </c>
      <c r="B3069" t="s">
        <v>3831</v>
      </c>
      <c r="C3069" s="36">
        <v>671</v>
      </c>
      <c r="D3069" t="s">
        <v>5130</v>
      </c>
    </row>
    <row r="3070" spans="1:4" x14ac:dyDescent="0.15">
      <c r="A3070" s="36">
        <v>9791036311413</v>
      </c>
      <c r="B3070" t="s">
        <v>3831</v>
      </c>
      <c r="C3070" s="36">
        <v>2514</v>
      </c>
      <c r="D3070" t="s">
        <v>5133</v>
      </c>
    </row>
    <row r="3071" spans="1:4" x14ac:dyDescent="0.15">
      <c r="A3071" s="36">
        <v>9791036311420</v>
      </c>
      <c r="B3071" t="s">
        <v>3831</v>
      </c>
      <c r="C3071" s="36">
        <v>-4</v>
      </c>
      <c r="D3071" t="s">
        <v>5136</v>
      </c>
    </row>
    <row r="3072" spans="1:4" x14ac:dyDescent="0.15">
      <c r="A3072" s="36">
        <v>9791036311437</v>
      </c>
      <c r="B3072" t="s">
        <v>3831</v>
      </c>
      <c r="C3072" s="36">
        <v>4</v>
      </c>
      <c r="D3072" t="s">
        <v>5132</v>
      </c>
    </row>
    <row r="3073" spans="1:4" x14ac:dyDescent="0.15">
      <c r="A3073" s="36">
        <v>9791036311444</v>
      </c>
      <c r="B3073" t="s">
        <v>3831</v>
      </c>
      <c r="C3073" s="36">
        <v>134</v>
      </c>
      <c r="D3073" t="s">
        <v>5130</v>
      </c>
    </row>
    <row r="3074" spans="1:4" x14ac:dyDescent="0.15">
      <c r="A3074" s="36">
        <v>9791036311468</v>
      </c>
      <c r="B3074" t="s">
        <v>3831</v>
      </c>
      <c r="C3074" s="36">
        <v>776</v>
      </c>
      <c r="D3074" t="s">
        <v>5130</v>
      </c>
    </row>
    <row r="3075" spans="1:4" x14ac:dyDescent="0.15">
      <c r="A3075" s="36">
        <v>9782227496279</v>
      </c>
      <c r="B3075" t="s">
        <v>3831</v>
      </c>
      <c r="C3075" s="36">
        <v>77</v>
      </c>
      <c r="D3075" t="s">
        <v>5134</v>
      </c>
    </row>
    <row r="3076" spans="1:4" x14ac:dyDescent="0.15">
      <c r="A3076" s="36">
        <v>9782747091374</v>
      </c>
      <c r="B3076" t="s">
        <v>3831</v>
      </c>
      <c r="C3076" s="36">
        <v>0</v>
      </c>
      <c r="D3076" t="s">
        <v>5129</v>
      </c>
    </row>
    <row r="3077" spans="1:4" x14ac:dyDescent="0.15">
      <c r="A3077" s="36">
        <v>9782747092036</v>
      </c>
      <c r="B3077" t="s">
        <v>3831</v>
      </c>
      <c r="C3077" s="36">
        <v>12</v>
      </c>
      <c r="D3077" t="s">
        <v>5134</v>
      </c>
    </row>
    <row r="3078" spans="1:4" x14ac:dyDescent="0.15">
      <c r="A3078" s="36">
        <v>9791036311536</v>
      </c>
      <c r="B3078" t="s">
        <v>3831</v>
      </c>
      <c r="C3078" s="36">
        <v>0</v>
      </c>
      <c r="D3078" t="s">
        <v>5129</v>
      </c>
    </row>
    <row r="3079" spans="1:4" x14ac:dyDescent="0.15">
      <c r="A3079" s="36">
        <v>9791036311543</v>
      </c>
      <c r="B3079" t="s">
        <v>3831</v>
      </c>
      <c r="C3079" s="36">
        <v>907</v>
      </c>
      <c r="D3079" t="s">
        <v>5130</v>
      </c>
    </row>
    <row r="3080" spans="1:4" x14ac:dyDescent="0.15">
      <c r="A3080" s="36">
        <v>9782857335931</v>
      </c>
      <c r="B3080" t="s">
        <v>3831</v>
      </c>
      <c r="C3080" s="36">
        <v>719</v>
      </c>
      <c r="D3080" t="s">
        <v>5130</v>
      </c>
    </row>
    <row r="3081" spans="1:4" x14ac:dyDescent="0.15">
      <c r="A3081" s="36">
        <v>9791036359910</v>
      </c>
      <c r="B3081" t="s">
        <v>3831</v>
      </c>
      <c r="C3081" s="36">
        <v>1470</v>
      </c>
      <c r="D3081" t="s">
        <v>5133</v>
      </c>
    </row>
    <row r="3082" spans="1:4" x14ac:dyDescent="0.15">
      <c r="A3082" s="36">
        <v>9791036359927</v>
      </c>
      <c r="B3082" t="s">
        <v>3831</v>
      </c>
      <c r="C3082" s="36">
        <v>1235</v>
      </c>
      <c r="D3082" t="s">
        <v>5133</v>
      </c>
    </row>
    <row r="3083" spans="1:4" x14ac:dyDescent="0.15">
      <c r="A3083" s="36">
        <v>9782857335870</v>
      </c>
      <c r="B3083" t="s">
        <v>3831</v>
      </c>
      <c r="C3083" s="36">
        <v>1133</v>
      </c>
      <c r="D3083" t="s">
        <v>5133</v>
      </c>
    </row>
    <row r="3084" spans="1:4" x14ac:dyDescent="0.15">
      <c r="A3084" s="36">
        <v>9782857335887</v>
      </c>
      <c r="B3084" t="s">
        <v>3831</v>
      </c>
      <c r="C3084" s="36">
        <v>672</v>
      </c>
      <c r="D3084" t="s">
        <v>5130</v>
      </c>
    </row>
    <row r="3085" spans="1:4" x14ac:dyDescent="0.15">
      <c r="A3085" s="36">
        <v>9782857335894</v>
      </c>
      <c r="B3085" t="s">
        <v>3831</v>
      </c>
      <c r="C3085" s="36">
        <v>1260</v>
      </c>
      <c r="D3085" t="s">
        <v>5133</v>
      </c>
    </row>
    <row r="3086" spans="1:4" x14ac:dyDescent="0.15">
      <c r="A3086" s="36">
        <v>9782857335900</v>
      </c>
      <c r="B3086" t="s">
        <v>3831</v>
      </c>
      <c r="C3086" s="36">
        <v>1374</v>
      </c>
      <c r="D3086" t="s">
        <v>5133</v>
      </c>
    </row>
    <row r="3087" spans="1:4" x14ac:dyDescent="0.15">
      <c r="A3087" s="36">
        <v>9782857335917</v>
      </c>
      <c r="B3087" t="s">
        <v>3831</v>
      </c>
      <c r="C3087" s="36">
        <v>611</v>
      </c>
      <c r="D3087" t="s">
        <v>5130</v>
      </c>
    </row>
    <row r="3088" spans="1:4" x14ac:dyDescent="0.15">
      <c r="A3088" s="36">
        <v>9782857335924</v>
      </c>
      <c r="B3088" t="s">
        <v>3831</v>
      </c>
      <c r="C3088" s="36">
        <v>561</v>
      </c>
      <c r="D3088" t="s">
        <v>5130</v>
      </c>
    </row>
    <row r="3089" spans="1:4" x14ac:dyDescent="0.15">
      <c r="A3089" s="36">
        <v>9782857335948</v>
      </c>
      <c r="B3089" t="s">
        <v>3831</v>
      </c>
      <c r="C3089" s="36">
        <v>1042</v>
      </c>
      <c r="D3089" t="s">
        <v>5133</v>
      </c>
    </row>
    <row r="3090" spans="1:4" x14ac:dyDescent="0.15">
      <c r="A3090" s="36">
        <v>9782857335955</v>
      </c>
      <c r="B3090" t="s">
        <v>3831</v>
      </c>
      <c r="C3090" s="36">
        <v>717</v>
      </c>
      <c r="D3090" t="s">
        <v>5130</v>
      </c>
    </row>
    <row r="3091" spans="1:4" x14ac:dyDescent="0.15">
      <c r="A3091" s="36">
        <v>9791027607433</v>
      </c>
      <c r="B3091" t="s">
        <v>3831</v>
      </c>
      <c r="C3091" s="36">
        <v>0</v>
      </c>
      <c r="D3091" t="s">
        <v>5131</v>
      </c>
    </row>
    <row r="3092" spans="1:4" x14ac:dyDescent="0.15">
      <c r="A3092" s="36">
        <v>9782227503564</v>
      </c>
      <c r="B3092" t="s">
        <v>3831</v>
      </c>
      <c r="C3092" s="36">
        <v>0</v>
      </c>
      <c r="D3092" t="s">
        <v>5135</v>
      </c>
    </row>
    <row r="3093" spans="1:4" x14ac:dyDescent="0.15">
      <c r="A3093" s="36">
        <v>9791027614332</v>
      </c>
      <c r="B3093" t="s">
        <v>3831</v>
      </c>
      <c r="C3093" s="36">
        <v>0</v>
      </c>
      <c r="D3093" t="s">
        <v>5135</v>
      </c>
    </row>
    <row r="3094" spans="1:4" x14ac:dyDescent="0.15">
      <c r="A3094" s="36">
        <v>9791036391583</v>
      </c>
      <c r="B3094" t="s">
        <v>3831</v>
      </c>
      <c r="C3094" s="36">
        <v>0</v>
      </c>
      <c r="D3094" t="s">
        <v>5135</v>
      </c>
    </row>
    <row r="3095" spans="1:4" x14ac:dyDescent="0.15">
      <c r="A3095" s="36">
        <v>9791036391637</v>
      </c>
      <c r="B3095" t="s">
        <v>3831</v>
      </c>
      <c r="C3095" s="36">
        <v>0</v>
      </c>
      <c r="D3095" t="s">
        <v>5135</v>
      </c>
    </row>
    <row r="3096" spans="1:4" x14ac:dyDescent="0.15">
      <c r="A3096" s="36">
        <v>9791036391644</v>
      </c>
      <c r="B3096" t="s">
        <v>3831</v>
      </c>
      <c r="C3096" s="36">
        <v>0</v>
      </c>
      <c r="D3096" t="s">
        <v>5135</v>
      </c>
    </row>
    <row r="3097" spans="1:4" x14ac:dyDescent="0.15">
      <c r="A3097" s="36">
        <v>9791036391651</v>
      </c>
      <c r="B3097" t="s">
        <v>3831</v>
      </c>
      <c r="C3097" s="36">
        <v>0</v>
      </c>
      <c r="D3097" t="s">
        <v>5135</v>
      </c>
    </row>
    <row r="3098" spans="1:4" x14ac:dyDescent="0.15">
      <c r="A3098" s="36">
        <v>9791036320187</v>
      </c>
      <c r="B3098" t="s">
        <v>3831</v>
      </c>
      <c r="C3098" s="36">
        <v>0</v>
      </c>
      <c r="D3098" t="s">
        <v>5129</v>
      </c>
    </row>
    <row r="3099" spans="1:4" x14ac:dyDescent="0.15">
      <c r="A3099" s="36">
        <v>9791036311567</v>
      </c>
      <c r="B3099" t="s">
        <v>3831</v>
      </c>
      <c r="C3099" s="36">
        <v>0</v>
      </c>
      <c r="D3099" t="s">
        <v>5129</v>
      </c>
    </row>
    <row r="3100" spans="1:4" x14ac:dyDescent="0.15">
      <c r="A3100" s="36">
        <v>9791036311574</v>
      </c>
      <c r="B3100" t="s">
        <v>3831</v>
      </c>
      <c r="C3100" s="36">
        <v>465</v>
      </c>
      <c r="D3100" t="s">
        <v>5130</v>
      </c>
    </row>
    <row r="3101" spans="1:4" x14ac:dyDescent="0.15">
      <c r="A3101" s="36">
        <v>9791036311598</v>
      </c>
      <c r="B3101" t="s">
        <v>3831</v>
      </c>
      <c r="C3101" s="36">
        <v>0</v>
      </c>
      <c r="D3101" t="s">
        <v>5129</v>
      </c>
    </row>
    <row r="3102" spans="1:4" x14ac:dyDescent="0.15">
      <c r="A3102" s="36">
        <v>9791036311604</v>
      </c>
      <c r="B3102" t="s">
        <v>3831</v>
      </c>
      <c r="C3102" s="36">
        <v>0</v>
      </c>
      <c r="D3102" t="s">
        <v>5129</v>
      </c>
    </row>
    <row r="3103" spans="1:4" x14ac:dyDescent="0.15">
      <c r="A3103" s="36">
        <v>9791036311642</v>
      </c>
      <c r="B3103" t="s">
        <v>3831</v>
      </c>
      <c r="C3103" s="36">
        <v>993</v>
      </c>
      <c r="D3103" t="s">
        <v>5130</v>
      </c>
    </row>
    <row r="3104" spans="1:4" x14ac:dyDescent="0.15">
      <c r="A3104" s="36">
        <v>9791036311659</v>
      </c>
      <c r="B3104" t="s">
        <v>3831</v>
      </c>
      <c r="C3104" s="36">
        <v>161</v>
      </c>
      <c r="D3104" t="s">
        <v>5130</v>
      </c>
    </row>
    <row r="3105" spans="1:4" x14ac:dyDescent="0.15">
      <c r="A3105" s="36">
        <v>9791036311666</v>
      </c>
      <c r="B3105" t="s">
        <v>3831</v>
      </c>
      <c r="C3105" s="36">
        <v>0</v>
      </c>
      <c r="D3105" t="s">
        <v>5131</v>
      </c>
    </row>
    <row r="3106" spans="1:4" x14ac:dyDescent="0.15">
      <c r="A3106" s="36">
        <v>9791036311673</v>
      </c>
      <c r="B3106" t="s">
        <v>3831</v>
      </c>
      <c r="C3106" s="36">
        <v>18</v>
      </c>
      <c r="D3106" t="s">
        <v>5134</v>
      </c>
    </row>
    <row r="3107" spans="1:4" x14ac:dyDescent="0.15">
      <c r="A3107" s="36">
        <v>9791036311680</v>
      </c>
      <c r="B3107" t="s">
        <v>3831</v>
      </c>
      <c r="C3107" s="36">
        <v>0</v>
      </c>
      <c r="D3107" t="s">
        <v>5131</v>
      </c>
    </row>
    <row r="3108" spans="1:4" x14ac:dyDescent="0.15">
      <c r="A3108" s="36">
        <v>9791036311710</v>
      </c>
      <c r="B3108" t="s">
        <v>3831</v>
      </c>
      <c r="C3108" s="36">
        <v>0</v>
      </c>
      <c r="D3108" t="s">
        <v>5129</v>
      </c>
    </row>
    <row r="3109" spans="1:4" x14ac:dyDescent="0.15">
      <c r="A3109" s="36">
        <v>9791036311727</v>
      </c>
      <c r="B3109" t="s">
        <v>3831</v>
      </c>
      <c r="C3109" s="36">
        <v>284</v>
      </c>
      <c r="D3109" t="s">
        <v>5130</v>
      </c>
    </row>
    <row r="3110" spans="1:4" x14ac:dyDescent="0.15">
      <c r="A3110" s="36">
        <v>9791036311734</v>
      </c>
      <c r="B3110" t="s">
        <v>3831</v>
      </c>
      <c r="C3110" s="36">
        <v>0</v>
      </c>
      <c r="D3110" t="s">
        <v>5129</v>
      </c>
    </row>
    <row r="3111" spans="1:4" x14ac:dyDescent="0.15">
      <c r="A3111" s="36">
        <v>9782747090704</v>
      </c>
      <c r="B3111" t="s">
        <v>3831</v>
      </c>
      <c r="C3111" s="36">
        <v>0</v>
      </c>
      <c r="D3111" t="s">
        <v>5129</v>
      </c>
    </row>
    <row r="3112" spans="1:4" x14ac:dyDescent="0.15">
      <c r="A3112" s="36">
        <v>9782227501454</v>
      </c>
      <c r="B3112" t="s">
        <v>3831</v>
      </c>
      <c r="C3112" s="36">
        <v>4121</v>
      </c>
      <c r="D3112" t="s">
        <v>5133</v>
      </c>
    </row>
    <row r="3113" spans="1:4" x14ac:dyDescent="0.15">
      <c r="A3113" s="36">
        <v>3760262412061</v>
      </c>
      <c r="B3113" t="s">
        <v>3831</v>
      </c>
      <c r="C3113" s="36">
        <v>0</v>
      </c>
      <c r="D3113" t="s">
        <v>5131</v>
      </c>
    </row>
    <row r="3114" spans="1:4" x14ac:dyDescent="0.15">
      <c r="A3114" s="36">
        <v>9782227501447</v>
      </c>
      <c r="B3114" t="s">
        <v>3831</v>
      </c>
      <c r="C3114" s="36">
        <v>1800</v>
      </c>
      <c r="D3114" t="s">
        <v>5133</v>
      </c>
    </row>
    <row r="3115" spans="1:4" x14ac:dyDescent="0.15">
      <c r="A3115" s="36">
        <v>9782408014230</v>
      </c>
      <c r="B3115" t="s">
        <v>3831</v>
      </c>
      <c r="C3115" s="36">
        <v>0</v>
      </c>
      <c r="D3115" t="s">
        <v>5129</v>
      </c>
    </row>
    <row r="3116" spans="1:4" x14ac:dyDescent="0.15">
      <c r="A3116" s="36">
        <v>9791036320194</v>
      </c>
      <c r="B3116" t="s">
        <v>3831</v>
      </c>
      <c r="C3116" s="36">
        <v>287</v>
      </c>
      <c r="D3116" t="s">
        <v>5130</v>
      </c>
    </row>
    <row r="3117" spans="1:4" x14ac:dyDescent="0.15">
      <c r="A3117" s="36">
        <v>9791027609116</v>
      </c>
      <c r="B3117" t="s">
        <v>3831</v>
      </c>
      <c r="C3117" s="36">
        <v>0</v>
      </c>
      <c r="D3117" t="s">
        <v>5129</v>
      </c>
    </row>
    <row r="3118" spans="1:4" x14ac:dyDescent="0.15">
      <c r="A3118" s="36">
        <v>9782227498471</v>
      </c>
      <c r="B3118" t="s">
        <v>3831</v>
      </c>
      <c r="C3118" s="36">
        <v>95</v>
      </c>
      <c r="D3118" t="s">
        <v>5134</v>
      </c>
    </row>
    <row r="3119" spans="1:4" x14ac:dyDescent="0.15">
      <c r="A3119" s="36">
        <v>9791036320248</v>
      </c>
      <c r="B3119" t="s">
        <v>3831</v>
      </c>
      <c r="C3119" s="36">
        <v>0</v>
      </c>
      <c r="D3119" t="s">
        <v>5131</v>
      </c>
    </row>
    <row r="3120" spans="1:4" x14ac:dyDescent="0.15">
      <c r="A3120" s="36">
        <v>9791036320200</v>
      </c>
      <c r="B3120" t="s">
        <v>3831</v>
      </c>
      <c r="C3120" s="36">
        <v>180</v>
      </c>
      <c r="D3120" t="s">
        <v>5130</v>
      </c>
    </row>
    <row r="3121" spans="1:4" x14ac:dyDescent="0.15">
      <c r="A3121" s="36">
        <v>9791036320255</v>
      </c>
      <c r="B3121" t="s">
        <v>3831</v>
      </c>
      <c r="C3121" s="36">
        <v>0</v>
      </c>
      <c r="D3121" t="s">
        <v>5129</v>
      </c>
    </row>
    <row r="3122" spans="1:4" x14ac:dyDescent="0.15">
      <c r="A3122" s="36">
        <v>9791036320262</v>
      </c>
      <c r="B3122" t="s">
        <v>3831</v>
      </c>
      <c r="C3122" s="36">
        <v>36</v>
      </c>
      <c r="D3122" t="s">
        <v>5134</v>
      </c>
    </row>
    <row r="3123" spans="1:4" x14ac:dyDescent="0.15">
      <c r="A3123" s="36">
        <v>9791036320279</v>
      </c>
      <c r="B3123" t="s">
        <v>3831</v>
      </c>
      <c r="C3123" s="36">
        <v>0</v>
      </c>
      <c r="D3123" t="s">
        <v>5129</v>
      </c>
    </row>
    <row r="3124" spans="1:4" x14ac:dyDescent="0.15">
      <c r="A3124" s="36">
        <v>9782747072618</v>
      </c>
      <c r="B3124" t="s">
        <v>3831</v>
      </c>
      <c r="C3124" s="36">
        <v>73</v>
      </c>
      <c r="D3124" t="s">
        <v>5134</v>
      </c>
    </row>
    <row r="3125" spans="1:4" x14ac:dyDescent="0.15">
      <c r="A3125" s="36">
        <v>9782747072601</v>
      </c>
      <c r="B3125" t="s">
        <v>3831</v>
      </c>
      <c r="C3125" s="36">
        <v>0</v>
      </c>
      <c r="D3125" t="s">
        <v>5129</v>
      </c>
    </row>
    <row r="3126" spans="1:4" x14ac:dyDescent="0.15">
      <c r="A3126" s="36">
        <v>9782747072557</v>
      </c>
      <c r="B3126" t="s">
        <v>3831</v>
      </c>
      <c r="C3126" s="36">
        <v>303</v>
      </c>
      <c r="D3126" t="s">
        <v>5130</v>
      </c>
    </row>
    <row r="3127" spans="1:4" x14ac:dyDescent="0.15">
      <c r="A3127" s="36">
        <v>9782747072540</v>
      </c>
      <c r="B3127" t="s">
        <v>3831</v>
      </c>
      <c r="C3127" s="36">
        <v>1218</v>
      </c>
      <c r="D3127" t="s">
        <v>5133</v>
      </c>
    </row>
    <row r="3128" spans="1:4" x14ac:dyDescent="0.15">
      <c r="A3128" s="36">
        <v>9782747072533</v>
      </c>
      <c r="B3128" t="s">
        <v>3831</v>
      </c>
      <c r="C3128" s="36">
        <v>4836</v>
      </c>
      <c r="D3128" t="s">
        <v>5133</v>
      </c>
    </row>
    <row r="3129" spans="1:4" x14ac:dyDescent="0.15">
      <c r="A3129" s="36">
        <v>9782747072526</v>
      </c>
      <c r="B3129" t="s">
        <v>3831</v>
      </c>
      <c r="C3129" s="36">
        <v>0</v>
      </c>
      <c r="D3129" t="s">
        <v>5129</v>
      </c>
    </row>
    <row r="3130" spans="1:4" x14ac:dyDescent="0.15">
      <c r="A3130" s="36">
        <v>9782747072496</v>
      </c>
      <c r="B3130" t="s">
        <v>3831</v>
      </c>
      <c r="C3130" s="36">
        <v>0</v>
      </c>
      <c r="D3130" t="s">
        <v>5129</v>
      </c>
    </row>
    <row r="3131" spans="1:4" x14ac:dyDescent="0.15">
      <c r="A3131" s="36">
        <v>9782747072472</v>
      </c>
      <c r="B3131" t="s">
        <v>3831</v>
      </c>
      <c r="C3131" s="36">
        <v>9862</v>
      </c>
      <c r="D3131" t="s">
        <v>5133</v>
      </c>
    </row>
    <row r="3132" spans="1:4" x14ac:dyDescent="0.15">
      <c r="A3132" s="36">
        <v>9782747072465</v>
      </c>
      <c r="B3132" t="s">
        <v>3831</v>
      </c>
      <c r="C3132" s="36">
        <v>56</v>
      </c>
      <c r="D3132" t="s">
        <v>5134</v>
      </c>
    </row>
    <row r="3133" spans="1:4" x14ac:dyDescent="0.15">
      <c r="A3133" s="36">
        <v>9782747072397</v>
      </c>
      <c r="B3133" t="s">
        <v>3831</v>
      </c>
      <c r="C3133" s="36">
        <v>4039</v>
      </c>
      <c r="D3133" t="s">
        <v>5133</v>
      </c>
    </row>
    <row r="3134" spans="1:4" x14ac:dyDescent="0.15">
      <c r="A3134" s="36">
        <v>9782747072366</v>
      </c>
      <c r="B3134" t="s">
        <v>3831</v>
      </c>
      <c r="C3134" s="36">
        <v>17238</v>
      </c>
      <c r="D3134" t="s">
        <v>5128</v>
      </c>
    </row>
    <row r="3135" spans="1:4" x14ac:dyDescent="0.15">
      <c r="A3135" s="36">
        <v>9782747072663</v>
      </c>
      <c r="B3135" t="s">
        <v>3831</v>
      </c>
      <c r="C3135" s="36">
        <v>0</v>
      </c>
      <c r="D3135" t="s">
        <v>5129</v>
      </c>
    </row>
    <row r="3136" spans="1:4" x14ac:dyDescent="0.15">
      <c r="A3136" s="36">
        <v>9791036320309</v>
      </c>
      <c r="B3136" t="s">
        <v>3831</v>
      </c>
      <c r="C3136" s="36">
        <v>0</v>
      </c>
      <c r="D3136" t="s">
        <v>5129</v>
      </c>
    </row>
    <row r="3137" spans="1:4" x14ac:dyDescent="0.15">
      <c r="A3137" s="36">
        <v>9791036311741</v>
      </c>
      <c r="B3137" t="s">
        <v>3831</v>
      </c>
      <c r="C3137" s="36">
        <v>0</v>
      </c>
      <c r="D3137" t="s">
        <v>5129</v>
      </c>
    </row>
    <row r="3138" spans="1:4" x14ac:dyDescent="0.15">
      <c r="A3138" s="36">
        <v>9791036311758</v>
      </c>
      <c r="B3138" t="s">
        <v>3831</v>
      </c>
      <c r="C3138" s="36">
        <v>0</v>
      </c>
      <c r="D3138" t="s">
        <v>5129</v>
      </c>
    </row>
    <row r="3139" spans="1:4" x14ac:dyDescent="0.15">
      <c r="A3139" s="36">
        <v>9791036311765</v>
      </c>
      <c r="B3139" t="s">
        <v>3831</v>
      </c>
      <c r="C3139" s="36">
        <v>0</v>
      </c>
      <c r="D3139" t="s">
        <v>5129</v>
      </c>
    </row>
    <row r="3140" spans="1:4" x14ac:dyDescent="0.15">
      <c r="A3140" s="36">
        <v>9791036311772</v>
      </c>
      <c r="B3140" t="s">
        <v>3831</v>
      </c>
      <c r="C3140" s="36">
        <v>0</v>
      </c>
      <c r="D3140" t="s">
        <v>5129</v>
      </c>
    </row>
    <row r="3141" spans="1:4" x14ac:dyDescent="0.15">
      <c r="A3141" s="36">
        <v>9791036311789</v>
      </c>
      <c r="B3141" t="s">
        <v>3831</v>
      </c>
      <c r="C3141" s="36">
        <v>0</v>
      </c>
      <c r="D3141" t="s">
        <v>5129</v>
      </c>
    </row>
    <row r="3142" spans="1:4" x14ac:dyDescent="0.15">
      <c r="A3142" s="36">
        <v>9791036311802</v>
      </c>
      <c r="B3142" t="s">
        <v>3831</v>
      </c>
      <c r="C3142" s="36">
        <v>0</v>
      </c>
      <c r="D3142" t="s">
        <v>5129</v>
      </c>
    </row>
    <row r="3143" spans="1:4" x14ac:dyDescent="0.15">
      <c r="A3143" s="36">
        <v>9782227492639</v>
      </c>
      <c r="B3143" t="s">
        <v>3831</v>
      </c>
      <c r="C3143" s="36">
        <v>0</v>
      </c>
      <c r="D3143" t="s">
        <v>5129</v>
      </c>
    </row>
    <row r="3144" spans="1:4" x14ac:dyDescent="0.15">
      <c r="A3144" s="36">
        <v>9782747072748</v>
      </c>
      <c r="B3144" t="s">
        <v>3831</v>
      </c>
      <c r="C3144" s="36">
        <v>248</v>
      </c>
      <c r="D3144" t="s">
        <v>5130</v>
      </c>
    </row>
    <row r="3145" spans="1:4" x14ac:dyDescent="0.15">
      <c r="A3145" s="36">
        <v>9782747072731</v>
      </c>
      <c r="B3145" t="s">
        <v>3831</v>
      </c>
      <c r="C3145" s="36">
        <v>0</v>
      </c>
      <c r="D3145" t="s">
        <v>5129</v>
      </c>
    </row>
    <row r="3146" spans="1:4" x14ac:dyDescent="0.15">
      <c r="A3146" s="36">
        <v>9791036320224</v>
      </c>
      <c r="B3146" t="s">
        <v>3831</v>
      </c>
      <c r="C3146" s="36">
        <v>0</v>
      </c>
      <c r="D3146" t="s">
        <v>5129</v>
      </c>
    </row>
    <row r="3147" spans="1:4" x14ac:dyDescent="0.15">
      <c r="A3147" s="36">
        <v>9791036320231</v>
      </c>
      <c r="B3147" t="s">
        <v>3831</v>
      </c>
      <c r="C3147" s="36">
        <v>0</v>
      </c>
      <c r="D3147" t="s">
        <v>5129</v>
      </c>
    </row>
    <row r="3148" spans="1:4" x14ac:dyDescent="0.15">
      <c r="A3148" s="36">
        <v>9782747092074</v>
      </c>
      <c r="B3148" t="s">
        <v>3831</v>
      </c>
      <c r="C3148" s="36">
        <v>0</v>
      </c>
      <c r="D3148" t="s">
        <v>5129</v>
      </c>
    </row>
    <row r="3149" spans="1:4" x14ac:dyDescent="0.15">
      <c r="A3149" s="36">
        <v>9782747092098</v>
      </c>
      <c r="B3149" t="s">
        <v>3831</v>
      </c>
      <c r="C3149" s="36">
        <v>0</v>
      </c>
      <c r="D3149" t="s">
        <v>5129</v>
      </c>
    </row>
    <row r="3150" spans="1:4" x14ac:dyDescent="0.15">
      <c r="A3150" s="36">
        <v>9782747092104</v>
      </c>
      <c r="B3150" t="s">
        <v>3831</v>
      </c>
      <c r="C3150" s="36">
        <v>0</v>
      </c>
      <c r="D3150" t="s">
        <v>5129</v>
      </c>
    </row>
    <row r="3151" spans="1:4" x14ac:dyDescent="0.15">
      <c r="A3151" s="36">
        <v>9791027611102</v>
      </c>
      <c r="B3151" t="s">
        <v>3831</v>
      </c>
      <c r="C3151" s="36">
        <v>2317</v>
      </c>
      <c r="D3151" t="s">
        <v>5133</v>
      </c>
    </row>
    <row r="3152" spans="1:4" x14ac:dyDescent="0.15">
      <c r="A3152" s="36">
        <v>9791027611119</v>
      </c>
      <c r="B3152" t="s">
        <v>3831</v>
      </c>
      <c r="C3152" s="36">
        <v>1988</v>
      </c>
      <c r="D3152" t="s">
        <v>5133</v>
      </c>
    </row>
    <row r="3153" spans="1:4" x14ac:dyDescent="0.15">
      <c r="A3153" s="36">
        <v>9791027612741</v>
      </c>
      <c r="B3153" t="s">
        <v>3831</v>
      </c>
      <c r="C3153" s="36">
        <v>1374</v>
      </c>
      <c r="D3153" t="s">
        <v>5133</v>
      </c>
    </row>
    <row r="3154" spans="1:4" x14ac:dyDescent="0.15">
      <c r="A3154" s="36">
        <v>9791036369070</v>
      </c>
      <c r="B3154" t="s">
        <v>3831</v>
      </c>
      <c r="C3154" s="36">
        <v>2142</v>
      </c>
      <c r="D3154" t="s">
        <v>5133</v>
      </c>
    </row>
    <row r="3155" spans="1:4" x14ac:dyDescent="0.15">
      <c r="A3155" s="36">
        <v>9791036369117</v>
      </c>
      <c r="B3155" t="s">
        <v>3831</v>
      </c>
      <c r="C3155" s="36">
        <v>1248</v>
      </c>
      <c r="D3155" t="s">
        <v>5140</v>
      </c>
    </row>
    <row r="3156" spans="1:4" x14ac:dyDescent="0.15">
      <c r="A3156" s="36">
        <v>9791036369148</v>
      </c>
      <c r="B3156" t="s">
        <v>3831</v>
      </c>
      <c r="C3156" s="36">
        <v>0</v>
      </c>
      <c r="D3156" t="s">
        <v>5135</v>
      </c>
    </row>
    <row r="3157" spans="1:4" x14ac:dyDescent="0.15">
      <c r="A3157" s="36">
        <v>9791036369063</v>
      </c>
      <c r="B3157" t="s">
        <v>3831</v>
      </c>
      <c r="C3157" s="36">
        <v>2240</v>
      </c>
      <c r="D3157" t="s">
        <v>5133</v>
      </c>
    </row>
    <row r="3158" spans="1:4" x14ac:dyDescent="0.15">
      <c r="A3158" s="36">
        <v>9791036369131</v>
      </c>
      <c r="B3158" t="s">
        <v>3831</v>
      </c>
      <c r="C3158" s="36">
        <v>0</v>
      </c>
      <c r="D3158" t="s">
        <v>5135</v>
      </c>
    </row>
    <row r="3159" spans="1:4" x14ac:dyDescent="0.15">
      <c r="A3159" s="36">
        <v>9791036369094</v>
      </c>
      <c r="B3159" t="s">
        <v>3831</v>
      </c>
      <c r="C3159" s="36">
        <v>1735</v>
      </c>
      <c r="D3159" t="s">
        <v>5133</v>
      </c>
    </row>
    <row r="3160" spans="1:4" x14ac:dyDescent="0.15">
      <c r="A3160" s="36">
        <v>9791036369100</v>
      </c>
      <c r="B3160" t="s">
        <v>3831</v>
      </c>
      <c r="C3160" s="36">
        <v>4230</v>
      </c>
      <c r="D3160" t="s">
        <v>5133</v>
      </c>
    </row>
    <row r="3161" spans="1:4" x14ac:dyDescent="0.15">
      <c r="A3161" s="36">
        <v>9791036349775</v>
      </c>
      <c r="B3161" t="s">
        <v>3831</v>
      </c>
      <c r="C3161" s="36">
        <v>0</v>
      </c>
      <c r="D3161" t="s">
        <v>5129</v>
      </c>
    </row>
    <row r="3162" spans="1:4" x14ac:dyDescent="0.15">
      <c r="A3162" s="36">
        <v>9791027612758</v>
      </c>
      <c r="B3162" t="s">
        <v>3831</v>
      </c>
      <c r="C3162" s="36">
        <v>1678</v>
      </c>
      <c r="D3162" t="s">
        <v>5140</v>
      </c>
    </row>
    <row r="3163" spans="1:4" x14ac:dyDescent="0.15">
      <c r="A3163" s="36">
        <v>9791027612765</v>
      </c>
      <c r="B3163" t="s">
        <v>3831</v>
      </c>
      <c r="C3163" s="36">
        <v>2899</v>
      </c>
      <c r="D3163" t="s">
        <v>5133</v>
      </c>
    </row>
    <row r="3164" spans="1:4" x14ac:dyDescent="0.15">
      <c r="A3164" s="36">
        <v>9791027612772</v>
      </c>
      <c r="B3164" t="s">
        <v>3831</v>
      </c>
      <c r="C3164" s="36">
        <v>1384</v>
      </c>
      <c r="D3164" t="s">
        <v>5140</v>
      </c>
    </row>
    <row r="3165" spans="1:4" x14ac:dyDescent="0.15">
      <c r="A3165" s="36">
        <v>9791036369292</v>
      </c>
      <c r="B3165" t="s">
        <v>3831</v>
      </c>
      <c r="C3165" s="36">
        <v>2096</v>
      </c>
      <c r="D3165" t="s">
        <v>5133</v>
      </c>
    </row>
    <row r="3166" spans="1:4" x14ac:dyDescent="0.15">
      <c r="A3166" s="36">
        <v>9782227502093</v>
      </c>
      <c r="B3166" t="s">
        <v>3831</v>
      </c>
      <c r="C3166" s="36">
        <v>1562</v>
      </c>
      <c r="D3166" t="s">
        <v>5133</v>
      </c>
    </row>
    <row r="3167" spans="1:4" x14ac:dyDescent="0.15">
      <c r="A3167" s="36">
        <v>9791036369285</v>
      </c>
      <c r="B3167" t="s">
        <v>3831</v>
      </c>
      <c r="C3167" s="36">
        <v>0</v>
      </c>
      <c r="D3167" t="s">
        <v>5135</v>
      </c>
    </row>
    <row r="3168" spans="1:4" x14ac:dyDescent="0.15">
      <c r="A3168" s="36">
        <v>9791036369308</v>
      </c>
      <c r="B3168" t="s">
        <v>3831</v>
      </c>
      <c r="C3168" s="36">
        <v>2175</v>
      </c>
      <c r="D3168" t="s">
        <v>5133</v>
      </c>
    </row>
    <row r="3169" spans="1:4" x14ac:dyDescent="0.15">
      <c r="A3169" s="36">
        <v>9791036369155</v>
      </c>
      <c r="B3169" t="s">
        <v>3831</v>
      </c>
      <c r="C3169" s="36">
        <v>0</v>
      </c>
      <c r="D3169" t="s">
        <v>5135</v>
      </c>
    </row>
    <row r="3170" spans="1:4" x14ac:dyDescent="0.15">
      <c r="A3170" s="36">
        <v>9791036369162</v>
      </c>
      <c r="B3170" t="s">
        <v>3831</v>
      </c>
      <c r="C3170" s="36">
        <v>0</v>
      </c>
      <c r="D3170" t="s">
        <v>5135</v>
      </c>
    </row>
    <row r="3171" spans="1:4" x14ac:dyDescent="0.15">
      <c r="A3171" s="36">
        <v>9791036369179</v>
      </c>
      <c r="B3171" t="s">
        <v>3831</v>
      </c>
      <c r="C3171" s="36">
        <v>817</v>
      </c>
      <c r="D3171" t="s">
        <v>5130</v>
      </c>
    </row>
    <row r="3172" spans="1:4" x14ac:dyDescent="0.15">
      <c r="A3172" s="36">
        <v>9791036369186</v>
      </c>
      <c r="B3172" t="s">
        <v>3831</v>
      </c>
      <c r="C3172" s="36">
        <v>0</v>
      </c>
      <c r="D3172" t="s">
        <v>5135</v>
      </c>
    </row>
    <row r="3173" spans="1:4" x14ac:dyDescent="0.15">
      <c r="A3173" s="36">
        <v>9791036369193</v>
      </c>
      <c r="B3173" t="s">
        <v>3831</v>
      </c>
      <c r="C3173" s="36">
        <v>0</v>
      </c>
      <c r="D3173" t="s">
        <v>5135</v>
      </c>
    </row>
    <row r="3174" spans="1:4" x14ac:dyDescent="0.15">
      <c r="A3174" s="36">
        <v>9791036369209</v>
      </c>
      <c r="B3174" t="s">
        <v>3831</v>
      </c>
      <c r="C3174" s="36">
        <v>8202</v>
      </c>
      <c r="D3174" t="s">
        <v>5133</v>
      </c>
    </row>
    <row r="3175" spans="1:4" x14ac:dyDescent="0.15">
      <c r="A3175" s="36">
        <v>9791036369216</v>
      </c>
      <c r="B3175" t="s">
        <v>3831</v>
      </c>
      <c r="C3175" s="36">
        <v>0</v>
      </c>
      <c r="D3175" t="s">
        <v>5135</v>
      </c>
    </row>
    <row r="3176" spans="1:4" x14ac:dyDescent="0.15">
      <c r="A3176" s="36">
        <v>9791036369223</v>
      </c>
      <c r="B3176" t="s">
        <v>3831</v>
      </c>
      <c r="C3176" s="36">
        <v>3010</v>
      </c>
      <c r="D3176" t="s">
        <v>5133</v>
      </c>
    </row>
    <row r="3177" spans="1:4" x14ac:dyDescent="0.15">
      <c r="A3177" s="36">
        <v>9791036369230</v>
      </c>
      <c r="B3177" t="s">
        <v>3831</v>
      </c>
      <c r="C3177" s="36">
        <v>2766</v>
      </c>
      <c r="D3177" t="s">
        <v>5133</v>
      </c>
    </row>
    <row r="3178" spans="1:4" x14ac:dyDescent="0.15">
      <c r="A3178" s="36">
        <v>9791036320217</v>
      </c>
      <c r="B3178" t="s">
        <v>3831</v>
      </c>
      <c r="C3178" s="36">
        <v>1124</v>
      </c>
      <c r="D3178" t="s">
        <v>5133</v>
      </c>
    </row>
    <row r="3179" spans="1:4" x14ac:dyDescent="0.15">
      <c r="A3179" s="36">
        <v>9791036369247</v>
      </c>
      <c r="B3179" t="s">
        <v>3831</v>
      </c>
      <c r="C3179" s="36">
        <v>5705</v>
      </c>
      <c r="D3179" t="s">
        <v>5133</v>
      </c>
    </row>
    <row r="3180" spans="1:4" x14ac:dyDescent="0.15">
      <c r="A3180" s="36">
        <v>9791036369315</v>
      </c>
      <c r="B3180" t="s">
        <v>3831</v>
      </c>
      <c r="C3180" s="36">
        <v>-1</v>
      </c>
      <c r="D3180" t="s">
        <v>5136</v>
      </c>
    </row>
    <row r="3181" spans="1:4" x14ac:dyDescent="0.15">
      <c r="A3181" s="36">
        <v>9791036369322</v>
      </c>
      <c r="B3181" t="s">
        <v>3831</v>
      </c>
      <c r="C3181" s="36">
        <v>3701</v>
      </c>
      <c r="D3181" t="s">
        <v>5133</v>
      </c>
    </row>
    <row r="3182" spans="1:4" x14ac:dyDescent="0.15">
      <c r="A3182" s="36">
        <v>9791036369339</v>
      </c>
      <c r="B3182" t="s">
        <v>3831</v>
      </c>
      <c r="C3182" s="36">
        <v>2564</v>
      </c>
      <c r="D3182" t="s">
        <v>5133</v>
      </c>
    </row>
    <row r="3183" spans="1:4" x14ac:dyDescent="0.15">
      <c r="A3183" s="36">
        <v>9791036351075</v>
      </c>
      <c r="B3183" t="s">
        <v>3831</v>
      </c>
      <c r="C3183" s="36">
        <v>2693</v>
      </c>
      <c r="D3183" t="s">
        <v>5133</v>
      </c>
    </row>
    <row r="3184" spans="1:4" x14ac:dyDescent="0.15">
      <c r="A3184" s="36">
        <v>9791036351044</v>
      </c>
      <c r="B3184" t="s">
        <v>3831</v>
      </c>
      <c r="C3184" s="36">
        <v>0</v>
      </c>
      <c r="D3184" t="s">
        <v>5135</v>
      </c>
    </row>
    <row r="3185" spans="1:4" x14ac:dyDescent="0.15">
      <c r="A3185" s="36">
        <v>9791036351051</v>
      </c>
      <c r="B3185" t="s">
        <v>3831</v>
      </c>
      <c r="C3185" s="36">
        <v>0</v>
      </c>
      <c r="D3185" t="s">
        <v>5135</v>
      </c>
    </row>
    <row r="3186" spans="1:4" x14ac:dyDescent="0.15">
      <c r="A3186" s="36">
        <v>9791036351068</v>
      </c>
      <c r="B3186" t="s">
        <v>3831</v>
      </c>
      <c r="C3186" s="36">
        <v>800</v>
      </c>
      <c r="D3186" t="s">
        <v>5130</v>
      </c>
    </row>
    <row r="3187" spans="1:4" x14ac:dyDescent="0.15">
      <c r="A3187" s="36">
        <v>9791036369377</v>
      </c>
      <c r="B3187" t="s">
        <v>3831</v>
      </c>
      <c r="C3187" s="36">
        <v>5976</v>
      </c>
      <c r="D3187" t="s">
        <v>5133</v>
      </c>
    </row>
    <row r="3188" spans="1:4" x14ac:dyDescent="0.15">
      <c r="A3188" s="36">
        <v>9791036320354</v>
      </c>
      <c r="B3188" t="s">
        <v>3831</v>
      </c>
      <c r="C3188" s="36">
        <v>0</v>
      </c>
      <c r="D3188" t="s">
        <v>5129</v>
      </c>
    </row>
    <row r="3189" spans="1:4" x14ac:dyDescent="0.15">
      <c r="A3189" s="36">
        <v>9791027607464</v>
      </c>
      <c r="B3189" t="s">
        <v>3831</v>
      </c>
      <c r="C3189" s="36">
        <v>1247</v>
      </c>
      <c r="D3189" t="s">
        <v>5133</v>
      </c>
    </row>
    <row r="3190" spans="1:4" x14ac:dyDescent="0.15">
      <c r="A3190" s="36">
        <v>9791027607471</v>
      </c>
      <c r="B3190" t="s">
        <v>3831</v>
      </c>
      <c r="C3190" s="36">
        <v>0</v>
      </c>
      <c r="D3190" t="s">
        <v>5129</v>
      </c>
    </row>
    <row r="3191" spans="1:4" x14ac:dyDescent="0.15">
      <c r="A3191" s="36">
        <v>9791036311987</v>
      </c>
      <c r="B3191" t="s">
        <v>3831</v>
      </c>
      <c r="C3191" s="36">
        <v>0</v>
      </c>
      <c r="D3191" t="s">
        <v>5129</v>
      </c>
    </row>
    <row r="3192" spans="1:4" x14ac:dyDescent="0.15">
      <c r="A3192" s="36">
        <v>9791036312014</v>
      </c>
      <c r="B3192" t="s">
        <v>3831</v>
      </c>
      <c r="C3192" s="36">
        <v>0</v>
      </c>
      <c r="D3192" t="s">
        <v>5129</v>
      </c>
    </row>
    <row r="3193" spans="1:4" x14ac:dyDescent="0.15">
      <c r="A3193" s="36">
        <v>9791036312021</v>
      </c>
      <c r="B3193" t="s">
        <v>3831</v>
      </c>
      <c r="C3193" s="36">
        <v>0</v>
      </c>
      <c r="D3193" t="s">
        <v>5129</v>
      </c>
    </row>
    <row r="3194" spans="1:4" x14ac:dyDescent="0.15">
      <c r="A3194" s="36">
        <v>9791036332661</v>
      </c>
      <c r="B3194" t="s">
        <v>3831</v>
      </c>
      <c r="C3194" s="36">
        <v>38</v>
      </c>
      <c r="D3194" t="s">
        <v>5134</v>
      </c>
    </row>
    <row r="3195" spans="1:4" x14ac:dyDescent="0.15">
      <c r="A3195" s="36">
        <v>9791036332678</v>
      </c>
      <c r="B3195" t="s">
        <v>3831</v>
      </c>
      <c r="C3195" s="36">
        <v>31</v>
      </c>
      <c r="D3195" t="s">
        <v>5134</v>
      </c>
    </row>
    <row r="3196" spans="1:4" x14ac:dyDescent="0.15">
      <c r="A3196" s="36">
        <v>9791036333323</v>
      </c>
      <c r="B3196" t="s">
        <v>3831</v>
      </c>
      <c r="C3196" s="36">
        <v>389</v>
      </c>
      <c r="D3196" t="s">
        <v>5130</v>
      </c>
    </row>
    <row r="3197" spans="1:4" x14ac:dyDescent="0.15">
      <c r="A3197" s="36">
        <v>9791036333422</v>
      </c>
      <c r="B3197" t="s">
        <v>3831</v>
      </c>
      <c r="C3197" s="36">
        <v>322</v>
      </c>
      <c r="D3197" t="s">
        <v>5130</v>
      </c>
    </row>
    <row r="3198" spans="1:4" x14ac:dyDescent="0.15">
      <c r="A3198" s="36">
        <v>9782227499874</v>
      </c>
      <c r="B3198" t="s">
        <v>3831</v>
      </c>
      <c r="C3198" s="36">
        <v>420</v>
      </c>
      <c r="D3198" t="s">
        <v>5130</v>
      </c>
    </row>
    <row r="3199" spans="1:4" x14ac:dyDescent="0.15">
      <c r="A3199" s="36">
        <v>9782227499881</v>
      </c>
      <c r="B3199" t="s">
        <v>3831</v>
      </c>
      <c r="C3199" s="36">
        <v>981</v>
      </c>
      <c r="D3199" t="s">
        <v>5130</v>
      </c>
    </row>
    <row r="3200" spans="1:4" x14ac:dyDescent="0.15">
      <c r="A3200" s="36">
        <v>9782227499935</v>
      </c>
      <c r="B3200" t="s">
        <v>3831</v>
      </c>
      <c r="C3200" s="36">
        <v>118</v>
      </c>
      <c r="D3200" t="s">
        <v>5130</v>
      </c>
    </row>
    <row r="3201" spans="1:4" x14ac:dyDescent="0.15">
      <c r="A3201" s="36">
        <v>9791036304552</v>
      </c>
      <c r="B3201" t="s">
        <v>3831</v>
      </c>
      <c r="C3201" s="36">
        <v>243</v>
      </c>
      <c r="D3201" t="s">
        <v>5130</v>
      </c>
    </row>
    <row r="3202" spans="1:4" x14ac:dyDescent="0.15">
      <c r="A3202" s="36">
        <v>9791027605743</v>
      </c>
      <c r="B3202" t="s">
        <v>3831</v>
      </c>
      <c r="C3202" s="36">
        <v>1659</v>
      </c>
      <c r="D3202" t="s">
        <v>5133</v>
      </c>
    </row>
    <row r="3203" spans="1:4" x14ac:dyDescent="0.15">
      <c r="A3203" s="36">
        <v>9791027605750</v>
      </c>
      <c r="B3203" t="s">
        <v>3831</v>
      </c>
      <c r="C3203" s="36">
        <v>0</v>
      </c>
      <c r="D3203" t="s">
        <v>5131</v>
      </c>
    </row>
    <row r="3204" spans="1:4" x14ac:dyDescent="0.15">
      <c r="A3204" s="36">
        <v>9791027606061</v>
      </c>
      <c r="B3204" t="s">
        <v>3831</v>
      </c>
      <c r="C3204" s="36">
        <v>0</v>
      </c>
      <c r="D3204" t="s">
        <v>5129</v>
      </c>
    </row>
    <row r="3205" spans="1:4" x14ac:dyDescent="0.15">
      <c r="A3205" s="36">
        <v>9782227498488</v>
      </c>
      <c r="B3205" t="s">
        <v>3831</v>
      </c>
      <c r="C3205" s="36">
        <v>0</v>
      </c>
      <c r="D3205" t="s">
        <v>5129</v>
      </c>
    </row>
    <row r="3206" spans="1:4" x14ac:dyDescent="0.15">
      <c r="A3206" s="36">
        <v>9791036320378</v>
      </c>
      <c r="B3206" t="s">
        <v>3831</v>
      </c>
      <c r="C3206" s="36">
        <v>0</v>
      </c>
      <c r="D3206" t="s">
        <v>5129</v>
      </c>
    </row>
    <row r="3207" spans="1:4" x14ac:dyDescent="0.15">
      <c r="A3207" s="36">
        <v>9782857336013</v>
      </c>
      <c r="B3207" t="s">
        <v>3831</v>
      </c>
      <c r="C3207" s="36">
        <v>0</v>
      </c>
      <c r="D3207" t="s">
        <v>5135</v>
      </c>
    </row>
    <row r="3208" spans="1:4" x14ac:dyDescent="0.15">
      <c r="A3208" s="36">
        <v>9791036360527</v>
      </c>
      <c r="B3208" t="s">
        <v>3831</v>
      </c>
      <c r="C3208" s="36">
        <v>2109</v>
      </c>
      <c r="D3208" t="s">
        <v>5133</v>
      </c>
    </row>
    <row r="3209" spans="1:4" x14ac:dyDescent="0.15">
      <c r="A3209" s="36">
        <v>9791036360534</v>
      </c>
      <c r="B3209" t="s">
        <v>3831</v>
      </c>
      <c r="C3209" s="36">
        <v>1918</v>
      </c>
      <c r="D3209" t="s">
        <v>5133</v>
      </c>
    </row>
    <row r="3210" spans="1:4" x14ac:dyDescent="0.15">
      <c r="A3210" s="36">
        <v>9791036360541</v>
      </c>
      <c r="B3210" t="s">
        <v>3831</v>
      </c>
      <c r="C3210" s="36">
        <v>121</v>
      </c>
      <c r="D3210" t="s">
        <v>5130</v>
      </c>
    </row>
    <row r="3211" spans="1:4" x14ac:dyDescent="0.15">
      <c r="A3211" s="36">
        <v>9791036360558</v>
      </c>
      <c r="B3211" t="s">
        <v>3831</v>
      </c>
      <c r="C3211" s="36">
        <v>353</v>
      </c>
      <c r="D3211" t="s">
        <v>5130</v>
      </c>
    </row>
    <row r="3212" spans="1:4" x14ac:dyDescent="0.15">
      <c r="A3212" s="36">
        <v>9791036360565</v>
      </c>
      <c r="B3212" t="s">
        <v>3831</v>
      </c>
      <c r="C3212" s="36">
        <v>329</v>
      </c>
      <c r="D3212" t="s">
        <v>5130</v>
      </c>
    </row>
    <row r="3213" spans="1:4" x14ac:dyDescent="0.15">
      <c r="A3213" s="36">
        <v>9791036312045</v>
      </c>
      <c r="B3213" t="s">
        <v>3831</v>
      </c>
      <c r="C3213" s="36">
        <v>0</v>
      </c>
      <c r="D3213" t="s">
        <v>5129</v>
      </c>
    </row>
    <row r="3214" spans="1:4" x14ac:dyDescent="0.15">
      <c r="A3214" s="36">
        <v>9791036360572</v>
      </c>
      <c r="B3214" t="s">
        <v>3831</v>
      </c>
      <c r="C3214" s="36">
        <v>1462</v>
      </c>
      <c r="D3214" t="s">
        <v>5133</v>
      </c>
    </row>
    <row r="3215" spans="1:4" x14ac:dyDescent="0.15">
      <c r="A3215" s="36">
        <v>9791027612000</v>
      </c>
      <c r="B3215" t="s">
        <v>3831</v>
      </c>
      <c r="C3215" s="36">
        <v>-442</v>
      </c>
      <c r="D3215" t="s">
        <v>5139</v>
      </c>
    </row>
    <row r="3216" spans="1:4" x14ac:dyDescent="0.15">
      <c r="A3216" s="36">
        <v>9791036381478</v>
      </c>
      <c r="B3216" t="s">
        <v>3831</v>
      </c>
      <c r="C3216" s="36">
        <v>0</v>
      </c>
      <c r="D3216" t="s">
        <v>5135</v>
      </c>
    </row>
    <row r="3217" spans="1:4" x14ac:dyDescent="0.15">
      <c r="A3217" s="36">
        <v>9791036381485</v>
      </c>
      <c r="B3217" t="s">
        <v>3831</v>
      </c>
      <c r="C3217" s="36">
        <v>0</v>
      </c>
      <c r="D3217" t="s">
        <v>5135</v>
      </c>
    </row>
    <row r="3218" spans="1:4" x14ac:dyDescent="0.15">
      <c r="A3218" s="36">
        <v>9791036320385</v>
      </c>
      <c r="B3218" t="s">
        <v>3831</v>
      </c>
      <c r="C3218" s="36">
        <v>0</v>
      </c>
      <c r="D3218" t="s">
        <v>5129</v>
      </c>
    </row>
    <row r="3219" spans="1:4" x14ac:dyDescent="0.15">
      <c r="A3219" s="36">
        <v>9791036320408</v>
      </c>
      <c r="B3219" t="s">
        <v>3831</v>
      </c>
      <c r="C3219" s="36">
        <v>166</v>
      </c>
      <c r="D3219" t="s">
        <v>5130</v>
      </c>
    </row>
    <row r="3220" spans="1:4" x14ac:dyDescent="0.15">
      <c r="A3220" s="36">
        <v>9791036320415</v>
      </c>
      <c r="B3220" t="s">
        <v>3831</v>
      </c>
      <c r="C3220" s="36">
        <v>70</v>
      </c>
      <c r="D3220" t="s">
        <v>5134</v>
      </c>
    </row>
    <row r="3221" spans="1:4" x14ac:dyDescent="0.15">
      <c r="A3221" s="36">
        <v>9791036311970</v>
      </c>
      <c r="B3221" t="s">
        <v>3831</v>
      </c>
      <c r="C3221" s="36">
        <v>1192</v>
      </c>
      <c r="D3221" t="s">
        <v>5133</v>
      </c>
    </row>
    <row r="3222" spans="1:4" x14ac:dyDescent="0.15">
      <c r="A3222" s="36">
        <v>9791036390494</v>
      </c>
      <c r="B3222" t="s">
        <v>3831</v>
      </c>
      <c r="C3222" s="36">
        <v>0</v>
      </c>
      <c r="D3222" t="s">
        <v>5135</v>
      </c>
    </row>
    <row r="3223" spans="1:4" x14ac:dyDescent="0.15">
      <c r="A3223" s="36">
        <v>9791036335761</v>
      </c>
      <c r="B3223" t="s">
        <v>3831</v>
      </c>
      <c r="C3223" s="36">
        <v>726</v>
      </c>
      <c r="D3223" t="s">
        <v>5130</v>
      </c>
    </row>
    <row r="3224" spans="1:4" x14ac:dyDescent="0.15">
      <c r="A3224" s="36">
        <v>9791036335778</v>
      </c>
      <c r="B3224" t="s">
        <v>3831</v>
      </c>
      <c r="C3224" s="36">
        <v>234</v>
      </c>
      <c r="D3224" t="s">
        <v>5130</v>
      </c>
    </row>
    <row r="3225" spans="1:4" x14ac:dyDescent="0.15">
      <c r="A3225" s="36">
        <v>9791036335792</v>
      </c>
      <c r="B3225" t="s">
        <v>3831</v>
      </c>
      <c r="C3225" s="36">
        <v>0</v>
      </c>
      <c r="D3225" t="s">
        <v>5129</v>
      </c>
    </row>
    <row r="3226" spans="1:4" x14ac:dyDescent="0.15">
      <c r="A3226" s="36">
        <v>9791036335808</v>
      </c>
      <c r="B3226" t="s">
        <v>3831</v>
      </c>
      <c r="C3226" s="36">
        <v>977</v>
      </c>
      <c r="D3226" t="s">
        <v>5130</v>
      </c>
    </row>
    <row r="3227" spans="1:4" x14ac:dyDescent="0.15">
      <c r="A3227" s="36">
        <v>9791036335815</v>
      </c>
      <c r="B3227" t="s">
        <v>3831</v>
      </c>
      <c r="C3227" s="36">
        <v>0</v>
      </c>
      <c r="D3227" t="s">
        <v>5129</v>
      </c>
    </row>
    <row r="3228" spans="1:4" x14ac:dyDescent="0.15">
      <c r="A3228" s="36">
        <v>9791036335822</v>
      </c>
      <c r="B3228" t="s">
        <v>3831</v>
      </c>
      <c r="C3228" s="36">
        <v>1223</v>
      </c>
      <c r="D3228" t="s">
        <v>5133</v>
      </c>
    </row>
    <row r="3229" spans="1:4" x14ac:dyDescent="0.15">
      <c r="A3229" s="36">
        <v>9791027614349</v>
      </c>
      <c r="B3229" t="s">
        <v>3831</v>
      </c>
      <c r="C3229" s="36">
        <v>0</v>
      </c>
      <c r="D3229" t="s">
        <v>5135</v>
      </c>
    </row>
    <row r="3230" spans="1:4" x14ac:dyDescent="0.15">
      <c r="A3230" s="36">
        <v>9791027614356</v>
      </c>
      <c r="B3230" t="s">
        <v>3831</v>
      </c>
      <c r="C3230" s="36">
        <v>0</v>
      </c>
      <c r="D3230" t="s">
        <v>5135</v>
      </c>
    </row>
    <row r="3231" spans="1:4" x14ac:dyDescent="0.15">
      <c r="A3231" s="36">
        <v>9791027614363</v>
      </c>
      <c r="B3231" t="s">
        <v>3831</v>
      </c>
      <c r="C3231" s="36">
        <v>0</v>
      </c>
      <c r="D3231" t="s">
        <v>5135</v>
      </c>
    </row>
    <row r="3232" spans="1:4" x14ac:dyDescent="0.15">
      <c r="A3232" s="36">
        <v>9791036391699</v>
      </c>
      <c r="B3232" t="s">
        <v>3831</v>
      </c>
      <c r="C3232" s="36">
        <v>0</v>
      </c>
      <c r="D3232" t="s">
        <v>5135</v>
      </c>
    </row>
    <row r="3233" spans="1:4" x14ac:dyDescent="0.15">
      <c r="A3233" s="36">
        <v>9791036391798</v>
      </c>
      <c r="B3233" t="s">
        <v>3831</v>
      </c>
      <c r="C3233" s="36">
        <v>0</v>
      </c>
      <c r="D3233" t="s">
        <v>5135</v>
      </c>
    </row>
    <row r="3234" spans="1:4" x14ac:dyDescent="0.15">
      <c r="A3234" s="36">
        <v>9791036391804</v>
      </c>
      <c r="B3234" t="s">
        <v>3831</v>
      </c>
      <c r="C3234" s="36">
        <v>0</v>
      </c>
      <c r="D3234" t="s">
        <v>5135</v>
      </c>
    </row>
    <row r="3235" spans="1:4" x14ac:dyDescent="0.15">
      <c r="A3235" s="36">
        <v>9791036391811</v>
      </c>
      <c r="B3235" t="s">
        <v>3831</v>
      </c>
      <c r="C3235" s="36">
        <v>0</v>
      </c>
      <c r="D3235" t="s">
        <v>5135</v>
      </c>
    </row>
    <row r="3236" spans="1:4" x14ac:dyDescent="0.15">
      <c r="A3236" s="36">
        <v>9791036391859</v>
      </c>
      <c r="B3236" t="s">
        <v>3831</v>
      </c>
      <c r="C3236" s="36">
        <v>0</v>
      </c>
      <c r="D3236" t="s">
        <v>5135</v>
      </c>
    </row>
    <row r="3237" spans="1:4" x14ac:dyDescent="0.15">
      <c r="A3237" s="36">
        <v>9791036391866</v>
      </c>
      <c r="B3237" t="s">
        <v>3831</v>
      </c>
      <c r="C3237" s="36">
        <v>0</v>
      </c>
      <c r="D3237" t="s">
        <v>5135</v>
      </c>
    </row>
    <row r="3238" spans="1:4" x14ac:dyDescent="0.15">
      <c r="A3238" s="36">
        <v>9791036391873</v>
      </c>
      <c r="B3238" t="s">
        <v>3831</v>
      </c>
      <c r="C3238" s="36">
        <v>0</v>
      </c>
      <c r="D3238" t="s">
        <v>5135</v>
      </c>
    </row>
    <row r="3239" spans="1:4" x14ac:dyDescent="0.15">
      <c r="A3239" s="36">
        <v>9791036391897</v>
      </c>
      <c r="B3239" t="s">
        <v>3831</v>
      </c>
      <c r="C3239" s="36">
        <v>0</v>
      </c>
      <c r="D3239" t="s">
        <v>5135</v>
      </c>
    </row>
    <row r="3240" spans="1:4" x14ac:dyDescent="0.15">
      <c r="A3240" s="36">
        <v>9782227503571</v>
      </c>
      <c r="B3240" t="s">
        <v>3831</v>
      </c>
      <c r="C3240" s="36">
        <v>0</v>
      </c>
      <c r="D3240" t="s">
        <v>5135</v>
      </c>
    </row>
    <row r="3241" spans="1:4" x14ac:dyDescent="0.15">
      <c r="A3241" s="36">
        <v>9791036391682</v>
      </c>
      <c r="B3241" t="s">
        <v>3831</v>
      </c>
      <c r="C3241" s="36">
        <v>0</v>
      </c>
      <c r="D3241" t="s">
        <v>5135</v>
      </c>
    </row>
    <row r="3242" spans="1:4" x14ac:dyDescent="0.15">
      <c r="A3242" s="36">
        <v>9791036391705</v>
      </c>
      <c r="B3242" t="s">
        <v>3831</v>
      </c>
      <c r="C3242" s="36">
        <v>0</v>
      </c>
      <c r="D3242" t="s">
        <v>5135</v>
      </c>
    </row>
    <row r="3243" spans="1:4" x14ac:dyDescent="0.15">
      <c r="A3243" s="36">
        <v>9791036391712</v>
      </c>
      <c r="B3243" t="s">
        <v>3831</v>
      </c>
      <c r="C3243" s="36">
        <v>0</v>
      </c>
      <c r="D3243" t="s">
        <v>5135</v>
      </c>
    </row>
    <row r="3244" spans="1:4" x14ac:dyDescent="0.15">
      <c r="A3244" s="36">
        <v>9791036391729</v>
      </c>
      <c r="B3244" t="s">
        <v>3831</v>
      </c>
      <c r="C3244" s="36">
        <v>0</v>
      </c>
      <c r="D3244" t="s">
        <v>5135</v>
      </c>
    </row>
    <row r="3245" spans="1:4" x14ac:dyDescent="0.15">
      <c r="A3245" s="36">
        <v>9791036391736</v>
      </c>
      <c r="B3245" t="s">
        <v>3831</v>
      </c>
      <c r="C3245" s="36">
        <v>0</v>
      </c>
      <c r="D3245" t="s">
        <v>5135</v>
      </c>
    </row>
    <row r="3246" spans="1:4" x14ac:dyDescent="0.15">
      <c r="A3246" s="36">
        <v>9791036391743</v>
      </c>
      <c r="B3246" t="s">
        <v>3831</v>
      </c>
      <c r="C3246" s="36">
        <v>0</v>
      </c>
      <c r="D3246" t="s">
        <v>5135</v>
      </c>
    </row>
    <row r="3247" spans="1:4" x14ac:dyDescent="0.15">
      <c r="A3247" s="36">
        <v>9791036391828</v>
      </c>
      <c r="B3247" t="s">
        <v>3831</v>
      </c>
      <c r="C3247" s="36">
        <v>0</v>
      </c>
      <c r="D3247" t="s">
        <v>5135</v>
      </c>
    </row>
    <row r="3248" spans="1:4" x14ac:dyDescent="0.15">
      <c r="A3248" s="36">
        <v>9791036391842</v>
      </c>
      <c r="B3248" t="s">
        <v>3831</v>
      </c>
      <c r="C3248" s="36">
        <v>0</v>
      </c>
      <c r="D3248" t="s">
        <v>5135</v>
      </c>
    </row>
    <row r="3249" spans="1:4" x14ac:dyDescent="0.15">
      <c r="A3249" s="36">
        <v>9791036391880</v>
      </c>
      <c r="B3249" t="s">
        <v>3831</v>
      </c>
      <c r="C3249" s="36">
        <v>0</v>
      </c>
      <c r="D3249" t="s">
        <v>5135</v>
      </c>
    </row>
    <row r="3250" spans="1:4" x14ac:dyDescent="0.15">
      <c r="A3250" s="36">
        <v>9791036391903</v>
      </c>
      <c r="B3250" t="s">
        <v>3831</v>
      </c>
      <c r="C3250" s="36">
        <v>0</v>
      </c>
      <c r="D3250" t="s">
        <v>5135</v>
      </c>
    </row>
    <row r="3251" spans="1:4" x14ac:dyDescent="0.15">
      <c r="A3251" s="36">
        <v>9791036391910</v>
      </c>
      <c r="B3251" t="s">
        <v>3831</v>
      </c>
      <c r="C3251" s="36">
        <v>0</v>
      </c>
      <c r="D3251" t="s">
        <v>5135</v>
      </c>
    </row>
    <row r="3252" spans="1:4" x14ac:dyDescent="0.15">
      <c r="A3252" s="36">
        <v>9791036391927</v>
      </c>
      <c r="B3252" t="s">
        <v>3831</v>
      </c>
      <c r="C3252" s="36">
        <v>0</v>
      </c>
      <c r="D3252" t="s">
        <v>5135</v>
      </c>
    </row>
    <row r="3253" spans="1:4" x14ac:dyDescent="0.15">
      <c r="A3253" s="36">
        <v>9791027609123</v>
      </c>
      <c r="B3253" t="s">
        <v>3831</v>
      </c>
      <c r="C3253" s="36">
        <v>0</v>
      </c>
      <c r="D3253" t="s">
        <v>5129</v>
      </c>
    </row>
    <row r="3254" spans="1:4" x14ac:dyDescent="0.15">
      <c r="A3254" s="36">
        <v>9791027609130</v>
      </c>
      <c r="B3254" t="s">
        <v>3831</v>
      </c>
      <c r="C3254" s="36">
        <v>1164</v>
      </c>
      <c r="D3254" t="s">
        <v>5133</v>
      </c>
    </row>
    <row r="3255" spans="1:4" x14ac:dyDescent="0.15">
      <c r="A3255" s="36">
        <v>9791036320422</v>
      </c>
      <c r="B3255" t="s">
        <v>3831</v>
      </c>
      <c r="C3255" s="36">
        <v>580</v>
      </c>
      <c r="D3255" t="s">
        <v>5130</v>
      </c>
    </row>
    <row r="3256" spans="1:4" x14ac:dyDescent="0.15">
      <c r="A3256" s="36">
        <v>9791036320446</v>
      </c>
      <c r="B3256" t="s">
        <v>3831</v>
      </c>
      <c r="C3256" s="36">
        <v>0</v>
      </c>
      <c r="D3256" t="s">
        <v>5129</v>
      </c>
    </row>
    <row r="3257" spans="1:4" x14ac:dyDescent="0.15">
      <c r="A3257" s="36">
        <v>9791036335846</v>
      </c>
      <c r="B3257" t="s">
        <v>3831</v>
      </c>
      <c r="C3257" s="36">
        <v>211</v>
      </c>
      <c r="D3257" t="s">
        <v>5130</v>
      </c>
    </row>
    <row r="3258" spans="1:4" x14ac:dyDescent="0.15">
      <c r="A3258" s="36">
        <v>9791036335853</v>
      </c>
      <c r="B3258" t="s">
        <v>3831</v>
      </c>
      <c r="C3258" s="36">
        <v>2881</v>
      </c>
      <c r="D3258" t="s">
        <v>5133</v>
      </c>
    </row>
    <row r="3259" spans="1:4" x14ac:dyDescent="0.15">
      <c r="A3259" s="36">
        <v>9791036335860</v>
      </c>
      <c r="B3259" t="s">
        <v>3831</v>
      </c>
      <c r="C3259" s="36">
        <v>1793</v>
      </c>
      <c r="D3259" t="s">
        <v>5133</v>
      </c>
    </row>
    <row r="3260" spans="1:4" x14ac:dyDescent="0.15">
      <c r="A3260" s="36">
        <v>9791036335877</v>
      </c>
      <c r="B3260" t="s">
        <v>3831</v>
      </c>
      <c r="C3260" s="36">
        <v>2069</v>
      </c>
      <c r="D3260" t="s">
        <v>5133</v>
      </c>
    </row>
    <row r="3261" spans="1:4" x14ac:dyDescent="0.15">
      <c r="A3261" s="36">
        <v>9791036335884</v>
      </c>
      <c r="B3261" t="s">
        <v>3831</v>
      </c>
      <c r="C3261" s="36">
        <v>0</v>
      </c>
      <c r="D3261" t="s">
        <v>5131</v>
      </c>
    </row>
    <row r="3262" spans="1:4" x14ac:dyDescent="0.15">
      <c r="A3262" s="36">
        <v>9791036335891</v>
      </c>
      <c r="B3262" t="s">
        <v>3831</v>
      </c>
      <c r="C3262" s="36">
        <v>519</v>
      </c>
      <c r="D3262" t="s">
        <v>5130</v>
      </c>
    </row>
    <row r="3263" spans="1:4" x14ac:dyDescent="0.15">
      <c r="A3263" s="36">
        <v>9791036335907</v>
      </c>
      <c r="B3263" t="s">
        <v>3831</v>
      </c>
      <c r="C3263" s="36">
        <v>0</v>
      </c>
      <c r="D3263" t="s">
        <v>5129</v>
      </c>
    </row>
    <row r="3264" spans="1:4" x14ac:dyDescent="0.15">
      <c r="A3264" s="36">
        <v>9791036335914</v>
      </c>
      <c r="B3264" t="s">
        <v>3831</v>
      </c>
      <c r="C3264" s="36">
        <v>0</v>
      </c>
      <c r="D3264" t="s">
        <v>5129</v>
      </c>
    </row>
    <row r="3265" spans="1:4" x14ac:dyDescent="0.15">
      <c r="A3265" s="36">
        <v>9791036335938</v>
      </c>
      <c r="B3265" t="s">
        <v>3831</v>
      </c>
      <c r="C3265" s="36">
        <v>876</v>
      </c>
      <c r="D3265" t="s">
        <v>5130</v>
      </c>
    </row>
    <row r="3266" spans="1:4" x14ac:dyDescent="0.15">
      <c r="A3266" s="36">
        <v>9791027610297</v>
      </c>
      <c r="B3266" t="s">
        <v>3831</v>
      </c>
      <c r="C3266" s="36">
        <v>0</v>
      </c>
      <c r="D3266" t="s">
        <v>5129</v>
      </c>
    </row>
    <row r="3267" spans="1:4" x14ac:dyDescent="0.15">
      <c r="A3267" s="36">
        <v>9791036320484</v>
      </c>
      <c r="B3267" t="s">
        <v>3831</v>
      </c>
      <c r="C3267" s="36">
        <v>1648</v>
      </c>
      <c r="D3267" t="s">
        <v>5133</v>
      </c>
    </row>
    <row r="3268" spans="1:4" x14ac:dyDescent="0.15">
      <c r="A3268" s="36">
        <v>9791036369087</v>
      </c>
      <c r="B3268" t="s">
        <v>3831</v>
      </c>
      <c r="C3268" s="36">
        <v>2095</v>
      </c>
      <c r="D3268" t="s">
        <v>5133</v>
      </c>
    </row>
    <row r="3269" spans="1:4" x14ac:dyDescent="0.15">
      <c r="A3269" s="36">
        <v>9791027605040</v>
      </c>
      <c r="B3269" t="s">
        <v>3831</v>
      </c>
      <c r="C3269" s="36">
        <v>0</v>
      </c>
      <c r="D3269" t="s">
        <v>5129</v>
      </c>
    </row>
    <row r="3270" spans="1:4" x14ac:dyDescent="0.15">
      <c r="A3270" s="36">
        <v>9791027611126</v>
      </c>
      <c r="B3270" t="s">
        <v>3831</v>
      </c>
      <c r="C3270" s="36">
        <v>1328</v>
      </c>
      <c r="D3270" t="s">
        <v>5133</v>
      </c>
    </row>
    <row r="3271" spans="1:4" x14ac:dyDescent="0.15">
      <c r="A3271" s="36">
        <v>9791036351150</v>
      </c>
      <c r="B3271" t="s">
        <v>3831</v>
      </c>
      <c r="C3271" s="36">
        <v>3726</v>
      </c>
      <c r="D3271" t="s">
        <v>5133</v>
      </c>
    </row>
    <row r="3272" spans="1:4" x14ac:dyDescent="0.15">
      <c r="A3272" s="36">
        <v>9791027610129</v>
      </c>
      <c r="B3272" t="s">
        <v>3831</v>
      </c>
      <c r="C3272" s="36">
        <v>0</v>
      </c>
      <c r="D3272" t="s">
        <v>5129</v>
      </c>
    </row>
    <row r="3273" spans="1:4" x14ac:dyDescent="0.15">
      <c r="A3273" s="36">
        <v>9782857335993</v>
      </c>
      <c r="B3273" t="s">
        <v>3831</v>
      </c>
      <c r="C3273" s="36">
        <v>175</v>
      </c>
      <c r="D3273" t="s">
        <v>5130</v>
      </c>
    </row>
    <row r="3274" spans="1:4" x14ac:dyDescent="0.15">
      <c r="A3274" s="36">
        <v>9782857336006</v>
      </c>
      <c r="B3274" t="s">
        <v>3831</v>
      </c>
      <c r="C3274" s="36">
        <v>2842</v>
      </c>
      <c r="D3274" t="s">
        <v>5133</v>
      </c>
    </row>
    <row r="3275" spans="1:4" x14ac:dyDescent="0.15">
      <c r="A3275" s="36">
        <v>9791027614370</v>
      </c>
      <c r="B3275" t="s">
        <v>3831</v>
      </c>
      <c r="C3275" s="36">
        <v>0</v>
      </c>
      <c r="D3275" t="s">
        <v>5135</v>
      </c>
    </row>
    <row r="3276" spans="1:4" x14ac:dyDescent="0.15">
      <c r="A3276" s="36">
        <v>9791027614387</v>
      </c>
      <c r="B3276" t="s">
        <v>3831</v>
      </c>
      <c r="C3276" s="36">
        <v>0</v>
      </c>
      <c r="D3276" t="s">
        <v>5135</v>
      </c>
    </row>
    <row r="3277" spans="1:4" x14ac:dyDescent="0.15">
      <c r="A3277" s="36">
        <v>9791027614394</v>
      </c>
      <c r="B3277" t="s">
        <v>3831</v>
      </c>
      <c r="C3277" s="36">
        <v>0</v>
      </c>
      <c r="D3277" t="s">
        <v>5135</v>
      </c>
    </row>
    <row r="3278" spans="1:4" x14ac:dyDescent="0.15">
      <c r="A3278" s="36">
        <v>9791036391668</v>
      </c>
      <c r="B3278" t="s">
        <v>3831</v>
      </c>
      <c r="C3278" s="36">
        <v>0</v>
      </c>
      <c r="D3278" t="s">
        <v>5135</v>
      </c>
    </row>
    <row r="3279" spans="1:4" x14ac:dyDescent="0.15">
      <c r="A3279" s="36">
        <v>9791036391835</v>
      </c>
      <c r="B3279" t="s">
        <v>3831</v>
      </c>
      <c r="C3279" s="36">
        <v>0</v>
      </c>
      <c r="D3279" t="s">
        <v>5135</v>
      </c>
    </row>
    <row r="3280" spans="1:4" x14ac:dyDescent="0.15">
      <c r="A3280" s="36">
        <v>9791036391989</v>
      </c>
      <c r="B3280" t="s">
        <v>3831</v>
      </c>
      <c r="C3280" s="36">
        <v>0</v>
      </c>
      <c r="D3280" t="s">
        <v>5135</v>
      </c>
    </row>
    <row r="3281" spans="1:4" x14ac:dyDescent="0.15">
      <c r="A3281" s="36">
        <v>9791036392009</v>
      </c>
      <c r="B3281" t="s">
        <v>3831</v>
      </c>
      <c r="C3281" s="36">
        <v>0</v>
      </c>
      <c r="D3281" t="s">
        <v>5135</v>
      </c>
    </row>
    <row r="3282" spans="1:4" x14ac:dyDescent="0.15">
      <c r="A3282" s="36">
        <v>9791036392030</v>
      </c>
      <c r="B3282" t="s">
        <v>3831</v>
      </c>
      <c r="C3282" s="36">
        <v>0</v>
      </c>
      <c r="D3282" t="s">
        <v>5135</v>
      </c>
    </row>
    <row r="3283" spans="1:4" x14ac:dyDescent="0.15">
      <c r="A3283" s="36">
        <v>9791036392061</v>
      </c>
      <c r="B3283" t="s">
        <v>3831</v>
      </c>
      <c r="C3283" s="36">
        <v>0</v>
      </c>
      <c r="D3283" t="s">
        <v>5135</v>
      </c>
    </row>
    <row r="3284" spans="1:4" x14ac:dyDescent="0.15">
      <c r="A3284" s="36">
        <v>9791036391965</v>
      </c>
      <c r="B3284" t="s">
        <v>3831</v>
      </c>
      <c r="C3284" s="36">
        <v>0</v>
      </c>
      <c r="D3284" t="s">
        <v>5135</v>
      </c>
    </row>
    <row r="3285" spans="1:4" x14ac:dyDescent="0.15">
      <c r="A3285" s="36">
        <v>9791036391972</v>
      </c>
      <c r="B3285" t="s">
        <v>3831</v>
      </c>
      <c r="C3285" s="36">
        <v>0</v>
      </c>
      <c r="D3285" t="s">
        <v>5135</v>
      </c>
    </row>
    <row r="3286" spans="1:4" x14ac:dyDescent="0.15">
      <c r="A3286" s="36">
        <v>9791036391996</v>
      </c>
      <c r="B3286" t="s">
        <v>3831</v>
      </c>
      <c r="C3286" s="36">
        <v>0</v>
      </c>
      <c r="D3286" t="s">
        <v>5135</v>
      </c>
    </row>
    <row r="3287" spans="1:4" x14ac:dyDescent="0.15">
      <c r="A3287" s="36">
        <v>9791036392023</v>
      </c>
      <c r="B3287" t="s">
        <v>3831</v>
      </c>
      <c r="C3287" s="36">
        <v>0</v>
      </c>
      <c r="D3287" t="s">
        <v>5135</v>
      </c>
    </row>
    <row r="3288" spans="1:4" x14ac:dyDescent="0.15">
      <c r="A3288" s="36">
        <v>9791036392078</v>
      </c>
      <c r="B3288" t="s">
        <v>3831</v>
      </c>
      <c r="C3288" s="36">
        <v>0</v>
      </c>
      <c r="D3288" t="s">
        <v>5135</v>
      </c>
    </row>
    <row r="3289" spans="1:4" x14ac:dyDescent="0.15">
      <c r="A3289" s="36">
        <v>9791036392016</v>
      </c>
      <c r="B3289" t="s">
        <v>3831</v>
      </c>
      <c r="C3289" s="36">
        <v>0</v>
      </c>
      <c r="D3289" t="s">
        <v>5135</v>
      </c>
    </row>
    <row r="3290" spans="1:4" x14ac:dyDescent="0.15">
      <c r="A3290" s="36">
        <v>9791036392047</v>
      </c>
      <c r="B3290" t="s">
        <v>3831</v>
      </c>
      <c r="C3290" s="36">
        <v>0</v>
      </c>
      <c r="D3290" t="s">
        <v>5135</v>
      </c>
    </row>
    <row r="3291" spans="1:4" x14ac:dyDescent="0.15">
      <c r="A3291" s="36">
        <v>9791036392054</v>
      </c>
      <c r="B3291" t="s">
        <v>3831</v>
      </c>
      <c r="C3291" s="36">
        <v>0</v>
      </c>
      <c r="D3291" t="s">
        <v>5135</v>
      </c>
    </row>
    <row r="3292" spans="1:4" x14ac:dyDescent="0.15">
      <c r="A3292" s="36">
        <v>9791036392108</v>
      </c>
      <c r="B3292" t="s">
        <v>3831</v>
      </c>
      <c r="C3292" s="36">
        <v>0</v>
      </c>
      <c r="D3292" t="s">
        <v>5135</v>
      </c>
    </row>
    <row r="3293" spans="1:4" x14ac:dyDescent="0.15">
      <c r="A3293" s="36">
        <v>9791036351419</v>
      </c>
      <c r="B3293" t="s">
        <v>3831</v>
      </c>
      <c r="C3293" s="36">
        <v>1085</v>
      </c>
      <c r="D3293" t="s">
        <v>5133</v>
      </c>
    </row>
    <row r="3294" spans="1:4" x14ac:dyDescent="0.15">
      <c r="A3294" s="36">
        <v>9791036304736</v>
      </c>
      <c r="B3294" t="s">
        <v>3831</v>
      </c>
      <c r="C3294" s="36">
        <v>0</v>
      </c>
      <c r="D3294" t="s">
        <v>5129</v>
      </c>
    </row>
    <row r="3295" spans="1:4" x14ac:dyDescent="0.15">
      <c r="A3295" s="36">
        <v>9791036304743</v>
      </c>
      <c r="B3295" t="s">
        <v>3831</v>
      </c>
      <c r="C3295" s="36">
        <v>733</v>
      </c>
      <c r="D3295" t="s">
        <v>5130</v>
      </c>
    </row>
    <row r="3296" spans="1:4" x14ac:dyDescent="0.15">
      <c r="A3296" s="36">
        <v>9791036304750</v>
      </c>
      <c r="B3296" t="s">
        <v>3831</v>
      </c>
      <c r="C3296" s="36">
        <v>2369</v>
      </c>
      <c r="D3296" t="s">
        <v>5133</v>
      </c>
    </row>
    <row r="3297" spans="1:4" x14ac:dyDescent="0.15">
      <c r="A3297" s="36">
        <v>9791036304767</v>
      </c>
      <c r="B3297" t="s">
        <v>3831</v>
      </c>
      <c r="C3297" s="36">
        <v>0</v>
      </c>
      <c r="D3297" t="s">
        <v>5131</v>
      </c>
    </row>
    <row r="3298" spans="1:4" x14ac:dyDescent="0.15">
      <c r="A3298" s="36">
        <v>9791036304781</v>
      </c>
      <c r="B3298" t="s">
        <v>3831</v>
      </c>
      <c r="C3298" s="36">
        <v>0</v>
      </c>
      <c r="D3298" t="s">
        <v>5129</v>
      </c>
    </row>
    <row r="3299" spans="1:4" x14ac:dyDescent="0.15">
      <c r="A3299" s="36">
        <v>9791036304798</v>
      </c>
      <c r="B3299" t="s">
        <v>3831</v>
      </c>
      <c r="C3299" s="36">
        <v>323</v>
      </c>
      <c r="D3299" t="s">
        <v>5130</v>
      </c>
    </row>
    <row r="3300" spans="1:4" x14ac:dyDescent="0.15">
      <c r="A3300" s="36">
        <v>9791036304804</v>
      </c>
      <c r="B3300" t="s">
        <v>3831</v>
      </c>
      <c r="C3300" s="36">
        <v>10</v>
      </c>
      <c r="D3300" t="s">
        <v>5134</v>
      </c>
    </row>
    <row r="3301" spans="1:4" x14ac:dyDescent="0.15">
      <c r="A3301" s="36">
        <v>9791036304903</v>
      </c>
      <c r="B3301" t="s">
        <v>3831</v>
      </c>
      <c r="C3301" s="36">
        <v>2711</v>
      </c>
      <c r="D3301" t="s">
        <v>5133</v>
      </c>
    </row>
    <row r="3302" spans="1:4" x14ac:dyDescent="0.15">
      <c r="A3302" s="36">
        <v>9791027606115</v>
      </c>
      <c r="B3302" t="s">
        <v>3831</v>
      </c>
      <c r="C3302" s="36">
        <v>1108</v>
      </c>
      <c r="D3302" t="s">
        <v>5133</v>
      </c>
    </row>
    <row r="3303" spans="1:4" x14ac:dyDescent="0.15">
      <c r="A3303" s="36">
        <v>9782227495005</v>
      </c>
      <c r="B3303" t="s">
        <v>3831</v>
      </c>
      <c r="C3303" s="36">
        <v>179</v>
      </c>
      <c r="D3303" t="s">
        <v>5130</v>
      </c>
    </row>
    <row r="3304" spans="1:4" x14ac:dyDescent="0.15">
      <c r="A3304" s="36">
        <v>9791036304958</v>
      </c>
      <c r="B3304" t="s">
        <v>3831</v>
      </c>
      <c r="C3304" s="36">
        <v>0</v>
      </c>
      <c r="D3304" t="s">
        <v>5129</v>
      </c>
    </row>
    <row r="3305" spans="1:4" x14ac:dyDescent="0.15">
      <c r="A3305" s="36">
        <v>9791036304965</v>
      </c>
      <c r="B3305" t="s">
        <v>3831</v>
      </c>
      <c r="C3305" s="36">
        <v>0</v>
      </c>
      <c r="D3305" t="s">
        <v>5129</v>
      </c>
    </row>
    <row r="3306" spans="1:4" x14ac:dyDescent="0.15">
      <c r="A3306" s="36">
        <v>9791027606160</v>
      </c>
      <c r="B3306" t="s">
        <v>3831</v>
      </c>
      <c r="C3306" s="36">
        <v>0</v>
      </c>
      <c r="D3306" t="s">
        <v>5129</v>
      </c>
    </row>
    <row r="3307" spans="1:4" x14ac:dyDescent="0.15">
      <c r="A3307" s="36">
        <v>9791027606214</v>
      </c>
      <c r="B3307" t="s">
        <v>3831</v>
      </c>
      <c r="C3307" s="36">
        <v>845</v>
      </c>
      <c r="D3307" t="s">
        <v>5130</v>
      </c>
    </row>
    <row r="3308" spans="1:4" x14ac:dyDescent="0.15">
      <c r="A3308" s="36">
        <v>9791027606238</v>
      </c>
      <c r="B3308" t="s">
        <v>3831</v>
      </c>
      <c r="C3308" s="36">
        <v>0</v>
      </c>
      <c r="D3308" t="s">
        <v>5129</v>
      </c>
    </row>
    <row r="3309" spans="1:4" x14ac:dyDescent="0.15">
      <c r="A3309" s="36">
        <v>9782747098960</v>
      </c>
      <c r="B3309" t="s">
        <v>3831</v>
      </c>
      <c r="C3309" s="36">
        <v>0</v>
      </c>
      <c r="D3309" t="s">
        <v>5131</v>
      </c>
    </row>
    <row r="3310" spans="1:4" x14ac:dyDescent="0.15">
      <c r="A3310" s="36">
        <v>9791036311703</v>
      </c>
      <c r="B3310" t="s">
        <v>3831</v>
      </c>
      <c r="C3310" s="36">
        <v>0</v>
      </c>
      <c r="D3310" t="s">
        <v>5129</v>
      </c>
    </row>
    <row r="3311" spans="1:4" x14ac:dyDescent="0.15">
      <c r="A3311" s="36">
        <v>9782857336334</v>
      </c>
      <c r="B3311" t="s">
        <v>3831</v>
      </c>
      <c r="C3311" s="36">
        <v>693</v>
      </c>
      <c r="D3311" t="s">
        <v>5130</v>
      </c>
    </row>
    <row r="3312" spans="1:4" x14ac:dyDescent="0.15">
      <c r="A3312" s="36">
        <v>9782857336341</v>
      </c>
      <c r="B3312" t="s">
        <v>3831</v>
      </c>
      <c r="C3312" s="36">
        <v>1145</v>
      </c>
      <c r="D3312" t="s">
        <v>5133</v>
      </c>
    </row>
    <row r="3313" spans="1:4" x14ac:dyDescent="0.15">
      <c r="A3313" s="36">
        <v>9782857336358</v>
      </c>
      <c r="B3313" t="s">
        <v>3831</v>
      </c>
      <c r="C3313" s="36">
        <v>530</v>
      </c>
      <c r="D3313" t="s">
        <v>5130</v>
      </c>
    </row>
    <row r="3314" spans="1:4" x14ac:dyDescent="0.15">
      <c r="A3314" s="36">
        <v>9791036369599</v>
      </c>
      <c r="B3314" t="s">
        <v>3831</v>
      </c>
      <c r="C3314" s="36">
        <v>1182</v>
      </c>
      <c r="D3314" t="s">
        <v>5133</v>
      </c>
    </row>
    <row r="3315" spans="1:4" x14ac:dyDescent="0.15">
      <c r="A3315" s="36">
        <v>9791036369605</v>
      </c>
      <c r="B3315" t="s">
        <v>3831</v>
      </c>
      <c r="C3315" s="36">
        <v>824</v>
      </c>
      <c r="D3315" t="s">
        <v>5130</v>
      </c>
    </row>
    <row r="3316" spans="1:4" x14ac:dyDescent="0.15">
      <c r="A3316" s="36">
        <v>9791036369612</v>
      </c>
      <c r="B3316" t="s">
        <v>3831</v>
      </c>
      <c r="C3316" s="36">
        <v>1879</v>
      </c>
      <c r="D3316" t="s">
        <v>5133</v>
      </c>
    </row>
    <row r="3317" spans="1:4" x14ac:dyDescent="0.15">
      <c r="A3317" s="36">
        <v>9791036312106</v>
      </c>
      <c r="B3317" t="s">
        <v>3831</v>
      </c>
      <c r="C3317" s="36">
        <v>0</v>
      </c>
      <c r="D3317" t="s">
        <v>5129</v>
      </c>
    </row>
    <row r="3318" spans="1:4" x14ac:dyDescent="0.15">
      <c r="A3318" s="36">
        <v>9791036312137</v>
      </c>
      <c r="B3318" t="s">
        <v>3831</v>
      </c>
      <c r="C3318" s="36">
        <v>0</v>
      </c>
      <c r="D3318" t="s">
        <v>5129</v>
      </c>
    </row>
    <row r="3319" spans="1:4" x14ac:dyDescent="0.15">
      <c r="A3319" s="36">
        <v>9791036312144</v>
      </c>
      <c r="B3319" t="s">
        <v>3831</v>
      </c>
      <c r="C3319" s="36">
        <v>0</v>
      </c>
      <c r="D3319" t="s">
        <v>5129</v>
      </c>
    </row>
    <row r="3320" spans="1:4" x14ac:dyDescent="0.15">
      <c r="A3320" s="36">
        <v>9791036312151</v>
      </c>
      <c r="B3320" t="s">
        <v>3831</v>
      </c>
      <c r="C3320" s="36">
        <v>0</v>
      </c>
      <c r="D3320" t="s">
        <v>5129</v>
      </c>
    </row>
    <row r="3321" spans="1:4" x14ac:dyDescent="0.15">
      <c r="A3321" s="36">
        <v>9791036312168</v>
      </c>
      <c r="B3321" t="s">
        <v>3831</v>
      </c>
      <c r="C3321" s="36">
        <v>0</v>
      </c>
      <c r="D3321" t="s">
        <v>5131</v>
      </c>
    </row>
    <row r="3322" spans="1:4" x14ac:dyDescent="0.15">
      <c r="A3322" s="36">
        <v>9791036312175</v>
      </c>
      <c r="B3322" t="s">
        <v>3831</v>
      </c>
      <c r="C3322" s="36">
        <v>0</v>
      </c>
      <c r="D3322" t="s">
        <v>5129</v>
      </c>
    </row>
    <row r="3323" spans="1:4" x14ac:dyDescent="0.15">
      <c r="A3323" s="36">
        <v>9791036312182</v>
      </c>
      <c r="B3323" t="s">
        <v>3831</v>
      </c>
      <c r="C3323" s="36">
        <v>0</v>
      </c>
      <c r="D3323" t="s">
        <v>5129</v>
      </c>
    </row>
    <row r="3324" spans="1:4" x14ac:dyDescent="0.15">
      <c r="A3324" s="36">
        <v>9791036312199</v>
      </c>
      <c r="B3324" t="s">
        <v>3831</v>
      </c>
      <c r="C3324" s="36">
        <v>137</v>
      </c>
      <c r="D3324" t="s">
        <v>5130</v>
      </c>
    </row>
    <row r="3325" spans="1:4" x14ac:dyDescent="0.15">
      <c r="A3325" s="36">
        <v>9791036312205</v>
      </c>
      <c r="B3325" t="s">
        <v>3831</v>
      </c>
      <c r="C3325" s="36">
        <v>0</v>
      </c>
      <c r="D3325" t="s">
        <v>5129</v>
      </c>
    </row>
    <row r="3326" spans="1:4" x14ac:dyDescent="0.15">
      <c r="A3326" s="36">
        <v>9791036312212</v>
      </c>
      <c r="B3326" t="s">
        <v>3831</v>
      </c>
      <c r="C3326" s="36">
        <v>57</v>
      </c>
      <c r="D3326" t="s">
        <v>5134</v>
      </c>
    </row>
    <row r="3327" spans="1:4" x14ac:dyDescent="0.15">
      <c r="A3327" s="36">
        <v>9791036312229</v>
      </c>
      <c r="B3327" t="s">
        <v>3831</v>
      </c>
      <c r="C3327" s="36">
        <v>0</v>
      </c>
      <c r="D3327" t="s">
        <v>5129</v>
      </c>
    </row>
    <row r="3328" spans="1:4" x14ac:dyDescent="0.15">
      <c r="A3328" s="36">
        <v>9791036312236</v>
      </c>
      <c r="B3328" t="s">
        <v>3831</v>
      </c>
      <c r="C3328" s="36">
        <v>0</v>
      </c>
      <c r="D3328" t="s">
        <v>5129</v>
      </c>
    </row>
    <row r="3329" spans="1:4" x14ac:dyDescent="0.15">
      <c r="A3329" s="36">
        <v>9791036312250</v>
      </c>
      <c r="B3329" t="s">
        <v>3831</v>
      </c>
      <c r="C3329" s="36">
        <v>66</v>
      </c>
      <c r="D3329" t="s">
        <v>5134</v>
      </c>
    </row>
    <row r="3330" spans="1:4" x14ac:dyDescent="0.15">
      <c r="A3330" s="36">
        <v>9791036312267</v>
      </c>
      <c r="B3330" t="s">
        <v>3831</v>
      </c>
      <c r="C3330" s="36">
        <v>3561</v>
      </c>
      <c r="D3330" t="s">
        <v>5133</v>
      </c>
    </row>
    <row r="3331" spans="1:4" x14ac:dyDescent="0.15">
      <c r="A3331" s="36">
        <v>9791036351815</v>
      </c>
      <c r="B3331" t="s">
        <v>3831</v>
      </c>
      <c r="C3331" s="36">
        <v>911</v>
      </c>
      <c r="D3331" t="s">
        <v>5130</v>
      </c>
    </row>
    <row r="3332" spans="1:4" x14ac:dyDescent="0.15">
      <c r="A3332" s="36">
        <v>9791036348907</v>
      </c>
      <c r="B3332" t="s">
        <v>3831</v>
      </c>
      <c r="C3332" s="36">
        <v>216</v>
      </c>
      <c r="D3332" t="s">
        <v>5130</v>
      </c>
    </row>
    <row r="3333" spans="1:4" x14ac:dyDescent="0.15">
      <c r="A3333" s="36">
        <v>9791036351792</v>
      </c>
      <c r="B3333" t="s">
        <v>3831</v>
      </c>
      <c r="C3333" s="36">
        <v>1165</v>
      </c>
      <c r="D3333" t="s">
        <v>5133</v>
      </c>
    </row>
    <row r="3334" spans="1:4" x14ac:dyDescent="0.15">
      <c r="A3334" s="36">
        <v>9791036351822</v>
      </c>
      <c r="B3334" t="s">
        <v>3831</v>
      </c>
      <c r="C3334" s="36">
        <v>0</v>
      </c>
      <c r="D3334" t="s">
        <v>5135</v>
      </c>
    </row>
    <row r="3335" spans="1:4" x14ac:dyDescent="0.15">
      <c r="A3335" s="36">
        <v>9791036351839</v>
      </c>
      <c r="B3335" t="s">
        <v>3831</v>
      </c>
      <c r="C3335" s="36">
        <v>1146</v>
      </c>
      <c r="D3335" t="s">
        <v>5133</v>
      </c>
    </row>
    <row r="3336" spans="1:4" x14ac:dyDescent="0.15">
      <c r="A3336" s="36">
        <v>9791027606016</v>
      </c>
      <c r="B3336" t="s">
        <v>3831</v>
      </c>
      <c r="C3336" s="36">
        <v>0</v>
      </c>
      <c r="D3336" t="s">
        <v>5129</v>
      </c>
    </row>
    <row r="3337" spans="1:4" x14ac:dyDescent="0.15">
      <c r="A3337" s="36">
        <v>9791027606245</v>
      </c>
      <c r="B3337" t="s">
        <v>3831</v>
      </c>
      <c r="C3337" s="36">
        <v>0</v>
      </c>
      <c r="D3337" t="s">
        <v>5131</v>
      </c>
    </row>
    <row r="3338" spans="1:4" x14ac:dyDescent="0.15">
      <c r="A3338" s="36">
        <v>9791036369629</v>
      </c>
      <c r="B3338" t="s">
        <v>3831</v>
      </c>
      <c r="C3338" s="36">
        <v>3344</v>
      </c>
      <c r="D3338" t="s">
        <v>5133</v>
      </c>
    </row>
    <row r="3339" spans="1:4" x14ac:dyDescent="0.15">
      <c r="A3339" s="36">
        <v>9791036369643</v>
      </c>
      <c r="B3339" t="s">
        <v>3831</v>
      </c>
      <c r="C3339" s="36">
        <v>2200</v>
      </c>
      <c r="D3339" t="s">
        <v>5133</v>
      </c>
    </row>
    <row r="3340" spans="1:4" x14ac:dyDescent="0.15">
      <c r="A3340" s="36">
        <v>9791036369650</v>
      </c>
      <c r="B3340" t="s">
        <v>3831</v>
      </c>
      <c r="C3340" s="36">
        <v>3039</v>
      </c>
      <c r="D3340" t="s">
        <v>5133</v>
      </c>
    </row>
    <row r="3341" spans="1:4" x14ac:dyDescent="0.15">
      <c r="A3341" s="36">
        <v>9791036369681</v>
      </c>
      <c r="B3341" t="s">
        <v>3831</v>
      </c>
      <c r="C3341" s="36">
        <v>0</v>
      </c>
      <c r="D3341" t="s">
        <v>5135</v>
      </c>
    </row>
    <row r="3342" spans="1:4" x14ac:dyDescent="0.15">
      <c r="A3342" s="36">
        <v>9791036369759</v>
      </c>
      <c r="B3342" t="s">
        <v>3831</v>
      </c>
      <c r="C3342" s="36">
        <v>2889</v>
      </c>
      <c r="D3342" t="s">
        <v>5133</v>
      </c>
    </row>
    <row r="3343" spans="1:4" x14ac:dyDescent="0.15">
      <c r="A3343" s="36">
        <v>9782227502130</v>
      </c>
      <c r="B3343" t="s">
        <v>3831</v>
      </c>
      <c r="C3343" s="36">
        <v>878</v>
      </c>
      <c r="D3343" t="s">
        <v>5130</v>
      </c>
    </row>
    <row r="3344" spans="1:4" x14ac:dyDescent="0.15">
      <c r="A3344" s="36">
        <v>9791036369636</v>
      </c>
      <c r="B3344" t="s">
        <v>3831</v>
      </c>
      <c r="C3344" s="36">
        <v>988</v>
      </c>
      <c r="D3344" t="s">
        <v>5130</v>
      </c>
    </row>
    <row r="3345" spans="1:4" x14ac:dyDescent="0.15">
      <c r="A3345" s="36">
        <v>9791036369704</v>
      </c>
      <c r="B3345" t="s">
        <v>3831</v>
      </c>
      <c r="C3345" s="36">
        <v>767</v>
      </c>
      <c r="D3345" t="s">
        <v>5130</v>
      </c>
    </row>
    <row r="3346" spans="1:4" x14ac:dyDescent="0.15">
      <c r="A3346" s="36">
        <v>9791036369667</v>
      </c>
      <c r="B3346" t="s">
        <v>3831</v>
      </c>
      <c r="C3346" s="36">
        <v>1049</v>
      </c>
      <c r="D3346" t="s">
        <v>5140</v>
      </c>
    </row>
    <row r="3347" spans="1:4" x14ac:dyDescent="0.15">
      <c r="A3347" s="36">
        <v>9791036369698</v>
      </c>
      <c r="B3347" t="s">
        <v>3831</v>
      </c>
      <c r="C3347" s="36">
        <v>1133</v>
      </c>
      <c r="D3347" t="s">
        <v>5133</v>
      </c>
    </row>
    <row r="3348" spans="1:4" x14ac:dyDescent="0.15">
      <c r="A3348" s="36">
        <v>9791036311864</v>
      </c>
      <c r="B3348" t="s">
        <v>3831</v>
      </c>
      <c r="C3348" s="36">
        <v>449</v>
      </c>
      <c r="D3348" t="s">
        <v>5130</v>
      </c>
    </row>
    <row r="3349" spans="1:4" x14ac:dyDescent="0.15">
      <c r="A3349" s="36">
        <v>9791036312281</v>
      </c>
      <c r="B3349" t="s">
        <v>3831</v>
      </c>
      <c r="C3349" s="36">
        <v>-5482</v>
      </c>
      <c r="D3349" t="s">
        <v>5678</v>
      </c>
    </row>
    <row r="3350" spans="1:4" x14ac:dyDescent="0.15">
      <c r="A3350" s="36">
        <v>9791036381492</v>
      </c>
      <c r="B3350" t="s">
        <v>3831</v>
      </c>
      <c r="C3350" s="36">
        <v>0</v>
      </c>
      <c r="D3350" t="s">
        <v>5135</v>
      </c>
    </row>
    <row r="3351" spans="1:4" x14ac:dyDescent="0.15">
      <c r="A3351" s="36">
        <v>9791036381508</v>
      </c>
      <c r="B3351" t="s">
        <v>3831</v>
      </c>
      <c r="C3351" s="36">
        <v>0</v>
      </c>
      <c r="D3351" t="s">
        <v>5135</v>
      </c>
    </row>
    <row r="3352" spans="1:4" x14ac:dyDescent="0.15">
      <c r="A3352" s="36">
        <v>9791036312304</v>
      </c>
      <c r="B3352" t="s">
        <v>3831</v>
      </c>
      <c r="C3352" s="36">
        <v>5977</v>
      </c>
      <c r="D3352" t="s">
        <v>5133</v>
      </c>
    </row>
    <row r="3353" spans="1:4" x14ac:dyDescent="0.15">
      <c r="A3353" s="36">
        <v>9791036381515</v>
      </c>
      <c r="B3353" t="s">
        <v>3831</v>
      </c>
      <c r="C3353" s="36">
        <v>0</v>
      </c>
      <c r="D3353" t="s">
        <v>5135</v>
      </c>
    </row>
    <row r="3354" spans="1:4" x14ac:dyDescent="0.15">
      <c r="A3354" s="36">
        <v>9791036312311</v>
      </c>
      <c r="B3354" t="s">
        <v>3831</v>
      </c>
      <c r="C3354" s="36">
        <v>0</v>
      </c>
      <c r="D3354" t="s">
        <v>5129</v>
      </c>
    </row>
    <row r="3355" spans="1:4" x14ac:dyDescent="0.15">
      <c r="A3355" s="36">
        <v>9791036381522</v>
      </c>
      <c r="B3355" t="s">
        <v>3831</v>
      </c>
      <c r="C3355" s="36">
        <v>0</v>
      </c>
      <c r="D3355" t="s">
        <v>5135</v>
      </c>
    </row>
    <row r="3356" spans="1:4" x14ac:dyDescent="0.15">
      <c r="A3356" s="36">
        <v>9791036312328</v>
      </c>
      <c r="B3356" t="s">
        <v>3831</v>
      </c>
      <c r="C3356" s="36">
        <v>103</v>
      </c>
      <c r="D3356" t="s">
        <v>5130</v>
      </c>
    </row>
    <row r="3357" spans="1:4" x14ac:dyDescent="0.15">
      <c r="A3357" s="36">
        <v>9791036381539</v>
      </c>
      <c r="B3357" t="s">
        <v>3831</v>
      </c>
      <c r="C3357" s="36">
        <v>0</v>
      </c>
      <c r="D3357" t="s">
        <v>5135</v>
      </c>
    </row>
    <row r="3358" spans="1:4" x14ac:dyDescent="0.15">
      <c r="A3358" s="36">
        <v>9791036312335</v>
      </c>
      <c r="B3358" t="s">
        <v>3831</v>
      </c>
      <c r="C3358" s="36">
        <v>0</v>
      </c>
      <c r="D3358" t="s">
        <v>5129</v>
      </c>
    </row>
    <row r="3359" spans="1:4" x14ac:dyDescent="0.15">
      <c r="A3359" s="36">
        <v>9791036381546</v>
      </c>
      <c r="B3359" t="s">
        <v>3831</v>
      </c>
      <c r="C3359" s="36">
        <v>0</v>
      </c>
      <c r="D3359" t="s">
        <v>5135</v>
      </c>
    </row>
    <row r="3360" spans="1:4" x14ac:dyDescent="0.15">
      <c r="A3360" s="36">
        <v>9791036312359</v>
      </c>
      <c r="B3360" t="s">
        <v>3831</v>
      </c>
      <c r="C3360" s="36">
        <v>0</v>
      </c>
      <c r="D3360" t="s">
        <v>5131</v>
      </c>
    </row>
    <row r="3361" spans="1:4" x14ac:dyDescent="0.15">
      <c r="A3361" s="36">
        <v>9791036312366</v>
      </c>
      <c r="B3361" t="s">
        <v>3831</v>
      </c>
      <c r="C3361" s="36">
        <v>186</v>
      </c>
      <c r="D3361" t="s">
        <v>5130</v>
      </c>
    </row>
    <row r="3362" spans="1:4" x14ac:dyDescent="0.15">
      <c r="A3362" s="36">
        <v>9791036312373</v>
      </c>
      <c r="B3362" t="s">
        <v>3831</v>
      </c>
      <c r="C3362" s="36">
        <v>1647</v>
      </c>
      <c r="D3362" t="s">
        <v>5133</v>
      </c>
    </row>
    <row r="3363" spans="1:4" x14ac:dyDescent="0.15">
      <c r="A3363" s="36">
        <v>9791036312380</v>
      </c>
      <c r="B3363" t="s">
        <v>3831</v>
      </c>
      <c r="C3363" s="36">
        <v>0</v>
      </c>
      <c r="D3363" t="s">
        <v>5131</v>
      </c>
    </row>
    <row r="3364" spans="1:4" x14ac:dyDescent="0.15">
      <c r="A3364" s="36">
        <v>9791036312397</v>
      </c>
      <c r="B3364" t="s">
        <v>3831</v>
      </c>
      <c r="C3364" s="36">
        <v>1414</v>
      </c>
      <c r="D3364" t="s">
        <v>5133</v>
      </c>
    </row>
    <row r="3365" spans="1:4" x14ac:dyDescent="0.15">
      <c r="A3365" s="36">
        <v>9791027607488</v>
      </c>
      <c r="B3365" t="s">
        <v>3831</v>
      </c>
      <c r="C3365" s="36">
        <v>481</v>
      </c>
      <c r="D3365" t="s">
        <v>5130</v>
      </c>
    </row>
    <row r="3366" spans="1:4" x14ac:dyDescent="0.15">
      <c r="A3366" s="36">
        <v>3133580131158</v>
      </c>
      <c r="B3366" t="s">
        <v>3831</v>
      </c>
      <c r="C3366" s="36">
        <v>0</v>
      </c>
      <c r="D3366" t="s">
        <v>5131</v>
      </c>
    </row>
    <row r="3367" spans="1:4" x14ac:dyDescent="0.15">
      <c r="A3367" s="36">
        <v>9791027614400</v>
      </c>
      <c r="B3367" t="s">
        <v>3831</v>
      </c>
      <c r="C3367" s="36">
        <v>0</v>
      </c>
      <c r="D3367" t="s">
        <v>5135</v>
      </c>
    </row>
    <row r="3368" spans="1:4" x14ac:dyDescent="0.15">
      <c r="A3368" s="36">
        <v>9782227495012</v>
      </c>
      <c r="B3368" t="s">
        <v>3831</v>
      </c>
      <c r="C3368" s="36">
        <v>282</v>
      </c>
      <c r="D3368" t="s">
        <v>5130</v>
      </c>
    </row>
    <row r="3369" spans="1:4" x14ac:dyDescent="0.15">
      <c r="A3369" s="36">
        <v>9791036321719</v>
      </c>
      <c r="B3369" t="s">
        <v>3831</v>
      </c>
      <c r="C3369" s="36">
        <v>0</v>
      </c>
      <c r="D3369" t="s">
        <v>5129</v>
      </c>
    </row>
    <row r="3370" spans="1:4" x14ac:dyDescent="0.15">
      <c r="A3370" s="36">
        <v>9791036320293</v>
      </c>
      <c r="B3370" t="s">
        <v>3831</v>
      </c>
      <c r="C3370" s="36">
        <v>0</v>
      </c>
      <c r="D3370" t="s">
        <v>5129</v>
      </c>
    </row>
    <row r="3371" spans="1:4" x14ac:dyDescent="0.15">
      <c r="A3371" s="36">
        <v>9791027606337</v>
      </c>
      <c r="B3371" t="s">
        <v>3831</v>
      </c>
      <c r="C3371" s="36">
        <v>0</v>
      </c>
      <c r="D3371" t="s">
        <v>5129</v>
      </c>
    </row>
    <row r="3372" spans="1:4" x14ac:dyDescent="0.15">
      <c r="A3372" s="36">
        <v>9782747082907</v>
      </c>
      <c r="B3372" t="s">
        <v>3831</v>
      </c>
      <c r="C3372" s="36">
        <v>0</v>
      </c>
      <c r="D3372" t="s">
        <v>5131</v>
      </c>
    </row>
    <row r="3373" spans="1:4" x14ac:dyDescent="0.15">
      <c r="A3373" s="36">
        <v>9791036312410</v>
      </c>
      <c r="B3373" t="s">
        <v>3831</v>
      </c>
      <c r="C3373" s="36">
        <v>0</v>
      </c>
      <c r="D3373" t="s">
        <v>5129</v>
      </c>
    </row>
    <row r="3374" spans="1:4" x14ac:dyDescent="0.15">
      <c r="A3374" s="36">
        <v>9782747083102</v>
      </c>
      <c r="B3374" t="s">
        <v>3831</v>
      </c>
      <c r="C3374" s="36">
        <v>0</v>
      </c>
      <c r="D3374" t="s">
        <v>5129</v>
      </c>
    </row>
    <row r="3375" spans="1:4" x14ac:dyDescent="0.15">
      <c r="A3375" s="36">
        <v>9782747083096</v>
      </c>
      <c r="B3375" t="s">
        <v>3831</v>
      </c>
      <c r="C3375" s="36">
        <v>98</v>
      </c>
      <c r="D3375" t="s">
        <v>5134</v>
      </c>
    </row>
    <row r="3376" spans="1:4" x14ac:dyDescent="0.15">
      <c r="A3376" s="36">
        <v>9791027607440</v>
      </c>
      <c r="B3376" t="s">
        <v>3831</v>
      </c>
      <c r="C3376" s="36">
        <v>0</v>
      </c>
      <c r="D3376" t="s">
        <v>5129</v>
      </c>
    </row>
    <row r="3377" spans="1:4" x14ac:dyDescent="0.15">
      <c r="A3377" s="36">
        <v>9782747083089</v>
      </c>
      <c r="B3377" t="s">
        <v>3831</v>
      </c>
      <c r="C3377" s="36">
        <v>928</v>
      </c>
      <c r="D3377" t="s">
        <v>5130</v>
      </c>
    </row>
    <row r="3378" spans="1:4" x14ac:dyDescent="0.15">
      <c r="A3378" s="36">
        <v>9791027607518</v>
      </c>
      <c r="B3378" t="s">
        <v>3831</v>
      </c>
      <c r="C3378" s="36">
        <v>0</v>
      </c>
      <c r="D3378" t="s">
        <v>5129</v>
      </c>
    </row>
    <row r="3379" spans="1:4" x14ac:dyDescent="0.15">
      <c r="A3379" s="36">
        <v>9782747083072</v>
      </c>
      <c r="B3379" t="s">
        <v>3831</v>
      </c>
      <c r="C3379" s="36">
        <v>415</v>
      </c>
      <c r="D3379" t="s">
        <v>5130</v>
      </c>
    </row>
    <row r="3380" spans="1:4" x14ac:dyDescent="0.15">
      <c r="A3380" s="36">
        <v>9791027607525</v>
      </c>
      <c r="B3380" t="s">
        <v>3831</v>
      </c>
      <c r="C3380" s="36">
        <v>0</v>
      </c>
      <c r="D3380" t="s">
        <v>5131</v>
      </c>
    </row>
    <row r="3381" spans="1:4" x14ac:dyDescent="0.15">
      <c r="A3381" s="36">
        <v>9782747083065</v>
      </c>
      <c r="B3381" t="s">
        <v>3831</v>
      </c>
      <c r="C3381" s="36">
        <v>118</v>
      </c>
      <c r="D3381" t="s">
        <v>5130</v>
      </c>
    </row>
    <row r="3382" spans="1:4" x14ac:dyDescent="0.15">
      <c r="A3382" s="36">
        <v>9791027607532</v>
      </c>
      <c r="B3382" t="s">
        <v>3831</v>
      </c>
      <c r="C3382" s="36">
        <v>5921</v>
      </c>
      <c r="D3382" t="s">
        <v>5133</v>
      </c>
    </row>
    <row r="3383" spans="1:4" x14ac:dyDescent="0.15">
      <c r="A3383" s="36">
        <v>9782747083058</v>
      </c>
      <c r="B3383" t="s">
        <v>3831</v>
      </c>
      <c r="C3383" s="36">
        <v>1635</v>
      </c>
      <c r="D3383" t="s">
        <v>5133</v>
      </c>
    </row>
    <row r="3384" spans="1:4" x14ac:dyDescent="0.15">
      <c r="A3384" s="36">
        <v>9782747083041</v>
      </c>
      <c r="B3384" t="s">
        <v>3831</v>
      </c>
      <c r="C3384" s="36">
        <v>1256</v>
      </c>
      <c r="D3384" t="s">
        <v>5133</v>
      </c>
    </row>
    <row r="3385" spans="1:4" x14ac:dyDescent="0.15">
      <c r="A3385" s="36">
        <v>9782747083034</v>
      </c>
      <c r="B3385" t="s">
        <v>3831</v>
      </c>
      <c r="C3385" s="36">
        <v>152</v>
      </c>
      <c r="D3385" t="s">
        <v>5130</v>
      </c>
    </row>
    <row r="3386" spans="1:4" x14ac:dyDescent="0.15">
      <c r="A3386" s="36">
        <v>9782747083027</v>
      </c>
      <c r="B3386" t="s">
        <v>3831</v>
      </c>
      <c r="C3386" s="36">
        <v>172</v>
      </c>
      <c r="D3386" t="s">
        <v>5130</v>
      </c>
    </row>
    <row r="3387" spans="1:4" x14ac:dyDescent="0.15">
      <c r="A3387" s="36">
        <v>9782747083010</v>
      </c>
      <c r="B3387" t="s">
        <v>3831</v>
      </c>
      <c r="C3387" s="36">
        <v>1037</v>
      </c>
      <c r="D3387" t="s">
        <v>5133</v>
      </c>
    </row>
    <row r="3388" spans="1:4" x14ac:dyDescent="0.15">
      <c r="A3388" s="36">
        <v>9782747083003</v>
      </c>
      <c r="B3388" t="s">
        <v>3831</v>
      </c>
      <c r="C3388" s="36">
        <v>240</v>
      </c>
      <c r="D3388" t="s">
        <v>5130</v>
      </c>
    </row>
    <row r="3389" spans="1:4" x14ac:dyDescent="0.15">
      <c r="A3389" s="36">
        <v>9782747082969</v>
      </c>
      <c r="B3389" t="s">
        <v>3831</v>
      </c>
      <c r="C3389" s="36">
        <v>1250</v>
      </c>
      <c r="D3389" t="s">
        <v>5133</v>
      </c>
    </row>
    <row r="3390" spans="1:4" x14ac:dyDescent="0.15">
      <c r="A3390" s="36">
        <v>9782747082921</v>
      </c>
      <c r="B3390" t="s">
        <v>3831</v>
      </c>
      <c r="C3390" s="36">
        <v>0</v>
      </c>
      <c r="D3390" t="s">
        <v>5129</v>
      </c>
    </row>
    <row r="3391" spans="1:4" x14ac:dyDescent="0.15">
      <c r="A3391" s="36">
        <v>9782747082914</v>
      </c>
      <c r="B3391" t="s">
        <v>3831</v>
      </c>
      <c r="C3391" s="36">
        <v>0</v>
      </c>
      <c r="D3391" t="s">
        <v>5129</v>
      </c>
    </row>
    <row r="3392" spans="1:4" x14ac:dyDescent="0.15">
      <c r="A3392" s="36">
        <v>9782747082860</v>
      </c>
      <c r="B3392" t="s">
        <v>3831</v>
      </c>
      <c r="C3392" s="36">
        <v>0</v>
      </c>
      <c r="D3392" t="s">
        <v>5129</v>
      </c>
    </row>
    <row r="3393" spans="1:4" x14ac:dyDescent="0.15">
      <c r="A3393" s="36">
        <v>9782747082839</v>
      </c>
      <c r="B3393" t="s">
        <v>3831</v>
      </c>
      <c r="C3393" s="36">
        <v>0</v>
      </c>
      <c r="D3393" t="s">
        <v>5129</v>
      </c>
    </row>
    <row r="3394" spans="1:4" x14ac:dyDescent="0.15">
      <c r="A3394" s="36">
        <v>9782747082822</v>
      </c>
      <c r="B3394" t="s">
        <v>3831</v>
      </c>
      <c r="C3394" s="36">
        <v>0</v>
      </c>
      <c r="D3394" t="s">
        <v>5129</v>
      </c>
    </row>
    <row r="3395" spans="1:4" x14ac:dyDescent="0.15">
      <c r="A3395" s="36">
        <v>9782747082792</v>
      </c>
      <c r="B3395" t="s">
        <v>3831</v>
      </c>
      <c r="C3395" s="36">
        <v>180</v>
      </c>
      <c r="D3395" t="s">
        <v>5130</v>
      </c>
    </row>
    <row r="3396" spans="1:4" x14ac:dyDescent="0.15">
      <c r="A3396" s="36">
        <v>9782227491496</v>
      </c>
      <c r="B3396" t="s">
        <v>3831</v>
      </c>
      <c r="C3396" s="36">
        <v>0</v>
      </c>
      <c r="D3396" t="s">
        <v>5135</v>
      </c>
    </row>
    <row r="3397" spans="1:4" x14ac:dyDescent="0.15">
      <c r="A3397" s="36">
        <v>9782227491472</v>
      </c>
      <c r="B3397" t="s">
        <v>3831</v>
      </c>
      <c r="C3397" s="36">
        <v>0</v>
      </c>
      <c r="D3397" t="s">
        <v>5135</v>
      </c>
    </row>
    <row r="3398" spans="1:4" x14ac:dyDescent="0.15">
      <c r="A3398" s="36">
        <v>9782747083218</v>
      </c>
      <c r="B3398" t="s">
        <v>3831</v>
      </c>
      <c r="C3398" s="36">
        <v>729</v>
      </c>
      <c r="D3398" t="s">
        <v>5130</v>
      </c>
    </row>
    <row r="3399" spans="1:4" x14ac:dyDescent="0.15">
      <c r="A3399" s="36">
        <v>9782747083164</v>
      </c>
      <c r="B3399" t="s">
        <v>3831</v>
      </c>
      <c r="C3399" s="36">
        <v>0</v>
      </c>
      <c r="D3399" t="s">
        <v>5129</v>
      </c>
    </row>
    <row r="3400" spans="1:4" x14ac:dyDescent="0.15">
      <c r="A3400" s="36">
        <v>9782747092050</v>
      </c>
      <c r="B3400" t="s">
        <v>3831</v>
      </c>
      <c r="C3400" s="36">
        <v>0</v>
      </c>
      <c r="D3400" t="s">
        <v>5129</v>
      </c>
    </row>
    <row r="3401" spans="1:4" x14ac:dyDescent="0.15">
      <c r="A3401" s="36">
        <v>9782747092111</v>
      </c>
      <c r="B3401" t="s">
        <v>3831</v>
      </c>
      <c r="C3401" s="36">
        <v>0</v>
      </c>
      <c r="D3401" t="s">
        <v>5129</v>
      </c>
    </row>
    <row r="3402" spans="1:4" x14ac:dyDescent="0.15">
      <c r="A3402" s="36">
        <v>9782747087810</v>
      </c>
      <c r="B3402" t="s">
        <v>3831</v>
      </c>
      <c r="C3402" s="36">
        <v>0</v>
      </c>
      <c r="D3402" t="s">
        <v>5129</v>
      </c>
    </row>
    <row r="3403" spans="1:4" x14ac:dyDescent="0.15">
      <c r="A3403" s="36">
        <v>9791036322556</v>
      </c>
      <c r="B3403" t="s">
        <v>3831</v>
      </c>
      <c r="C3403" s="36">
        <v>3870</v>
      </c>
      <c r="D3403" t="s">
        <v>5133</v>
      </c>
    </row>
    <row r="3404" spans="1:4" x14ac:dyDescent="0.15">
      <c r="A3404" s="36">
        <v>9791036322563</v>
      </c>
      <c r="B3404" t="s">
        <v>3831</v>
      </c>
      <c r="C3404" s="36">
        <v>2145</v>
      </c>
      <c r="D3404" t="s">
        <v>5133</v>
      </c>
    </row>
    <row r="3405" spans="1:4" x14ac:dyDescent="0.15">
      <c r="A3405" s="36">
        <v>9791036322570</v>
      </c>
      <c r="B3405" t="s">
        <v>3831</v>
      </c>
      <c r="C3405" s="36">
        <v>6483</v>
      </c>
      <c r="D3405" t="s">
        <v>5133</v>
      </c>
    </row>
    <row r="3406" spans="1:4" x14ac:dyDescent="0.15">
      <c r="A3406" s="36">
        <v>9791036322587</v>
      </c>
      <c r="B3406" t="s">
        <v>3831</v>
      </c>
      <c r="C3406" s="36">
        <v>2184</v>
      </c>
      <c r="D3406" t="s">
        <v>5133</v>
      </c>
    </row>
    <row r="3407" spans="1:4" x14ac:dyDescent="0.15">
      <c r="A3407" s="36">
        <v>9791036322594</v>
      </c>
      <c r="B3407" t="s">
        <v>3831</v>
      </c>
      <c r="C3407" s="36">
        <v>1983</v>
      </c>
      <c r="D3407" t="s">
        <v>5133</v>
      </c>
    </row>
    <row r="3408" spans="1:4" x14ac:dyDescent="0.15">
      <c r="A3408" s="36">
        <v>9782747072809</v>
      </c>
      <c r="B3408" t="s">
        <v>3831</v>
      </c>
      <c r="C3408" s="36">
        <v>0</v>
      </c>
      <c r="D3408" t="s">
        <v>5129</v>
      </c>
    </row>
    <row r="3409" spans="1:4" x14ac:dyDescent="0.15">
      <c r="A3409" s="36">
        <v>9782747072816</v>
      </c>
      <c r="B3409" t="s">
        <v>3831</v>
      </c>
      <c r="C3409" s="36">
        <v>235</v>
      </c>
      <c r="D3409" t="s">
        <v>5130</v>
      </c>
    </row>
    <row r="3410" spans="1:4" x14ac:dyDescent="0.15">
      <c r="A3410" s="36">
        <v>9782227489509</v>
      </c>
      <c r="B3410" t="s">
        <v>3831</v>
      </c>
      <c r="C3410" s="36">
        <v>0</v>
      </c>
      <c r="D3410" t="s">
        <v>5129</v>
      </c>
    </row>
    <row r="3411" spans="1:4" x14ac:dyDescent="0.15">
      <c r="A3411" s="36">
        <v>9782747072915</v>
      </c>
      <c r="B3411" t="s">
        <v>3831</v>
      </c>
      <c r="C3411" s="36">
        <v>0</v>
      </c>
      <c r="D3411" t="s">
        <v>5129</v>
      </c>
    </row>
    <row r="3412" spans="1:4" x14ac:dyDescent="0.15">
      <c r="A3412" s="36">
        <v>9782747072854</v>
      </c>
      <c r="B3412" t="s">
        <v>3831</v>
      </c>
      <c r="C3412" s="36">
        <v>0</v>
      </c>
      <c r="D3412" t="s">
        <v>5129</v>
      </c>
    </row>
    <row r="3413" spans="1:4" x14ac:dyDescent="0.15">
      <c r="A3413" s="36">
        <v>9782227489493</v>
      </c>
      <c r="B3413" t="s">
        <v>3831</v>
      </c>
      <c r="C3413" s="36">
        <v>0</v>
      </c>
      <c r="D3413" t="s">
        <v>5129</v>
      </c>
    </row>
    <row r="3414" spans="1:4" x14ac:dyDescent="0.15">
      <c r="A3414" s="36">
        <v>9791036360725</v>
      </c>
      <c r="B3414" t="s">
        <v>3831</v>
      </c>
      <c r="C3414" s="36">
        <v>726</v>
      </c>
      <c r="D3414" t="s">
        <v>5130</v>
      </c>
    </row>
    <row r="3415" spans="1:4" x14ac:dyDescent="0.15">
      <c r="A3415" s="36">
        <v>9791036351983</v>
      </c>
      <c r="B3415" t="s">
        <v>3831</v>
      </c>
      <c r="C3415" s="36">
        <v>0</v>
      </c>
      <c r="D3415" t="s">
        <v>5135</v>
      </c>
    </row>
    <row r="3416" spans="1:4" x14ac:dyDescent="0.15">
      <c r="A3416" s="36">
        <v>9791036351990</v>
      </c>
      <c r="B3416" t="s">
        <v>3831</v>
      </c>
      <c r="C3416" s="36">
        <v>0</v>
      </c>
      <c r="D3416" t="s">
        <v>5135</v>
      </c>
    </row>
    <row r="3417" spans="1:4" x14ac:dyDescent="0.15">
      <c r="A3417" s="36">
        <v>9782227492653</v>
      </c>
      <c r="B3417" t="s">
        <v>3831</v>
      </c>
      <c r="C3417" s="36">
        <v>7</v>
      </c>
      <c r="D3417" t="s">
        <v>5132</v>
      </c>
    </row>
    <row r="3418" spans="1:4" x14ac:dyDescent="0.15">
      <c r="A3418" s="36">
        <v>9782227492660</v>
      </c>
      <c r="B3418" t="s">
        <v>3831</v>
      </c>
      <c r="C3418" s="36">
        <v>0</v>
      </c>
      <c r="D3418" t="s">
        <v>5131</v>
      </c>
    </row>
    <row r="3419" spans="1:4" x14ac:dyDescent="0.15">
      <c r="A3419" s="36">
        <v>9782227492684</v>
      </c>
      <c r="B3419" t="s">
        <v>3831</v>
      </c>
      <c r="C3419" s="36">
        <v>0</v>
      </c>
      <c r="D3419" t="s">
        <v>5129</v>
      </c>
    </row>
    <row r="3420" spans="1:4" x14ac:dyDescent="0.15">
      <c r="A3420" s="36">
        <v>9782227492707</v>
      </c>
      <c r="B3420" t="s">
        <v>3831</v>
      </c>
      <c r="C3420" s="36">
        <v>0</v>
      </c>
      <c r="D3420" t="s">
        <v>5129</v>
      </c>
    </row>
    <row r="3421" spans="1:4" x14ac:dyDescent="0.15">
      <c r="A3421" s="36">
        <v>9782747094801</v>
      </c>
      <c r="B3421" t="s">
        <v>3831</v>
      </c>
      <c r="C3421" s="36">
        <v>0</v>
      </c>
      <c r="D3421" t="s">
        <v>5129</v>
      </c>
    </row>
    <row r="3422" spans="1:4" x14ac:dyDescent="0.15">
      <c r="A3422" s="36">
        <v>9782747094849</v>
      </c>
      <c r="B3422" t="s">
        <v>3831</v>
      </c>
      <c r="C3422" s="36">
        <v>0</v>
      </c>
      <c r="D3422" t="s">
        <v>5129</v>
      </c>
    </row>
    <row r="3423" spans="1:4" x14ac:dyDescent="0.15">
      <c r="A3423" s="36">
        <v>9782747094856</v>
      </c>
      <c r="B3423" t="s">
        <v>3831</v>
      </c>
      <c r="C3423" s="36">
        <v>12</v>
      </c>
      <c r="D3423" t="s">
        <v>5134</v>
      </c>
    </row>
    <row r="3424" spans="1:4" x14ac:dyDescent="0.15">
      <c r="A3424" s="36">
        <v>9782747073004</v>
      </c>
      <c r="B3424" t="s">
        <v>3831</v>
      </c>
      <c r="C3424" s="36">
        <v>192</v>
      </c>
      <c r="D3424" t="s">
        <v>5130</v>
      </c>
    </row>
    <row r="3425" spans="1:4" x14ac:dyDescent="0.15">
      <c r="A3425" s="36">
        <v>9782408041915</v>
      </c>
      <c r="B3425" t="s">
        <v>3831</v>
      </c>
      <c r="C3425" s="36">
        <v>0</v>
      </c>
      <c r="D3425" t="s">
        <v>5129</v>
      </c>
    </row>
    <row r="3426" spans="1:4" x14ac:dyDescent="0.15">
      <c r="A3426" s="36">
        <v>9782408041922</v>
      </c>
      <c r="B3426" t="s">
        <v>3831</v>
      </c>
      <c r="C3426" s="36">
        <v>0</v>
      </c>
      <c r="D3426" t="s">
        <v>5129</v>
      </c>
    </row>
    <row r="3427" spans="1:4" x14ac:dyDescent="0.15">
      <c r="A3427" s="36">
        <v>9791027613656</v>
      </c>
      <c r="B3427" t="s">
        <v>3831</v>
      </c>
      <c r="C3427" s="36">
        <v>0</v>
      </c>
      <c r="D3427" t="s">
        <v>5135</v>
      </c>
    </row>
    <row r="3428" spans="1:4" x14ac:dyDescent="0.15">
      <c r="A3428" s="36">
        <v>9791027613663</v>
      </c>
      <c r="B3428" t="s">
        <v>3831</v>
      </c>
      <c r="C3428" s="36">
        <v>0</v>
      </c>
      <c r="D3428" t="s">
        <v>5135</v>
      </c>
    </row>
    <row r="3429" spans="1:4" x14ac:dyDescent="0.15">
      <c r="A3429" s="36">
        <v>9791036381621</v>
      </c>
      <c r="B3429" t="s">
        <v>3831</v>
      </c>
      <c r="C3429" s="36">
        <v>0</v>
      </c>
      <c r="D3429" t="s">
        <v>5135</v>
      </c>
    </row>
    <row r="3430" spans="1:4" x14ac:dyDescent="0.15">
      <c r="A3430" s="36">
        <v>9791036319549</v>
      </c>
      <c r="B3430" t="s">
        <v>3831</v>
      </c>
      <c r="C3430" s="36">
        <v>0</v>
      </c>
      <c r="D3430" t="s">
        <v>5131</v>
      </c>
    </row>
    <row r="3431" spans="1:4" x14ac:dyDescent="0.15">
      <c r="A3431" s="36">
        <v>9791036381638</v>
      </c>
      <c r="B3431" t="s">
        <v>3831</v>
      </c>
      <c r="C3431" s="36">
        <v>0</v>
      </c>
      <c r="D3431" t="s">
        <v>5135</v>
      </c>
    </row>
    <row r="3432" spans="1:4" x14ac:dyDescent="0.15">
      <c r="A3432" s="36">
        <v>9791036381645</v>
      </c>
      <c r="B3432" t="s">
        <v>3831</v>
      </c>
      <c r="C3432" s="36">
        <v>0</v>
      </c>
      <c r="D3432" t="s">
        <v>5135</v>
      </c>
    </row>
    <row r="3433" spans="1:4" x14ac:dyDescent="0.15">
      <c r="A3433" s="36">
        <v>9791036381652</v>
      </c>
      <c r="B3433" t="s">
        <v>3831</v>
      </c>
      <c r="C3433" s="36">
        <v>0</v>
      </c>
      <c r="D3433" t="s">
        <v>5135</v>
      </c>
    </row>
    <row r="3434" spans="1:4" x14ac:dyDescent="0.15">
      <c r="A3434" s="36">
        <v>9791036381669</v>
      </c>
      <c r="B3434" t="s">
        <v>3831</v>
      </c>
      <c r="C3434" s="36">
        <v>0</v>
      </c>
      <c r="D3434" t="s">
        <v>5135</v>
      </c>
    </row>
    <row r="3435" spans="1:4" x14ac:dyDescent="0.15">
      <c r="A3435" s="36">
        <v>9791036322754</v>
      </c>
      <c r="B3435" t="s">
        <v>3831</v>
      </c>
      <c r="C3435" s="36">
        <v>870</v>
      </c>
      <c r="D3435" t="s">
        <v>5130</v>
      </c>
    </row>
    <row r="3436" spans="1:4" x14ac:dyDescent="0.15">
      <c r="A3436" s="36">
        <v>9791036323034</v>
      </c>
      <c r="B3436" t="s">
        <v>3831</v>
      </c>
      <c r="C3436" s="36">
        <v>0</v>
      </c>
      <c r="D3436" t="s">
        <v>5129</v>
      </c>
    </row>
    <row r="3437" spans="1:4" x14ac:dyDescent="0.15">
      <c r="A3437" s="36">
        <v>9791036323041</v>
      </c>
      <c r="B3437" t="s">
        <v>3831</v>
      </c>
      <c r="C3437" s="36">
        <v>0</v>
      </c>
      <c r="D3437" t="s">
        <v>5135</v>
      </c>
    </row>
    <row r="3438" spans="1:4" x14ac:dyDescent="0.15">
      <c r="A3438" s="36">
        <v>9782408022808</v>
      </c>
      <c r="B3438" t="s">
        <v>3831</v>
      </c>
      <c r="C3438" s="36">
        <v>0</v>
      </c>
      <c r="D3438" t="s">
        <v>5129</v>
      </c>
    </row>
    <row r="3439" spans="1:4" x14ac:dyDescent="0.15">
      <c r="A3439" s="36">
        <v>9791036323027</v>
      </c>
      <c r="B3439" t="s">
        <v>3831</v>
      </c>
      <c r="C3439" s="36">
        <v>0</v>
      </c>
      <c r="D3439" t="s">
        <v>5129</v>
      </c>
    </row>
    <row r="3440" spans="1:4" x14ac:dyDescent="0.15">
      <c r="A3440" s="36">
        <v>9791036323058</v>
      </c>
      <c r="B3440" t="s">
        <v>3831</v>
      </c>
      <c r="C3440" s="36">
        <v>0</v>
      </c>
      <c r="D3440" t="s">
        <v>5129</v>
      </c>
    </row>
    <row r="3441" spans="1:4" x14ac:dyDescent="0.15">
      <c r="A3441" s="36">
        <v>9782747065849</v>
      </c>
      <c r="B3441" t="s">
        <v>3831</v>
      </c>
      <c r="C3441" s="36">
        <v>683</v>
      </c>
      <c r="D3441" t="s">
        <v>5130</v>
      </c>
    </row>
    <row r="3442" spans="1:4" x14ac:dyDescent="0.15">
      <c r="A3442" s="36">
        <v>9782747073035</v>
      </c>
      <c r="B3442" t="s">
        <v>3831</v>
      </c>
      <c r="C3442" s="36">
        <v>5521</v>
      </c>
      <c r="D3442" t="s">
        <v>5133</v>
      </c>
    </row>
    <row r="3443" spans="1:4" x14ac:dyDescent="0.15">
      <c r="A3443" s="36">
        <v>9791036333446</v>
      </c>
      <c r="B3443" t="s">
        <v>3831</v>
      </c>
      <c r="C3443" s="36">
        <v>592</v>
      </c>
      <c r="D3443" t="s">
        <v>5130</v>
      </c>
    </row>
    <row r="3444" spans="1:4" x14ac:dyDescent="0.15">
      <c r="A3444" s="36">
        <v>9791036369797</v>
      </c>
      <c r="B3444" t="s">
        <v>3831</v>
      </c>
      <c r="C3444" s="36">
        <v>0</v>
      </c>
      <c r="D3444" t="s">
        <v>5131</v>
      </c>
    </row>
    <row r="3445" spans="1:4" x14ac:dyDescent="0.15">
      <c r="A3445" s="36">
        <v>9791036369674</v>
      </c>
      <c r="B3445" t="s">
        <v>3831</v>
      </c>
      <c r="C3445" s="36">
        <v>1794</v>
      </c>
      <c r="D3445" t="s">
        <v>5133</v>
      </c>
    </row>
    <row r="3446" spans="1:4" x14ac:dyDescent="0.15">
      <c r="A3446" s="36">
        <v>9791036369810</v>
      </c>
      <c r="B3446" t="s">
        <v>3831</v>
      </c>
      <c r="C3446" s="36">
        <v>1564</v>
      </c>
      <c r="D3446" t="s">
        <v>5133</v>
      </c>
    </row>
    <row r="3447" spans="1:4" x14ac:dyDescent="0.15">
      <c r="A3447" s="36">
        <v>9791036369834</v>
      </c>
      <c r="B3447" t="s">
        <v>3831</v>
      </c>
      <c r="C3447" s="36">
        <v>1805</v>
      </c>
      <c r="D3447" t="s">
        <v>5133</v>
      </c>
    </row>
    <row r="3448" spans="1:4" x14ac:dyDescent="0.15">
      <c r="A3448" s="36">
        <v>9791036369841</v>
      </c>
      <c r="B3448" t="s">
        <v>3831</v>
      </c>
      <c r="C3448" s="36">
        <v>882</v>
      </c>
      <c r="D3448" t="s">
        <v>5130</v>
      </c>
    </row>
    <row r="3449" spans="1:4" x14ac:dyDescent="0.15">
      <c r="A3449" s="36">
        <v>9791036369865</v>
      </c>
      <c r="B3449" t="s">
        <v>3831</v>
      </c>
      <c r="C3449" s="36">
        <v>0</v>
      </c>
      <c r="D3449" t="s">
        <v>5135</v>
      </c>
    </row>
    <row r="3450" spans="1:4" x14ac:dyDescent="0.15">
      <c r="A3450" s="36">
        <v>9791036369872</v>
      </c>
      <c r="B3450" t="s">
        <v>3831</v>
      </c>
      <c r="C3450" s="36">
        <v>0</v>
      </c>
      <c r="D3450" t="s">
        <v>5135</v>
      </c>
    </row>
    <row r="3451" spans="1:4" x14ac:dyDescent="0.15">
      <c r="A3451" s="36">
        <v>9791036369902</v>
      </c>
      <c r="B3451" t="s">
        <v>3831</v>
      </c>
      <c r="C3451" s="36">
        <v>2518</v>
      </c>
      <c r="D3451" t="s">
        <v>5133</v>
      </c>
    </row>
    <row r="3452" spans="1:4" x14ac:dyDescent="0.15">
      <c r="A3452" s="36">
        <v>9791036369919</v>
      </c>
      <c r="B3452" t="s">
        <v>3831</v>
      </c>
      <c r="C3452" s="36">
        <v>1913</v>
      </c>
      <c r="D3452" t="s">
        <v>5133</v>
      </c>
    </row>
    <row r="3453" spans="1:4" x14ac:dyDescent="0.15">
      <c r="A3453" s="36">
        <v>9791036369933</v>
      </c>
      <c r="B3453" t="s">
        <v>3831</v>
      </c>
      <c r="C3453" s="36">
        <v>0</v>
      </c>
      <c r="D3453" t="s">
        <v>5135</v>
      </c>
    </row>
    <row r="3454" spans="1:4" x14ac:dyDescent="0.15">
      <c r="A3454" s="36">
        <v>9791036369957</v>
      </c>
      <c r="B3454" t="s">
        <v>3831</v>
      </c>
      <c r="C3454" s="36">
        <v>0</v>
      </c>
      <c r="D3454" t="s">
        <v>5135</v>
      </c>
    </row>
    <row r="3455" spans="1:4" x14ac:dyDescent="0.15">
      <c r="A3455" s="36">
        <v>9791036369964</v>
      </c>
      <c r="B3455" t="s">
        <v>3831</v>
      </c>
      <c r="C3455" s="36">
        <v>1402</v>
      </c>
      <c r="D3455" t="s">
        <v>5133</v>
      </c>
    </row>
    <row r="3456" spans="1:4" x14ac:dyDescent="0.15">
      <c r="A3456" s="36">
        <v>9791036369988</v>
      </c>
      <c r="B3456" t="s">
        <v>3831</v>
      </c>
      <c r="C3456" s="36">
        <v>2577</v>
      </c>
      <c r="D3456" t="s">
        <v>5133</v>
      </c>
    </row>
    <row r="3457" spans="1:4" x14ac:dyDescent="0.15">
      <c r="A3457" s="36">
        <v>9791036369995</v>
      </c>
      <c r="B3457" t="s">
        <v>3831</v>
      </c>
      <c r="C3457" s="36">
        <v>0</v>
      </c>
      <c r="D3457" t="s">
        <v>5135</v>
      </c>
    </row>
    <row r="3458" spans="1:4" x14ac:dyDescent="0.15">
      <c r="A3458" s="36">
        <v>9791036370007</v>
      </c>
      <c r="B3458" t="s">
        <v>3831</v>
      </c>
      <c r="C3458" s="36">
        <v>616</v>
      </c>
      <c r="D3458" t="s">
        <v>5130</v>
      </c>
    </row>
    <row r="3459" spans="1:4" x14ac:dyDescent="0.15">
      <c r="A3459" s="36">
        <v>9791036370014</v>
      </c>
      <c r="B3459" t="s">
        <v>3831</v>
      </c>
      <c r="C3459" s="36">
        <v>1411</v>
      </c>
      <c r="D3459" t="s">
        <v>5133</v>
      </c>
    </row>
    <row r="3460" spans="1:4" x14ac:dyDescent="0.15">
      <c r="A3460" s="36">
        <v>9791036370038</v>
      </c>
      <c r="B3460" t="s">
        <v>3831</v>
      </c>
      <c r="C3460" s="36">
        <v>1298</v>
      </c>
      <c r="D3460" t="s">
        <v>5133</v>
      </c>
    </row>
    <row r="3461" spans="1:4" x14ac:dyDescent="0.15">
      <c r="A3461" s="36">
        <v>9791036369803</v>
      </c>
      <c r="B3461" t="s">
        <v>3831</v>
      </c>
      <c r="C3461" s="36">
        <v>1721</v>
      </c>
      <c r="D3461" t="s">
        <v>5133</v>
      </c>
    </row>
    <row r="3462" spans="1:4" x14ac:dyDescent="0.15">
      <c r="A3462" s="36">
        <v>9791036369827</v>
      </c>
      <c r="B3462" t="s">
        <v>3831</v>
      </c>
      <c r="C3462" s="36">
        <v>1202</v>
      </c>
      <c r="D3462" t="s">
        <v>5133</v>
      </c>
    </row>
    <row r="3463" spans="1:4" x14ac:dyDescent="0.15">
      <c r="A3463" s="36">
        <v>9791036369858</v>
      </c>
      <c r="B3463" t="s">
        <v>3831</v>
      </c>
      <c r="C3463" s="36">
        <v>0</v>
      </c>
      <c r="D3463" t="s">
        <v>5135</v>
      </c>
    </row>
    <row r="3464" spans="1:4" x14ac:dyDescent="0.15">
      <c r="A3464" s="36">
        <v>9791036369889</v>
      </c>
      <c r="B3464" t="s">
        <v>3831</v>
      </c>
      <c r="C3464" s="36">
        <v>1081</v>
      </c>
      <c r="D3464" t="s">
        <v>5133</v>
      </c>
    </row>
    <row r="3465" spans="1:4" x14ac:dyDescent="0.15">
      <c r="A3465" s="36">
        <v>9791036369896</v>
      </c>
      <c r="B3465" t="s">
        <v>3831</v>
      </c>
      <c r="C3465" s="36">
        <v>2914</v>
      </c>
      <c r="D3465" t="s">
        <v>5133</v>
      </c>
    </row>
    <row r="3466" spans="1:4" x14ac:dyDescent="0.15">
      <c r="A3466" s="36">
        <v>9791036369926</v>
      </c>
      <c r="B3466" t="s">
        <v>3831</v>
      </c>
      <c r="C3466" s="36">
        <v>0</v>
      </c>
      <c r="D3466" t="s">
        <v>5135</v>
      </c>
    </row>
    <row r="3467" spans="1:4" x14ac:dyDescent="0.15">
      <c r="A3467" s="36">
        <v>9791036369940</v>
      </c>
      <c r="B3467" t="s">
        <v>3831</v>
      </c>
      <c r="C3467" s="36">
        <v>0</v>
      </c>
      <c r="D3467" t="s">
        <v>5135</v>
      </c>
    </row>
    <row r="3468" spans="1:4" x14ac:dyDescent="0.15">
      <c r="A3468" s="36">
        <v>9791036369971</v>
      </c>
      <c r="B3468" t="s">
        <v>3831</v>
      </c>
      <c r="C3468" s="36">
        <v>2152</v>
      </c>
      <c r="D3468" t="s">
        <v>5133</v>
      </c>
    </row>
    <row r="3469" spans="1:4" x14ac:dyDescent="0.15">
      <c r="A3469" s="36">
        <v>9791036370021</v>
      </c>
      <c r="B3469" t="s">
        <v>3831</v>
      </c>
      <c r="C3469" s="36">
        <v>0</v>
      </c>
      <c r="D3469" t="s">
        <v>5135</v>
      </c>
    </row>
    <row r="3470" spans="1:4" x14ac:dyDescent="0.15">
      <c r="A3470" s="36">
        <v>9791027609185</v>
      </c>
      <c r="B3470" t="s">
        <v>3831</v>
      </c>
      <c r="C3470" s="36">
        <v>30154</v>
      </c>
      <c r="D3470" t="s">
        <v>5128</v>
      </c>
    </row>
    <row r="3471" spans="1:4" x14ac:dyDescent="0.15">
      <c r="A3471" s="36">
        <v>9791036312427</v>
      </c>
      <c r="B3471" t="s">
        <v>3831</v>
      </c>
      <c r="C3471" s="36">
        <v>2352</v>
      </c>
      <c r="D3471" t="s">
        <v>5133</v>
      </c>
    </row>
    <row r="3472" spans="1:4" x14ac:dyDescent="0.15">
      <c r="A3472" s="36">
        <v>9791036312434</v>
      </c>
      <c r="B3472" t="s">
        <v>3831</v>
      </c>
      <c r="C3472" s="36">
        <v>5221</v>
      </c>
      <c r="D3472" t="s">
        <v>5133</v>
      </c>
    </row>
    <row r="3473" spans="1:4" x14ac:dyDescent="0.15">
      <c r="A3473" s="36">
        <v>9791036323096</v>
      </c>
      <c r="B3473" t="s">
        <v>3831</v>
      </c>
      <c r="C3473" s="36">
        <v>0</v>
      </c>
      <c r="D3473" t="s">
        <v>5129</v>
      </c>
    </row>
    <row r="3474" spans="1:4" x14ac:dyDescent="0.15">
      <c r="A3474" s="36">
        <v>9791036323065</v>
      </c>
      <c r="B3474" t="s">
        <v>3831</v>
      </c>
      <c r="C3474" s="36">
        <v>0</v>
      </c>
      <c r="D3474" t="s">
        <v>5131</v>
      </c>
    </row>
    <row r="3475" spans="1:4" x14ac:dyDescent="0.15">
      <c r="A3475" s="36">
        <v>9791036323089</v>
      </c>
      <c r="B3475" t="s">
        <v>3831</v>
      </c>
      <c r="C3475" s="36">
        <v>0</v>
      </c>
      <c r="D3475" t="s">
        <v>5129</v>
      </c>
    </row>
    <row r="3476" spans="1:4" x14ac:dyDescent="0.15">
      <c r="A3476" s="36">
        <v>9791036323119</v>
      </c>
      <c r="B3476" t="s">
        <v>3831</v>
      </c>
      <c r="C3476" s="36">
        <v>5244</v>
      </c>
      <c r="D3476" t="s">
        <v>5133</v>
      </c>
    </row>
    <row r="3477" spans="1:4" x14ac:dyDescent="0.15">
      <c r="A3477" s="36">
        <v>9791036370045</v>
      </c>
      <c r="B3477" t="s">
        <v>3831</v>
      </c>
      <c r="C3477" s="36">
        <v>1890</v>
      </c>
      <c r="D3477" t="s">
        <v>5133</v>
      </c>
    </row>
    <row r="3478" spans="1:4" x14ac:dyDescent="0.15">
      <c r="A3478" s="36">
        <v>9791036335983</v>
      </c>
      <c r="B3478" t="s">
        <v>3831</v>
      </c>
      <c r="C3478" s="36">
        <v>0</v>
      </c>
      <c r="D3478" t="s">
        <v>5129</v>
      </c>
    </row>
    <row r="3479" spans="1:4" x14ac:dyDescent="0.15">
      <c r="A3479" s="36">
        <v>9791036335990</v>
      </c>
      <c r="B3479" t="s">
        <v>3831</v>
      </c>
      <c r="C3479" s="36">
        <v>27</v>
      </c>
      <c r="D3479" t="s">
        <v>5134</v>
      </c>
    </row>
    <row r="3480" spans="1:4" x14ac:dyDescent="0.15">
      <c r="A3480" s="36">
        <v>9782408014858</v>
      </c>
      <c r="B3480" t="s">
        <v>3831</v>
      </c>
      <c r="C3480" s="36">
        <v>0</v>
      </c>
      <c r="D3480" t="s">
        <v>5129</v>
      </c>
    </row>
    <row r="3481" spans="1:4" x14ac:dyDescent="0.15">
      <c r="A3481" s="36">
        <v>9791036310461</v>
      </c>
      <c r="B3481" t="s">
        <v>3831</v>
      </c>
      <c r="C3481" s="36">
        <v>0</v>
      </c>
      <c r="D3481" t="s">
        <v>5129</v>
      </c>
    </row>
    <row r="3482" spans="1:4" x14ac:dyDescent="0.15">
      <c r="A3482" s="36">
        <v>9791036310478</v>
      </c>
      <c r="B3482" t="s">
        <v>3831</v>
      </c>
      <c r="C3482" s="36">
        <v>2225</v>
      </c>
      <c r="D3482" t="s">
        <v>5133</v>
      </c>
    </row>
    <row r="3483" spans="1:4" x14ac:dyDescent="0.15">
      <c r="A3483" s="36">
        <v>9791036311079</v>
      </c>
      <c r="B3483" t="s">
        <v>3831</v>
      </c>
      <c r="C3483" s="36">
        <v>6</v>
      </c>
      <c r="D3483" t="s">
        <v>5132</v>
      </c>
    </row>
    <row r="3484" spans="1:4" x14ac:dyDescent="0.15">
      <c r="A3484" s="36">
        <v>9791036311451</v>
      </c>
      <c r="B3484" t="s">
        <v>3831</v>
      </c>
      <c r="C3484" s="36">
        <v>302</v>
      </c>
      <c r="D3484" t="s">
        <v>5130</v>
      </c>
    </row>
    <row r="3485" spans="1:4" x14ac:dyDescent="0.15">
      <c r="A3485" s="36">
        <v>9791036312403</v>
      </c>
      <c r="B3485" t="s">
        <v>3831</v>
      </c>
      <c r="C3485" s="36">
        <v>0</v>
      </c>
      <c r="D3485" t="s">
        <v>5129</v>
      </c>
    </row>
    <row r="3486" spans="1:4" x14ac:dyDescent="0.15">
      <c r="A3486" s="36">
        <v>9791036312441</v>
      </c>
      <c r="B3486" t="s">
        <v>3831</v>
      </c>
      <c r="C3486" s="36">
        <v>0</v>
      </c>
      <c r="D3486" t="s">
        <v>5129</v>
      </c>
    </row>
    <row r="3487" spans="1:4" x14ac:dyDescent="0.15">
      <c r="A3487" s="36">
        <v>9791036312458</v>
      </c>
      <c r="B3487" t="s">
        <v>3831</v>
      </c>
      <c r="C3487" s="36">
        <v>57</v>
      </c>
      <c r="D3487" t="s">
        <v>5134</v>
      </c>
    </row>
    <row r="3488" spans="1:4" x14ac:dyDescent="0.15">
      <c r="A3488" s="36">
        <v>9791036312472</v>
      </c>
      <c r="B3488" t="s">
        <v>3831</v>
      </c>
      <c r="C3488" s="36">
        <v>0</v>
      </c>
      <c r="D3488" t="s">
        <v>5129</v>
      </c>
    </row>
    <row r="3489" spans="1:4" x14ac:dyDescent="0.15">
      <c r="A3489" s="36">
        <v>9782227496439</v>
      </c>
      <c r="B3489" t="s">
        <v>3831</v>
      </c>
      <c r="C3489" s="36">
        <v>0</v>
      </c>
      <c r="D3489" t="s">
        <v>5129</v>
      </c>
    </row>
    <row r="3490" spans="1:4" x14ac:dyDescent="0.15">
      <c r="A3490" s="36">
        <v>9782227496446</v>
      </c>
      <c r="B3490" t="s">
        <v>3831</v>
      </c>
      <c r="C3490" s="36">
        <v>0</v>
      </c>
      <c r="D3490" t="s">
        <v>5131</v>
      </c>
    </row>
    <row r="3491" spans="1:4" x14ac:dyDescent="0.15">
      <c r="A3491" s="36">
        <v>9791027607549</v>
      </c>
      <c r="B3491" t="s">
        <v>3831</v>
      </c>
      <c r="C3491" s="36">
        <v>3399</v>
      </c>
      <c r="D3491" t="s">
        <v>5133</v>
      </c>
    </row>
    <row r="3492" spans="1:4" x14ac:dyDescent="0.15">
      <c r="A3492" s="36">
        <v>9791036366796</v>
      </c>
      <c r="B3492" t="s">
        <v>3831</v>
      </c>
      <c r="C3492" s="36">
        <v>3665</v>
      </c>
      <c r="D3492" t="s">
        <v>5133</v>
      </c>
    </row>
    <row r="3493" spans="1:4" x14ac:dyDescent="0.15">
      <c r="A3493" s="36">
        <v>9791036336041</v>
      </c>
      <c r="B3493" t="s">
        <v>3831</v>
      </c>
      <c r="C3493" s="36">
        <v>15</v>
      </c>
      <c r="D3493" t="s">
        <v>5134</v>
      </c>
    </row>
    <row r="3494" spans="1:4" x14ac:dyDescent="0.15">
      <c r="A3494" s="36">
        <v>9791036336058</v>
      </c>
      <c r="B3494" t="s">
        <v>3831</v>
      </c>
      <c r="C3494" s="36">
        <v>3762</v>
      </c>
      <c r="D3494" t="s">
        <v>5133</v>
      </c>
    </row>
    <row r="3495" spans="1:4" x14ac:dyDescent="0.15">
      <c r="A3495" s="36">
        <v>9791036336065</v>
      </c>
      <c r="B3495" t="s">
        <v>3831</v>
      </c>
      <c r="C3495" s="36">
        <v>4923</v>
      </c>
      <c r="D3495" t="s">
        <v>5133</v>
      </c>
    </row>
    <row r="3496" spans="1:4" x14ac:dyDescent="0.15">
      <c r="A3496" s="36">
        <v>9791036336072</v>
      </c>
      <c r="B3496" t="s">
        <v>3831</v>
      </c>
      <c r="C3496" s="36">
        <v>3241</v>
      </c>
      <c r="D3496" t="s">
        <v>5133</v>
      </c>
    </row>
    <row r="3497" spans="1:4" x14ac:dyDescent="0.15">
      <c r="A3497" s="36">
        <v>9791036336089</v>
      </c>
      <c r="B3497" t="s">
        <v>3831</v>
      </c>
      <c r="C3497" s="36">
        <v>4462</v>
      </c>
      <c r="D3497" t="s">
        <v>5133</v>
      </c>
    </row>
    <row r="3498" spans="1:4" x14ac:dyDescent="0.15">
      <c r="A3498" s="36">
        <v>9791036360763</v>
      </c>
      <c r="B3498" t="s">
        <v>3831</v>
      </c>
      <c r="C3498" s="36">
        <v>2160</v>
      </c>
      <c r="D3498" t="s">
        <v>5133</v>
      </c>
    </row>
    <row r="3499" spans="1:4" x14ac:dyDescent="0.15">
      <c r="A3499" s="36">
        <v>9791036336096</v>
      </c>
      <c r="B3499" t="s">
        <v>3831</v>
      </c>
      <c r="C3499" s="36">
        <v>386</v>
      </c>
      <c r="D3499" t="s">
        <v>5130</v>
      </c>
    </row>
    <row r="3500" spans="1:4" x14ac:dyDescent="0.15">
      <c r="A3500" s="36">
        <v>9791036360770</v>
      </c>
      <c r="B3500" t="s">
        <v>3831</v>
      </c>
      <c r="C3500" s="36">
        <v>741</v>
      </c>
      <c r="D3500" t="s">
        <v>5130</v>
      </c>
    </row>
    <row r="3501" spans="1:4" x14ac:dyDescent="0.15">
      <c r="A3501" s="36">
        <v>9791036336102</v>
      </c>
      <c r="B3501" t="s">
        <v>3831</v>
      </c>
      <c r="C3501" s="36">
        <v>1677</v>
      </c>
      <c r="D3501" t="s">
        <v>5133</v>
      </c>
    </row>
    <row r="3502" spans="1:4" x14ac:dyDescent="0.15">
      <c r="A3502" s="36">
        <v>9791036360787</v>
      </c>
      <c r="B3502" t="s">
        <v>3831</v>
      </c>
      <c r="C3502" s="36">
        <v>1806</v>
      </c>
      <c r="D3502" t="s">
        <v>5133</v>
      </c>
    </row>
    <row r="3503" spans="1:4" x14ac:dyDescent="0.15">
      <c r="A3503" s="36">
        <v>9791036336126</v>
      </c>
      <c r="B3503" t="s">
        <v>3831</v>
      </c>
      <c r="C3503" s="36">
        <v>431</v>
      </c>
      <c r="D3503" t="s">
        <v>5130</v>
      </c>
    </row>
    <row r="3504" spans="1:4" x14ac:dyDescent="0.15">
      <c r="A3504" s="36">
        <v>9791036360794</v>
      </c>
      <c r="B3504" t="s">
        <v>3831</v>
      </c>
      <c r="C3504" s="36">
        <v>1445</v>
      </c>
      <c r="D3504" t="s">
        <v>5133</v>
      </c>
    </row>
    <row r="3505" spans="1:4" x14ac:dyDescent="0.15">
      <c r="A3505" s="36">
        <v>9791036336133</v>
      </c>
      <c r="B3505" t="s">
        <v>3831</v>
      </c>
      <c r="C3505" s="36">
        <v>1124</v>
      </c>
      <c r="D3505" t="s">
        <v>5133</v>
      </c>
    </row>
    <row r="3506" spans="1:4" x14ac:dyDescent="0.15">
      <c r="A3506" s="36">
        <v>9791036336140</v>
      </c>
      <c r="B3506" t="s">
        <v>3831</v>
      </c>
      <c r="C3506" s="36">
        <v>2759</v>
      </c>
      <c r="D3506" t="s">
        <v>5133</v>
      </c>
    </row>
    <row r="3507" spans="1:4" x14ac:dyDescent="0.15">
      <c r="A3507" s="36">
        <v>9791036336157</v>
      </c>
      <c r="B3507" t="s">
        <v>3831</v>
      </c>
      <c r="C3507" s="36">
        <v>0</v>
      </c>
      <c r="D3507" t="s">
        <v>5135</v>
      </c>
    </row>
    <row r="3508" spans="1:4" x14ac:dyDescent="0.15">
      <c r="A3508" s="36">
        <v>9791036336164</v>
      </c>
      <c r="B3508" t="s">
        <v>3831</v>
      </c>
      <c r="C3508" s="36">
        <v>0</v>
      </c>
      <c r="D3508" t="s">
        <v>5135</v>
      </c>
    </row>
    <row r="3509" spans="1:4" x14ac:dyDescent="0.15">
      <c r="A3509" s="36">
        <v>9791036336171</v>
      </c>
      <c r="B3509" t="s">
        <v>3831</v>
      </c>
      <c r="C3509" s="36">
        <v>0</v>
      </c>
      <c r="D3509" t="s">
        <v>5135</v>
      </c>
    </row>
    <row r="3510" spans="1:4" x14ac:dyDescent="0.15">
      <c r="A3510" s="36">
        <v>9782747051927</v>
      </c>
      <c r="B3510" t="s">
        <v>3831</v>
      </c>
      <c r="C3510" s="36">
        <v>0</v>
      </c>
      <c r="D3510" t="s">
        <v>5135</v>
      </c>
    </row>
    <row r="3511" spans="1:4" x14ac:dyDescent="0.15">
      <c r="A3511" s="36">
        <v>9791027610303</v>
      </c>
      <c r="B3511" t="s">
        <v>3831</v>
      </c>
      <c r="C3511" s="36">
        <v>2894</v>
      </c>
      <c r="D3511" t="s">
        <v>5133</v>
      </c>
    </row>
    <row r="3512" spans="1:4" x14ac:dyDescent="0.15">
      <c r="A3512" s="36">
        <v>9791036336119</v>
      </c>
      <c r="B3512" t="s">
        <v>3831</v>
      </c>
      <c r="C3512" s="36">
        <v>0</v>
      </c>
      <c r="D3512" t="s">
        <v>5129</v>
      </c>
    </row>
    <row r="3513" spans="1:4" x14ac:dyDescent="0.15">
      <c r="A3513" s="36">
        <v>9782747063449</v>
      </c>
      <c r="B3513" t="s">
        <v>3831</v>
      </c>
      <c r="C3513" s="36">
        <v>933</v>
      </c>
      <c r="D3513" t="s">
        <v>5130</v>
      </c>
    </row>
    <row r="3514" spans="1:4" x14ac:dyDescent="0.15">
      <c r="A3514" s="36">
        <v>9791036336195</v>
      </c>
      <c r="B3514" t="s">
        <v>3831</v>
      </c>
      <c r="C3514" s="36">
        <v>0</v>
      </c>
      <c r="D3514" t="s">
        <v>5129</v>
      </c>
    </row>
    <row r="3515" spans="1:4" x14ac:dyDescent="0.15">
      <c r="A3515" s="36">
        <v>9791027612017</v>
      </c>
      <c r="B3515" t="s">
        <v>3831</v>
      </c>
      <c r="C3515" s="36">
        <v>1138</v>
      </c>
      <c r="D3515" t="s">
        <v>5133</v>
      </c>
    </row>
    <row r="3516" spans="1:4" x14ac:dyDescent="0.15">
      <c r="A3516" s="36">
        <v>9791027612024</v>
      </c>
      <c r="B3516" t="s">
        <v>3831</v>
      </c>
      <c r="C3516" s="36">
        <v>2867</v>
      </c>
      <c r="D3516" t="s">
        <v>5133</v>
      </c>
    </row>
    <row r="3517" spans="1:4" x14ac:dyDescent="0.15">
      <c r="A3517" s="36">
        <v>9791027612031</v>
      </c>
      <c r="B3517" t="s">
        <v>3831</v>
      </c>
      <c r="C3517" s="36">
        <v>1929</v>
      </c>
      <c r="D3517" t="s">
        <v>5133</v>
      </c>
    </row>
    <row r="3518" spans="1:4" x14ac:dyDescent="0.15">
      <c r="A3518" s="36">
        <v>9791027612048</v>
      </c>
      <c r="B3518" t="s">
        <v>3831</v>
      </c>
      <c r="C3518" s="36">
        <v>1319</v>
      </c>
      <c r="D3518" t="s">
        <v>5133</v>
      </c>
    </row>
    <row r="3519" spans="1:4" x14ac:dyDescent="0.15">
      <c r="A3519" s="36">
        <v>9791027612055</v>
      </c>
      <c r="B3519" t="s">
        <v>3831</v>
      </c>
      <c r="C3519" s="36">
        <v>3046</v>
      </c>
      <c r="D3519" t="s">
        <v>5133</v>
      </c>
    </row>
    <row r="3520" spans="1:4" x14ac:dyDescent="0.15">
      <c r="A3520" s="36">
        <v>9791027612062</v>
      </c>
      <c r="B3520" t="s">
        <v>3831</v>
      </c>
      <c r="C3520" s="36">
        <v>3748</v>
      </c>
      <c r="D3520" t="s">
        <v>5133</v>
      </c>
    </row>
    <row r="3521" spans="1:4" x14ac:dyDescent="0.15">
      <c r="A3521" s="36">
        <v>9782747022941</v>
      </c>
      <c r="B3521" t="s">
        <v>3831</v>
      </c>
      <c r="C3521" s="36">
        <v>0</v>
      </c>
      <c r="D3521" t="s">
        <v>5135</v>
      </c>
    </row>
    <row r="3522" spans="1:4" x14ac:dyDescent="0.15">
      <c r="A3522" s="36">
        <v>9791036323393</v>
      </c>
      <c r="B3522" t="s">
        <v>3831</v>
      </c>
      <c r="C3522" s="36">
        <v>1841</v>
      </c>
      <c r="D3522" t="s">
        <v>5133</v>
      </c>
    </row>
    <row r="3523" spans="1:4" x14ac:dyDescent="0.15">
      <c r="A3523" s="36">
        <v>9791036323409</v>
      </c>
      <c r="B3523" t="s">
        <v>3831</v>
      </c>
      <c r="C3523" s="36">
        <v>4502</v>
      </c>
      <c r="D3523" t="s">
        <v>5133</v>
      </c>
    </row>
    <row r="3524" spans="1:4" x14ac:dyDescent="0.15">
      <c r="A3524" s="36">
        <v>9782227487161</v>
      </c>
      <c r="B3524" t="s">
        <v>3831</v>
      </c>
      <c r="C3524" s="36">
        <v>0</v>
      </c>
      <c r="D3524" t="s">
        <v>5135</v>
      </c>
    </row>
    <row r="3525" spans="1:4" x14ac:dyDescent="0.15">
      <c r="A3525" s="36">
        <v>9791036312533</v>
      </c>
      <c r="B3525" t="s">
        <v>3831</v>
      </c>
      <c r="C3525" s="36">
        <v>1012</v>
      </c>
      <c r="D3525" t="s">
        <v>5133</v>
      </c>
    </row>
    <row r="3526" spans="1:4" x14ac:dyDescent="0.15">
      <c r="A3526" s="36">
        <v>9791036312540</v>
      </c>
      <c r="B3526" t="s">
        <v>3831</v>
      </c>
      <c r="C3526" s="36">
        <v>180</v>
      </c>
      <c r="D3526" t="s">
        <v>5130</v>
      </c>
    </row>
    <row r="3527" spans="1:4" x14ac:dyDescent="0.15">
      <c r="A3527" s="36">
        <v>9782408041946</v>
      </c>
      <c r="B3527" t="s">
        <v>3831</v>
      </c>
      <c r="C3527" s="36">
        <v>0</v>
      </c>
      <c r="D3527" t="s">
        <v>5129</v>
      </c>
    </row>
    <row r="3528" spans="1:4" x14ac:dyDescent="0.15">
      <c r="A3528" s="36">
        <v>3133580131035</v>
      </c>
      <c r="B3528" t="s">
        <v>3831</v>
      </c>
      <c r="C3528" s="36">
        <v>0</v>
      </c>
      <c r="D3528" t="s">
        <v>5129</v>
      </c>
    </row>
    <row r="3529" spans="1:4" x14ac:dyDescent="0.15">
      <c r="A3529" s="36">
        <v>9791036312557</v>
      </c>
      <c r="B3529" t="s">
        <v>3831</v>
      </c>
      <c r="C3529" s="36">
        <v>0</v>
      </c>
      <c r="D3529" t="s">
        <v>5129</v>
      </c>
    </row>
    <row r="3530" spans="1:4" x14ac:dyDescent="0.15">
      <c r="A3530" s="36">
        <v>9791036312564</v>
      </c>
      <c r="B3530" t="s">
        <v>3831</v>
      </c>
      <c r="C3530" s="36">
        <v>861</v>
      </c>
      <c r="D3530" t="s">
        <v>5130</v>
      </c>
    </row>
    <row r="3531" spans="1:4" x14ac:dyDescent="0.15">
      <c r="A3531" s="36">
        <v>9791036312571</v>
      </c>
      <c r="B3531" t="s">
        <v>3831</v>
      </c>
      <c r="C3531" s="36">
        <v>419</v>
      </c>
      <c r="D3531" t="s">
        <v>5130</v>
      </c>
    </row>
    <row r="3532" spans="1:4" x14ac:dyDescent="0.15">
      <c r="A3532" s="36">
        <v>9791036312588</v>
      </c>
      <c r="B3532" t="s">
        <v>3831</v>
      </c>
      <c r="C3532" s="36">
        <v>32</v>
      </c>
      <c r="D3532" t="s">
        <v>5134</v>
      </c>
    </row>
    <row r="3533" spans="1:4" x14ac:dyDescent="0.15">
      <c r="A3533" s="36">
        <v>9782408047887</v>
      </c>
      <c r="B3533" t="s">
        <v>3831</v>
      </c>
      <c r="C3533" s="36">
        <v>0</v>
      </c>
      <c r="D3533" t="s">
        <v>5129</v>
      </c>
    </row>
    <row r="3534" spans="1:4" x14ac:dyDescent="0.15">
      <c r="A3534" s="36">
        <v>9791036370106</v>
      </c>
      <c r="B3534" t="s">
        <v>3831</v>
      </c>
      <c r="C3534" s="36">
        <v>6472</v>
      </c>
      <c r="D3534" t="s">
        <v>5133</v>
      </c>
    </row>
    <row r="3535" spans="1:4" x14ac:dyDescent="0.15">
      <c r="A3535" s="36">
        <v>9791036370113</v>
      </c>
      <c r="B3535" t="s">
        <v>3831</v>
      </c>
      <c r="C3535" s="36">
        <v>671</v>
      </c>
      <c r="D3535" t="s">
        <v>5130</v>
      </c>
    </row>
    <row r="3536" spans="1:4" x14ac:dyDescent="0.15">
      <c r="A3536" s="36">
        <v>9782857336365</v>
      </c>
      <c r="B3536" t="s">
        <v>3831</v>
      </c>
      <c r="C3536" s="36">
        <v>983</v>
      </c>
      <c r="D3536" t="s">
        <v>5130</v>
      </c>
    </row>
    <row r="3537" spans="1:4" x14ac:dyDescent="0.15">
      <c r="A3537" s="36">
        <v>9791036370120</v>
      </c>
      <c r="B3537" t="s">
        <v>3831</v>
      </c>
      <c r="C3537" s="36">
        <v>0</v>
      </c>
      <c r="D3537" t="s">
        <v>5135</v>
      </c>
    </row>
    <row r="3538" spans="1:4" x14ac:dyDescent="0.15">
      <c r="A3538" s="36">
        <v>3133580130977</v>
      </c>
      <c r="B3538" t="s">
        <v>3831</v>
      </c>
      <c r="C3538" s="36">
        <v>0</v>
      </c>
      <c r="D3538" t="s">
        <v>5131</v>
      </c>
    </row>
    <row r="3539" spans="1:4" x14ac:dyDescent="0.15">
      <c r="A3539" s="36">
        <v>3133580131165</v>
      </c>
      <c r="B3539" t="s">
        <v>3831</v>
      </c>
      <c r="C3539" s="36">
        <v>28</v>
      </c>
      <c r="D3539" t="s">
        <v>5134</v>
      </c>
    </row>
    <row r="3540" spans="1:4" x14ac:dyDescent="0.15">
      <c r="A3540" s="36">
        <v>3133580131332</v>
      </c>
      <c r="B3540" t="s">
        <v>3831</v>
      </c>
      <c r="C3540" s="36">
        <v>205</v>
      </c>
      <c r="D3540" t="s">
        <v>5130</v>
      </c>
    </row>
    <row r="3541" spans="1:4" x14ac:dyDescent="0.15">
      <c r="A3541" s="36">
        <v>3133580131622</v>
      </c>
      <c r="B3541" t="s">
        <v>3831</v>
      </c>
      <c r="C3541" s="36">
        <v>16</v>
      </c>
      <c r="D3541" t="s">
        <v>5134</v>
      </c>
    </row>
    <row r="3542" spans="1:4" x14ac:dyDescent="0.15">
      <c r="A3542" s="36">
        <v>3133580131639</v>
      </c>
      <c r="B3542" t="s">
        <v>3831</v>
      </c>
      <c r="C3542" s="36">
        <v>31</v>
      </c>
      <c r="D3542" t="s">
        <v>5134</v>
      </c>
    </row>
    <row r="3543" spans="1:4" x14ac:dyDescent="0.15">
      <c r="A3543" s="36">
        <v>3133580131738</v>
      </c>
      <c r="B3543" t="s">
        <v>3831</v>
      </c>
      <c r="C3543" s="36">
        <v>31</v>
      </c>
      <c r="D3543" t="s">
        <v>5134</v>
      </c>
    </row>
    <row r="3544" spans="1:4" x14ac:dyDescent="0.15">
      <c r="A3544" s="36">
        <v>9782227495029</v>
      </c>
      <c r="B3544" t="s">
        <v>3831</v>
      </c>
      <c r="C3544" s="36">
        <v>0</v>
      </c>
      <c r="D3544" t="s">
        <v>5131</v>
      </c>
    </row>
    <row r="3545" spans="1:4" x14ac:dyDescent="0.15">
      <c r="A3545" s="36">
        <v>9791036305085</v>
      </c>
      <c r="B3545" t="s">
        <v>3831</v>
      </c>
      <c r="C3545" s="36">
        <v>0</v>
      </c>
      <c r="D3545" t="s">
        <v>5129</v>
      </c>
    </row>
    <row r="3546" spans="1:4" x14ac:dyDescent="0.15">
      <c r="A3546" s="36">
        <v>9791036305092</v>
      </c>
      <c r="B3546" t="s">
        <v>3831</v>
      </c>
      <c r="C3546" s="36">
        <v>0</v>
      </c>
      <c r="D3546" t="s">
        <v>5129</v>
      </c>
    </row>
    <row r="3547" spans="1:4" x14ac:dyDescent="0.15">
      <c r="A3547" s="36">
        <v>9791036305122</v>
      </c>
      <c r="B3547" t="s">
        <v>3831</v>
      </c>
      <c r="C3547" s="36">
        <v>0</v>
      </c>
      <c r="D3547" t="s">
        <v>5129</v>
      </c>
    </row>
    <row r="3548" spans="1:4" x14ac:dyDescent="0.15">
      <c r="A3548" s="36">
        <v>9791036305139</v>
      </c>
      <c r="B3548" t="s">
        <v>3831</v>
      </c>
      <c r="C3548" s="36">
        <v>0</v>
      </c>
      <c r="D3548" t="s">
        <v>5129</v>
      </c>
    </row>
    <row r="3549" spans="1:4" x14ac:dyDescent="0.15">
      <c r="A3549" s="36">
        <v>9791036305146</v>
      </c>
      <c r="B3549" t="s">
        <v>3831</v>
      </c>
      <c r="C3549" s="36">
        <v>0</v>
      </c>
      <c r="D3549" t="s">
        <v>5131</v>
      </c>
    </row>
    <row r="3550" spans="1:4" x14ac:dyDescent="0.15">
      <c r="A3550" s="36">
        <v>9791036305153</v>
      </c>
      <c r="B3550" t="s">
        <v>3831</v>
      </c>
      <c r="C3550" s="36">
        <v>2430</v>
      </c>
      <c r="D3550" t="s">
        <v>5133</v>
      </c>
    </row>
    <row r="3551" spans="1:4" x14ac:dyDescent="0.15">
      <c r="A3551" s="36">
        <v>9791036305160</v>
      </c>
      <c r="B3551" t="s">
        <v>3831</v>
      </c>
      <c r="C3551" s="36">
        <v>822</v>
      </c>
      <c r="D3551" t="s">
        <v>5130</v>
      </c>
    </row>
    <row r="3552" spans="1:4" x14ac:dyDescent="0.15">
      <c r="A3552" s="36">
        <v>9791036305177</v>
      </c>
      <c r="B3552" t="s">
        <v>3831</v>
      </c>
      <c r="C3552" s="36">
        <v>0</v>
      </c>
      <c r="D3552" t="s">
        <v>5131</v>
      </c>
    </row>
    <row r="3553" spans="1:4" x14ac:dyDescent="0.15">
      <c r="A3553" s="36">
        <v>9791036305184</v>
      </c>
      <c r="B3553" t="s">
        <v>3831</v>
      </c>
      <c r="C3553" s="36">
        <v>0</v>
      </c>
      <c r="D3553" t="s">
        <v>5129</v>
      </c>
    </row>
    <row r="3554" spans="1:4" x14ac:dyDescent="0.15">
      <c r="A3554" s="36">
        <v>9791036305191</v>
      </c>
      <c r="B3554" t="s">
        <v>3831</v>
      </c>
      <c r="C3554" s="36">
        <v>688</v>
      </c>
      <c r="D3554" t="s">
        <v>5130</v>
      </c>
    </row>
    <row r="3555" spans="1:4" x14ac:dyDescent="0.15">
      <c r="A3555" s="36">
        <v>9791027606139</v>
      </c>
      <c r="B3555" t="s">
        <v>3831</v>
      </c>
      <c r="C3555" s="36">
        <v>1071</v>
      </c>
      <c r="D3555" t="s">
        <v>5133</v>
      </c>
    </row>
    <row r="3556" spans="1:4" x14ac:dyDescent="0.15">
      <c r="A3556" s="36">
        <v>9791027606146</v>
      </c>
      <c r="B3556" t="s">
        <v>3831</v>
      </c>
      <c r="C3556" s="36">
        <v>0</v>
      </c>
      <c r="D3556" t="s">
        <v>5129</v>
      </c>
    </row>
    <row r="3557" spans="1:4" x14ac:dyDescent="0.15">
      <c r="A3557" s="36">
        <v>9791027607563</v>
      </c>
      <c r="B3557" t="s">
        <v>3831</v>
      </c>
      <c r="C3557" s="36">
        <v>0</v>
      </c>
      <c r="D3557" t="s">
        <v>5129</v>
      </c>
    </row>
    <row r="3558" spans="1:4" x14ac:dyDescent="0.15">
      <c r="A3558" s="36">
        <v>9791027607594</v>
      </c>
      <c r="B3558" t="s">
        <v>3831</v>
      </c>
      <c r="C3558" s="36">
        <v>0</v>
      </c>
      <c r="D3558" t="s">
        <v>5129</v>
      </c>
    </row>
    <row r="3559" spans="1:4" x14ac:dyDescent="0.15">
      <c r="A3559" s="36">
        <v>9791027607662</v>
      </c>
      <c r="B3559" t="s">
        <v>3831</v>
      </c>
      <c r="C3559" s="36">
        <v>0</v>
      </c>
      <c r="D3559" t="s">
        <v>5129</v>
      </c>
    </row>
    <row r="3560" spans="1:4" x14ac:dyDescent="0.15">
      <c r="A3560" s="36">
        <v>9791027607686</v>
      </c>
      <c r="B3560" t="s">
        <v>3831</v>
      </c>
      <c r="C3560" s="36">
        <v>0</v>
      </c>
      <c r="D3560" t="s">
        <v>5129</v>
      </c>
    </row>
    <row r="3561" spans="1:4" x14ac:dyDescent="0.15">
      <c r="A3561" s="36">
        <v>9791027607693</v>
      </c>
      <c r="B3561" t="s">
        <v>3831</v>
      </c>
      <c r="C3561" s="36">
        <v>461</v>
      </c>
      <c r="D3561" t="s">
        <v>5130</v>
      </c>
    </row>
    <row r="3562" spans="1:4" x14ac:dyDescent="0.15">
      <c r="A3562" s="36">
        <v>9791027607716</v>
      </c>
      <c r="B3562" t="s">
        <v>3831</v>
      </c>
      <c r="C3562" s="36">
        <v>441</v>
      </c>
      <c r="D3562" t="s">
        <v>5130</v>
      </c>
    </row>
    <row r="3563" spans="1:4" x14ac:dyDescent="0.15">
      <c r="A3563" s="36">
        <v>9791036336201</v>
      </c>
      <c r="B3563" t="s">
        <v>3831</v>
      </c>
      <c r="C3563" s="36">
        <v>1944</v>
      </c>
      <c r="D3563" t="s">
        <v>5133</v>
      </c>
    </row>
    <row r="3564" spans="1:4" x14ac:dyDescent="0.15">
      <c r="A3564" s="36">
        <v>9791036336218</v>
      </c>
      <c r="B3564" t="s">
        <v>3831</v>
      </c>
      <c r="C3564" s="36">
        <v>1036</v>
      </c>
      <c r="D3564" t="s">
        <v>5133</v>
      </c>
    </row>
    <row r="3565" spans="1:4" x14ac:dyDescent="0.15">
      <c r="A3565" s="36">
        <v>9791036336225</v>
      </c>
      <c r="B3565" t="s">
        <v>3831</v>
      </c>
      <c r="C3565" s="36">
        <v>715</v>
      </c>
      <c r="D3565" t="s">
        <v>5130</v>
      </c>
    </row>
    <row r="3566" spans="1:4" x14ac:dyDescent="0.15">
      <c r="A3566" s="36">
        <v>9791027610310</v>
      </c>
      <c r="B3566" t="s">
        <v>3831</v>
      </c>
      <c r="C3566" s="36">
        <v>0</v>
      </c>
      <c r="D3566" t="s">
        <v>5129</v>
      </c>
    </row>
    <row r="3567" spans="1:4" x14ac:dyDescent="0.15">
      <c r="A3567" s="36">
        <v>9791027610327</v>
      </c>
      <c r="B3567" t="s">
        <v>3831</v>
      </c>
      <c r="C3567" s="36">
        <v>0</v>
      </c>
      <c r="D3567" t="s">
        <v>5129</v>
      </c>
    </row>
    <row r="3568" spans="1:4" x14ac:dyDescent="0.15">
      <c r="A3568" s="36">
        <v>9791036360831</v>
      </c>
      <c r="B3568" t="s">
        <v>3831</v>
      </c>
      <c r="C3568" s="36">
        <v>0</v>
      </c>
      <c r="D3568" t="s">
        <v>5135</v>
      </c>
    </row>
    <row r="3569" spans="1:4" x14ac:dyDescent="0.15">
      <c r="A3569" s="36">
        <v>9791036360848</v>
      </c>
      <c r="B3569" t="s">
        <v>3831</v>
      </c>
      <c r="C3569" s="36">
        <v>1937</v>
      </c>
      <c r="D3569" t="s">
        <v>5133</v>
      </c>
    </row>
    <row r="3570" spans="1:4" x14ac:dyDescent="0.15">
      <c r="A3570" s="36">
        <v>9791036360855</v>
      </c>
      <c r="B3570" t="s">
        <v>3831</v>
      </c>
      <c r="C3570" s="36">
        <v>1206</v>
      </c>
      <c r="D3570" t="s">
        <v>5133</v>
      </c>
    </row>
    <row r="3571" spans="1:4" x14ac:dyDescent="0.15">
      <c r="A3571" s="36">
        <v>9791036360862</v>
      </c>
      <c r="B3571" t="s">
        <v>3831</v>
      </c>
      <c r="C3571" s="36">
        <v>1449</v>
      </c>
      <c r="D3571" t="s">
        <v>5133</v>
      </c>
    </row>
    <row r="3572" spans="1:4" x14ac:dyDescent="0.15">
      <c r="A3572" s="36">
        <v>9791036360879</v>
      </c>
      <c r="B3572" t="s">
        <v>3831</v>
      </c>
      <c r="C3572" s="36">
        <v>1097</v>
      </c>
      <c r="D3572" t="s">
        <v>5133</v>
      </c>
    </row>
    <row r="3573" spans="1:4" x14ac:dyDescent="0.15">
      <c r="A3573" s="36">
        <v>9791036360886</v>
      </c>
      <c r="B3573" t="s">
        <v>3831</v>
      </c>
      <c r="C3573" s="36">
        <v>867</v>
      </c>
      <c r="D3573" t="s">
        <v>5130</v>
      </c>
    </row>
    <row r="3574" spans="1:4" x14ac:dyDescent="0.15">
      <c r="A3574" s="36">
        <v>9782227501492</v>
      </c>
      <c r="B3574" t="s">
        <v>3831</v>
      </c>
      <c r="C3574" s="36">
        <v>141</v>
      </c>
      <c r="D3574" t="s">
        <v>5130</v>
      </c>
    </row>
    <row r="3575" spans="1:4" x14ac:dyDescent="0.15">
      <c r="A3575" s="36">
        <v>9791036323553</v>
      </c>
      <c r="B3575" t="s">
        <v>3831</v>
      </c>
      <c r="C3575" s="36">
        <v>3347</v>
      </c>
      <c r="D3575" t="s">
        <v>5133</v>
      </c>
    </row>
    <row r="3576" spans="1:4" x14ac:dyDescent="0.15">
      <c r="A3576" s="36">
        <v>9791036323560</v>
      </c>
      <c r="B3576" t="s">
        <v>3831</v>
      </c>
      <c r="C3576" s="36">
        <v>0</v>
      </c>
      <c r="D3576" t="s">
        <v>5129</v>
      </c>
    </row>
    <row r="3577" spans="1:4" x14ac:dyDescent="0.15">
      <c r="A3577" s="36">
        <v>9791036323577</v>
      </c>
      <c r="B3577" t="s">
        <v>3831</v>
      </c>
      <c r="C3577" s="36">
        <v>584</v>
      </c>
      <c r="D3577" t="s">
        <v>5130</v>
      </c>
    </row>
    <row r="3578" spans="1:4" x14ac:dyDescent="0.15">
      <c r="A3578" s="36">
        <v>9791036323546</v>
      </c>
      <c r="B3578" t="s">
        <v>3831</v>
      </c>
      <c r="C3578" s="36">
        <v>1051</v>
      </c>
      <c r="D3578" t="s">
        <v>5133</v>
      </c>
    </row>
    <row r="3579" spans="1:4" x14ac:dyDescent="0.15">
      <c r="A3579" s="36">
        <v>9791036351808</v>
      </c>
      <c r="B3579" t="s">
        <v>3831</v>
      </c>
      <c r="C3579" s="36">
        <v>0</v>
      </c>
      <c r="D3579" t="s">
        <v>5135</v>
      </c>
    </row>
    <row r="3580" spans="1:4" x14ac:dyDescent="0.15">
      <c r="A3580" s="36">
        <v>9791036352058</v>
      </c>
      <c r="B3580" t="s">
        <v>3831</v>
      </c>
      <c r="C3580" s="36">
        <v>1573</v>
      </c>
      <c r="D3580" t="s">
        <v>5133</v>
      </c>
    </row>
    <row r="3581" spans="1:4" x14ac:dyDescent="0.15">
      <c r="A3581" s="36">
        <v>9791036352065</v>
      </c>
      <c r="B3581" t="s">
        <v>3831</v>
      </c>
      <c r="C3581" s="36">
        <v>0</v>
      </c>
      <c r="D3581" t="s">
        <v>5135</v>
      </c>
    </row>
    <row r="3582" spans="1:4" x14ac:dyDescent="0.15">
      <c r="A3582" s="36">
        <v>9791036352072</v>
      </c>
      <c r="B3582" t="s">
        <v>3831</v>
      </c>
      <c r="C3582" s="36">
        <v>0</v>
      </c>
      <c r="D3582" t="s">
        <v>5135</v>
      </c>
    </row>
    <row r="3583" spans="1:4" x14ac:dyDescent="0.15">
      <c r="A3583" s="36">
        <v>9791027611218</v>
      </c>
      <c r="B3583" t="s">
        <v>3831</v>
      </c>
      <c r="C3583" s="36">
        <v>314</v>
      </c>
      <c r="D3583" t="s">
        <v>5130</v>
      </c>
    </row>
    <row r="3584" spans="1:4" x14ac:dyDescent="0.15">
      <c r="A3584" s="36">
        <v>9791036335921</v>
      </c>
      <c r="B3584" t="s">
        <v>3831</v>
      </c>
      <c r="C3584" s="36">
        <v>0</v>
      </c>
      <c r="D3584" t="s">
        <v>5129</v>
      </c>
    </row>
    <row r="3585" spans="1:4" x14ac:dyDescent="0.15">
      <c r="A3585" s="36">
        <v>9791029615429</v>
      </c>
      <c r="B3585" t="s">
        <v>3831</v>
      </c>
      <c r="C3585" s="36">
        <v>852</v>
      </c>
      <c r="D3585" t="s">
        <v>5130</v>
      </c>
    </row>
    <row r="3586" spans="1:4" x14ac:dyDescent="0.15">
      <c r="A3586" s="36">
        <v>9782227501461</v>
      </c>
      <c r="B3586" t="s">
        <v>3831</v>
      </c>
      <c r="C3586" s="36">
        <v>1824</v>
      </c>
      <c r="D3586" t="s">
        <v>5133</v>
      </c>
    </row>
    <row r="3587" spans="1:4" x14ac:dyDescent="0.15">
      <c r="A3587" s="36">
        <v>9791036320439</v>
      </c>
      <c r="B3587" t="s">
        <v>3831</v>
      </c>
      <c r="C3587" s="36">
        <v>800</v>
      </c>
      <c r="D3587" t="s">
        <v>5130</v>
      </c>
    </row>
    <row r="3588" spans="1:4" x14ac:dyDescent="0.15">
      <c r="A3588" s="36">
        <v>9791036323652</v>
      </c>
      <c r="B3588" t="s">
        <v>3831</v>
      </c>
      <c r="C3588" s="36">
        <v>0</v>
      </c>
      <c r="D3588" t="s">
        <v>5129</v>
      </c>
    </row>
    <row r="3589" spans="1:4" x14ac:dyDescent="0.15">
      <c r="A3589" s="36">
        <v>9791036323676</v>
      </c>
      <c r="B3589" t="s">
        <v>3831</v>
      </c>
      <c r="C3589" s="36">
        <v>0</v>
      </c>
      <c r="D3589" t="s">
        <v>5131</v>
      </c>
    </row>
    <row r="3590" spans="1:4" x14ac:dyDescent="0.15">
      <c r="A3590" s="36">
        <v>9791036323669</v>
      </c>
      <c r="B3590" t="s">
        <v>3831</v>
      </c>
      <c r="C3590" s="36">
        <v>0</v>
      </c>
      <c r="D3590" t="s">
        <v>5131</v>
      </c>
    </row>
    <row r="3591" spans="1:4" x14ac:dyDescent="0.15">
      <c r="A3591" s="36">
        <v>9782227498556</v>
      </c>
      <c r="B3591" t="s">
        <v>3831</v>
      </c>
      <c r="C3591" s="36">
        <v>78</v>
      </c>
      <c r="D3591" t="s">
        <v>5134</v>
      </c>
    </row>
    <row r="3592" spans="1:4" x14ac:dyDescent="0.15">
      <c r="A3592" s="36">
        <v>9791027609284</v>
      </c>
      <c r="B3592" t="s">
        <v>3831</v>
      </c>
      <c r="C3592" s="36">
        <v>931</v>
      </c>
      <c r="D3592" t="s">
        <v>5130</v>
      </c>
    </row>
    <row r="3593" spans="1:4" x14ac:dyDescent="0.15">
      <c r="A3593" s="36">
        <v>9791036323706</v>
      </c>
      <c r="B3593" t="s">
        <v>3831</v>
      </c>
      <c r="C3593" s="36">
        <v>0</v>
      </c>
      <c r="D3593" t="s">
        <v>5129</v>
      </c>
    </row>
    <row r="3594" spans="1:4" x14ac:dyDescent="0.15">
      <c r="A3594" s="36">
        <v>9791027609321</v>
      </c>
      <c r="B3594" t="s">
        <v>3831</v>
      </c>
      <c r="C3594" s="36">
        <v>0</v>
      </c>
      <c r="D3594" t="s">
        <v>5129</v>
      </c>
    </row>
    <row r="3595" spans="1:4" x14ac:dyDescent="0.15">
      <c r="A3595" s="36">
        <v>9791036312632</v>
      </c>
      <c r="B3595" t="s">
        <v>3831</v>
      </c>
      <c r="C3595" s="36">
        <v>0</v>
      </c>
      <c r="D3595" t="s">
        <v>5129</v>
      </c>
    </row>
    <row r="3596" spans="1:4" x14ac:dyDescent="0.15">
      <c r="A3596" s="36">
        <v>9791027607747</v>
      </c>
      <c r="B3596" t="s">
        <v>3831</v>
      </c>
      <c r="C3596" s="36">
        <v>36909</v>
      </c>
      <c r="D3596" t="s">
        <v>5128</v>
      </c>
    </row>
    <row r="3597" spans="1:4" x14ac:dyDescent="0.15">
      <c r="A3597" s="36">
        <v>9782227498525</v>
      </c>
      <c r="B3597" t="s">
        <v>3831</v>
      </c>
      <c r="C3597" s="36">
        <v>81</v>
      </c>
      <c r="D3597" t="s">
        <v>5134</v>
      </c>
    </row>
    <row r="3598" spans="1:4" x14ac:dyDescent="0.15">
      <c r="A3598" s="36">
        <v>9782227498532</v>
      </c>
      <c r="B3598" t="s">
        <v>3831</v>
      </c>
      <c r="C3598" s="36">
        <v>0</v>
      </c>
      <c r="D3598" t="s">
        <v>5129</v>
      </c>
    </row>
    <row r="3599" spans="1:4" x14ac:dyDescent="0.15">
      <c r="A3599" s="36">
        <v>9782227498549</v>
      </c>
      <c r="B3599" t="s">
        <v>3831</v>
      </c>
      <c r="C3599" s="36">
        <v>0</v>
      </c>
      <c r="D3599" t="s">
        <v>5129</v>
      </c>
    </row>
    <row r="3600" spans="1:4" x14ac:dyDescent="0.15">
      <c r="A3600" s="36">
        <v>9791036352164</v>
      </c>
      <c r="B3600" t="s">
        <v>3831</v>
      </c>
      <c r="C3600" s="36">
        <v>2068</v>
      </c>
      <c r="D3600" t="s">
        <v>5133</v>
      </c>
    </row>
    <row r="3601" spans="1:4" x14ac:dyDescent="0.15">
      <c r="A3601" s="36">
        <v>9791036323720</v>
      </c>
      <c r="B3601" t="s">
        <v>3831</v>
      </c>
      <c r="C3601" s="36">
        <v>0</v>
      </c>
      <c r="D3601" t="s">
        <v>5129</v>
      </c>
    </row>
    <row r="3602" spans="1:4" x14ac:dyDescent="0.15">
      <c r="A3602" s="36">
        <v>9791036323768</v>
      </c>
      <c r="B3602" t="s">
        <v>3831</v>
      </c>
      <c r="C3602" s="36">
        <v>2279</v>
      </c>
      <c r="D3602" t="s">
        <v>5133</v>
      </c>
    </row>
    <row r="3603" spans="1:4" x14ac:dyDescent="0.15">
      <c r="A3603" s="36">
        <v>9791036323751</v>
      </c>
      <c r="B3603" t="s">
        <v>3831</v>
      </c>
      <c r="C3603" s="36">
        <v>257</v>
      </c>
      <c r="D3603" t="s">
        <v>5130</v>
      </c>
    </row>
    <row r="3604" spans="1:4" x14ac:dyDescent="0.15">
      <c r="A3604" s="36">
        <v>9791036323713</v>
      </c>
      <c r="B3604" t="s">
        <v>3831</v>
      </c>
      <c r="C3604" s="36">
        <v>9449</v>
      </c>
      <c r="D3604" t="s">
        <v>5133</v>
      </c>
    </row>
    <row r="3605" spans="1:4" x14ac:dyDescent="0.15">
      <c r="A3605" s="36">
        <v>9791036323737</v>
      </c>
      <c r="B3605" t="s">
        <v>3831</v>
      </c>
      <c r="C3605" s="36">
        <v>0</v>
      </c>
      <c r="D3605" t="s">
        <v>5129</v>
      </c>
    </row>
    <row r="3606" spans="1:4" x14ac:dyDescent="0.15">
      <c r="A3606" s="36">
        <v>9791036335839</v>
      </c>
      <c r="B3606" t="s">
        <v>3831</v>
      </c>
      <c r="C3606" s="36">
        <v>854</v>
      </c>
      <c r="D3606" t="s">
        <v>5130</v>
      </c>
    </row>
    <row r="3607" spans="1:4" x14ac:dyDescent="0.15">
      <c r="A3607" s="36">
        <v>9791036336409</v>
      </c>
      <c r="B3607" t="s">
        <v>3831</v>
      </c>
      <c r="C3607" s="36">
        <v>725</v>
      </c>
      <c r="D3607" t="s">
        <v>5137</v>
      </c>
    </row>
    <row r="3608" spans="1:4" x14ac:dyDescent="0.15">
      <c r="A3608" s="36">
        <v>9791036336478</v>
      </c>
      <c r="B3608" t="s">
        <v>3831</v>
      </c>
      <c r="C3608" s="36">
        <v>0</v>
      </c>
      <c r="D3608" t="s">
        <v>5129</v>
      </c>
    </row>
    <row r="3609" spans="1:4" x14ac:dyDescent="0.15">
      <c r="A3609" s="36">
        <v>9782857335641</v>
      </c>
      <c r="B3609" t="s">
        <v>3831</v>
      </c>
      <c r="C3609" s="36">
        <v>3314</v>
      </c>
      <c r="D3609" t="s">
        <v>5133</v>
      </c>
    </row>
    <row r="3610" spans="1:4" x14ac:dyDescent="0.15">
      <c r="A3610" s="36">
        <v>9791036336485</v>
      </c>
      <c r="B3610" t="s">
        <v>3831</v>
      </c>
      <c r="C3610" s="36">
        <v>0</v>
      </c>
      <c r="D3610" t="s">
        <v>5129</v>
      </c>
    </row>
    <row r="3611" spans="1:4" x14ac:dyDescent="0.15">
      <c r="A3611" s="36">
        <v>9791036336492</v>
      </c>
      <c r="B3611" t="s">
        <v>3831</v>
      </c>
      <c r="C3611" s="36">
        <v>668</v>
      </c>
      <c r="D3611" t="s">
        <v>5130</v>
      </c>
    </row>
    <row r="3612" spans="1:4" x14ac:dyDescent="0.15">
      <c r="A3612" s="36">
        <v>9791036336508</v>
      </c>
      <c r="B3612" t="s">
        <v>3831</v>
      </c>
      <c r="C3612" s="36">
        <v>928</v>
      </c>
      <c r="D3612" t="s">
        <v>5130</v>
      </c>
    </row>
    <row r="3613" spans="1:4" x14ac:dyDescent="0.15">
      <c r="A3613" s="36">
        <v>9791036336515</v>
      </c>
      <c r="B3613" t="s">
        <v>3831</v>
      </c>
      <c r="C3613" s="36">
        <v>4249</v>
      </c>
      <c r="D3613" t="s">
        <v>5133</v>
      </c>
    </row>
    <row r="3614" spans="1:4" x14ac:dyDescent="0.15">
      <c r="A3614" s="36">
        <v>9782857335634</v>
      </c>
      <c r="B3614" t="s">
        <v>3831</v>
      </c>
      <c r="C3614" s="36">
        <v>399</v>
      </c>
      <c r="D3614" t="s">
        <v>5130</v>
      </c>
    </row>
    <row r="3615" spans="1:4" x14ac:dyDescent="0.15">
      <c r="A3615" s="36">
        <v>9791036336522</v>
      </c>
      <c r="B3615" t="s">
        <v>3831</v>
      </c>
      <c r="C3615" s="36">
        <v>735</v>
      </c>
      <c r="D3615" t="s">
        <v>5130</v>
      </c>
    </row>
    <row r="3616" spans="1:4" x14ac:dyDescent="0.15">
      <c r="A3616" s="36">
        <v>9782857335658</v>
      </c>
      <c r="B3616" t="s">
        <v>3831</v>
      </c>
      <c r="C3616" s="36">
        <v>1273</v>
      </c>
      <c r="D3616" t="s">
        <v>5133</v>
      </c>
    </row>
    <row r="3617" spans="1:4" x14ac:dyDescent="0.15">
      <c r="A3617" s="36">
        <v>9791027610341</v>
      </c>
      <c r="B3617" t="s">
        <v>3831</v>
      </c>
      <c r="C3617" s="36">
        <v>276</v>
      </c>
      <c r="D3617" t="s">
        <v>5130</v>
      </c>
    </row>
    <row r="3618" spans="1:4" x14ac:dyDescent="0.15">
      <c r="A3618" s="36">
        <v>9791036352386</v>
      </c>
      <c r="B3618" t="s">
        <v>3831</v>
      </c>
      <c r="C3618" s="36">
        <v>0</v>
      </c>
      <c r="D3618" t="s">
        <v>5129</v>
      </c>
    </row>
    <row r="3619" spans="1:4" x14ac:dyDescent="0.15">
      <c r="A3619" s="36">
        <v>9791027611225</v>
      </c>
      <c r="B3619" t="s">
        <v>3831</v>
      </c>
      <c r="C3619" s="36">
        <v>2290</v>
      </c>
      <c r="D3619" t="s">
        <v>5133</v>
      </c>
    </row>
    <row r="3620" spans="1:4" x14ac:dyDescent="0.15">
      <c r="A3620" s="36">
        <v>9791027611232</v>
      </c>
      <c r="B3620" t="s">
        <v>3831</v>
      </c>
      <c r="C3620" s="36">
        <v>1657</v>
      </c>
      <c r="D3620" t="s">
        <v>5133</v>
      </c>
    </row>
    <row r="3621" spans="1:4" x14ac:dyDescent="0.15">
      <c r="A3621" s="36">
        <v>9791027602445</v>
      </c>
      <c r="B3621" t="s">
        <v>3831</v>
      </c>
      <c r="C3621" s="36">
        <v>0</v>
      </c>
      <c r="D3621" t="s">
        <v>5129</v>
      </c>
    </row>
    <row r="3622" spans="1:4" x14ac:dyDescent="0.15">
      <c r="A3622" s="36">
        <v>9791036370540</v>
      </c>
      <c r="B3622" t="s">
        <v>3831</v>
      </c>
      <c r="C3622" s="36">
        <v>1238</v>
      </c>
      <c r="D3622" t="s">
        <v>5133</v>
      </c>
    </row>
    <row r="3623" spans="1:4" x14ac:dyDescent="0.15">
      <c r="A3623" s="36">
        <v>9791036370557</v>
      </c>
      <c r="B3623" t="s">
        <v>3831</v>
      </c>
      <c r="C3623" s="36">
        <v>1289</v>
      </c>
      <c r="D3623" t="s">
        <v>5133</v>
      </c>
    </row>
    <row r="3624" spans="1:4" x14ac:dyDescent="0.15">
      <c r="A3624" s="36">
        <v>9782747083553</v>
      </c>
      <c r="B3624" t="s">
        <v>3831</v>
      </c>
      <c r="C3624" s="36">
        <v>0</v>
      </c>
      <c r="D3624" t="s">
        <v>5129</v>
      </c>
    </row>
    <row r="3625" spans="1:4" x14ac:dyDescent="0.15">
      <c r="A3625" s="36">
        <v>9782747083546</v>
      </c>
      <c r="B3625" t="s">
        <v>3831</v>
      </c>
      <c r="C3625" s="36">
        <v>0</v>
      </c>
      <c r="D3625" t="s">
        <v>5129</v>
      </c>
    </row>
    <row r="3626" spans="1:4" x14ac:dyDescent="0.15">
      <c r="A3626" s="36">
        <v>9782747083539</v>
      </c>
      <c r="B3626" t="s">
        <v>3831</v>
      </c>
      <c r="C3626" s="36">
        <v>209</v>
      </c>
      <c r="D3626" t="s">
        <v>5130</v>
      </c>
    </row>
    <row r="3627" spans="1:4" x14ac:dyDescent="0.15">
      <c r="A3627" s="36">
        <v>9782747083522</v>
      </c>
      <c r="B3627" t="s">
        <v>3831</v>
      </c>
      <c r="C3627" s="36">
        <v>0</v>
      </c>
      <c r="D3627" t="s">
        <v>5129</v>
      </c>
    </row>
    <row r="3628" spans="1:4" x14ac:dyDescent="0.15">
      <c r="A3628" s="36">
        <v>9782747083515</v>
      </c>
      <c r="B3628" t="s">
        <v>3831</v>
      </c>
      <c r="C3628" s="36">
        <v>0</v>
      </c>
      <c r="D3628" t="s">
        <v>5129</v>
      </c>
    </row>
    <row r="3629" spans="1:4" x14ac:dyDescent="0.15">
      <c r="A3629" s="36">
        <v>9782747083508</v>
      </c>
      <c r="B3629" t="s">
        <v>3831</v>
      </c>
      <c r="C3629" s="36">
        <v>0</v>
      </c>
      <c r="D3629" t="s">
        <v>5129</v>
      </c>
    </row>
    <row r="3630" spans="1:4" x14ac:dyDescent="0.15">
      <c r="A3630" s="36">
        <v>9782747083492</v>
      </c>
      <c r="B3630" t="s">
        <v>3831</v>
      </c>
      <c r="C3630" s="36">
        <v>0</v>
      </c>
      <c r="D3630" t="s">
        <v>5129</v>
      </c>
    </row>
    <row r="3631" spans="1:4" x14ac:dyDescent="0.15">
      <c r="A3631" s="36">
        <v>9782747083485</v>
      </c>
      <c r="B3631" t="s">
        <v>3831</v>
      </c>
      <c r="C3631" s="36">
        <v>0</v>
      </c>
      <c r="D3631" t="s">
        <v>5129</v>
      </c>
    </row>
    <row r="3632" spans="1:4" x14ac:dyDescent="0.15">
      <c r="A3632" s="36">
        <v>9782747083478</v>
      </c>
      <c r="B3632" t="s">
        <v>3831</v>
      </c>
      <c r="C3632" s="36">
        <v>312</v>
      </c>
      <c r="D3632" t="s">
        <v>5130</v>
      </c>
    </row>
    <row r="3633" spans="1:4" x14ac:dyDescent="0.15">
      <c r="A3633" s="36">
        <v>9782747083454</v>
      </c>
      <c r="B3633" t="s">
        <v>3831</v>
      </c>
      <c r="C3633" s="36">
        <v>0</v>
      </c>
      <c r="D3633" t="s">
        <v>5129</v>
      </c>
    </row>
    <row r="3634" spans="1:4" x14ac:dyDescent="0.15">
      <c r="A3634" s="36">
        <v>9782747083447</v>
      </c>
      <c r="B3634" t="s">
        <v>3831</v>
      </c>
      <c r="C3634" s="36">
        <v>0</v>
      </c>
      <c r="D3634" t="s">
        <v>5129</v>
      </c>
    </row>
    <row r="3635" spans="1:4" x14ac:dyDescent="0.15">
      <c r="A3635" s="36">
        <v>9782747083430</v>
      </c>
      <c r="B3635" t="s">
        <v>3831</v>
      </c>
      <c r="C3635" s="36">
        <v>0</v>
      </c>
      <c r="D3635" t="s">
        <v>5129</v>
      </c>
    </row>
    <row r="3636" spans="1:4" x14ac:dyDescent="0.15">
      <c r="A3636" s="36">
        <v>9782747083423</v>
      </c>
      <c r="B3636" t="s">
        <v>3831</v>
      </c>
      <c r="C3636" s="36">
        <v>0</v>
      </c>
      <c r="D3636" t="s">
        <v>5129</v>
      </c>
    </row>
    <row r="3637" spans="1:4" x14ac:dyDescent="0.15">
      <c r="A3637" s="36">
        <v>9782747083409</v>
      </c>
      <c r="B3637" t="s">
        <v>3831</v>
      </c>
      <c r="C3637" s="36">
        <v>0</v>
      </c>
      <c r="D3637" t="s">
        <v>5129</v>
      </c>
    </row>
    <row r="3638" spans="1:4" x14ac:dyDescent="0.15">
      <c r="A3638" s="36">
        <v>9782747083393</v>
      </c>
      <c r="B3638" t="s">
        <v>3831</v>
      </c>
      <c r="C3638" s="36">
        <v>0</v>
      </c>
      <c r="D3638" t="s">
        <v>5129</v>
      </c>
    </row>
    <row r="3639" spans="1:4" x14ac:dyDescent="0.15">
      <c r="A3639" s="36">
        <v>9782747083362</v>
      </c>
      <c r="B3639" t="s">
        <v>3831</v>
      </c>
      <c r="C3639" s="36">
        <v>1050</v>
      </c>
      <c r="D3639" t="s">
        <v>5133</v>
      </c>
    </row>
    <row r="3640" spans="1:4" x14ac:dyDescent="0.15">
      <c r="A3640" s="36">
        <v>9782747083317</v>
      </c>
      <c r="B3640" t="s">
        <v>3831</v>
      </c>
      <c r="C3640" s="36">
        <v>1045</v>
      </c>
      <c r="D3640" t="s">
        <v>5133</v>
      </c>
    </row>
    <row r="3641" spans="1:4" x14ac:dyDescent="0.15">
      <c r="A3641" s="36">
        <v>9782747083300</v>
      </c>
      <c r="B3641" t="s">
        <v>3831</v>
      </c>
      <c r="C3641" s="36">
        <v>653</v>
      </c>
      <c r="D3641" t="s">
        <v>5130</v>
      </c>
    </row>
    <row r="3642" spans="1:4" x14ac:dyDescent="0.15">
      <c r="A3642" s="36">
        <v>9782747083294</v>
      </c>
      <c r="B3642" t="s">
        <v>3831</v>
      </c>
      <c r="C3642" s="36">
        <v>0</v>
      </c>
      <c r="D3642" t="s">
        <v>5129</v>
      </c>
    </row>
    <row r="3643" spans="1:4" x14ac:dyDescent="0.15">
      <c r="A3643" s="36">
        <v>9782747082877</v>
      </c>
      <c r="B3643" t="s">
        <v>3831</v>
      </c>
      <c r="C3643" s="36">
        <v>888</v>
      </c>
      <c r="D3643" t="s">
        <v>5130</v>
      </c>
    </row>
    <row r="3644" spans="1:4" x14ac:dyDescent="0.15">
      <c r="A3644" s="36">
        <v>9782747082884</v>
      </c>
      <c r="B3644" t="s">
        <v>3831</v>
      </c>
      <c r="C3644" s="36">
        <v>1260</v>
      </c>
      <c r="D3644" t="s">
        <v>5133</v>
      </c>
    </row>
    <row r="3645" spans="1:4" x14ac:dyDescent="0.15">
      <c r="A3645" s="36">
        <v>9791036323799</v>
      </c>
      <c r="B3645" t="s">
        <v>3831</v>
      </c>
      <c r="C3645" s="36">
        <v>7353</v>
      </c>
      <c r="D3645" t="s">
        <v>5133</v>
      </c>
    </row>
    <row r="3646" spans="1:4" x14ac:dyDescent="0.15">
      <c r="A3646" s="36">
        <v>9791036323911</v>
      </c>
      <c r="B3646" t="s">
        <v>3831</v>
      </c>
      <c r="C3646" s="36">
        <v>877</v>
      </c>
      <c r="D3646" t="s">
        <v>5130</v>
      </c>
    </row>
    <row r="3647" spans="1:4" x14ac:dyDescent="0.15">
      <c r="A3647" s="36">
        <v>9791036323928</v>
      </c>
      <c r="B3647" t="s">
        <v>3831</v>
      </c>
      <c r="C3647" s="36">
        <v>137</v>
      </c>
      <c r="D3647" t="s">
        <v>5130</v>
      </c>
    </row>
    <row r="3648" spans="1:4" x14ac:dyDescent="0.15">
      <c r="A3648" s="36">
        <v>9791036352393</v>
      </c>
      <c r="B3648" t="s">
        <v>3831</v>
      </c>
      <c r="C3648" s="36">
        <v>0</v>
      </c>
      <c r="D3648" t="s">
        <v>5129</v>
      </c>
    </row>
    <row r="3649" spans="1:4" x14ac:dyDescent="0.15">
      <c r="A3649" s="36">
        <v>9791036305207</v>
      </c>
      <c r="B3649" t="s">
        <v>3831</v>
      </c>
      <c r="C3649" s="36">
        <v>270</v>
      </c>
      <c r="D3649" t="s">
        <v>5130</v>
      </c>
    </row>
    <row r="3650" spans="1:4" x14ac:dyDescent="0.15">
      <c r="A3650" s="36">
        <v>3760262412191</v>
      </c>
      <c r="B3650" t="s">
        <v>3831</v>
      </c>
      <c r="C3650" s="36">
        <v>1071</v>
      </c>
      <c r="D3650" t="s">
        <v>5133</v>
      </c>
    </row>
    <row r="3651" spans="1:4" x14ac:dyDescent="0.15">
      <c r="A3651" s="36">
        <v>9782227501515</v>
      </c>
      <c r="B3651" t="s">
        <v>3831</v>
      </c>
      <c r="C3651" s="36">
        <v>718</v>
      </c>
      <c r="D3651" t="s">
        <v>5130</v>
      </c>
    </row>
    <row r="3652" spans="1:4" x14ac:dyDescent="0.15">
      <c r="A3652" s="36">
        <v>9782857336037</v>
      </c>
      <c r="B3652" t="s">
        <v>3831</v>
      </c>
      <c r="C3652" s="36">
        <v>0</v>
      </c>
      <c r="D3652" t="s">
        <v>5129</v>
      </c>
    </row>
    <row r="3653" spans="1:4" x14ac:dyDescent="0.15">
      <c r="A3653" s="36">
        <v>9791036361272</v>
      </c>
      <c r="B3653" t="s">
        <v>3831</v>
      </c>
      <c r="C3653" s="36">
        <v>2565</v>
      </c>
      <c r="D3653" t="s">
        <v>5133</v>
      </c>
    </row>
    <row r="3654" spans="1:4" x14ac:dyDescent="0.15">
      <c r="A3654" s="36">
        <v>9791036361289</v>
      </c>
      <c r="B3654" t="s">
        <v>3831</v>
      </c>
      <c r="C3654" s="36">
        <v>594</v>
      </c>
      <c r="D3654" t="s">
        <v>5130</v>
      </c>
    </row>
    <row r="3655" spans="1:4" x14ac:dyDescent="0.15">
      <c r="A3655" s="36">
        <v>9791036361296</v>
      </c>
      <c r="B3655" t="s">
        <v>3831</v>
      </c>
      <c r="C3655" s="36">
        <v>0</v>
      </c>
      <c r="D3655" t="s">
        <v>5135</v>
      </c>
    </row>
    <row r="3656" spans="1:4" x14ac:dyDescent="0.15">
      <c r="A3656" s="36">
        <v>9791036361302</v>
      </c>
      <c r="B3656" t="s">
        <v>3831</v>
      </c>
      <c r="C3656" s="36">
        <v>0</v>
      </c>
      <c r="D3656" t="s">
        <v>5135</v>
      </c>
    </row>
    <row r="3657" spans="1:4" x14ac:dyDescent="0.15">
      <c r="A3657" s="36">
        <v>9791036305221</v>
      </c>
      <c r="B3657" t="s">
        <v>3831</v>
      </c>
      <c r="C3657" s="36">
        <v>57</v>
      </c>
      <c r="D3657" t="s">
        <v>5134</v>
      </c>
    </row>
    <row r="3658" spans="1:4" x14ac:dyDescent="0.15">
      <c r="A3658" s="36">
        <v>9782227492691</v>
      </c>
      <c r="B3658" t="s">
        <v>3831</v>
      </c>
      <c r="C3658" s="36">
        <v>0</v>
      </c>
      <c r="D3658" t="s">
        <v>5129</v>
      </c>
    </row>
    <row r="3659" spans="1:4" x14ac:dyDescent="0.15">
      <c r="A3659" s="36">
        <v>9782227492745</v>
      </c>
      <c r="B3659" t="s">
        <v>3831</v>
      </c>
      <c r="C3659" s="36">
        <v>0</v>
      </c>
      <c r="D3659" t="s">
        <v>5131</v>
      </c>
    </row>
    <row r="3660" spans="1:4" x14ac:dyDescent="0.15">
      <c r="A3660" s="36">
        <v>9782227492752</v>
      </c>
      <c r="B3660" t="s">
        <v>3831</v>
      </c>
      <c r="C3660" s="36">
        <v>0</v>
      </c>
      <c r="D3660" t="s">
        <v>5129</v>
      </c>
    </row>
    <row r="3661" spans="1:4" x14ac:dyDescent="0.15">
      <c r="A3661" s="36">
        <v>9782227492769</v>
      </c>
      <c r="B3661" t="s">
        <v>3831</v>
      </c>
      <c r="C3661" s="36">
        <v>0</v>
      </c>
      <c r="D3661" t="s">
        <v>5135</v>
      </c>
    </row>
    <row r="3662" spans="1:4" x14ac:dyDescent="0.15">
      <c r="A3662" s="36">
        <v>9782227492776</v>
      </c>
      <c r="B3662" t="s">
        <v>3831</v>
      </c>
      <c r="C3662" s="36">
        <v>0</v>
      </c>
      <c r="D3662" t="s">
        <v>5135</v>
      </c>
    </row>
    <row r="3663" spans="1:4" x14ac:dyDescent="0.15">
      <c r="A3663" s="36">
        <v>9782227498563</v>
      </c>
      <c r="B3663" t="s">
        <v>3831</v>
      </c>
      <c r="C3663" s="36">
        <v>0</v>
      </c>
      <c r="D3663" t="s">
        <v>5131</v>
      </c>
    </row>
    <row r="3664" spans="1:4" x14ac:dyDescent="0.15">
      <c r="A3664" s="36">
        <v>9791036324024</v>
      </c>
      <c r="B3664" t="s">
        <v>3831</v>
      </c>
      <c r="C3664" s="36">
        <v>0</v>
      </c>
      <c r="D3664" t="s">
        <v>5129</v>
      </c>
    </row>
    <row r="3665" spans="1:4" x14ac:dyDescent="0.15">
      <c r="A3665" s="36">
        <v>9791036324055</v>
      </c>
      <c r="B3665" t="s">
        <v>3831</v>
      </c>
      <c r="C3665" s="36">
        <v>222</v>
      </c>
      <c r="D3665" t="s">
        <v>5130</v>
      </c>
    </row>
    <row r="3666" spans="1:4" x14ac:dyDescent="0.15">
      <c r="A3666" s="36">
        <v>9791036324017</v>
      </c>
      <c r="B3666" t="s">
        <v>3831</v>
      </c>
      <c r="C3666" s="36">
        <v>0</v>
      </c>
      <c r="D3666" t="s">
        <v>5129</v>
      </c>
    </row>
    <row r="3667" spans="1:4" x14ac:dyDescent="0.15">
      <c r="A3667" s="36">
        <v>9791036305306</v>
      </c>
      <c r="B3667" t="s">
        <v>3831</v>
      </c>
      <c r="C3667" s="36">
        <v>9</v>
      </c>
      <c r="D3667" t="s">
        <v>5132</v>
      </c>
    </row>
    <row r="3668" spans="1:4" x14ac:dyDescent="0.15">
      <c r="A3668" s="36">
        <v>9791036305313</v>
      </c>
      <c r="B3668" t="s">
        <v>3831</v>
      </c>
      <c r="C3668" s="36">
        <v>0</v>
      </c>
      <c r="D3668" t="s">
        <v>5129</v>
      </c>
    </row>
    <row r="3669" spans="1:4" x14ac:dyDescent="0.15">
      <c r="A3669" s="36">
        <v>9791027606405</v>
      </c>
      <c r="B3669" t="s">
        <v>3831</v>
      </c>
      <c r="C3669" s="36">
        <v>0</v>
      </c>
      <c r="D3669" t="s">
        <v>5129</v>
      </c>
    </row>
    <row r="3670" spans="1:4" x14ac:dyDescent="0.15">
      <c r="A3670" s="36">
        <v>9791027606412</v>
      </c>
      <c r="B3670" t="s">
        <v>3831</v>
      </c>
      <c r="C3670" s="36">
        <v>0</v>
      </c>
      <c r="D3670" t="s">
        <v>5129</v>
      </c>
    </row>
    <row r="3671" spans="1:4" x14ac:dyDescent="0.15">
      <c r="A3671" s="36">
        <v>9782227491540</v>
      </c>
      <c r="B3671" t="s">
        <v>3831</v>
      </c>
      <c r="C3671" s="36">
        <v>67</v>
      </c>
      <c r="D3671" t="s">
        <v>5134</v>
      </c>
    </row>
    <row r="3672" spans="1:4" x14ac:dyDescent="0.15">
      <c r="A3672" s="36">
        <v>9782747083799</v>
      </c>
      <c r="B3672" t="s">
        <v>3831</v>
      </c>
      <c r="C3672" s="36">
        <v>712</v>
      </c>
      <c r="D3672" t="s">
        <v>5130</v>
      </c>
    </row>
    <row r="3673" spans="1:4" x14ac:dyDescent="0.15">
      <c r="A3673" s="36">
        <v>9782747083782</v>
      </c>
      <c r="B3673" t="s">
        <v>3831</v>
      </c>
      <c r="C3673" s="36">
        <v>1356</v>
      </c>
      <c r="D3673" t="s">
        <v>5133</v>
      </c>
    </row>
    <row r="3674" spans="1:4" x14ac:dyDescent="0.15">
      <c r="A3674" s="36">
        <v>9782747083775</v>
      </c>
      <c r="B3674" t="s">
        <v>3831</v>
      </c>
      <c r="C3674" s="36">
        <v>0</v>
      </c>
      <c r="D3674" t="s">
        <v>5129</v>
      </c>
    </row>
    <row r="3675" spans="1:4" x14ac:dyDescent="0.15">
      <c r="A3675" s="36">
        <v>9782747083928</v>
      </c>
      <c r="B3675" t="s">
        <v>3831</v>
      </c>
      <c r="C3675" s="36">
        <v>443</v>
      </c>
      <c r="D3675" t="s">
        <v>5130</v>
      </c>
    </row>
    <row r="3676" spans="1:4" x14ac:dyDescent="0.15">
      <c r="A3676" s="36">
        <v>9782747083911</v>
      </c>
      <c r="B3676" t="s">
        <v>3831</v>
      </c>
      <c r="C3676" s="36">
        <v>1548</v>
      </c>
      <c r="D3676" t="s">
        <v>5133</v>
      </c>
    </row>
    <row r="3677" spans="1:4" x14ac:dyDescent="0.15">
      <c r="A3677" s="36">
        <v>9782747083904</v>
      </c>
      <c r="B3677" t="s">
        <v>3831</v>
      </c>
      <c r="C3677" s="36">
        <v>827</v>
      </c>
      <c r="D3677" t="s">
        <v>5130</v>
      </c>
    </row>
    <row r="3678" spans="1:4" x14ac:dyDescent="0.15">
      <c r="A3678" s="36">
        <v>9782747083812</v>
      </c>
      <c r="B3678" t="s">
        <v>3831</v>
      </c>
      <c r="C3678" s="36">
        <v>0</v>
      </c>
      <c r="D3678" t="s">
        <v>5129</v>
      </c>
    </row>
    <row r="3679" spans="1:4" x14ac:dyDescent="0.15">
      <c r="A3679" s="36">
        <v>9782747083768</v>
      </c>
      <c r="B3679" t="s">
        <v>3831</v>
      </c>
      <c r="C3679" s="36">
        <v>672</v>
      </c>
      <c r="D3679" t="s">
        <v>5130</v>
      </c>
    </row>
    <row r="3680" spans="1:4" x14ac:dyDescent="0.15">
      <c r="A3680" s="36">
        <v>9782747083751</v>
      </c>
      <c r="B3680" t="s">
        <v>3831</v>
      </c>
      <c r="C3680" s="36">
        <v>904</v>
      </c>
      <c r="D3680" t="s">
        <v>5130</v>
      </c>
    </row>
    <row r="3681" spans="1:4" x14ac:dyDescent="0.15">
      <c r="A3681" s="36">
        <v>9782747083867</v>
      </c>
      <c r="B3681" t="s">
        <v>3831</v>
      </c>
      <c r="C3681" s="36">
        <v>2067</v>
      </c>
      <c r="D3681" t="s">
        <v>5133</v>
      </c>
    </row>
    <row r="3682" spans="1:4" x14ac:dyDescent="0.15">
      <c r="A3682" s="36">
        <v>9782747083850</v>
      </c>
      <c r="B3682" t="s">
        <v>3831</v>
      </c>
      <c r="C3682" s="36">
        <v>516</v>
      </c>
      <c r="D3682" t="s">
        <v>5130</v>
      </c>
    </row>
    <row r="3683" spans="1:4" x14ac:dyDescent="0.15">
      <c r="A3683" s="36">
        <v>9782747083843</v>
      </c>
      <c r="B3683" t="s">
        <v>3831</v>
      </c>
      <c r="C3683" s="36">
        <v>1082</v>
      </c>
      <c r="D3683" t="s">
        <v>5133</v>
      </c>
    </row>
    <row r="3684" spans="1:4" x14ac:dyDescent="0.15">
      <c r="A3684" s="36">
        <v>9782747083836</v>
      </c>
      <c r="B3684" t="s">
        <v>3831</v>
      </c>
      <c r="C3684" s="36">
        <v>1946</v>
      </c>
      <c r="D3684" t="s">
        <v>5133</v>
      </c>
    </row>
    <row r="3685" spans="1:4" x14ac:dyDescent="0.15">
      <c r="A3685" s="36">
        <v>9782747083829</v>
      </c>
      <c r="B3685" t="s">
        <v>3831</v>
      </c>
      <c r="C3685" s="36">
        <v>44</v>
      </c>
      <c r="D3685" t="s">
        <v>5134</v>
      </c>
    </row>
    <row r="3686" spans="1:4" x14ac:dyDescent="0.15">
      <c r="A3686" s="36">
        <v>9791036324079</v>
      </c>
      <c r="B3686" t="s">
        <v>3831</v>
      </c>
      <c r="C3686" s="36">
        <v>768</v>
      </c>
      <c r="D3686" t="s">
        <v>5130</v>
      </c>
    </row>
    <row r="3687" spans="1:4" x14ac:dyDescent="0.15">
      <c r="A3687" s="36">
        <v>9791027609352</v>
      </c>
      <c r="B3687" t="s">
        <v>3831</v>
      </c>
      <c r="C3687" s="36">
        <v>0</v>
      </c>
      <c r="D3687" t="s">
        <v>5129</v>
      </c>
    </row>
    <row r="3688" spans="1:4" x14ac:dyDescent="0.15">
      <c r="A3688" s="36">
        <v>9791027609369</v>
      </c>
      <c r="B3688" t="s">
        <v>3831</v>
      </c>
      <c r="C3688" s="36">
        <v>0</v>
      </c>
      <c r="D3688" t="s">
        <v>5129</v>
      </c>
    </row>
    <row r="3689" spans="1:4" x14ac:dyDescent="0.15">
      <c r="A3689" s="36">
        <v>9791027609376</v>
      </c>
      <c r="B3689" t="s">
        <v>3831</v>
      </c>
      <c r="C3689" s="36">
        <v>999</v>
      </c>
      <c r="D3689" t="s">
        <v>5130</v>
      </c>
    </row>
    <row r="3690" spans="1:4" x14ac:dyDescent="0.15">
      <c r="A3690" s="36">
        <v>9791027609406</v>
      </c>
      <c r="B3690" t="s">
        <v>3831</v>
      </c>
      <c r="C3690" s="36">
        <v>0</v>
      </c>
      <c r="D3690" t="s">
        <v>5129</v>
      </c>
    </row>
    <row r="3691" spans="1:4" x14ac:dyDescent="0.15">
      <c r="A3691" s="36">
        <v>9791027609383</v>
      </c>
      <c r="B3691" t="s">
        <v>3831</v>
      </c>
      <c r="C3691" s="36">
        <v>1337</v>
      </c>
      <c r="D3691" t="s">
        <v>5133</v>
      </c>
    </row>
    <row r="3692" spans="1:4" x14ac:dyDescent="0.15">
      <c r="A3692" s="36">
        <v>9791027609390</v>
      </c>
      <c r="B3692" t="s">
        <v>3831</v>
      </c>
      <c r="C3692" s="36">
        <v>0</v>
      </c>
      <c r="D3692" t="s">
        <v>5129</v>
      </c>
    </row>
    <row r="3693" spans="1:4" x14ac:dyDescent="0.15">
      <c r="A3693" s="36">
        <v>9782227496460</v>
      </c>
      <c r="B3693" t="s">
        <v>3831</v>
      </c>
      <c r="C3693" s="36">
        <v>0</v>
      </c>
      <c r="D3693" t="s">
        <v>5131</v>
      </c>
    </row>
    <row r="3694" spans="1:4" x14ac:dyDescent="0.15">
      <c r="A3694" s="36">
        <v>9791036305320</v>
      </c>
      <c r="B3694" t="s">
        <v>3831</v>
      </c>
      <c r="C3694" s="36">
        <v>1680</v>
      </c>
      <c r="D3694" t="s">
        <v>5133</v>
      </c>
    </row>
    <row r="3695" spans="1:4" x14ac:dyDescent="0.15">
      <c r="A3695" s="36">
        <v>9791036305344</v>
      </c>
      <c r="B3695" t="s">
        <v>3831</v>
      </c>
      <c r="C3695" s="36">
        <v>0</v>
      </c>
      <c r="D3695" t="s">
        <v>5131</v>
      </c>
    </row>
    <row r="3696" spans="1:4" x14ac:dyDescent="0.15">
      <c r="A3696" s="36">
        <v>9791036305351</v>
      </c>
      <c r="B3696" t="s">
        <v>3831</v>
      </c>
      <c r="C3696" s="36">
        <v>1202</v>
      </c>
      <c r="D3696" t="s">
        <v>5133</v>
      </c>
    </row>
    <row r="3697" spans="1:4" x14ac:dyDescent="0.15">
      <c r="A3697" s="36">
        <v>9791036305368</v>
      </c>
      <c r="B3697" t="s">
        <v>3831</v>
      </c>
      <c r="C3697" s="36">
        <v>1773</v>
      </c>
      <c r="D3697" t="s">
        <v>5133</v>
      </c>
    </row>
    <row r="3698" spans="1:4" x14ac:dyDescent="0.15">
      <c r="A3698" s="36">
        <v>9782227495753</v>
      </c>
      <c r="B3698" t="s">
        <v>3831</v>
      </c>
      <c r="C3698" s="36">
        <v>112</v>
      </c>
      <c r="D3698" t="s">
        <v>5130</v>
      </c>
    </row>
    <row r="3699" spans="1:4" x14ac:dyDescent="0.15">
      <c r="A3699" s="36">
        <v>9791036370649</v>
      </c>
      <c r="B3699" t="s">
        <v>3831</v>
      </c>
      <c r="C3699" s="36">
        <v>1696</v>
      </c>
      <c r="D3699" t="s">
        <v>5133</v>
      </c>
    </row>
    <row r="3700" spans="1:4" x14ac:dyDescent="0.15">
      <c r="A3700" s="36">
        <v>9791036370670</v>
      </c>
      <c r="B3700" t="s">
        <v>3831</v>
      </c>
      <c r="C3700" s="36">
        <v>1973</v>
      </c>
      <c r="D3700" t="s">
        <v>5140</v>
      </c>
    </row>
    <row r="3701" spans="1:4" x14ac:dyDescent="0.15">
      <c r="A3701" s="36">
        <v>9791036370632</v>
      </c>
      <c r="B3701" t="s">
        <v>3831</v>
      </c>
      <c r="C3701" s="36">
        <v>0</v>
      </c>
      <c r="D3701" t="s">
        <v>5135</v>
      </c>
    </row>
    <row r="3702" spans="1:4" x14ac:dyDescent="0.15">
      <c r="A3702" s="36">
        <v>9782227502178</v>
      </c>
      <c r="B3702" t="s">
        <v>3831</v>
      </c>
      <c r="C3702" s="36">
        <v>2849</v>
      </c>
      <c r="D3702" t="s">
        <v>5133</v>
      </c>
    </row>
    <row r="3703" spans="1:4" x14ac:dyDescent="0.15">
      <c r="A3703" s="36">
        <v>9791036370656</v>
      </c>
      <c r="B3703" t="s">
        <v>3831</v>
      </c>
      <c r="C3703" s="36">
        <v>1401</v>
      </c>
      <c r="D3703" t="s">
        <v>5133</v>
      </c>
    </row>
    <row r="3704" spans="1:4" x14ac:dyDescent="0.15">
      <c r="A3704" s="36">
        <v>9791036370663</v>
      </c>
      <c r="B3704" t="s">
        <v>3831</v>
      </c>
      <c r="C3704" s="36">
        <v>2559</v>
      </c>
      <c r="D3704" t="s">
        <v>5133</v>
      </c>
    </row>
    <row r="3705" spans="1:4" x14ac:dyDescent="0.15">
      <c r="A3705" s="36">
        <v>9791036305375</v>
      </c>
      <c r="B3705" t="s">
        <v>3831</v>
      </c>
      <c r="C3705" s="36">
        <v>4571</v>
      </c>
      <c r="D3705" t="s">
        <v>5133</v>
      </c>
    </row>
    <row r="3706" spans="1:4" x14ac:dyDescent="0.15">
      <c r="A3706" s="36">
        <v>9791027605774</v>
      </c>
      <c r="B3706" t="s">
        <v>3831</v>
      </c>
      <c r="C3706" s="36">
        <v>0</v>
      </c>
      <c r="D3706" t="s">
        <v>5129</v>
      </c>
    </row>
    <row r="3707" spans="1:4" x14ac:dyDescent="0.15">
      <c r="A3707" s="36">
        <v>9791036312670</v>
      </c>
      <c r="B3707" t="s">
        <v>3831</v>
      </c>
      <c r="C3707" s="36">
        <v>443</v>
      </c>
      <c r="D3707" t="s">
        <v>5130</v>
      </c>
    </row>
    <row r="3708" spans="1:4" x14ac:dyDescent="0.15">
      <c r="A3708" s="36">
        <v>9791036312687</v>
      </c>
      <c r="B3708" t="s">
        <v>3831</v>
      </c>
      <c r="C3708" s="36">
        <v>0</v>
      </c>
      <c r="D3708" t="s">
        <v>5131</v>
      </c>
    </row>
    <row r="3709" spans="1:4" x14ac:dyDescent="0.15">
      <c r="A3709" s="36">
        <v>9791036312694</v>
      </c>
      <c r="B3709" t="s">
        <v>3831</v>
      </c>
      <c r="C3709" s="36">
        <v>529</v>
      </c>
      <c r="D3709" t="s">
        <v>5130</v>
      </c>
    </row>
    <row r="3710" spans="1:4" x14ac:dyDescent="0.15">
      <c r="A3710" s="36">
        <v>9791036312700</v>
      </c>
      <c r="B3710" t="s">
        <v>3831</v>
      </c>
      <c r="C3710" s="36">
        <v>1567</v>
      </c>
      <c r="D3710" t="s">
        <v>5133</v>
      </c>
    </row>
    <row r="3711" spans="1:4" x14ac:dyDescent="0.15">
      <c r="A3711" s="36">
        <v>9791036312731</v>
      </c>
      <c r="B3711" t="s">
        <v>3831</v>
      </c>
      <c r="C3711" s="36">
        <v>433</v>
      </c>
      <c r="D3711" t="s">
        <v>5130</v>
      </c>
    </row>
    <row r="3712" spans="1:4" x14ac:dyDescent="0.15">
      <c r="A3712" s="36">
        <v>9791036312748</v>
      </c>
      <c r="B3712" t="s">
        <v>3831</v>
      </c>
      <c r="C3712" s="36">
        <v>5965</v>
      </c>
      <c r="D3712" t="s">
        <v>5133</v>
      </c>
    </row>
    <row r="3713" spans="1:4" x14ac:dyDescent="0.15">
      <c r="A3713" s="36">
        <v>9791036312755</v>
      </c>
      <c r="B3713" t="s">
        <v>3831</v>
      </c>
      <c r="C3713" s="36">
        <v>1098</v>
      </c>
      <c r="D3713" t="s">
        <v>5133</v>
      </c>
    </row>
    <row r="3714" spans="1:4" x14ac:dyDescent="0.15">
      <c r="A3714" s="36">
        <v>9782747096485</v>
      </c>
      <c r="B3714" t="s">
        <v>3831</v>
      </c>
      <c r="C3714" s="36">
        <v>693</v>
      </c>
      <c r="D3714" t="s">
        <v>5130</v>
      </c>
    </row>
    <row r="3715" spans="1:4" x14ac:dyDescent="0.15">
      <c r="A3715" s="36">
        <v>9791036335785</v>
      </c>
      <c r="B3715" t="s">
        <v>3831</v>
      </c>
      <c r="C3715" s="36">
        <v>0</v>
      </c>
      <c r="D3715" t="s">
        <v>5129</v>
      </c>
    </row>
    <row r="3716" spans="1:4" x14ac:dyDescent="0.15">
      <c r="A3716" s="36">
        <v>9791036320477</v>
      </c>
      <c r="B3716" t="s">
        <v>3831</v>
      </c>
      <c r="C3716" s="36">
        <v>195</v>
      </c>
      <c r="D3716" t="s">
        <v>5130</v>
      </c>
    </row>
    <row r="3717" spans="1:4" x14ac:dyDescent="0.15">
      <c r="A3717" s="36">
        <v>9791036322747</v>
      </c>
      <c r="B3717" t="s">
        <v>3831</v>
      </c>
      <c r="C3717" s="36">
        <v>981</v>
      </c>
      <c r="D3717" t="s">
        <v>5130</v>
      </c>
    </row>
    <row r="3718" spans="1:4" x14ac:dyDescent="0.15">
      <c r="A3718" s="36">
        <v>9782408022471</v>
      </c>
      <c r="B3718" t="s">
        <v>3831</v>
      </c>
      <c r="C3718" s="36">
        <v>0</v>
      </c>
      <c r="D3718" t="s">
        <v>5129</v>
      </c>
    </row>
    <row r="3719" spans="1:4" x14ac:dyDescent="0.15">
      <c r="A3719" s="36">
        <v>9791036305405</v>
      </c>
      <c r="B3719" t="s">
        <v>3831</v>
      </c>
      <c r="C3719" s="36">
        <v>0</v>
      </c>
      <c r="D3719" t="s">
        <v>5129</v>
      </c>
    </row>
    <row r="3720" spans="1:4" x14ac:dyDescent="0.15">
      <c r="A3720" s="36">
        <v>9791036305429</v>
      </c>
      <c r="B3720" t="s">
        <v>3831</v>
      </c>
      <c r="C3720" s="36">
        <v>47</v>
      </c>
      <c r="D3720" t="s">
        <v>5134</v>
      </c>
    </row>
    <row r="3721" spans="1:4" x14ac:dyDescent="0.15">
      <c r="A3721" s="36">
        <v>9791036305436</v>
      </c>
      <c r="B3721" t="s">
        <v>3831</v>
      </c>
      <c r="C3721" s="36">
        <v>31</v>
      </c>
      <c r="D3721" t="s">
        <v>5134</v>
      </c>
    </row>
    <row r="3722" spans="1:4" x14ac:dyDescent="0.15">
      <c r="A3722" s="36">
        <v>9791036305481</v>
      </c>
      <c r="B3722" t="s">
        <v>3831</v>
      </c>
      <c r="C3722" s="36">
        <v>410</v>
      </c>
      <c r="D3722" t="s">
        <v>5130</v>
      </c>
    </row>
    <row r="3723" spans="1:4" x14ac:dyDescent="0.15">
      <c r="A3723" s="36">
        <v>9791036305504</v>
      </c>
      <c r="B3723" t="s">
        <v>3831</v>
      </c>
      <c r="C3723" s="36">
        <v>0</v>
      </c>
      <c r="D3723" t="s">
        <v>5129</v>
      </c>
    </row>
    <row r="3724" spans="1:4" x14ac:dyDescent="0.15">
      <c r="A3724" s="36">
        <v>9791036305535</v>
      </c>
      <c r="B3724" t="s">
        <v>3831</v>
      </c>
      <c r="C3724" s="36">
        <v>0</v>
      </c>
      <c r="D3724" t="s">
        <v>5131</v>
      </c>
    </row>
    <row r="3725" spans="1:4" x14ac:dyDescent="0.15">
      <c r="A3725" s="36">
        <v>9791036305542</v>
      </c>
      <c r="B3725" t="s">
        <v>3831</v>
      </c>
      <c r="C3725" s="36">
        <v>0</v>
      </c>
      <c r="D3725" t="s">
        <v>5129</v>
      </c>
    </row>
    <row r="3726" spans="1:4" x14ac:dyDescent="0.15">
      <c r="A3726" s="36">
        <v>9791036305559</v>
      </c>
      <c r="B3726" t="s">
        <v>3831</v>
      </c>
      <c r="C3726" s="36">
        <v>0</v>
      </c>
      <c r="D3726" t="s">
        <v>5129</v>
      </c>
    </row>
    <row r="3727" spans="1:4" x14ac:dyDescent="0.15">
      <c r="A3727" s="36">
        <v>9791036305566</v>
      </c>
      <c r="B3727" t="s">
        <v>3831</v>
      </c>
      <c r="C3727" s="36">
        <v>3149</v>
      </c>
      <c r="D3727" t="s">
        <v>5133</v>
      </c>
    </row>
    <row r="3728" spans="1:4" x14ac:dyDescent="0.15">
      <c r="A3728" s="36">
        <v>9791036305573</v>
      </c>
      <c r="B3728" t="s">
        <v>3831</v>
      </c>
      <c r="C3728" s="36">
        <v>0</v>
      </c>
      <c r="D3728" t="s">
        <v>5129</v>
      </c>
    </row>
    <row r="3729" spans="1:4" x14ac:dyDescent="0.15">
      <c r="A3729" s="36">
        <v>9791036305580</v>
      </c>
      <c r="B3729" t="s">
        <v>3831</v>
      </c>
      <c r="C3729" s="36">
        <v>0</v>
      </c>
      <c r="D3729" t="s">
        <v>5129</v>
      </c>
    </row>
    <row r="3730" spans="1:4" x14ac:dyDescent="0.15">
      <c r="A3730" s="36">
        <v>9791036305597</v>
      </c>
      <c r="B3730" t="s">
        <v>3831</v>
      </c>
      <c r="C3730" s="36">
        <v>1183</v>
      </c>
      <c r="D3730" t="s">
        <v>5133</v>
      </c>
    </row>
    <row r="3731" spans="1:4" x14ac:dyDescent="0.15">
      <c r="A3731" s="36">
        <v>9791027613670</v>
      </c>
      <c r="B3731" t="s">
        <v>3831</v>
      </c>
      <c r="C3731" s="36">
        <v>0</v>
      </c>
      <c r="D3731" t="s">
        <v>5135</v>
      </c>
    </row>
    <row r="3732" spans="1:4" x14ac:dyDescent="0.15">
      <c r="A3732" s="36">
        <v>9791027613687</v>
      </c>
      <c r="B3732" t="s">
        <v>3831</v>
      </c>
      <c r="C3732" s="36">
        <v>0</v>
      </c>
      <c r="D3732" t="s">
        <v>5135</v>
      </c>
    </row>
    <row r="3733" spans="1:4" x14ac:dyDescent="0.15">
      <c r="A3733" s="36">
        <v>9782227503021</v>
      </c>
      <c r="B3733" t="s">
        <v>3831</v>
      </c>
      <c r="C3733" s="36">
        <v>0</v>
      </c>
      <c r="D3733" t="s">
        <v>5135</v>
      </c>
    </row>
    <row r="3734" spans="1:4" x14ac:dyDescent="0.15">
      <c r="A3734" s="36">
        <v>9782227503038</v>
      </c>
      <c r="B3734" t="s">
        <v>3831</v>
      </c>
      <c r="C3734" s="36">
        <v>0</v>
      </c>
      <c r="D3734" t="s">
        <v>5135</v>
      </c>
    </row>
    <row r="3735" spans="1:4" x14ac:dyDescent="0.15">
      <c r="A3735" s="36">
        <v>9791036381874</v>
      </c>
      <c r="B3735" t="s">
        <v>3831</v>
      </c>
      <c r="C3735" s="36">
        <v>0</v>
      </c>
      <c r="D3735" t="s">
        <v>5135</v>
      </c>
    </row>
    <row r="3736" spans="1:4" x14ac:dyDescent="0.15">
      <c r="A3736" s="36">
        <v>9791036381904</v>
      </c>
      <c r="B3736" t="s">
        <v>3831</v>
      </c>
      <c r="C3736" s="36">
        <v>0</v>
      </c>
      <c r="D3736" t="s">
        <v>5135</v>
      </c>
    </row>
    <row r="3737" spans="1:4" x14ac:dyDescent="0.15">
      <c r="A3737" s="36">
        <v>9791036381911</v>
      </c>
      <c r="B3737" t="s">
        <v>3831</v>
      </c>
      <c r="C3737" s="36">
        <v>0</v>
      </c>
      <c r="D3737" t="s">
        <v>5135</v>
      </c>
    </row>
    <row r="3738" spans="1:4" x14ac:dyDescent="0.15">
      <c r="A3738" s="36">
        <v>9791036381942</v>
      </c>
      <c r="B3738" t="s">
        <v>3831</v>
      </c>
      <c r="C3738" s="36">
        <v>0</v>
      </c>
      <c r="D3738" t="s">
        <v>5135</v>
      </c>
    </row>
    <row r="3739" spans="1:4" x14ac:dyDescent="0.15">
      <c r="A3739" s="36">
        <v>9791036381966</v>
      </c>
      <c r="B3739" t="s">
        <v>3831</v>
      </c>
      <c r="C3739" s="36">
        <v>0</v>
      </c>
      <c r="D3739" t="s">
        <v>5135</v>
      </c>
    </row>
    <row r="3740" spans="1:4" x14ac:dyDescent="0.15">
      <c r="A3740" s="36">
        <v>9791036382109</v>
      </c>
      <c r="B3740" t="s">
        <v>3831</v>
      </c>
      <c r="C3740" s="36">
        <v>0</v>
      </c>
      <c r="D3740" t="s">
        <v>5135</v>
      </c>
    </row>
    <row r="3741" spans="1:4" x14ac:dyDescent="0.15">
      <c r="A3741" s="36">
        <v>9791036382130</v>
      </c>
      <c r="B3741" t="s">
        <v>3831</v>
      </c>
      <c r="C3741" s="36">
        <v>0</v>
      </c>
      <c r="D3741" t="s">
        <v>5135</v>
      </c>
    </row>
    <row r="3742" spans="1:4" x14ac:dyDescent="0.15">
      <c r="A3742" s="36">
        <v>9791036382154</v>
      </c>
      <c r="B3742" t="s">
        <v>3831</v>
      </c>
      <c r="C3742" s="36">
        <v>3442</v>
      </c>
      <c r="D3742" t="s">
        <v>5133</v>
      </c>
    </row>
    <row r="3743" spans="1:4" x14ac:dyDescent="0.15">
      <c r="A3743" s="36">
        <v>9791036382192</v>
      </c>
      <c r="B3743" t="s">
        <v>3831</v>
      </c>
      <c r="C3743" s="36">
        <v>0</v>
      </c>
      <c r="D3743" t="s">
        <v>5135</v>
      </c>
    </row>
    <row r="3744" spans="1:4" x14ac:dyDescent="0.15">
      <c r="A3744" s="36">
        <v>9791036381683</v>
      </c>
      <c r="B3744" t="s">
        <v>3831</v>
      </c>
      <c r="C3744" s="36">
        <v>589</v>
      </c>
      <c r="D3744" t="s">
        <v>5130</v>
      </c>
    </row>
    <row r="3745" spans="1:4" x14ac:dyDescent="0.15">
      <c r="A3745" s="36">
        <v>9791036381881</v>
      </c>
      <c r="B3745" t="s">
        <v>3831</v>
      </c>
      <c r="C3745" s="36">
        <v>0</v>
      </c>
      <c r="D3745" t="s">
        <v>5135</v>
      </c>
    </row>
    <row r="3746" spans="1:4" x14ac:dyDescent="0.15">
      <c r="A3746" s="36">
        <v>9791036381898</v>
      </c>
      <c r="B3746" t="s">
        <v>3831</v>
      </c>
      <c r="C3746" s="36">
        <v>0</v>
      </c>
      <c r="D3746" t="s">
        <v>5135</v>
      </c>
    </row>
    <row r="3747" spans="1:4" x14ac:dyDescent="0.15">
      <c r="A3747" s="36">
        <v>9791036381935</v>
      </c>
      <c r="B3747" t="s">
        <v>3831</v>
      </c>
      <c r="C3747" s="36">
        <v>2029</v>
      </c>
      <c r="D3747" t="s">
        <v>5133</v>
      </c>
    </row>
    <row r="3748" spans="1:4" x14ac:dyDescent="0.15">
      <c r="A3748" s="36">
        <v>9791036381959</v>
      </c>
      <c r="B3748" t="s">
        <v>3831</v>
      </c>
      <c r="C3748" s="36">
        <v>0</v>
      </c>
      <c r="D3748" t="s">
        <v>5135</v>
      </c>
    </row>
    <row r="3749" spans="1:4" x14ac:dyDescent="0.15">
      <c r="A3749" s="36">
        <v>9791036382147</v>
      </c>
      <c r="B3749" t="s">
        <v>3831</v>
      </c>
      <c r="C3749" s="36">
        <v>0</v>
      </c>
      <c r="D3749" t="s">
        <v>5135</v>
      </c>
    </row>
    <row r="3750" spans="1:4" x14ac:dyDescent="0.15">
      <c r="A3750" s="36">
        <v>9791036382161</v>
      </c>
      <c r="B3750" t="s">
        <v>3831</v>
      </c>
      <c r="C3750" s="36">
        <v>0</v>
      </c>
      <c r="D3750" t="s">
        <v>5135</v>
      </c>
    </row>
    <row r="3751" spans="1:4" x14ac:dyDescent="0.15">
      <c r="A3751" s="36">
        <v>9791036382178</v>
      </c>
      <c r="B3751" t="s">
        <v>3831</v>
      </c>
      <c r="C3751" s="36">
        <v>0</v>
      </c>
      <c r="D3751" t="s">
        <v>5135</v>
      </c>
    </row>
    <row r="3752" spans="1:4" x14ac:dyDescent="0.15">
      <c r="A3752" s="36">
        <v>9791036382185</v>
      </c>
      <c r="B3752" t="s">
        <v>3831</v>
      </c>
      <c r="C3752" s="36">
        <v>0</v>
      </c>
      <c r="D3752" t="s">
        <v>5135</v>
      </c>
    </row>
    <row r="3753" spans="1:4" x14ac:dyDescent="0.15">
      <c r="A3753" s="36">
        <v>9791036305658</v>
      </c>
      <c r="B3753" t="s">
        <v>3831</v>
      </c>
      <c r="C3753" s="36">
        <v>0</v>
      </c>
      <c r="D3753" t="s">
        <v>5129</v>
      </c>
    </row>
    <row r="3754" spans="1:4" x14ac:dyDescent="0.15">
      <c r="A3754" s="36">
        <v>9791027607785</v>
      </c>
      <c r="B3754" t="s">
        <v>3831</v>
      </c>
      <c r="C3754" s="36">
        <v>0</v>
      </c>
      <c r="D3754" t="s">
        <v>5129</v>
      </c>
    </row>
    <row r="3755" spans="1:4" x14ac:dyDescent="0.15">
      <c r="A3755" s="36">
        <v>3760262412177</v>
      </c>
      <c r="B3755" t="s">
        <v>3831</v>
      </c>
      <c r="C3755" s="36">
        <v>0</v>
      </c>
      <c r="D3755" t="s">
        <v>5131</v>
      </c>
    </row>
    <row r="3756" spans="1:4" x14ac:dyDescent="0.15">
      <c r="A3756" s="36">
        <v>3760262412184</v>
      </c>
      <c r="B3756" t="s">
        <v>3831</v>
      </c>
      <c r="C3756" s="36">
        <v>26</v>
      </c>
      <c r="D3756" t="s">
        <v>5134</v>
      </c>
    </row>
    <row r="3757" spans="1:4" x14ac:dyDescent="0.15">
      <c r="A3757" s="36">
        <v>9791027607860</v>
      </c>
      <c r="B3757" t="s">
        <v>3831</v>
      </c>
      <c r="C3757" s="36">
        <v>0</v>
      </c>
      <c r="D3757" t="s">
        <v>5129</v>
      </c>
    </row>
    <row r="3758" spans="1:4" x14ac:dyDescent="0.15">
      <c r="A3758" s="36">
        <v>9791036361319</v>
      </c>
      <c r="B3758" t="s">
        <v>3831</v>
      </c>
      <c r="C3758" s="36">
        <v>462</v>
      </c>
      <c r="D3758" t="s">
        <v>5130</v>
      </c>
    </row>
    <row r="3759" spans="1:4" x14ac:dyDescent="0.15">
      <c r="A3759" s="36">
        <v>9782227501522</v>
      </c>
      <c r="B3759" t="s">
        <v>3831</v>
      </c>
      <c r="C3759" s="36">
        <v>3270</v>
      </c>
      <c r="D3759" t="s">
        <v>5133</v>
      </c>
    </row>
    <row r="3760" spans="1:4" x14ac:dyDescent="0.15">
      <c r="A3760" s="36">
        <v>9782227501478</v>
      </c>
      <c r="B3760" t="s">
        <v>3831</v>
      </c>
      <c r="C3760" s="36">
        <v>1047</v>
      </c>
      <c r="D3760" t="s">
        <v>5133</v>
      </c>
    </row>
    <row r="3761" spans="1:4" x14ac:dyDescent="0.15">
      <c r="A3761" s="36">
        <v>9791036361401</v>
      </c>
      <c r="B3761" t="s">
        <v>3831</v>
      </c>
      <c r="C3761" s="36">
        <v>40426</v>
      </c>
      <c r="D3761" t="s">
        <v>5128</v>
      </c>
    </row>
    <row r="3762" spans="1:4" x14ac:dyDescent="0.15">
      <c r="A3762" s="36">
        <v>9791036361418</v>
      </c>
      <c r="B3762" t="s">
        <v>3831</v>
      </c>
      <c r="C3762" s="36">
        <v>986</v>
      </c>
      <c r="D3762" t="s">
        <v>5130</v>
      </c>
    </row>
    <row r="3763" spans="1:4" x14ac:dyDescent="0.15">
      <c r="A3763" s="36">
        <v>9791027612864</v>
      </c>
      <c r="B3763" t="s">
        <v>3831</v>
      </c>
      <c r="C3763" s="36">
        <v>2750</v>
      </c>
      <c r="D3763" t="s">
        <v>5133</v>
      </c>
    </row>
    <row r="3764" spans="1:4" x14ac:dyDescent="0.15">
      <c r="A3764" s="36">
        <v>9791027612871</v>
      </c>
      <c r="B3764" t="s">
        <v>3831</v>
      </c>
      <c r="C3764" s="36">
        <v>1989</v>
      </c>
      <c r="D3764" t="s">
        <v>5140</v>
      </c>
    </row>
    <row r="3765" spans="1:4" x14ac:dyDescent="0.15">
      <c r="A3765" s="36">
        <v>9791036370939</v>
      </c>
      <c r="B3765" t="s">
        <v>3831</v>
      </c>
      <c r="C3765" s="36">
        <v>0</v>
      </c>
      <c r="D3765" t="s">
        <v>5135</v>
      </c>
    </row>
    <row r="3766" spans="1:4" x14ac:dyDescent="0.15">
      <c r="A3766" s="36">
        <v>9782227502185</v>
      </c>
      <c r="B3766" t="s">
        <v>3831</v>
      </c>
      <c r="C3766" s="36">
        <v>0</v>
      </c>
      <c r="D3766" t="s">
        <v>5135</v>
      </c>
    </row>
    <row r="3767" spans="1:4" x14ac:dyDescent="0.15">
      <c r="A3767" s="36">
        <v>9782227502192</v>
      </c>
      <c r="B3767" t="s">
        <v>3831</v>
      </c>
      <c r="C3767" s="36">
        <v>680</v>
      </c>
      <c r="D3767" t="s">
        <v>5130</v>
      </c>
    </row>
    <row r="3768" spans="1:4" x14ac:dyDescent="0.15">
      <c r="A3768" s="36">
        <v>9782227502208</v>
      </c>
      <c r="B3768" t="s">
        <v>3831</v>
      </c>
      <c r="C3768" s="36">
        <v>0</v>
      </c>
      <c r="D3768" t="s">
        <v>5135</v>
      </c>
    </row>
    <row r="3769" spans="1:4" x14ac:dyDescent="0.15">
      <c r="A3769" s="36">
        <v>9791036370892</v>
      </c>
      <c r="B3769" t="s">
        <v>3831</v>
      </c>
      <c r="C3769" s="36">
        <v>1360</v>
      </c>
      <c r="D3769" t="s">
        <v>5133</v>
      </c>
    </row>
    <row r="3770" spans="1:4" x14ac:dyDescent="0.15">
      <c r="A3770" s="36">
        <v>9791036370915</v>
      </c>
      <c r="B3770" t="s">
        <v>3831</v>
      </c>
      <c r="C3770" s="36">
        <v>0</v>
      </c>
      <c r="D3770" t="s">
        <v>5135</v>
      </c>
    </row>
    <row r="3771" spans="1:4" x14ac:dyDescent="0.15">
      <c r="A3771" s="36">
        <v>9791036370908</v>
      </c>
      <c r="B3771" t="s">
        <v>3831</v>
      </c>
      <c r="C3771" s="36">
        <v>1643</v>
      </c>
      <c r="D3771" t="s">
        <v>5133</v>
      </c>
    </row>
    <row r="3772" spans="1:4" x14ac:dyDescent="0.15">
      <c r="A3772" s="36">
        <v>9791036370922</v>
      </c>
      <c r="B3772" t="s">
        <v>3831</v>
      </c>
      <c r="C3772" s="36">
        <v>0</v>
      </c>
      <c r="D3772" t="s">
        <v>5135</v>
      </c>
    </row>
    <row r="3773" spans="1:4" x14ac:dyDescent="0.15">
      <c r="A3773" s="36">
        <v>9791027607846</v>
      </c>
      <c r="B3773" t="s">
        <v>3831</v>
      </c>
      <c r="C3773" s="36">
        <v>0</v>
      </c>
      <c r="D3773" t="s">
        <v>5129</v>
      </c>
    </row>
    <row r="3774" spans="1:4" x14ac:dyDescent="0.15">
      <c r="A3774" s="36">
        <v>9791027607839</v>
      </c>
      <c r="B3774" t="s">
        <v>3831</v>
      </c>
      <c r="C3774" s="36">
        <v>0</v>
      </c>
      <c r="D3774" t="s">
        <v>5129</v>
      </c>
    </row>
    <row r="3775" spans="1:4" x14ac:dyDescent="0.15">
      <c r="A3775" s="36">
        <v>9791027607853</v>
      </c>
      <c r="B3775" t="s">
        <v>3831</v>
      </c>
      <c r="C3775" s="36">
        <v>0</v>
      </c>
      <c r="D3775" t="s">
        <v>5129</v>
      </c>
    </row>
    <row r="3776" spans="1:4" x14ac:dyDescent="0.15">
      <c r="A3776" s="36">
        <v>9791036312724</v>
      </c>
      <c r="B3776" t="s">
        <v>3831</v>
      </c>
      <c r="C3776" s="36">
        <v>552</v>
      </c>
      <c r="D3776" t="s">
        <v>5130</v>
      </c>
    </row>
    <row r="3777" spans="1:4" x14ac:dyDescent="0.15">
      <c r="A3777" s="36">
        <v>9782857336020</v>
      </c>
      <c r="B3777" t="s">
        <v>3831</v>
      </c>
      <c r="C3777" s="36">
        <v>0</v>
      </c>
      <c r="D3777" t="s">
        <v>5129</v>
      </c>
    </row>
    <row r="3778" spans="1:4" x14ac:dyDescent="0.15">
      <c r="A3778" s="36">
        <v>9791036337284</v>
      </c>
      <c r="B3778" t="s">
        <v>3831</v>
      </c>
      <c r="C3778" s="36">
        <v>0</v>
      </c>
      <c r="D3778" t="s">
        <v>5129</v>
      </c>
    </row>
    <row r="3779" spans="1:4" x14ac:dyDescent="0.15">
      <c r="A3779" s="36">
        <v>9791036337208</v>
      </c>
      <c r="B3779" t="s">
        <v>3831</v>
      </c>
      <c r="C3779" s="36">
        <v>1015</v>
      </c>
      <c r="D3779" t="s">
        <v>5133</v>
      </c>
    </row>
    <row r="3780" spans="1:4" x14ac:dyDescent="0.15">
      <c r="A3780" s="36">
        <v>9791036337222</v>
      </c>
      <c r="B3780" t="s">
        <v>3831</v>
      </c>
      <c r="C3780" s="36">
        <v>1954</v>
      </c>
      <c r="D3780" t="s">
        <v>5133</v>
      </c>
    </row>
    <row r="3781" spans="1:4" x14ac:dyDescent="0.15">
      <c r="A3781" s="36">
        <v>9791036337239</v>
      </c>
      <c r="B3781" t="s">
        <v>3831</v>
      </c>
      <c r="C3781" s="36">
        <v>1251</v>
      </c>
      <c r="D3781" t="s">
        <v>5133</v>
      </c>
    </row>
    <row r="3782" spans="1:4" x14ac:dyDescent="0.15">
      <c r="A3782" s="36">
        <v>9791036337253</v>
      </c>
      <c r="B3782" t="s">
        <v>3831</v>
      </c>
      <c r="C3782" s="36">
        <v>0</v>
      </c>
      <c r="D3782" t="s">
        <v>5129</v>
      </c>
    </row>
    <row r="3783" spans="1:4" x14ac:dyDescent="0.15">
      <c r="A3783" s="36">
        <v>9791036337260</v>
      </c>
      <c r="B3783" t="s">
        <v>3831</v>
      </c>
      <c r="C3783" s="36">
        <v>0</v>
      </c>
      <c r="D3783" t="s">
        <v>5129</v>
      </c>
    </row>
    <row r="3784" spans="1:4" x14ac:dyDescent="0.15">
      <c r="A3784" s="36">
        <v>9791036337277</v>
      </c>
      <c r="B3784" t="s">
        <v>3831</v>
      </c>
      <c r="C3784" s="36">
        <v>0</v>
      </c>
      <c r="D3784" t="s">
        <v>5129</v>
      </c>
    </row>
    <row r="3785" spans="1:4" x14ac:dyDescent="0.15">
      <c r="A3785" s="36">
        <v>9791036337307</v>
      </c>
      <c r="B3785" t="s">
        <v>3831</v>
      </c>
      <c r="C3785" s="36">
        <v>0</v>
      </c>
      <c r="D3785" t="s">
        <v>5129</v>
      </c>
    </row>
    <row r="3786" spans="1:4" x14ac:dyDescent="0.15">
      <c r="A3786" s="36">
        <v>9791036337314</v>
      </c>
      <c r="B3786" t="s">
        <v>3831</v>
      </c>
      <c r="C3786" s="36">
        <v>0</v>
      </c>
      <c r="D3786" t="s">
        <v>5129</v>
      </c>
    </row>
    <row r="3787" spans="1:4" x14ac:dyDescent="0.15">
      <c r="A3787" s="36">
        <v>9782227503045</v>
      </c>
      <c r="B3787" t="s">
        <v>3831</v>
      </c>
      <c r="C3787" s="36">
        <v>1779</v>
      </c>
      <c r="D3787" t="s">
        <v>5133</v>
      </c>
    </row>
    <row r="3788" spans="1:4" x14ac:dyDescent="0.15">
      <c r="A3788" s="36">
        <v>9791036370960</v>
      </c>
      <c r="B3788" t="s">
        <v>3831</v>
      </c>
      <c r="C3788" s="36">
        <v>0</v>
      </c>
      <c r="D3788" t="s">
        <v>5135</v>
      </c>
    </row>
    <row r="3789" spans="1:4" x14ac:dyDescent="0.15">
      <c r="A3789" s="36">
        <v>9791036370977</v>
      </c>
      <c r="B3789" t="s">
        <v>3831</v>
      </c>
      <c r="C3789" s="36">
        <v>0</v>
      </c>
      <c r="D3789" t="s">
        <v>5135</v>
      </c>
    </row>
    <row r="3790" spans="1:4" x14ac:dyDescent="0.15">
      <c r="A3790" s="36">
        <v>9782227500884</v>
      </c>
      <c r="B3790" t="s">
        <v>3831</v>
      </c>
      <c r="C3790" s="36">
        <v>0</v>
      </c>
      <c r="D3790" t="s">
        <v>5135</v>
      </c>
    </row>
    <row r="3791" spans="1:4" x14ac:dyDescent="0.15">
      <c r="A3791" s="36">
        <v>9782227500891</v>
      </c>
      <c r="B3791" t="s">
        <v>3831</v>
      </c>
      <c r="C3791" s="36">
        <v>0</v>
      </c>
      <c r="D3791" t="s">
        <v>5135</v>
      </c>
    </row>
    <row r="3792" spans="1:4" x14ac:dyDescent="0.15">
      <c r="A3792" s="36">
        <v>9782227500907</v>
      </c>
      <c r="B3792" t="s">
        <v>3831</v>
      </c>
      <c r="C3792" s="36">
        <v>472</v>
      </c>
      <c r="D3792" t="s">
        <v>5130</v>
      </c>
    </row>
    <row r="3793" spans="1:4" x14ac:dyDescent="0.15">
      <c r="A3793" s="36">
        <v>9791036313196</v>
      </c>
      <c r="B3793" t="s">
        <v>3831</v>
      </c>
      <c r="C3793" s="36">
        <v>0</v>
      </c>
      <c r="D3793" t="s">
        <v>5129</v>
      </c>
    </row>
    <row r="3794" spans="1:4" x14ac:dyDescent="0.15">
      <c r="A3794" s="36">
        <v>9791036313219</v>
      </c>
      <c r="B3794" t="s">
        <v>3831</v>
      </c>
      <c r="C3794" s="36">
        <v>0</v>
      </c>
      <c r="D3794" t="s">
        <v>5129</v>
      </c>
    </row>
    <row r="3795" spans="1:4" x14ac:dyDescent="0.15">
      <c r="A3795" s="36">
        <v>9791036313226</v>
      </c>
      <c r="B3795" t="s">
        <v>3831</v>
      </c>
      <c r="C3795" s="36">
        <v>432</v>
      </c>
      <c r="D3795" t="s">
        <v>5130</v>
      </c>
    </row>
    <row r="3796" spans="1:4" x14ac:dyDescent="0.15">
      <c r="A3796" s="36">
        <v>9791036352577</v>
      </c>
      <c r="B3796" t="s">
        <v>3831</v>
      </c>
      <c r="C3796" s="36">
        <v>1052</v>
      </c>
      <c r="D3796" t="s">
        <v>5133</v>
      </c>
    </row>
    <row r="3797" spans="1:4" x14ac:dyDescent="0.15">
      <c r="A3797" s="36">
        <v>9791036352584</v>
      </c>
      <c r="B3797" t="s">
        <v>3831</v>
      </c>
      <c r="C3797" s="36">
        <v>2785</v>
      </c>
      <c r="D3797" t="s">
        <v>5133</v>
      </c>
    </row>
    <row r="3798" spans="1:4" x14ac:dyDescent="0.15">
      <c r="A3798" s="36">
        <v>9791036352591</v>
      </c>
      <c r="B3798" t="s">
        <v>3831</v>
      </c>
      <c r="C3798" s="36">
        <v>511</v>
      </c>
      <c r="D3798" t="s">
        <v>5130</v>
      </c>
    </row>
    <row r="3799" spans="1:4" x14ac:dyDescent="0.15">
      <c r="A3799" s="36">
        <v>9791036337246</v>
      </c>
      <c r="B3799" t="s">
        <v>3831</v>
      </c>
      <c r="C3799" s="36">
        <v>0</v>
      </c>
      <c r="D3799" t="s">
        <v>5129</v>
      </c>
    </row>
    <row r="3800" spans="1:4" x14ac:dyDescent="0.15">
      <c r="A3800" s="36">
        <v>9791036352607</v>
      </c>
      <c r="B3800" t="s">
        <v>3831</v>
      </c>
      <c r="C3800" s="36">
        <v>1067</v>
      </c>
      <c r="D3800" t="s">
        <v>5133</v>
      </c>
    </row>
    <row r="3801" spans="1:4" x14ac:dyDescent="0.15">
      <c r="A3801" s="36">
        <v>9791036352676</v>
      </c>
      <c r="B3801" t="s">
        <v>3831</v>
      </c>
      <c r="C3801" s="36">
        <v>1647</v>
      </c>
      <c r="D3801" t="s">
        <v>5133</v>
      </c>
    </row>
    <row r="3802" spans="1:4" x14ac:dyDescent="0.15">
      <c r="A3802" s="36">
        <v>9782408015596</v>
      </c>
      <c r="B3802" t="s">
        <v>3831</v>
      </c>
      <c r="C3802" s="36">
        <v>0</v>
      </c>
      <c r="D3802" t="s">
        <v>5129</v>
      </c>
    </row>
    <row r="3803" spans="1:4" x14ac:dyDescent="0.15">
      <c r="A3803" s="36">
        <v>9782408032708</v>
      </c>
      <c r="B3803" t="s">
        <v>3831</v>
      </c>
      <c r="C3803" s="36">
        <v>919</v>
      </c>
      <c r="D3803" t="s">
        <v>5130</v>
      </c>
    </row>
    <row r="3804" spans="1:4" x14ac:dyDescent="0.15">
      <c r="A3804" s="36">
        <v>9791036337291</v>
      </c>
      <c r="B3804" t="s">
        <v>3831</v>
      </c>
      <c r="C3804" s="36">
        <v>0</v>
      </c>
      <c r="D3804" t="s">
        <v>5129</v>
      </c>
    </row>
    <row r="3805" spans="1:4" x14ac:dyDescent="0.15">
      <c r="A3805" s="36">
        <v>9791036320491</v>
      </c>
      <c r="B3805" t="s">
        <v>3831</v>
      </c>
      <c r="C3805" s="36">
        <v>0</v>
      </c>
      <c r="D3805" t="s">
        <v>5129</v>
      </c>
    </row>
    <row r="3806" spans="1:4" x14ac:dyDescent="0.15">
      <c r="A3806" s="36">
        <v>9791036323539</v>
      </c>
      <c r="B3806" t="s">
        <v>3831</v>
      </c>
      <c r="C3806" s="36">
        <v>0</v>
      </c>
      <c r="D3806" t="s">
        <v>5129</v>
      </c>
    </row>
    <row r="3807" spans="1:4" x14ac:dyDescent="0.15">
      <c r="A3807" s="36">
        <v>9791036324192</v>
      </c>
      <c r="B3807" t="s">
        <v>3831</v>
      </c>
      <c r="C3807" s="36">
        <v>260</v>
      </c>
      <c r="D3807" t="s">
        <v>5130</v>
      </c>
    </row>
    <row r="3808" spans="1:4" x14ac:dyDescent="0.15">
      <c r="A3808" s="36">
        <v>9791036324208</v>
      </c>
      <c r="B3808" t="s">
        <v>3831</v>
      </c>
      <c r="C3808" s="36">
        <v>36</v>
      </c>
      <c r="D3808" t="s">
        <v>5134</v>
      </c>
    </row>
    <row r="3809" spans="1:4" x14ac:dyDescent="0.15">
      <c r="A3809" s="36">
        <v>9782227498570</v>
      </c>
      <c r="B3809" t="s">
        <v>3831</v>
      </c>
      <c r="C3809" s="36">
        <v>0</v>
      </c>
      <c r="D3809" t="s">
        <v>5129</v>
      </c>
    </row>
    <row r="3810" spans="1:4" x14ac:dyDescent="0.15">
      <c r="A3810" s="36">
        <v>9782227498587</v>
      </c>
      <c r="B3810" t="s">
        <v>3831</v>
      </c>
      <c r="C3810" s="36">
        <v>326</v>
      </c>
      <c r="D3810" t="s">
        <v>5130</v>
      </c>
    </row>
    <row r="3811" spans="1:4" x14ac:dyDescent="0.15">
      <c r="A3811" s="36">
        <v>9782227498594</v>
      </c>
      <c r="B3811" t="s">
        <v>3831</v>
      </c>
      <c r="C3811" s="36">
        <v>0</v>
      </c>
      <c r="D3811" t="s">
        <v>5129</v>
      </c>
    </row>
    <row r="3812" spans="1:4" x14ac:dyDescent="0.15">
      <c r="A3812" s="36">
        <v>9791036382345</v>
      </c>
      <c r="B3812" t="s">
        <v>3831</v>
      </c>
      <c r="C3812" s="36">
        <v>0</v>
      </c>
      <c r="D3812" t="s">
        <v>5135</v>
      </c>
    </row>
    <row r="3813" spans="1:4" x14ac:dyDescent="0.15">
      <c r="A3813" s="36">
        <v>9791036382352</v>
      </c>
      <c r="B3813" t="s">
        <v>3831</v>
      </c>
      <c r="C3813" s="36">
        <v>0</v>
      </c>
      <c r="D3813" t="s">
        <v>5135</v>
      </c>
    </row>
    <row r="3814" spans="1:4" x14ac:dyDescent="0.15">
      <c r="A3814" s="36">
        <v>9791036382376</v>
      </c>
      <c r="B3814" t="s">
        <v>3831</v>
      </c>
      <c r="C3814" s="36">
        <v>0</v>
      </c>
      <c r="D3814" t="s">
        <v>5135</v>
      </c>
    </row>
    <row r="3815" spans="1:4" x14ac:dyDescent="0.15">
      <c r="A3815" s="36">
        <v>9791036382383</v>
      </c>
      <c r="B3815" t="s">
        <v>3831</v>
      </c>
      <c r="C3815" s="36">
        <v>0</v>
      </c>
      <c r="D3815" t="s">
        <v>5135</v>
      </c>
    </row>
    <row r="3816" spans="1:4" x14ac:dyDescent="0.15">
      <c r="A3816" s="36">
        <v>9791036382390</v>
      </c>
      <c r="B3816" t="s">
        <v>3831</v>
      </c>
      <c r="C3816" s="36">
        <v>2101</v>
      </c>
      <c r="D3816" t="s">
        <v>5133</v>
      </c>
    </row>
    <row r="3817" spans="1:4" x14ac:dyDescent="0.15">
      <c r="A3817" s="36">
        <v>9791036382413</v>
      </c>
      <c r="B3817" t="s">
        <v>3831</v>
      </c>
      <c r="C3817" s="36">
        <v>0</v>
      </c>
      <c r="D3817" t="s">
        <v>5135</v>
      </c>
    </row>
    <row r="3818" spans="1:4" x14ac:dyDescent="0.15">
      <c r="A3818" s="36">
        <v>9791036382420</v>
      </c>
      <c r="B3818" t="s">
        <v>3831</v>
      </c>
      <c r="C3818" s="36">
        <v>0</v>
      </c>
      <c r="D3818" t="s">
        <v>5135</v>
      </c>
    </row>
    <row r="3819" spans="1:4" x14ac:dyDescent="0.15">
      <c r="A3819" s="36">
        <v>9791036382369</v>
      </c>
      <c r="B3819" t="s">
        <v>3831</v>
      </c>
      <c r="C3819" s="36">
        <v>1922</v>
      </c>
      <c r="D3819" t="s">
        <v>5133</v>
      </c>
    </row>
    <row r="3820" spans="1:4" x14ac:dyDescent="0.15">
      <c r="A3820" s="36">
        <v>9791036382406</v>
      </c>
      <c r="B3820" t="s">
        <v>3831</v>
      </c>
      <c r="C3820" s="36">
        <v>0</v>
      </c>
      <c r="D3820" t="s">
        <v>5135</v>
      </c>
    </row>
    <row r="3821" spans="1:4" x14ac:dyDescent="0.15">
      <c r="A3821" s="36">
        <v>9782227496484</v>
      </c>
      <c r="B3821" t="s">
        <v>3831</v>
      </c>
      <c r="C3821" s="36">
        <v>0</v>
      </c>
      <c r="D3821" t="s">
        <v>5135</v>
      </c>
    </row>
    <row r="3822" spans="1:4" x14ac:dyDescent="0.15">
      <c r="A3822" s="36">
        <v>9782227496507</v>
      </c>
      <c r="B3822" t="s">
        <v>3831</v>
      </c>
      <c r="C3822" s="36">
        <v>0</v>
      </c>
      <c r="D3822" t="s">
        <v>5129</v>
      </c>
    </row>
    <row r="3823" spans="1:4" x14ac:dyDescent="0.15">
      <c r="A3823" s="36">
        <v>9782227496521</v>
      </c>
      <c r="B3823" t="s">
        <v>3831</v>
      </c>
      <c r="C3823" s="36">
        <v>6</v>
      </c>
      <c r="D3823" t="s">
        <v>5132</v>
      </c>
    </row>
    <row r="3824" spans="1:4" x14ac:dyDescent="0.15">
      <c r="A3824" s="36">
        <v>9782408048556</v>
      </c>
      <c r="B3824" t="s">
        <v>3831</v>
      </c>
      <c r="C3824" s="36">
        <v>0</v>
      </c>
      <c r="D3824" t="s">
        <v>5129</v>
      </c>
    </row>
    <row r="3825" spans="1:4" x14ac:dyDescent="0.15">
      <c r="A3825" s="36">
        <v>9782408048600</v>
      </c>
      <c r="B3825" t="s">
        <v>3831</v>
      </c>
      <c r="C3825" s="36">
        <v>548</v>
      </c>
      <c r="D3825" t="s">
        <v>5130</v>
      </c>
    </row>
    <row r="3826" spans="1:4" x14ac:dyDescent="0.15">
      <c r="A3826" s="36">
        <v>9791036313240</v>
      </c>
      <c r="B3826" t="s">
        <v>3831</v>
      </c>
      <c r="C3826" s="36">
        <v>0</v>
      </c>
      <c r="D3826" t="s">
        <v>5129</v>
      </c>
    </row>
    <row r="3827" spans="1:4" x14ac:dyDescent="0.15">
      <c r="A3827" s="36">
        <v>9791036313264</v>
      </c>
      <c r="B3827" t="s">
        <v>3831</v>
      </c>
      <c r="C3827" s="36">
        <v>0</v>
      </c>
      <c r="D3827" t="s">
        <v>5129</v>
      </c>
    </row>
    <row r="3828" spans="1:4" x14ac:dyDescent="0.15">
      <c r="A3828" s="36">
        <v>9782227496491</v>
      </c>
      <c r="B3828" t="s">
        <v>3831</v>
      </c>
      <c r="C3828" s="36">
        <v>17</v>
      </c>
      <c r="D3828" t="s">
        <v>5134</v>
      </c>
    </row>
    <row r="3829" spans="1:4" x14ac:dyDescent="0.15">
      <c r="A3829" s="36">
        <v>9791027607754</v>
      </c>
      <c r="B3829" t="s">
        <v>3831</v>
      </c>
      <c r="C3829" s="36">
        <v>237</v>
      </c>
      <c r="D3829" t="s">
        <v>5130</v>
      </c>
    </row>
    <row r="3830" spans="1:4" x14ac:dyDescent="0.15">
      <c r="A3830" s="36">
        <v>9791027612888</v>
      </c>
      <c r="B3830" t="s">
        <v>3831</v>
      </c>
      <c r="C3830" s="36">
        <v>2361</v>
      </c>
      <c r="D3830" t="s">
        <v>5133</v>
      </c>
    </row>
    <row r="3831" spans="1:4" x14ac:dyDescent="0.15">
      <c r="A3831" s="36">
        <v>9791036370984</v>
      </c>
      <c r="B3831" t="s">
        <v>3831</v>
      </c>
      <c r="C3831" s="36">
        <v>2514</v>
      </c>
      <c r="D3831" t="s">
        <v>5133</v>
      </c>
    </row>
    <row r="3832" spans="1:4" x14ac:dyDescent="0.15">
      <c r="A3832" s="36">
        <v>9791036370991</v>
      </c>
      <c r="B3832" t="s">
        <v>3831</v>
      </c>
      <c r="C3832" s="36">
        <v>4681</v>
      </c>
      <c r="D3832" t="s">
        <v>5133</v>
      </c>
    </row>
    <row r="3833" spans="1:4" x14ac:dyDescent="0.15">
      <c r="A3833" s="36">
        <v>9791036371004</v>
      </c>
      <c r="B3833" t="s">
        <v>3831</v>
      </c>
      <c r="C3833" s="36">
        <v>2362</v>
      </c>
      <c r="D3833" t="s">
        <v>5133</v>
      </c>
    </row>
    <row r="3834" spans="1:4" x14ac:dyDescent="0.15">
      <c r="A3834" s="36">
        <v>9782227498495</v>
      </c>
      <c r="B3834" t="s">
        <v>3831</v>
      </c>
      <c r="C3834" s="36">
        <v>0</v>
      </c>
      <c r="D3834" t="s">
        <v>5131</v>
      </c>
    </row>
    <row r="3835" spans="1:4" x14ac:dyDescent="0.15">
      <c r="A3835" s="36">
        <v>9782227498501</v>
      </c>
      <c r="B3835" t="s">
        <v>3831</v>
      </c>
      <c r="C3835" s="36">
        <v>96</v>
      </c>
      <c r="D3835" t="s">
        <v>5134</v>
      </c>
    </row>
    <row r="3836" spans="1:4" x14ac:dyDescent="0.15">
      <c r="A3836" s="36">
        <v>9791036313257</v>
      </c>
      <c r="B3836" t="s">
        <v>3831</v>
      </c>
      <c r="C3836" s="36">
        <v>0</v>
      </c>
      <c r="D3836" t="s">
        <v>5129</v>
      </c>
    </row>
    <row r="3837" spans="1:4" x14ac:dyDescent="0.15">
      <c r="A3837" s="36">
        <v>9791036382123</v>
      </c>
      <c r="B3837" t="s">
        <v>3831</v>
      </c>
      <c r="C3837" s="36">
        <v>0</v>
      </c>
      <c r="D3837" t="s">
        <v>5135</v>
      </c>
    </row>
    <row r="3838" spans="1:4" x14ac:dyDescent="0.15">
      <c r="A3838" s="36">
        <v>3600950000142</v>
      </c>
      <c r="B3838" t="s">
        <v>3831</v>
      </c>
      <c r="C3838" s="36">
        <v>0</v>
      </c>
      <c r="D3838" t="s">
        <v>5135</v>
      </c>
    </row>
    <row r="3839" spans="1:4" x14ac:dyDescent="0.15">
      <c r="A3839" s="36">
        <v>9791027612079</v>
      </c>
      <c r="B3839" t="s">
        <v>3831</v>
      </c>
      <c r="C3839" s="36">
        <v>3108</v>
      </c>
      <c r="D3839" t="s">
        <v>5133</v>
      </c>
    </row>
    <row r="3840" spans="1:4" x14ac:dyDescent="0.15">
      <c r="A3840" s="36">
        <v>9782227501546</v>
      </c>
      <c r="B3840" t="s">
        <v>3831</v>
      </c>
      <c r="C3840" s="36">
        <v>942</v>
      </c>
      <c r="D3840" t="s">
        <v>5130</v>
      </c>
    </row>
    <row r="3841" spans="1:4" x14ac:dyDescent="0.15">
      <c r="A3841" s="36">
        <v>9782227501560</v>
      </c>
      <c r="B3841" t="s">
        <v>3831</v>
      </c>
      <c r="C3841" s="36">
        <v>3325</v>
      </c>
      <c r="D3841" t="s">
        <v>5133</v>
      </c>
    </row>
    <row r="3842" spans="1:4" x14ac:dyDescent="0.15">
      <c r="A3842" s="36">
        <v>9791036361432</v>
      </c>
      <c r="B3842" t="s">
        <v>3831</v>
      </c>
      <c r="C3842" s="36">
        <v>1123</v>
      </c>
      <c r="D3842" t="s">
        <v>5133</v>
      </c>
    </row>
    <row r="3843" spans="1:4" x14ac:dyDescent="0.15">
      <c r="A3843" s="36">
        <v>9782227501539</v>
      </c>
      <c r="B3843" t="s">
        <v>3831</v>
      </c>
      <c r="C3843" s="36">
        <v>3151</v>
      </c>
      <c r="D3843" t="s">
        <v>5133</v>
      </c>
    </row>
    <row r="3844" spans="1:4" x14ac:dyDescent="0.15">
      <c r="A3844" s="36">
        <v>9791036361449</v>
      </c>
      <c r="B3844" t="s">
        <v>3831</v>
      </c>
      <c r="C3844" s="36">
        <v>879</v>
      </c>
      <c r="D3844" t="s">
        <v>5130</v>
      </c>
    </row>
    <row r="3845" spans="1:4" x14ac:dyDescent="0.15">
      <c r="A3845" s="36">
        <v>9791036361463</v>
      </c>
      <c r="B3845" t="s">
        <v>3831</v>
      </c>
      <c r="C3845" s="36">
        <v>723</v>
      </c>
      <c r="D3845" t="s">
        <v>5130</v>
      </c>
    </row>
    <row r="3846" spans="1:4" x14ac:dyDescent="0.15">
      <c r="A3846" s="36">
        <v>9782227501553</v>
      </c>
      <c r="B3846" t="s">
        <v>3831</v>
      </c>
      <c r="C3846" s="36">
        <v>657</v>
      </c>
      <c r="D3846" t="s">
        <v>5130</v>
      </c>
    </row>
    <row r="3847" spans="1:4" x14ac:dyDescent="0.15">
      <c r="A3847" s="36">
        <v>9791036361425</v>
      </c>
      <c r="B3847" t="s">
        <v>3831</v>
      </c>
      <c r="C3847" s="36">
        <v>1336</v>
      </c>
      <c r="D3847" t="s">
        <v>5133</v>
      </c>
    </row>
    <row r="3848" spans="1:4" x14ac:dyDescent="0.15">
      <c r="A3848" s="36">
        <v>9791036361456</v>
      </c>
      <c r="B3848" t="s">
        <v>3831</v>
      </c>
      <c r="C3848" s="36">
        <v>4008</v>
      </c>
      <c r="D3848" t="s">
        <v>5133</v>
      </c>
    </row>
    <row r="3849" spans="1:4" x14ac:dyDescent="0.15">
      <c r="A3849" s="36">
        <v>9791036361470</v>
      </c>
      <c r="B3849" t="s">
        <v>3831</v>
      </c>
      <c r="C3849" s="36">
        <v>4066</v>
      </c>
      <c r="D3849" t="s">
        <v>5133</v>
      </c>
    </row>
    <row r="3850" spans="1:4" x14ac:dyDescent="0.15">
      <c r="A3850" s="36">
        <v>9791036361487</v>
      </c>
      <c r="B3850" t="s">
        <v>3831</v>
      </c>
      <c r="C3850" s="36">
        <v>1652</v>
      </c>
      <c r="D3850" t="s">
        <v>5133</v>
      </c>
    </row>
    <row r="3851" spans="1:4" x14ac:dyDescent="0.15">
      <c r="A3851" s="36">
        <v>9782227496545</v>
      </c>
      <c r="B3851" t="s">
        <v>3831</v>
      </c>
      <c r="C3851" s="36">
        <v>98</v>
      </c>
      <c r="D3851" t="s">
        <v>5134</v>
      </c>
    </row>
    <row r="3852" spans="1:4" x14ac:dyDescent="0.15">
      <c r="A3852" s="36">
        <v>9782227496552</v>
      </c>
      <c r="B3852" t="s">
        <v>3831</v>
      </c>
      <c r="C3852" s="36">
        <v>0</v>
      </c>
      <c r="D3852" t="s">
        <v>5129</v>
      </c>
    </row>
    <row r="3853" spans="1:4" x14ac:dyDescent="0.15">
      <c r="A3853" s="36">
        <v>9782227496576</v>
      </c>
      <c r="B3853" t="s">
        <v>3831</v>
      </c>
      <c r="C3853" s="36">
        <v>53</v>
      </c>
      <c r="D3853" t="s">
        <v>5134</v>
      </c>
    </row>
    <row r="3854" spans="1:4" x14ac:dyDescent="0.15">
      <c r="A3854" s="36">
        <v>9791027611249</v>
      </c>
      <c r="B3854" t="s">
        <v>3831</v>
      </c>
      <c r="C3854" s="36">
        <v>1643</v>
      </c>
      <c r="D3854" t="s">
        <v>5133</v>
      </c>
    </row>
    <row r="3855" spans="1:4" x14ac:dyDescent="0.15">
      <c r="A3855" s="36">
        <v>9791027611256</v>
      </c>
      <c r="B3855" t="s">
        <v>3831</v>
      </c>
      <c r="C3855" s="36">
        <v>422</v>
      </c>
      <c r="D3855" t="s">
        <v>5130</v>
      </c>
    </row>
    <row r="3856" spans="1:4" x14ac:dyDescent="0.15">
      <c r="A3856" s="36">
        <v>9791027611263</v>
      </c>
      <c r="B3856" t="s">
        <v>3831</v>
      </c>
      <c r="C3856" s="36">
        <v>0</v>
      </c>
      <c r="D3856" t="s">
        <v>5131</v>
      </c>
    </row>
    <row r="3857" spans="1:4" x14ac:dyDescent="0.15">
      <c r="A3857" s="36">
        <v>9791027611270</v>
      </c>
      <c r="B3857" t="s">
        <v>3831</v>
      </c>
      <c r="C3857" s="36">
        <v>77</v>
      </c>
      <c r="D3857" t="s">
        <v>5134</v>
      </c>
    </row>
    <row r="3858" spans="1:4" x14ac:dyDescent="0.15">
      <c r="A3858" s="36">
        <v>9791036352690</v>
      </c>
      <c r="B3858" t="s">
        <v>3831</v>
      </c>
      <c r="C3858" s="36">
        <v>3860</v>
      </c>
      <c r="D3858" t="s">
        <v>5140</v>
      </c>
    </row>
    <row r="3859" spans="1:4" x14ac:dyDescent="0.15">
      <c r="A3859" s="36">
        <v>9791036352706</v>
      </c>
      <c r="B3859" t="s">
        <v>3831</v>
      </c>
      <c r="C3859" s="36">
        <v>3209</v>
      </c>
      <c r="D3859" t="s">
        <v>5133</v>
      </c>
    </row>
    <row r="3860" spans="1:4" x14ac:dyDescent="0.15">
      <c r="A3860" s="36">
        <v>9791036352713</v>
      </c>
      <c r="B3860" t="s">
        <v>3831</v>
      </c>
      <c r="C3860" s="36">
        <v>7633</v>
      </c>
      <c r="D3860" t="s">
        <v>5133</v>
      </c>
    </row>
    <row r="3861" spans="1:4" x14ac:dyDescent="0.15">
      <c r="A3861" s="36">
        <v>9791036352720</v>
      </c>
      <c r="B3861" t="s">
        <v>3831</v>
      </c>
      <c r="C3861" s="36">
        <v>4059</v>
      </c>
      <c r="D3861" t="s">
        <v>5133</v>
      </c>
    </row>
    <row r="3862" spans="1:4" x14ac:dyDescent="0.15">
      <c r="A3862" s="36">
        <v>9791036352737</v>
      </c>
      <c r="B3862" t="s">
        <v>3831</v>
      </c>
      <c r="C3862" s="36">
        <v>3692</v>
      </c>
      <c r="D3862" t="s">
        <v>5133</v>
      </c>
    </row>
    <row r="3863" spans="1:4" x14ac:dyDescent="0.15">
      <c r="A3863" s="36">
        <v>9782227491557</v>
      </c>
      <c r="B3863" t="s">
        <v>3831</v>
      </c>
      <c r="C3863" s="36">
        <v>0</v>
      </c>
      <c r="D3863" t="s">
        <v>5129</v>
      </c>
    </row>
    <row r="3864" spans="1:4" x14ac:dyDescent="0.15">
      <c r="A3864" s="36">
        <v>9782227491564</v>
      </c>
      <c r="B3864" t="s">
        <v>3831</v>
      </c>
      <c r="C3864" s="36">
        <v>0</v>
      </c>
      <c r="D3864" t="s">
        <v>5129</v>
      </c>
    </row>
    <row r="3865" spans="1:4" x14ac:dyDescent="0.15">
      <c r="A3865" s="36">
        <v>9782747083966</v>
      </c>
      <c r="B3865" t="s">
        <v>3831</v>
      </c>
      <c r="C3865" s="36">
        <v>0</v>
      </c>
      <c r="D3865" t="s">
        <v>5129</v>
      </c>
    </row>
    <row r="3866" spans="1:4" x14ac:dyDescent="0.15">
      <c r="A3866" s="36">
        <v>9782747083959</v>
      </c>
      <c r="B3866" t="s">
        <v>3831</v>
      </c>
      <c r="C3866" s="36">
        <v>1177</v>
      </c>
      <c r="D3866" t="s">
        <v>5133</v>
      </c>
    </row>
    <row r="3867" spans="1:4" x14ac:dyDescent="0.15">
      <c r="A3867" s="36">
        <v>9782747083935</v>
      </c>
      <c r="B3867" t="s">
        <v>3831</v>
      </c>
      <c r="C3867" s="36">
        <v>0</v>
      </c>
      <c r="D3867" t="s">
        <v>5129</v>
      </c>
    </row>
    <row r="3868" spans="1:4" x14ac:dyDescent="0.15">
      <c r="A3868" s="36">
        <v>9782227491588</v>
      </c>
      <c r="B3868" t="s">
        <v>3831</v>
      </c>
      <c r="C3868" s="36">
        <v>0</v>
      </c>
      <c r="D3868" t="s">
        <v>5129</v>
      </c>
    </row>
    <row r="3869" spans="1:4" x14ac:dyDescent="0.15">
      <c r="A3869" s="36">
        <v>9782747084123</v>
      </c>
      <c r="B3869" t="s">
        <v>3831</v>
      </c>
      <c r="C3869" s="36">
        <v>527</v>
      </c>
      <c r="D3869" t="s">
        <v>5130</v>
      </c>
    </row>
    <row r="3870" spans="1:4" x14ac:dyDescent="0.15">
      <c r="A3870" s="36">
        <v>9782747084062</v>
      </c>
      <c r="B3870" t="s">
        <v>3831</v>
      </c>
      <c r="C3870" s="36">
        <v>0</v>
      </c>
      <c r="D3870" t="s">
        <v>5129</v>
      </c>
    </row>
    <row r="3871" spans="1:4" x14ac:dyDescent="0.15">
      <c r="A3871" s="36">
        <v>9782227503076</v>
      </c>
      <c r="B3871" t="s">
        <v>3831</v>
      </c>
      <c r="C3871" s="36">
        <v>0</v>
      </c>
      <c r="D3871" t="s">
        <v>5135</v>
      </c>
    </row>
    <row r="3872" spans="1:4" x14ac:dyDescent="0.15">
      <c r="A3872" s="36">
        <v>9791036382437</v>
      </c>
      <c r="B3872" t="s">
        <v>3831</v>
      </c>
      <c r="C3872" s="36">
        <v>2153</v>
      </c>
      <c r="D3872" t="s">
        <v>5133</v>
      </c>
    </row>
    <row r="3873" spans="1:4" x14ac:dyDescent="0.15">
      <c r="A3873" s="36">
        <v>9791036382451</v>
      </c>
      <c r="B3873" t="s">
        <v>3831</v>
      </c>
      <c r="C3873" s="36">
        <v>0</v>
      </c>
      <c r="D3873" t="s">
        <v>5135</v>
      </c>
    </row>
    <row r="3874" spans="1:4" x14ac:dyDescent="0.15">
      <c r="A3874" s="36">
        <v>9791036382505</v>
      </c>
      <c r="B3874" t="s">
        <v>3831</v>
      </c>
      <c r="C3874" s="36">
        <v>0</v>
      </c>
      <c r="D3874" t="s">
        <v>5135</v>
      </c>
    </row>
    <row r="3875" spans="1:4" x14ac:dyDescent="0.15">
      <c r="A3875" s="36">
        <v>9791036382529</v>
      </c>
      <c r="B3875" t="s">
        <v>3831</v>
      </c>
      <c r="C3875" s="36">
        <v>0</v>
      </c>
      <c r="D3875" t="s">
        <v>5135</v>
      </c>
    </row>
    <row r="3876" spans="1:4" x14ac:dyDescent="0.15">
      <c r="A3876" s="36">
        <v>9791036382444</v>
      </c>
      <c r="B3876" t="s">
        <v>3831</v>
      </c>
      <c r="C3876" s="36">
        <v>0</v>
      </c>
      <c r="D3876" t="s">
        <v>5135</v>
      </c>
    </row>
    <row r="3877" spans="1:4" x14ac:dyDescent="0.15">
      <c r="A3877" s="36">
        <v>9791036382468</v>
      </c>
      <c r="B3877" t="s">
        <v>3831</v>
      </c>
      <c r="C3877" s="36">
        <v>0</v>
      </c>
      <c r="D3877" t="s">
        <v>5135</v>
      </c>
    </row>
    <row r="3878" spans="1:4" x14ac:dyDescent="0.15">
      <c r="A3878" s="36">
        <v>9791036382475</v>
      </c>
      <c r="B3878" t="s">
        <v>3831</v>
      </c>
      <c r="C3878" s="36">
        <v>5006</v>
      </c>
      <c r="D3878" t="s">
        <v>5133</v>
      </c>
    </row>
    <row r="3879" spans="1:4" x14ac:dyDescent="0.15">
      <c r="A3879" s="36">
        <v>9791036382512</v>
      </c>
      <c r="B3879" t="s">
        <v>3831</v>
      </c>
      <c r="C3879" s="36">
        <v>0</v>
      </c>
      <c r="D3879" t="s">
        <v>5135</v>
      </c>
    </row>
    <row r="3880" spans="1:4" x14ac:dyDescent="0.15">
      <c r="A3880" s="36">
        <v>9791036382567</v>
      </c>
      <c r="B3880" t="s">
        <v>3831</v>
      </c>
      <c r="C3880" s="36">
        <v>2377</v>
      </c>
      <c r="D3880" t="s">
        <v>5133</v>
      </c>
    </row>
    <row r="3881" spans="1:4" x14ac:dyDescent="0.15">
      <c r="A3881" s="36">
        <v>9782227503052</v>
      </c>
      <c r="B3881" t="s">
        <v>3831</v>
      </c>
      <c r="C3881" s="36">
        <v>0</v>
      </c>
      <c r="D3881" t="s">
        <v>5135</v>
      </c>
    </row>
    <row r="3882" spans="1:4" x14ac:dyDescent="0.15">
      <c r="A3882" s="36">
        <v>9791036382574</v>
      </c>
      <c r="B3882" t="s">
        <v>3831</v>
      </c>
      <c r="C3882" s="36">
        <v>0</v>
      </c>
      <c r="D3882" t="s">
        <v>5135</v>
      </c>
    </row>
    <row r="3883" spans="1:4" x14ac:dyDescent="0.15">
      <c r="A3883" s="36">
        <v>9782227503069</v>
      </c>
      <c r="B3883" t="s">
        <v>3831</v>
      </c>
      <c r="C3883" s="36">
        <v>1598</v>
      </c>
      <c r="D3883" t="s">
        <v>5133</v>
      </c>
    </row>
    <row r="3884" spans="1:4" x14ac:dyDescent="0.15">
      <c r="A3884" s="36">
        <v>9791036382482</v>
      </c>
      <c r="B3884" t="s">
        <v>3831</v>
      </c>
      <c r="C3884" s="36">
        <v>0</v>
      </c>
      <c r="D3884" t="s">
        <v>5135</v>
      </c>
    </row>
    <row r="3885" spans="1:4" x14ac:dyDescent="0.15">
      <c r="A3885" s="36">
        <v>9791036382499</v>
      </c>
      <c r="B3885" t="s">
        <v>3831</v>
      </c>
      <c r="C3885" s="36">
        <v>0</v>
      </c>
      <c r="D3885" t="s">
        <v>5135</v>
      </c>
    </row>
    <row r="3886" spans="1:4" x14ac:dyDescent="0.15">
      <c r="A3886" s="36">
        <v>9782747076296</v>
      </c>
      <c r="B3886" t="s">
        <v>3831</v>
      </c>
      <c r="C3886" s="36">
        <v>0</v>
      </c>
      <c r="D3886" t="s">
        <v>5129</v>
      </c>
    </row>
    <row r="3887" spans="1:4" x14ac:dyDescent="0.15">
      <c r="A3887" s="36">
        <v>9782747073103</v>
      </c>
      <c r="B3887" t="s">
        <v>3831</v>
      </c>
      <c r="C3887" s="36">
        <v>549</v>
      </c>
      <c r="D3887" t="s">
        <v>5130</v>
      </c>
    </row>
    <row r="3888" spans="1:4" x14ac:dyDescent="0.15">
      <c r="A3888" s="36">
        <v>9782747076319</v>
      </c>
      <c r="B3888" t="s">
        <v>3831</v>
      </c>
      <c r="C3888" s="36">
        <v>0</v>
      </c>
      <c r="D3888" t="s">
        <v>5129</v>
      </c>
    </row>
    <row r="3889" spans="1:4" x14ac:dyDescent="0.15">
      <c r="A3889" s="36">
        <v>9782747076418</v>
      </c>
      <c r="B3889" t="s">
        <v>3831</v>
      </c>
      <c r="C3889" s="36">
        <v>3210</v>
      </c>
      <c r="D3889" t="s">
        <v>5133</v>
      </c>
    </row>
    <row r="3890" spans="1:4" x14ac:dyDescent="0.15">
      <c r="A3890" s="36">
        <v>9782747076401</v>
      </c>
      <c r="B3890" t="s">
        <v>3831</v>
      </c>
      <c r="C3890" s="36">
        <v>2212</v>
      </c>
      <c r="D3890" t="s">
        <v>5133</v>
      </c>
    </row>
    <row r="3891" spans="1:4" x14ac:dyDescent="0.15">
      <c r="A3891" s="36">
        <v>9782747076395</v>
      </c>
      <c r="B3891" t="s">
        <v>3831</v>
      </c>
      <c r="C3891" s="36">
        <v>2403</v>
      </c>
      <c r="D3891" t="s">
        <v>5133</v>
      </c>
    </row>
    <row r="3892" spans="1:4" x14ac:dyDescent="0.15">
      <c r="A3892" s="36">
        <v>9782747076388</v>
      </c>
      <c r="B3892" t="s">
        <v>3831</v>
      </c>
      <c r="C3892" s="36">
        <v>10063</v>
      </c>
      <c r="D3892" t="s">
        <v>5128</v>
      </c>
    </row>
    <row r="3893" spans="1:4" x14ac:dyDescent="0.15">
      <c r="A3893" s="36">
        <v>9782747076371</v>
      </c>
      <c r="B3893" t="s">
        <v>3831</v>
      </c>
      <c r="C3893" s="36">
        <v>9198</v>
      </c>
      <c r="D3893" t="s">
        <v>5133</v>
      </c>
    </row>
    <row r="3894" spans="1:4" x14ac:dyDescent="0.15">
      <c r="A3894" s="36">
        <v>9782747076364</v>
      </c>
      <c r="B3894" t="s">
        <v>3831</v>
      </c>
      <c r="C3894" s="36">
        <v>10357</v>
      </c>
      <c r="D3894" t="s">
        <v>5128</v>
      </c>
    </row>
    <row r="3895" spans="1:4" x14ac:dyDescent="0.15">
      <c r="A3895" s="36">
        <v>9782747076357</v>
      </c>
      <c r="B3895" t="s">
        <v>3831</v>
      </c>
      <c r="C3895" s="36">
        <v>5214</v>
      </c>
      <c r="D3895" t="s">
        <v>5133</v>
      </c>
    </row>
    <row r="3896" spans="1:4" x14ac:dyDescent="0.15">
      <c r="A3896" s="36">
        <v>9782747076340</v>
      </c>
      <c r="B3896" t="s">
        <v>3831</v>
      </c>
      <c r="C3896" s="36">
        <v>4734</v>
      </c>
      <c r="D3896" t="s">
        <v>5133</v>
      </c>
    </row>
    <row r="3897" spans="1:4" x14ac:dyDescent="0.15">
      <c r="A3897" s="36">
        <v>9782747076579</v>
      </c>
      <c r="B3897" t="s">
        <v>3831</v>
      </c>
      <c r="C3897" s="36">
        <v>1608</v>
      </c>
      <c r="D3897" t="s">
        <v>5133</v>
      </c>
    </row>
    <row r="3898" spans="1:4" x14ac:dyDescent="0.15">
      <c r="A3898" s="36">
        <v>9782747076562</v>
      </c>
      <c r="B3898" t="s">
        <v>3831</v>
      </c>
      <c r="C3898" s="36">
        <v>1579</v>
      </c>
      <c r="D3898" t="s">
        <v>5133</v>
      </c>
    </row>
    <row r="3899" spans="1:4" x14ac:dyDescent="0.15">
      <c r="A3899" s="36">
        <v>9782747076555</v>
      </c>
      <c r="B3899" t="s">
        <v>3831</v>
      </c>
      <c r="C3899" s="36">
        <v>2801</v>
      </c>
      <c r="D3899" t="s">
        <v>5133</v>
      </c>
    </row>
    <row r="3900" spans="1:4" x14ac:dyDescent="0.15">
      <c r="A3900" s="36">
        <v>9782747076548</v>
      </c>
      <c r="B3900" t="s">
        <v>3831</v>
      </c>
      <c r="C3900" s="36">
        <v>1893</v>
      </c>
      <c r="D3900" t="s">
        <v>5133</v>
      </c>
    </row>
    <row r="3901" spans="1:4" x14ac:dyDescent="0.15">
      <c r="A3901" s="36">
        <v>9782747076531</v>
      </c>
      <c r="B3901" t="s">
        <v>3831</v>
      </c>
      <c r="C3901" s="36">
        <v>1705</v>
      </c>
      <c r="D3901" t="s">
        <v>5133</v>
      </c>
    </row>
    <row r="3902" spans="1:4" x14ac:dyDescent="0.15">
      <c r="A3902" s="36">
        <v>9782747076524</v>
      </c>
      <c r="B3902" t="s">
        <v>3831</v>
      </c>
      <c r="C3902" s="36">
        <v>578</v>
      </c>
      <c r="D3902" t="s">
        <v>5130</v>
      </c>
    </row>
    <row r="3903" spans="1:4" x14ac:dyDescent="0.15">
      <c r="A3903" s="36">
        <v>9782747076517</v>
      </c>
      <c r="B3903" t="s">
        <v>3831</v>
      </c>
      <c r="C3903" s="36">
        <v>1398</v>
      </c>
      <c r="D3903" t="s">
        <v>5133</v>
      </c>
    </row>
    <row r="3904" spans="1:4" x14ac:dyDescent="0.15">
      <c r="A3904" s="36">
        <v>9782747076500</v>
      </c>
      <c r="B3904" t="s">
        <v>3831</v>
      </c>
      <c r="C3904" s="36">
        <v>1987</v>
      </c>
      <c r="D3904" t="s">
        <v>5133</v>
      </c>
    </row>
    <row r="3905" spans="1:4" x14ac:dyDescent="0.15">
      <c r="A3905" s="36">
        <v>9782747076494</v>
      </c>
      <c r="B3905" t="s">
        <v>3831</v>
      </c>
      <c r="C3905" s="36">
        <v>1020</v>
      </c>
      <c r="D3905" t="s">
        <v>5133</v>
      </c>
    </row>
    <row r="3906" spans="1:4" x14ac:dyDescent="0.15">
      <c r="A3906" s="36">
        <v>9782747076487</v>
      </c>
      <c r="B3906" t="s">
        <v>3831</v>
      </c>
      <c r="C3906" s="36">
        <v>3249</v>
      </c>
      <c r="D3906" t="s">
        <v>5133</v>
      </c>
    </row>
    <row r="3907" spans="1:4" x14ac:dyDescent="0.15">
      <c r="A3907" s="36">
        <v>9782747076470</v>
      </c>
      <c r="B3907" t="s">
        <v>3831</v>
      </c>
      <c r="C3907" s="36">
        <v>2484</v>
      </c>
      <c r="D3907" t="s">
        <v>5133</v>
      </c>
    </row>
    <row r="3908" spans="1:4" x14ac:dyDescent="0.15">
      <c r="A3908" s="36">
        <v>9782747076463</v>
      </c>
      <c r="B3908" t="s">
        <v>3831</v>
      </c>
      <c r="C3908" s="36">
        <v>3081</v>
      </c>
      <c r="D3908" t="s">
        <v>5133</v>
      </c>
    </row>
    <row r="3909" spans="1:4" x14ac:dyDescent="0.15">
      <c r="A3909" s="36">
        <v>9782747076456</v>
      </c>
      <c r="B3909" t="s">
        <v>3831</v>
      </c>
      <c r="C3909" s="36">
        <v>3406</v>
      </c>
      <c r="D3909" t="s">
        <v>5133</v>
      </c>
    </row>
    <row r="3910" spans="1:4" x14ac:dyDescent="0.15">
      <c r="A3910" s="36">
        <v>9782747076449</v>
      </c>
      <c r="B3910" t="s">
        <v>3831</v>
      </c>
      <c r="C3910" s="36">
        <v>1361</v>
      </c>
      <c r="D3910" t="s">
        <v>5133</v>
      </c>
    </row>
    <row r="3911" spans="1:4" x14ac:dyDescent="0.15">
      <c r="A3911" s="36">
        <v>9782747076432</v>
      </c>
      <c r="B3911" t="s">
        <v>3831</v>
      </c>
      <c r="C3911" s="36">
        <v>3139</v>
      </c>
      <c r="D3911" t="s">
        <v>5133</v>
      </c>
    </row>
    <row r="3912" spans="1:4" x14ac:dyDescent="0.15">
      <c r="A3912" s="36">
        <v>9782747076425</v>
      </c>
      <c r="B3912" t="s">
        <v>3831</v>
      </c>
      <c r="C3912" s="36">
        <v>2690</v>
      </c>
      <c r="D3912" t="s">
        <v>5133</v>
      </c>
    </row>
    <row r="3913" spans="1:4" x14ac:dyDescent="0.15">
      <c r="A3913" s="36">
        <v>9782747076838</v>
      </c>
      <c r="B3913" t="s">
        <v>3831</v>
      </c>
      <c r="C3913" s="36">
        <v>0</v>
      </c>
      <c r="D3913" t="s">
        <v>5131</v>
      </c>
    </row>
    <row r="3914" spans="1:4" x14ac:dyDescent="0.15">
      <c r="A3914" s="36">
        <v>9782747076821</v>
      </c>
      <c r="B3914" t="s">
        <v>3831</v>
      </c>
      <c r="C3914" s="36">
        <v>0</v>
      </c>
      <c r="D3914" t="s">
        <v>5129</v>
      </c>
    </row>
    <row r="3915" spans="1:4" x14ac:dyDescent="0.15">
      <c r="A3915" s="36">
        <v>9782747076814</v>
      </c>
      <c r="B3915" t="s">
        <v>3831</v>
      </c>
      <c r="C3915" s="36">
        <v>0</v>
      </c>
      <c r="D3915" t="s">
        <v>5129</v>
      </c>
    </row>
    <row r="3916" spans="1:4" x14ac:dyDescent="0.15">
      <c r="A3916" s="36">
        <v>9782747076715</v>
      </c>
      <c r="B3916" t="s">
        <v>3831</v>
      </c>
      <c r="C3916" s="36">
        <v>0</v>
      </c>
      <c r="D3916" t="s">
        <v>5129</v>
      </c>
    </row>
    <row r="3917" spans="1:4" x14ac:dyDescent="0.15">
      <c r="A3917" s="36">
        <v>9782747076708</v>
      </c>
      <c r="B3917" t="s">
        <v>3831</v>
      </c>
      <c r="C3917" s="36">
        <v>0</v>
      </c>
      <c r="D3917" t="s">
        <v>5129</v>
      </c>
    </row>
    <row r="3918" spans="1:4" x14ac:dyDescent="0.15">
      <c r="A3918" s="36">
        <v>9782747076692</v>
      </c>
      <c r="B3918" t="s">
        <v>3831</v>
      </c>
      <c r="C3918" s="36">
        <v>0</v>
      </c>
      <c r="D3918" t="s">
        <v>5129</v>
      </c>
    </row>
    <row r="3919" spans="1:4" x14ac:dyDescent="0.15">
      <c r="A3919" s="36">
        <v>9782747076685</v>
      </c>
      <c r="B3919" t="s">
        <v>3831</v>
      </c>
      <c r="C3919" s="36">
        <v>0</v>
      </c>
      <c r="D3919" t="s">
        <v>5129</v>
      </c>
    </row>
    <row r="3920" spans="1:4" x14ac:dyDescent="0.15">
      <c r="A3920" s="36">
        <v>9782747076678</v>
      </c>
      <c r="B3920" t="s">
        <v>3831</v>
      </c>
      <c r="C3920" s="36">
        <v>2177</v>
      </c>
      <c r="D3920" t="s">
        <v>5133</v>
      </c>
    </row>
    <row r="3921" spans="1:4" x14ac:dyDescent="0.15">
      <c r="A3921" s="36">
        <v>9782747076661</v>
      </c>
      <c r="B3921" t="s">
        <v>3831</v>
      </c>
      <c r="C3921" s="36">
        <v>1363</v>
      </c>
      <c r="D3921" t="s">
        <v>5133</v>
      </c>
    </row>
    <row r="3922" spans="1:4" x14ac:dyDescent="0.15">
      <c r="A3922" s="36">
        <v>9782747076654</v>
      </c>
      <c r="B3922" t="s">
        <v>3831</v>
      </c>
      <c r="C3922" s="36">
        <v>3294</v>
      </c>
      <c r="D3922" t="s">
        <v>5133</v>
      </c>
    </row>
    <row r="3923" spans="1:4" x14ac:dyDescent="0.15">
      <c r="A3923" s="36">
        <v>9782747076647</v>
      </c>
      <c r="B3923" t="s">
        <v>3831</v>
      </c>
      <c r="C3923" s="36">
        <v>2950</v>
      </c>
      <c r="D3923" t="s">
        <v>5133</v>
      </c>
    </row>
    <row r="3924" spans="1:4" x14ac:dyDescent="0.15">
      <c r="A3924" s="36">
        <v>9782747076630</v>
      </c>
      <c r="B3924" t="s">
        <v>3831</v>
      </c>
      <c r="C3924" s="36">
        <v>885</v>
      </c>
      <c r="D3924" t="s">
        <v>5130</v>
      </c>
    </row>
    <row r="3925" spans="1:4" x14ac:dyDescent="0.15">
      <c r="A3925" s="36">
        <v>9782747076623</v>
      </c>
      <c r="B3925" t="s">
        <v>3831</v>
      </c>
      <c r="C3925" s="36">
        <v>2546</v>
      </c>
      <c r="D3925" t="s">
        <v>5133</v>
      </c>
    </row>
    <row r="3926" spans="1:4" x14ac:dyDescent="0.15">
      <c r="A3926" s="36">
        <v>9782747076616</v>
      </c>
      <c r="B3926" t="s">
        <v>3831</v>
      </c>
      <c r="C3926" s="36">
        <v>132</v>
      </c>
      <c r="D3926" t="s">
        <v>5130</v>
      </c>
    </row>
    <row r="3927" spans="1:4" x14ac:dyDescent="0.15">
      <c r="A3927" s="36">
        <v>9782747076609</v>
      </c>
      <c r="B3927" t="s">
        <v>3831</v>
      </c>
      <c r="C3927" s="36">
        <v>1577</v>
      </c>
      <c r="D3927" t="s">
        <v>5133</v>
      </c>
    </row>
    <row r="3928" spans="1:4" x14ac:dyDescent="0.15">
      <c r="A3928" s="36">
        <v>9782747076593</v>
      </c>
      <c r="B3928" t="s">
        <v>3831</v>
      </c>
      <c r="C3928" s="36">
        <v>2030</v>
      </c>
      <c r="D3928" t="s">
        <v>5133</v>
      </c>
    </row>
    <row r="3929" spans="1:4" x14ac:dyDescent="0.15">
      <c r="A3929" s="36">
        <v>9782747076586</v>
      </c>
      <c r="B3929" t="s">
        <v>3831</v>
      </c>
      <c r="C3929" s="36">
        <v>1409</v>
      </c>
      <c r="D3929" t="s">
        <v>5133</v>
      </c>
    </row>
    <row r="3930" spans="1:4" x14ac:dyDescent="0.15">
      <c r="A3930" s="36">
        <v>9791036352768</v>
      </c>
      <c r="B3930" t="s">
        <v>3831</v>
      </c>
      <c r="C3930" s="36">
        <v>450</v>
      </c>
      <c r="D3930" t="s">
        <v>5130</v>
      </c>
    </row>
    <row r="3931" spans="1:4" x14ac:dyDescent="0.15">
      <c r="A3931" s="36">
        <v>9791036352782</v>
      </c>
      <c r="B3931" t="s">
        <v>3831</v>
      </c>
      <c r="C3931" s="36">
        <v>7214</v>
      </c>
      <c r="D3931" t="s">
        <v>5133</v>
      </c>
    </row>
    <row r="3932" spans="1:4" x14ac:dyDescent="0.15">
      <c r="A3932" s="36">
        <v>9791036352775</v>
      </c>
      <c r="B3932" t="s">
        <v>3831</v>
      </c>
      <c r="C3932" s="36">
        <v>1886</v>
      </c>
      <c r="D3932" t="s">
        <v>5133</v>
      </c>
    </row>
    <row r="3933" spans="1:4" x14ac:dyDescent="0.15">
      <c r="A3933" s="36">
        <v>9791036352799</v>
      </c>
      <c r="B3933" t="s">
        <v>3831</v>
      </c>
      <c r="C3933" s="36">
        <v>7428</v>
      </c>
      <c r="D3933" t="s">
        <v>5133</v>
      </c>
    </row>
    <row r="3934" spans="1:4" x14ac:dyDescent="0.15">
      <c r="A3934" s="36">
        <v>9791036352805</v>
      </c>
      <c r="B3934" t="s">
        <v>3831</v>
      </c>
      <c r="C3934" s="36">
        <v>2095</v>
      </c>
      <c r="D3934" t="s">
        <v>5133</v>
      </c>
    </row>
    <row r="3935" spans="1:4" x14ac:dyDescent="0.15">
      <c r="A3935" s="36">
        <v>9782227490062</v>
      </c>
      <c r="B3935" t="s">
        <v>3831</v>
      </c>
      <c r="C3935" s="36">
        <v>0</v>
      </c>
      <c r="D3935" t="s">
        <v>5129</v>
      </c>
    </row>
    <row r="3936" spans="1:4" x14ac:dyDescent="0.15">
      <c r="A3936" s="36">
        <v>9782227490055</v>
      </c>
      <c r="B3936" t="s">
        <v>3831</v>
      </c>
      <c r="C3936" s="36">
        <v>78</v>
      </c>
      <c r="D3936" t="s">
        <v>5134</v>
      </c>
    </row>
    <row r="3937" spans="1:4" x14ac:dyDescent="0.15">
      <c r="A3937" s="36">
        <v>9782227490048</v>
      </c>
      <c r="B3937" t="s">
        <v>3831</v>
      </c>
      <c r="C3937" s="36">
        <v>0</v>
      </c>
      <c r="D3937" t="s">
        <v>5129</v>
      </c>
    </row>
    <row r="3938" spans="1:4" x14ac:dyDescent="0.15">
      <c r="A3938" s="36">
        <v>9782747076890</v>
      </c>
      <c r="B3938" t="s">
        <v>3831</v>
      </c>
      <c r="C3938" s="36">
        <v>937</v>
      </c>
      <c r="D3938" t="s">
        <v>5130</v>
      </c>
    </row>
    <row r="3939" spans="1:4" x14ac:dyDescent="0.15">
      <c r="A3939" s="36">
        <v>9782747076869</v>
      </c>
      <c r="B3939" t="s">
        <v>3831</v>
      </c>
      <c r="C3939" s="36">
        <v>0</v>
      </c>
      <c r="D3939" t="s">
        <v>5131</v>
      </c>
    </row>
    <row r="3940" spans="1:4" x14ac:dyDescent="0.15">
      <c r="A3940" s="36">
        <v>9791036337635</v>
      </c>
      <c r="B3940" t="s">
        <v>3831</v>
      </c>
      <c r="C3940" s="36">
        <v>2078</v>
      </c>
      <c r="D3940" t="s">
        <v>5133</v>
      </c>
    </row>
    <row r="3941" spans="1:4" x14ac:dyDescent="0.15">
      <c r="A3941" s="36">
        <v>9791036337659</v>
      </c>
      <c r="B3941" t="s">
        <v>3831</v>
      </c>
      <c r="C3941" s="36">
        <v>0</v>
      </c>
      <c r="D3941" t="s">
        <v>5129</v>
      </c>
    </row>
    <row r="3942" spans="1:4" x14ac:dyDescent="0.15">
      <c r="A3942" s="36">
        <v>9791036337666</v>
      </c>
      <c r="B3942" t="s">
        <v>3831</v>
      </c>
      <c r="C3942" s="36">
        <v>931</v>
      </c>
      <c r="D3942" t="s">
        <v>5130</v>
      </c>
    </row>
    <row r="3943" spans="1:4" x14ac:dyDescent="0.15">
      <c r="A3943" s="36">
        <v>9782227500938</v>
      </c>
      <c r="B3943" t="s">
        <v>3831</v>
      </c>
      <c r="C3943" s="36">
        <v>1998</v>
      </c>
      <c r="D3943" t="s">
        <v>5133</v>
      </c>
    </row>
    <row r="3944" spans="1:4" x14ac:dyDescent="0.15">
      <c r="A3944" s="36">
        <v>9791036337673</v>
      </c>
      <c r="B3944" t="s">
        <v>3831</v>
      </c>
      <c r="C3944" s="36">
        <v>855</v>
      </c>
      <c r="D3944" t="s">
        <v>5130</v>
      </c>
    </row>
    <row r="3945" spans="1:4" x14ac:dyDescent="0.15">
      <c r="A3945" s="36">
        <v>9791036337680</v>
      </c>
      <c r="B3945" t="s">
        <v>3831</v>
      </c>
      <c r="C3945" s="36">
        <v>1274</v>
      </c>
      <c r="D3945" t="s">
        <v>5133</v>
      </c>
    </row>
    <row r="3946" spans="1:4" x14ac:dyDescent="0.15">
      <c r="A3946" s="36">
        <v>9791036337697</v>
      </c>
      <c r="B3946" t="s">
        <v>3831</v>
      </c>
      <c r="C3946" s="36">
        <v>0</v>
      </c>
      <c r="D3946" t="s">
        <v>5129</v>
      </c>
    </row>
    <row r="3947" spans="1:4" x14ac:dyDescent="0.15">
      <c r="A3947" s="36">
        <v>9791036337703</v>
      </c>
      <c r="B3947" t="s">
        <v>3831</v>
      </c>
      <c r="C3947" s="36">
        <v>0</v>
      </c>
      <c r="D3947" t="s">
        <v>5129</v>
      </c>
    </row>
    <row r="3948" spans="1:4" x14ac:dyDescent="0.15">
      <c r="A3948" s="36">
        <v>9791036337710</v>
      </c>
      <c r="B3948" t="s">
        <v>3831</v>
      </c>
      <c r="C3948" s="36">
        <v>1247</v>
      </c>
      <c r="D3948" t="s">
        <v>5133</v>
      </c>
    </row>
    <row r="3949" spans="1:4" x14ac:dyDescent="0.15">
      <c r="A3949" s="36">
        <v>9791036337727</v>
      </c>
      <c r="B3949" t="s">
        <v>3831</v>
      </c>
      <c r="C3949" s="36">
        <v>1618</v>
      </c>
      <c r="D3949" t="s">
        <v>5133</v>
      </c>
    </row>
    <row r="3950" spans="1:4" x14ac:dyDescent="0.15">
      <c r="A3950" s="36">
        <v>9791036337734</v>
      </c>
      <c r="B3950" t="s">
        <v>3831</v>
      </c>
      <c r="C3950" s="36">
        <v>0</v>
      </c>
      <c r="D3950" t="s">
        <v>5129</v>
      </c>
    </row>
    <row r="3951" spans="1:4" x14ac:dyDescent="0.15">
      <c r="A3951" s="36">
        <v>9791027610402</v>
      </c>
      <c r="B3951" t="s">
        <v>3831</v>
      </c>
      <c r="C3951" s="36">
        <v>0</v>
      </c>
      <c r="D3951" t="s">
        <v>5129</v>
      </c>
    </row>
    <row r="3952" spans="1:4" x14ac:dyDescent="0.15">
      <c r="A3952" s="36">
        <v>9791027601691</v>
      </c>
      <c r="B3952" t="s">
        <v>3831</v>
      </c>
      <c r="C3952" s="36">
        <v>0</v>
      </c>
      <c r="D3952" t="s">
        <v>5129</v>
      </c>
    </row>
    <row r="3953" spans="1:4" x14ac:dyDescent="0.15">
      <c r="A3953" s="36">
        <v>9791027601752</v>
      </c>
      <c r="B3953" t="s">
        <v>3831</v>
      </c>
      <c r="C3953" s="36">
        <v>0</v>
      </c>
      <c r="D3953" t="s">
        <v>5131</v>
      </c>
    </row>
    <row r="3954" spans="1:4" x14ac:dyDescent="0.15">
      <c r="A3954" s="36">
        <v>9791027601745</v>
      </c>
      <c r="B3954" t="s">
        <v>3831</v>
      </c>
      <c r="C3954" s="36">
        <v>12</v>
      </c>
      <c r="D3954" t="s">
        <v>5134</v>
      </c>
    </row>
    <row r="3955" spans="1:4" x14ac:dyDescent="0.15">
      <c r="A3955" s="36">
        <v>9791027601837</v>
      </c>
      <c r="B3955" t="s">
        <v>3831</v>
      </c>
      <c r="C3955" s="36">
        <v>0</v>
      </c>
      <c r="D3955" t="s">
        <v>5135</v>
      </c>
    </row>
    <row r="3956" spans="1:4" x14ac:dyDescent="0.15">
      <c r="A3956" s="36">
        <v>9782747055536</v>
      </c>
      <c r="B3956" t="s">
        <v>3831</v>
      </c>
      <c r="C3956" s="36">
        <v>6437</v>
      </c>
      <c r="D3956" t="s">
        <v>5133</v>
      </c>
    </row>
    <row r="3957" spans="1:4" x14ac:dyDescent="0.15">
      <c r="A3957" s="36">
        <v>9791027601905</v>
      </c>
      <c r="B3957" t="s">
        <v>3831</v>
      </c>
      <c r="C3957" s="36">
        <v>0</v>
      </c>
      <c r="D3957" t="s">
        <v>5129</v>
      </c>
    </row>
    <row r="3958" spans="1:4" x14ac:dyDescent="0.15">
      <c r="A3958" s="36">
        <v>9791027601073</v>
      </c>
      <c r="B3958" t="s">
        <v>3831</v>
      </c>
      <c r="C3958" s="36">
        <v>34134</v>
      </c>
      <c r="D3958" t="s">
        <v>5128</v>
      </c>
    </row>
    <row r="3959" spans="1:4" x14ac:dyDescent="0.15">
      <c r="A3959" s="36">
        <v>9791027601257</v>
      </c>
      <c r="B3959" t="s">
        <v>3831</v>
      </c>
      <c r="C3959" s="36">
        <v>0</v>
      </c>
      <c r="D3959" t="s">
        <v>5131</v>
      </c>
    </row>
    <row r="3960" spans="1:4" x14ac:dyDescent="0.15">
      <c r="A3960" s="36">
        <v>9782747055543</v>
      </c>
      <c r="B3960" t="s">
        <v>3831</v>
      </c>
      <c r="C3960" s="36">
        <v>4370</v>
      </c>
      <c r="D3960" t="s">
        <v>5133</v>
      </c>
    </row>
    <row r="3961" spans="1:4" x14ac:dyDescent="0.15">
      <c r="A3961" s="36">
        <v>9782227491595</v>
      </c>
      <c r="B3961" t="s">
        <v>3831</v>
      </c>
      <c r="C3961" s="36">
        <v>48</v>
      </c>
      <c r="D3961" t="s">
        <v>5134</v>
      </c>
    </row>
    <row r="3962" spans="1:4" x14ac:dyDescent="0.15">
      <c r="A3962" s="36">
        <v>9782227491601</v>
      </c>
      <c r="B3962" t="s">
        <v>3831</v>
      </c>
      <c r="C3962" s="36">
        <v>0</v>
      </c>
      <c r="D3962" t="s">
        <v>5129</v>
      </c>
    </row>
    <row r="3963" spans="1:4" x14ac:dyDescent="0.15">
      <c r="A3963" s="36">
        <v>9782747084246</v>
      </c>
      <c r="B3963" t="s">
        <v>3831</v>
      </c>
      <c r="C3963" s="36">
        <v>500</v>
      </c>
      <c r="D3963" t="s">
        <v>5130</v>
      </c>
    </row>
    <row r="3964" spans="1:4" x14ac:dyDescent="0.15">
      <c r="A3964" s="36">
        <v>9782747084222</v>
      </c>
      <c r="B3964" t="s">
        <v>3831</v>
      </c>
      <c r="C3964" s="36">
        <v>0</v>
      </c>
      <c r="D3964" t="s">
        <v>5129</v>
      </c>
    </row>
    <row r="3965" spans="1:4" x14ac:dyDescent="0.15">
      <c r="A3965" s="36">
        <v>9782747084215</v>
      </c>
      <c r="B3965" t="s">
        <v>3831</v>
      </c>
      <c r="C3965" s="36">
        <v>0</v>
      </c>
      <c r="D3965" t="s">
        <v>5129</v>
      </c>
    </row>
    <row r="3966" spans="1:4" x14ac:dyDescent="0.15">
      <c r="A3966" s="36">
        <v>9782747084208</v>
      </c>
      <c r="B3966" t="s">
        <v>3831</v>
      </c>
      <c r="C3966" s="36">
        <v>51</v>
      </c>
      <c r="D3966" t="s">
        <v>5134</v>
      </c>
    </row>
    <row r="3967" spans="1:4" x14ac:dyDescent="0.15">
      <c r="A3967" s="36">
        <v>9782747084192</v>
      </c>
      <c r="B3967" t="s">
        <v>3831</v>
      </c>
      <c r="C3967" s="36">
        <v>0</v>
      </c>
      <c r="D3967" t="s">
        <v>5129</v>
      </c>
    </row>
    <row r="3968" spans="1:4" x14ac:dyDescent="0.15">
      <c r="A3968" s="36">
        <v>9782747084185</v>
      </c>
      <c r="B3968" t="s">
        <v>3831</v>
      </c>
      <c r="C3968" s="36">
        <v>38</v>
      </c>
      <c r="D3968" t="s">
        <v>5134</v>
      </c>
    </row>
    <row r="3969" spans="1:4" x14ac:dyDescent="0.15">
      <c r="A3969" s="36">
        <v>9791036319686</v>
      </c>
      <c r="B3969" t="s">
        <v>3831</v>
      </c>
      <c r="C3969" s="36">
        <v>0</v>
      </c>
      <c r="D3969" t="s">
        <v>5131</v>
      </c>
    </row>
    <row r="3970" spans="1:4" x14ac:dyDescent="0.15">
      <c r="A3970" s="36">
        <v>9782747055529</v>
      </c>
      <c r="B3970" t="s">
        <v>3831</v>
      </c>
      <c r="C3970" s="36">
        <v>648</v>
      </c>
      <c r="D3970" t="s">
        <v>5130</v>
      </c>
    </row>
    <row r="3971" spans="1:4" x14ac:dyDescent="0.15">
      <c r="A3971" s="36">
        <v>9782747094931</v>
      </c>
      <c r="B3971" t="s">
        <v>3831</v>
      </c>
      <c r="C3971" s="36">
        <v>295</v>
      </c>
      <c r="D3971" t="s">
        <v>5130</v>
      </c>
    </row>
    <row r="3972" spans="1:4" x14ac:dyDescent="0.15">
      <c r="A3972" s="36">
        <v>9791036337642</v>
      </c>
      <c r="B3972" t="s">
        <v>3831</v>
      </c>
      <c r="C3972" s="36">
        <v>0</v>
      </c>
      <c r="D3972" t="s">
        <v>5129</v>
      </c>
    </row>
    <row r="3973" spans="1:4" x14ac:dyDescent="0.15">
      <c r="A3973" s="36">
        <v>9782227502215</v>
      </c>
      <c r="B3973" t="s">
        <v>3831</v>
      </c>
      <c r="C3973" s="36">
        <v>1227</v>
      </c>
      <c r="D3973" t="s">
        <v>5133</v>
      </c>
    </row>
    <row r="3974" spans="1:4" x14ac:dyDescent="0.15">
      <c r="A3974" s="36">
        <v>9791036338014</v>
      </c>
      <c r="B3974" t="s">
        <v>3831</v>
      </c>
      <c r="C3974" s="36">
        <v>753</v>
      </c>
      <c r="D3974" t="s">
        <v>5130</v>
      </c>
    </row>
    <row r="3975" spans="1:4" x14ac:dyDescent="0.15">
      <c r="A3975" s="36">
        <v>9791036371011</v>
      </c>
      <c r="B3975" t="s">
        <v>3831</v>
      </c>
      <c r="C3975" s="36">
        <v>1335</v>
      </c>
      <c r="D3975" t="s">
        <v>5133</v>
      </c>
    </row>
    <row r="3976" spans="1:4" x14ac:dyDescent="0.15">
      <c r="A3976" s="36">
        <v>9791036371158</v>
      </c>
      <c r="B3976" t="s">
        <v>3831</v>
      </c>
      <c r="C3976" s="36">
        <v>1375</v>
      </c>
      <c r="D3976" t="s">
        <v>5133</v>
      </c>
    </row>
    <row r="3977" spans="1:4" x14ac:dyDescent="0.15">
      <c r="A3977" s="36">
        <v>9791036371165</v>
      </c>
      <c r="B3977" t="s">
        <v>3831</v>
      </c>
      <c r="C3977" s="36">
        <v>0</v>
      </c>
      <c r="D3977" t="s">
        <v>5135</v>
      </c>
    </row>
    <row r="3978" spans="1:4" x14ac:dyDescent="0.15">
      <c r="A3978" s="36">
        <v>9791036371172</v>
      </c>
      <c r="B3978" t="s">
        <v>3831</v>
      </c>
      <c r="C3978" s="36">
        <v>2225</v>
      </c>
      <c r="D3978" t="s">
        <v>5133</v>
      </c>
    </row>
    <row r="3979" spans="1:4" x14ac:dyDescent="0.15">
      <c r="A3979" s="36">
        <v>9782747055512</v>
      </c>
      <c r="B3979" t="s">
        <v>3831</v>
      </c>
      <c r="C3979" s="36">
        <v>169</v>
      </c>
      <c r="D3979" t="s">
        <v>5130</v>
      </c>
    </row>
    <row r="3980" spans="1:4" x14ac:dyDescent="0.15">
      <c r="A3980" s="36">
        <v>9791027601363</v>
      </c>
      <c r="B3980" t="s">
        <v>3831</v>
      </c>
      <c r="C3980" s="36">
        <v>465</v>
      </c>
      <c r="D3980" t="s">
        <v>5130</v>
      </c>
    </row>
    <row r="3981" spans="1:4" x14ac:dyDescent="0.15">
      <c r="A3981" s="36">
        <v>9782408033071</v>
      </c>
      <c r="B3981" t="s">
        <v>3831</v>
      </c>
      <c r="C3981" s="36">
        <v>0</v>
      </c>
      <c r="D3981" t="s">
        <v>5129</v>
      </c>
    </row>
    <row r="3982" spans="1:4" x14ac:dyDescent="0.15">
      <c r="A3982" s="36">
        <v>9791036338021</v>
      </c>
      <c r="B3982" t="s">
        <v>3831</v>
      </c>
      <c r="C3982" s="36">
        <v>264</v>
      </c>
      <c r="D3982" t="s">
        <v>5130</v>
      </c>
    </row>
    <row r="3983" spans="1:4" x14ac:dyDescent="0.15">
      <c r="A3983" s="36">
        <v>9791036338038</v>
      </c>
      <c r="B3983" t="s">
        <v>3831</v>
      </c>
      <c r="C3983" s="36">
        <v>0</v>
      </c>
      <c r="D3983" t="s">
        <v>5129</v>
      </c>
    </row>
    <row r="3984" spans="1:4" x14ac:dyDescent="0.15">
      <c r="A3984" s="36">
        <v>9791036382642</v>
      </c>
      <c r="B3984" t="s">
        <v>3831</v>
      </c>
      <c r="C3984" s="36">
        <v>1212</v>
      </c>
      <c r="D3984" t="s">
        <v>5133</v>
      </c>
    </row>
    <row r="3985" spans="1:4" x14ac:dyDescent="0.15">
      <c r="A3985" s="36">
        <v>9782747052986</v>
      </c>
      <c r="B3985" t="s">
        <v>3831</v>
      </c>
      <c r="C3985" s="36">
        <v>879</v>
      </c>
      <c r="D3985" t="s">
        <v>5130</v>
      </c>
    </row>
    <row r="3986" spans="1:4" x14ac:dyDescent="0.15">
      <c r="A3986" s="36">
        <v>9782747063364</v>
      </c>
      <c r="B3986" t="s">
        <v>3831</v>
      </c>
      <c r="C3986" s="36">
        <v>0</v>
      </c>
      <c r="D3986" t="s">
        <v>5129</v>
      </c>
    </row>
    <row r="3987" spans="1:4" x14ac:dyDescent="0.15">
      <c r="A3987" s="36">
        <v>9782747061810</v>
      </c>
      <c r="B3987" t="s">
        <v>3831</v>
      </c>
      <c r="C3987" s="36">
        <v>834</v>
      </c>
      <c r="D3987" t="s">
        <v>5130</v>
      </c>
    </row>
    <row r="3988" spans="1:4" x14ac:dyDescent="0.15">
      <c r="A3988" s="36">
        <v>9782747051217</v>
      </c>
      <c r="B3988" t="s">
        <v>3831</v>
      </c>
      <c r="C3988" s="36">
        <v>0</v>
      </c>
      <c r="D3988" t="s">
        <v>5129</v>
      </c>
    </row>
    <row r="3989" spans="1:4" x14ac:dyDescent="0.15">
      <c r="A3989" s="36">
        <v>9782747051538</v>
      </c>
      <c r="B3989" t="s">
        <v>3831</v>
      </c>
      <c r="C3989" s="36">
        <v>108</v>
      </c>
      <c r="D3989" t="s">
        <v>5130</v>
      </c>
    </row>
    <row r="3990" spans="1:4" x14ac:dyDescent="0.15">
      <c r="A3990" s="36">
        <v>9782747047104</v>
      </c>
      <c r="B3990" t="s">
        <v>3831</v>
      </c>
      <c r="C3990" s="36">
        <v>0</v>
      </c>
      <c r="D3990" t="s">
        <v>5129</v>
      </c>
    </row>
    <row r="3991" spans="1:4" x14ac:dyDescent="0.15">
      <c r="A3991" s="36">
        <v>9782747062534</v>
      </c>
      <c r="B3991" t="s">
        <v>3831</v>
      </c>
      <c r="C3991" s="36">
        <v>0</v>
      </c>
      <c r="D3991" t="s">
        <v>5129</v>
      </c>
    </row>
    <row r="3992" spans="1:4" x14ac:dyDescent="0.15">
      <c r="A3992" s="36">
        <v>9782747090698</v>
      </c>
      <c r="B3992" t="s">
        <v>3831</v>
      </c>
      <c r="C3992" s="36">
        <v>0</v>
      </c>
      <c r="D3992" t="s">
        <v>5129</v>
      </c>
    </row>
    <row r="3993" spans="1:4" x14ac:dyDescent="0.15">
      <c r="A3993" s="36">
        <v>9782227500921</v>
      </c>
      <c r="B3993" t="s">
        <v>3831</v>
      </c>
      <c r="C3993" s="36">
        <v>0</v>
      </c>
      <c r="D3993" t="s">
        <v>5135</v>
      </c>
    </row>
    <row r="3994" spans="1:4" x14ac:dyDescent="0.15">
      <c r="A3994" s="36">
        <v>9791036382772</v>
      </c>
      <c r="B3994" t="s">
        <v>3831</v>
      </c>
      <c r="C3994" s="36">
        <v>0</v>
      </c>
      <c r="D3994" t="s">
        <v>5135</v>
      </c>
    </row>
    <row r="3995" spans="1:4" x14ac:dyDescent="0.15">
      <c r="A3995" s="36">
        <v>9782747088374</v>
      </c>
      <c r="B3995" t="s">
        <v>3831</v>
      </c>
      <c r="C3995" s="36">
        <v>510</v>
      </c>
      <c r="D3995" t="s">
        <v>5130</v>
      </c>
    </row>
    <row r="3996" spans="1:4" x14ac:dyDescent="0.15">
      <c r="A3996" s="36">
        <v>9791036382789</v>
      </c>
      <c r="B3996" t="s">
        <v>3831</v>
      </c>
      <c r="C3996" s="36">
        <v>6823</v>
      </c>
      <c r="D3996" t="s">
        <v>5133</v>
      </c>
    </row>
    <row r="3997" spans="1:4" x14ac:dyDescent="0.15">
      <c r="A3997" s="36">
        <v>9791036382796</v>
      </c>
      <c r="B3997" t="s">
        <v>3831</v>
      </c>
      <c r="C3997" s="36">
        <v>0</v>
      </c>
      <c r="D3997" t="s">
        <v>5135</v>
      </c>
    </row>
    <row r="3998" spans="1:4" x14ac:dyDescent="0.15">
      <c r="A3998" s="36">
        <v>9791036382802</v>
      </c>
      <c r="B3998" t="s">
        <v>3831</v>
      </c>
      <c r="C3998" s="36">
        <v>0</v>
      </c>
      <c r="D3998" t="s">
        <v>5135</v>
      </c>
    </row>
    <row r="3999" spans="1:4" x14ac:dyDescent="0.15">
      <c r="A3999" s="36">
        <v>9791036382819</v>
      </c>
      <c r="B3999" t="s">
        <v>3831</v>
      </c>
      <c r="C3999" s="36">
        <v>581</v>
      </c>
      <c r="D3999" t="s">
        <v>5130</v>
      </c>
    </row>
    <row r="4000" spans="1:4" x14ac:dyDescent="0.15">
      <c r="A4000" s="36">
        <v>9791036382833</v>
      </c>
      <c r="B4000" t="s">
        <v>3831</v>
      </c>
      <c r="C4000" s="36">
        <v>0</v>
      </c>
      <c r="D4000" t="s">
        <v>5135</v>
      </c>
    </row>
    <row r="4001" spans="1:4" x14ac:dyDescent="0.15">
      <c r="A4001" s="36">
        <v>9791036353116</v>
      </c>
      <c r="B4001" t="s">
        <v>3831</v>
      </c>
      <c r="C4001" s="36">
        <v>2058</v>
      </c>
      <c r="D4001" t="s">
        <v>5133</v>
      </c>
    </row>
    <row r="4002" spans="1:4" x14ac:dyDescent="0.15">
      <c r="A4002" s="36">
        <v>9791036353123</v>
      </c>
      <c r="B4002" t="s">
        <v>3831</v>
      </c>
      <c r="C4002" s="36">
        <v>2129</v>
      </c>
      <c r="D4002" t="s">
        <v>5133</v>
      </c>
    </row>
    <row r="4003" spans="1:4" x14ac:dyDescent="0.15">
      <c r="A4003" s="36">
        <v>9791036353130</v>
      </c>
      <c r="B4003" t="s">
        <v>3831</v>
      </c>
      <c r="C4003" s="36">
        <v>0</v>
      </c>
      <c r="D4003" t="s">
        <v>5131</v>
      </c>
    </row>
    <row r="4004" spans="1:4" x14ac:dyDescent="0.15">
      <c r="A4004" s="36">
        <v>9791036353147</v>
      </c>
      <c r="B4004" t="s">
        <v>3831</v>
      </c>
      <c r="C4004" s="36">
        <v>1496</v>
      </c>
      <c r="D4004" t="s">
        <v>5133</v>
      </c>
    </row>
    <row r="4005" spans="1:4" x14ac:dyDescent="0.15">
      <c r="A4005" s="36">
        <v>9791036353154</v>
      </c>
      <c r="B4005" t="s">
        <v>3831</v>
      </c>
      <c r="C4005" s="36">
        <v>1282</v>
      </c>
      <c r="D4005" t="s">
        <v>5133</v>
      </c>
    </row>
    <row r="4006" spans="1:4" x14ac:dyDescent="0.15">
      <c r="A4006" s="36">
        <v>9782747064583</v>
      </c>
      <c r="B4006" t="s">
        <v>3831</v>
      </c>
      <c r="C4006" s="36">
        <v>3036</v>
      </c>
      <c r="D4006" t="s">
        <v>5133</v>
      </c>
    </row>
    <row r="4007" spans="1:4" x14ac:dyDescent="0.15">
      <c r="A4007" s="36">
        <v>9782747064576</v>
      </c>
      <c r="B4007" t="s">
        <v>3831</v>
      </c>
      <c r="C4007" s="36">
        <v>0</v>
      </c>
      <c r="D4007" t="s">
        <v>5129</v>
      </c>
    </row>
    <row r="4008" spans="1:4" x14ac:dyDescent="0.15">
      <c r="A4008" s="36">
        <v>9782747064552</v>
      </c>
      <c r="B4008" t="s">
        <v>3831</v>
      </c>
      <c r="C4008" s="36">
        <v>0</v>
      </c>
      <c r="D4008" t="s">
        <v>5129</v>
      </c>
    </row>
    <row r="4009" spans="1:4" x14ac:dyDescent="0.15">
      <c r="A4009" s="36">
        <v>9782747064538</v>
      </c>
      <c r="B4009" t="s">
        <v>3831</v>
      </c>
      <c r="C4009" s="36">
        <v>0</v>
      </c>
      <c r="D4009" t="s">
        <v>5129</v>
      </c>
    </row>
    <row r="4010" spans="1:4" x14ac:dyDescent="0.15">
      <c r="A4010" s="36">
        <v>9782747064521</v>
      </c>
      <c r="B4010" t="s">
        <v>3831</v>
      </c>
      <c r="C4010" s="36">
        <v>0</v>
      </c>
      <c r="D4010" t="s">
        <v>5129</v>
      </c>
    </row>
    <row r="4011" spans="1:4" x14ac:dyDescent="0.15">
      <c r="A4011" s="36">
        <v>9782747088381</v>
      </c>
      <c r="B4011" t="s">
        <v>3831</v>
      </c>
      <c r="C4011" s="36">
        <v>1023</v>
      </c>
      <c r="D4011" t="s">
        <v>5133</v>
      </c>
    </row>
    <row r="4012" spans="1:4" x14ac:dyDescent="0.15">
      <c r="A4012" s="36">
        <v>9782747057097</v>
      </c>
      <c r="B4012" t="s">
        <v>3831</v>
      </c>
      <c r="C4012" s="36">
        <v>0</v>
      </c>
      <c r="D4012" t="s">
        <v>5129</v>
      </c>
    </row>
    <row r="4013" spans="1:4" x14ac:dyDescent="0.15">
      <c r="A4013" s="36">
        <v>9782227490086</v>
      </c>
      <c r="B4013" t="s">
        <v>3831</v>
      </c>
      <c r="C4013" s="36">
        <v>31</v>
      </c>
      <c r="D4013" t="s">
        <v>5134</v>
      </c>
    </row>
    <row r="4014" spans="1:4" x14ac:dyDescent="0.15">
      <c r="A4014" s="36">
        <v>9782227498600</v>
      </c>
      <c r="B4014" t="s">
        <v>3831</v>
      </c>
      <c r="C4014" s="36">
        <v>0</v>
      </c>
      <c r="D4014" t="s">
        <v>5129</v>
      </c>
    </row>
    <row r="4015" spans="1:4" x14ac:dyDescent="0.15">
      <c r="A4015" s="36">
        <v>9791036382550</v>
      </c>
      <c r="B4015" t="s">
        <v>3831</v>
      </c>
      <c r="C4015" s="36">
        <v>0</v>
      </c>
      <c r="D4015" t="s">
        <v>5135</v>
      </c>
    </row>
    <row r="4016" spans="1:4" x14ac:dyDescent="0.15">
      <c r="A4016" s="36">
        <v>9791036338076</v>
      </c>
      <c r="B4016" t="s">
        <v>3831</v>
      </c>
      <c r="C4016" s="36">
        <v>10820</v>
      </c>
      <c r="D4016" t="s">
        <v>5128</v>
      </c>
    </row>
    <row r="4017" spans="1:4" x14ac:dyDescent="0.15">
      <c r="A4017" s="36">
        <v>9782747088336</v>
      </c>
      <c r="B4017" t="s">
        <v>3831</v>
      </c>
      <c r="C4017" s="36">
        <v>1198</v>
      </c>
      <c r="D4017" t="s">
        <v>5133</v>
      </c>
    </row>
    <row r="4018" spans="1:4" x14ac:dyDescent="0.15">
      <c r="A4018" s="36">
        <v>9782747088343</v>
      </c>
      <c r="B4018" t="s">
        <v>3831</v>
      </c>
      <c r="C4018" s="36">
        <v>551</v>
      </c>
      <c r="D4018" t="s">
        <v>5130</v>
      </c>
    </row>
    <row r="4019" spans="1:4" x14ac:dyDescent="0.15">
      <c r="A4019" s="36">
        <v>9782747088350</v>
      </c>
      <c r="B4019" t="s">
        <v>3831</v>
      </c>
      <c r="C4019" s="36">
        <v>1498</v>
      </c>
      <c r="D4019" t="s">
        <v>5133</v>
      </c>
    </row>
    <row r="4020" spans="1:4" x14ac:dyDescent="0.15">
      <c r="A4020" s="36">
        <v>9782747088367</v>
      </c>
      <c r="B4020" t="s">
        <v>3831</v>
      </c>
      <c r="C4020" s="36">
        <v>710</v>
      </c>
      <c r="D4020" t="s">
        <v>5130</v>
      </c>
    </row>
    <row r="4021" spans="1:4" x14ac:dyDescent="0.15">
      <c r="A4021" s="36">
        <v>9791036323683</v>
      </c>
      <c r="B4021" t="s">
        <v>3831</v>
      </c>
      <c r="C4021" s="36">
        <v>0</v>
      </c>
      <c r="D4021" t="s">
        <v>5129</v>
      </c>
    </row>
    <row r="4022" spans="1:4" x14ac:dyDescent="0.15">
      <c r="A4022" s="36">
        <v>9791036324246</v>
      </c>
      <c r="B4022" t="s">
        <v>3831</v>
      </c>
      <c r="C4022" s="36">
        <v>0</v>
      </c>
      <c r="D4022" t="s">
        <v>5129</v>
      </c>
    </row>
    <row r="4023" spans="1:4" x14ac:dyDescent="0.15">
      <c r="A4023" s="36">
        <v>9791036324253</v>
      </c>
      <c r="B4023" t="s">
        <v>3831</v>
      </c>
      <c r="C4023" s="36">
        <v>2379</v>
      </c>
      <c r="D4023" t="s">
        <v>5133</v>
      </c>
    </row>
    <row r="4024" spans="1:4" x14ac:dyDescent="0.15">
      <c r="A4024" s="36">
        <v>9791036324260</v>
      </c>
      <c r="B4024" t="s">
        <v>3831</v>
      </c>
      <c r="C4024" s="36">
        <v>0</v>
      </c>
      <c r="D4024" t="s">
        <v>5129</v>
      </c>
    </row>
    <row r="4025" spans="1:4" x14ac:dyDescent="0.15">
      <c r="A4025" s="36">
        <v>9791036324277</v>
      </c>
      <c r="B4025" t="s">
        <v>3831</v>
      </c>
      <c r="C4025" s="36">
        <v>1167</v>
      </c>
      <c r="D4025" t="s">
        <v>5133</v>
      </c>
    </row>
    <row r="4026" spans="1:4" x14ac:dyDescent="0.15">
      <c r="A4026" s="36">
        <v>9791036324314</v>
      </c>
      <c r="B4026" t="s">
        <v>3831</v>
      </c>
      <c r="C4026" s="36">
        <v>162</v>
      </c>
      <c r="D4026" t="s">
        <v>5130</v>
      </c>
    </row>
    <row r="4027" spans="1:4" x14ac:dyDescent="0.15">
      <c r="A4027" s="36">
        <v>9791036324345</v>
      </c>
      <c r="B4027" t="s">
        <v>3831</v>
      </c>
      <c r="C4027" s="36">
        <v>0</v>
      </c>
      <c r="D4027" t="s">
        <v>5129</v>
      </c>
    </row>
    <row r="4028" spans="1:4" x14ac:dyDescent="0.15">
      <c r="A4028" s="36">
        <v>9791027612086</v>
      </c>
      <c r="B4028" t="s">
        <v>3831</v>
      </c>
      <c r="C4028" s="36">
        <v>5139</v>
      </c>
      <c r="D4028" t="s">
        <v>5133</v>
      </c>
    </row>
    <row r="4029" spans="1:4" x14ac:dyDescent="0.15">
      <c r="A4029" s="36">
        <v>9782227490093</v>
      </c>
      <c r="B4029" t="s">
        <v>3831</v>
      </c>
      <c r="C4029" s="36">
        <v>10</v>
      </c>
      <c r="D4029" t="s">
        <v>5134</v>
      </c>
    </row>
    <row r="4030" spans="1:4" x14ac:dyDescent="0.15">
      <c r="A4030" s="36">
        <v>9782227490109</v>
      </c>
      <c r="B4030" t="s">
        <v>3831</v>
      </c>
      <c r="C4030" s="36">
        <v>946</v>
      </c>
      <c r="D4030" t="s">
        <v>5130</v>
      </c>
    </row>
    <row r="4031" spans="1:4" x14ac:dyDescent="0.15">
      <c r="A4031" s="36">
        <v>9791036353178</v>
      </c>
      <c r="B4031" t="s">
        <v>3831</v>
      </c>
      <c r="C4031" s="36">
        <v>829</v>
      </c>
      <c r="D4031" t="s">
        <v>5130</v>
      </c>
    </row>
    <row r="4032" spans="1:4" x14ac:dyDescent="0.15">
      <c r="A4032" s="36">
        <v>9782227502222</v>
      </c>
      <c r="B4032" t="s">
        <v>3831</v>
      </c>
      <c r="C4032" s="36">
        <v>0</v>
      </c>
      <c r="D4032" t="s">
        <v>5135</v>
      </c>
    </row>
    <row r="4033" spans="1:4" x14ac:dyDescent="0.15">
      <c r="A4033" s="36">
        <v>9782227502246</v>
      </c>
      <c r="B4033" t="s">
        <v>3831</v>
      </c>
      <c r="C4033" s="36">
        <v>4393</v>
      </c>
      <c r="D4033" t="s">
        <v>5133</v>
      </c>
    </row>
    <row r="4034" spans="1:4" x14ac:dyDescent="0.15">
      <c r="A4034" s="36">
        <v>9782227502239</v>
      </c>
      <c r="B4034" t="s">
        <v>3831</v>
      </c>
      <c r="C4034" s="36">
        <v>1000</v>
      </c>
      <c r="D4034" t="s">
        <v>5133</v>
      </c>
    </row>
    <row r="4035" spans="1:4" x14ac:dyDescent="0.15">
      <c r="A4035" s="36">
        <v>9791036382888</v>
      </c>
      <c r="B4035" t="s">
        <v>3831</v>
      </c>
      <c r="C4035" s="36">
        <v>2472</v>
      </c>
      <c r="D4035" t="s">
        <v>5133</v>
      </c>
    </row>
    <row r="4036" spans="1:4" x14ac:dyDescent="0.15">
      <c r="A4036" s="36">
        <v>9791036382895</v>
      </c>
      <c r="B4036" t="s">
        <v>3831</v>
      </c>
      <c r="C4036" s="36">
        <v>0</v>
      </c>
      <c r="D4036" t="s">
        <v>5135</v>
      </c>
    </row>
    <row r="4037" spans="1:4" x14ac:dyDescent="0.15">
      <c r="A4037" s="36">
        <v>9791036382901</v>
      </c>
      <c r="B4037" t="s">
        <v>3831</v>
      </c>
      <c r="C4037" s="36">
        <v>0</v>
      </c>
      <c r="D4037" t="s">
        <v>5135</v>
      </c>
    </row>
    <row r="4038" spans="1:4" x14ac:dyDescent="0.15">
      <c r="A4038" s="36">
        <v>9791036382918</v>
      </c>
      <c r="B4038" t="s">
        <v>3831</v>
      </c>
      <c r="C4038" s="36">
        <v>0</v>
      </c>
      <c r="D4038" t="s">
        <v>5135</v>
      </c>
    </row>
    <row r="4039" spans="1:4" x14ac:dyDescent="0.15">
      <c r="A4039" s="36">
        <v>9791036382925</v>
      </c>
      <c r="B4039" t="s">
        <v>3831</v>
      </c>
      <c r="C4039" s="36">
        <v>0</v>
      </c>
      <c r="D4039" t="s">
        <v>5135</v>
      </c>
    </row>
    <row r="4040" spans="1:4" x14ac:dyDescent="0.15">
      <c r="A4040" s="36">
        <v>9791036382932</v>
      </c>
      <c r="B4040" t="s">
        <v>3831</v>
      </c>
      <c r="C4040" s="36">
        <v>0</v>
      </c>
      <c r="D4040" t="s">
        <v>5135</v>
      </c>
    </row>
    <row r="4041" spans="1:4" x14ac:dyDescent="0.15">
      <c r="A4041" s="36">
        <v>9791027613762</v>
      </c>
      <c r="B4041" t="s">
        <v>3831</v>
      </c>
      <c r="C4041" s="36">
        <v>0</v>
      </c>
      <c r="D4041" t="s">
        <v>5135</v>
      </c>
    </row>
    <row r="4042" spans="1:4" x14ac:dyDescent="0.15">
      <c r="A4042" s="36">
        <v>9791036371837</v>
      </c>
      <c r="B4042" t="s">
        <v>3831</v>
      </c>
      <c r="C4042" s="36">
        <v>1170</v>
      </c>
      <c r="D4042" t="s">
        <v>5133</v>
      </c>
    </row>
    <row r="4043" spans="1:4" x14ac:dyDescent="0.15">
      <c r="A4043" s="36">
        <v>9791036371844</v>
      </c>
      <c r="B4043" t="s">
        <v>3831</v>
      </c>
      <c r="C4043" s="36">
        <v>2026</v>
      </c>
      <c r="D4043" t="s">
        <v>5133</v>
      </c>
    </row>
    <row r="4044" spans="1:4" x14ac:dyDescent="0.15">
      <c r="A4044" s="36">
        <v>9791036371851</v>
      </c>
      <c r="B4044" t="s">
        <v>3831</v>
      </c>
      <c r="C4044" s="36">
        <v>1186</v>
      </c>
      <c r="D4044" t="s">
        <v>5133</v>
      </c>
    </row>
    <row r="4045" spans="1:4" x14ac:dyDescent="0.15">
      <c r="A4045" s="36">
        <v>9791036371868</v>
      </c>
      <c r="B4045" t="s">
        <v>3831</v>
      </c>
      <c r="C4045" s="36">
        <v>179</v>
      </c>
      <c r="D4045" t="s">
        <v>5130</v>
      </c>
    </row>
    <row r="4046" spans="1:4" x14ac:dyDescent="0.15">
      <c r="A4046" s="36">
        <v>9791036371813</v>
      </c>
      <c r="B4046" t="s">
        <v>3831</v>
      </c>
      <c r="C4046" s="36">
        <v>1622</v>
      </c>
      <c r="D4046" t="s">
        <v>5140</v>
      </c>
    </row>
    <row r="4047" spans="1:4" x14ac:dyDescent="0.15">
      <c r="A4047" s="36">
        <v>9791036371820</v>
      </c>
      <c r="B4047" t="s">
        <v>3831</v>
      </c>
      <c r="C4047" s="36">
        <v>2534</v>
      </c>
      <c r="D4047" t="s">
        <v>5133</v>
      </c>
    </row>
    <row r="4048" spans="1:4" x14ac:dyDescent="0.15">
      <c r="A4048" s="36">
        <v>9791036371875</v>
      </c>
      <c r="B4048" t="s">
        <v>3831</v>
      </c>
      <c r="C4048" s="36">
        <v>1343</v>
      </c>
      <c r="D4048" t="s">
        <v>5133</v>
      </c>
    </row>
    <row r="4049" spans="1:4" x14ac:dyDescent="0.15">
      <c r="A4049" s="36">
        <v>9791036338083</v>
      </c>
      <c r="B4049" t="s">
        <v>3831</v>
      </c>
      <c r="C4049" s="36">
        <v>871</v>
      </c>
      <c r="D4049" t="s">
        <v>5130</v>
      </c>
    </row>
    <row r="4050" spans="1:4" x14ac:dyDescent="0.15">
      <c r="A4050" s="36">
        <v>9791036338090</v>
      </c>
      <c r="B4050" t="s">
        <v>3831</v>
      </c>
      <c r="C4050" s="36">
        <v>1548</v>
      </c>
      <c r="D4050" t="s">
        <v>5133</v>
      </c>
    </row>
    <row r="4051" spans="1:4" x14ac:dyDescent="0.15">
      <c r="A4051" s="36">
        <v>9791036338106</v>
      </c>
      <c r="B4051" t="s">
        <v>3831</v>
      </c>
      <c r="C4051" s="36">
        <v>1602</v>
      </c>
      <c r="D4051" t="s">
        <v>5133</v>
      </c>
    </row>
    <row r="4052" spans="1:4" x14ac:dyDescent="0.15">
      <c r="A4052" s="36">
        <v>9791036338113</v>
      </c>
      <c r="B4052" t="s">
        <v>3831</v>
      </c>
      <c r="C4052" s="36">
        <v>1051</v>
      </c>
      <c r="D4052" t="s">
        <v>5133</v>
      </c>
    </row>
    <row r="4053" spans="1:4" x14ac:dyDescent="0.15">
      <c r="A4053" s="36">
        <v>9791036338120</v>
      </c>
      <c r="B4053" t="s">
        <v>3831</v>
      </c>
      <c r="C4053" s="36">
        <v>1275</v>
      </c>
      <c r="D4053" t="s">
        <v>5133</v>
      </c>
    </row>
    <row r="4054" spans="1:4" x14ac:dyDescent="0.15">
      <c r="A4054" s="36">
        <v>9791036338144</v>
      </c>
      <c r="B4054" t="s">
        <v>3831</v>
      </c>
      <c r="C4054" s="36">
        <v>679</v>
      </c>
      <c r="D4054" t="s">
        <v>5130</v>
      </c>
    </row>
    <row r="4055" spans="1:4" x14ac:dyDescent="0.15">
      <c r="A4055" s="36">
        <v>9791036338151</v>
      </c>
      <c r="B4055" t="s">
        <v>3831</v>
      </c>
      <c r="C4055" s="36">
        <v>2817</v>
      </c>
      <c r="D4055" t="s">
        <v>5133</v>
      </c>
    </row>
    <row r="4056" spans="1:4" x14ac:dyDescent="0.15">
      <c r="A4056" s="36">
        <v>9791036305665</v>
      </c>
      <c r="B4056" t="s">
        <v>3831</v>
      </c>
      <c r="C4056" s="36">
        <v>0</v>
      </c>
      <c r="D4056" t="s">
        <v>5131</v>
      </c>
    </row>
    <row r="4057" spans="1:4" x14ac:dyDescent="0.15">
      <c r="A4057" s="36">
        <v>9791027606443</v>
      </c>
      <c r="B4057" t="s">
        <v>3831</v>
      </c>
      <c r="C4057" s="36">
        <v>943</v>
      </c>
      <c r="D4057" t="s">
        <v>5130</v>
      </c>
    </row>
    <row r="4058" spans="1:4" x14ac:dyDescent="0.15">
      <c r="A4058" s="36">
        <v>9791036338489</v>
      </c>
      <c r="B4058" t="s">
        <v>3831</v>
      </c>
      <c r="C4058" s="36">
        <v>0</v>
      </c>
      <c r="D4058" t="s">
        <v>5129</v>
      </c>
    </row>
    <row r="4059" spans="1:4" x14ac:dyDescent="0.15">
      <c r="A4059" s="36">
        <v>9791036338496</v>
      </c>
      <c r="B4059" t="s">
        <v>3831</v>
      </c>
      <c r="C4059" s="36">
        <v>160</v>
      </c>
      <c r="D4059" t="s">
        <v>5130</v>
      </c>
    </row>
    <row r="4060" spans="1:4" x14ac:dyDescent="0.15">
      <c r="A4060" s="36">
        <v>9782408033262</v>
      </c>
      <c r="B4060" t="s">
        <v>3831</v>
      </c>
      <c r="C4060" s="36">
        <v>0</v>
      </c>
      <c r="D4060" t="s">
        <v>5131</v>
      </c>
    </row>
    <row r="4061" spans="1:4" x14ac:dyDescent="0.15">
      <c r="A4061" s="36">
        <v>9782747088497</v>
      </c>
      <c r="B4061" t="s">
        <v>3831</v>
      </c>
      <c r="C4061" s="36">
        <v>4361</v>
      </c>
      <c r="D4061" t="s">
        <v>5133</v>
      </c>
    </row>
    <row r="4062" spans="1:4" x14ac:dyDescent="0.15">
      <c r="A4062" s="36">
        <v>9791036303883</v>
      </c>
      <c r="B4062" t="s">
        <v>3831</v>
      </c>
      <c r="C4062" s="36">
        <v>832</v>
      </c>
      <c r="D4062" t="s">
        <v>5130</v>
      </c>
    </row>
    <row r="4063" spans="1:4" x14ac:dyDescent="0.15">
      <c r="A4063" s="36">
        <v>9791027613779</v>
      </c>
      <c r="B4063" t="s">
        <v>3831</v>
      </c>
      <c r="C4063" s="36">
        <v>0</v>
      </c>
      <c r="D4063" t="s">
        <v>5135</v>
      </c>
    </row>
    <row r="4064" spans="1:4" x14ac:dyDescent="0.15">
      <c r="A4064" s="36">
        <v>9791036382994</v>
      </c>
      <c r="B4064" t="s">
        <v>3831</v>
      </c>
      <c r="C4064" s="36">
        <v>0</v>
      </c>
      <c r="D4064" t="s">
        <v>5135</v>
      </c>
    </row>
    <row r="4065" spans="1:4" x14ac:dyDescent="0.15">
      <c r="A4065" s="36">
        <v>9791036383007</v>
      </c>
      <c r="B4065" t="s">
        <v>3831</v>
      </c>
      <c r="C4065" s="36">
        <v>0</v>
      </c>
      <c r="D4065" t="s">
        <v>5135</v>
      </c>
    </row>
    <row r="4066" spans="1:4" x14ac:dyDescent="0.15">
      <c r="A4066" s="36">
        <v>9782747051439</v>
      </c>
      <c r="B4066" t="s">
        <v>3831</v>
      </c>
      <c r="C4066" s="36">
        <v>188</v>
      </c>
      <c r="D4066" t="s">
        <v>5137</v>
      </c>
    </row>
    <row r="4067" spans="1:4" x14ac:dyDescent="0.15">
      <c r="A4067" s="36">
        <v>9791036382826</v>
      </c>
      <c r="B4067" t="s">
        <v>3831</v>
      </c>
      <c r="C4067" s="36">
        <v>3248</v>
      </c>
      <c r="D4067" t="s">
        <v>5133</v>
      </c>
    </row>
    <row r="4068" spans="1:4" x14ac:dyDescent="0.15">
      <c r="A4068" s="36">
        <v>9791036383014</v>
      </c>
      <c r="B4068" t="s">
        <v>3831</v>
      </c>
      <c r="C4068" s="36">
        <v>0</v>
      </c>
      <c r="D4068" t="s">
        <v>5135</v>
      </c>
    </row>
    <row r="4069" spans="1:4" x14ac:dyDescent="0.15">
      <c r="A4069" s="36">
        <v>9782747064736</v>
      </c>
      <c r="B4069" t="s">
        <v>3831</v>
      </c>
      <c r="C4069" s="36">
        <v>0</v>
      </c>
      <c r="D4069" t="s">
        <v>5129</v>
      </c>
    </row>
    <row r="4070" spans="1:4" x14ac:dyDescent="0.15">
      <c r="A4070" s="36">
        <v>9782227487147</v>
      </c>
      <c r="B4070" t="s">
        <v>3831</v>
      </c>
      <c r="C4070" s="36">
        <v>0</v>
      </c>
      <c r="D4070" t="s">
        <v>5129</v>
      </c>
    </row>
    <row r="4071" spans="1:4" x14ac:dyDescent="0.15">
      <c r="A4071" s="36">
        <v>9782227488700</v>
      </c>
      <c r="B4071" t="s">
        <v>3831</v>
      </c>
      <c r="C4071" s="36">
        <v>32</v>
      </c>
      <c r="D4071" t="s">
        <v>5138</v>
      </c>
    </row>
    <row r="4072" spans="1:4" x14ac:dyDescent="0.15">
      <c r="A4072" s="36">
        <v>9782227488694</v>
      </c>
      <c r="B4072" t="s">
        <v>3831</v>
      </c>
      <c r="C4072" s="36">
        <v>0</v>
      </c>
      <c r="D4072" t="s">
        <v>5129</v>
      </c>
    </row>
    <row r="4073" spans="1:4" x14ac:dyDescent="0.15">
      <c r="A4073" s="36">
        <v>9791036353185</v>
      </c>
      <c r="B4073" t="s">
        <v>3831</v>
      </c>
      <c r="C4073" s="36">
        <v>0</v>
      </c>
      <c r="D4073" t="s">
        <v>5135</v>
      </c>
    </row>
    <row r="4074" spans="1:4" x14ac:dyDescent="0.15">
      <c r="A4074" s="36">
        <v>9791036338656</v>
      </c>
      <c r="B4074" t="s">
        <v>3831</v>
      </c>
      <c r="C4074" s="36">
        <v>126</v>
      </c>
      <c r="D4074" t="s">
        <v>5130</v>
      </c>
    </row>
    <row r="4075" spans="1:4" x14ac:dyDescent="0.15">
      <c r="A4075" s="36">
        <v>9791036338670</v>
      </c>
      <c r="B4075" t="s">
        <v>3831</v>
      </c>
      <c r="C4075" s="36">
        <v>1880</v>
      </c>
      <c r="D4075" t="s">
        <v>5133</v>
      </c>
    </row>
    <row r="4076" spans="1:4" x14ac:dyDescent="0.15">
      <c r="A4076" s="36">
        <v>9791036338687</v>
      </c>
      <c r="B4076" t="s">
        <v>3831</v>
      </c>
      <c r="C4076" s="36">
        <v>739</v>
      </c>
      <c r="D4076" t="s">
        <v>5130</v>
      </c>
    </row>
    <row r="4077" spans="1:4" x14ac:dyDescent="0.15">
      <c r="A4077" s="36">
        <v>9791036338694</v>
      </c>
      <c r="B4077" t="s">
        <v>3831</v>
      </c>
      <c r="C4077" s="36">
        <v>0</v>
      </c>
      <c r="D4077" t="s">
        <v>5135</v>
      </c>
    </row>
    <row r="4078" spans="1:4" x14ac:dyDescent="0.15">
      <c r="A4078" s="36">
        <v>9791036338700</v>
      </c>
      <c r="B4078" t="s">
        <v>3831</v>
      </c>
      <c r="C4078" s="36">
        <v>1834</v>
      </c>
      <c r="D4078" t="s">
        <v>5133</v>
      </c>
    </row>
    <row r="4079" spans="1:4" x14ac:dyDescent="0.15">
      <c r="A4079" s="36">
        <v>9791036338717</v>
      </c>
      <c r="B4079" t="s">
        <v>3831</v>
      </c>
      <c r="C4079" s="36">
        <v>0</v>
      </c>
      <c r="D4079" t="s">
        <v>5129</v>
      </c>
    </row>
    <row r="4080" spans="1:4" x14ac:dyDescent="0.15">
      <c r="A4080" s="36">
        <v>9782227500143</v>
      </c>
      <c r="B4080" t="s">
        <v>3831</v>
      </c>
      <c r="C4080" s="36">
        <v>184</v>
      </c>
      <c r="D4080" t="s">
        <v>5130</v>
      </c>
    </row>
    <row r="4081" spans="1:4" x14ac:dyDescent="0.15">
      <c r="A4081" s="36">
        <v>9782227500150</v>
      </c>
      <c r="B4081" t="s">
        <v>3831</v>
      </c>
      <c r="C4081" s="36">
        <v>195</v>
      </c>
      <c r="D4081" t="s">
        <v>5130</v>
      </c>
    </row>
    <row r="4082" spans="1:4" x14ac:dyDescent="0.15">
      <c r="A4082" s="36">
        <v>9791027610419</v>
      </c>
      <c r="B4082" t="s">
        <v>3831</v>
      </c>
      <c r="C4082" s="36">
        <v>89</v>
      </c>
      <c r="D4082" t="s">
        <v>5134</v>
      </c>
    </row>
    <row r="4083" spans="1:4" x14ac:dyDescent="0.15">
      <c r="A4083" s="36">
        <v>9791036313271</v>
      </c>
      <c r="B4083" t="s">
        <v>3831</v>
      </c>
      <c r="C4083" s="36">
        <v>0</v>
      </c>
      <c r="D4083" t="s">
        <v>5129</v>
      </c>
    </row>
    <row r="4084" spans="1:4" x14ac:dyDescent="0.15">
      <c r="A4084" s="36">
        <v>9791036383137</v>
      </c>
      <c r="B4084" t="s">
        <v>3831</v>
      </c>
      <c r="C4084" s="36">
        <v>0</v>
      </c>
      <c r="D4084" t="s">
        <v>5135</v>
      </c>
    </row>
    <row r="4085" spans="1:4" x14ac:dyDescent="0.15">
      <c r="A4085" s="36">
        <v>9791036383144</v>
      </c>
      <c r="B4085" t="s">
        <v>3831</v>
      </c>
      <c r="C4085" s="36">
        <v>0</v>
      </c>
      <c r="D4085" t="s">
        <v>5135</v>
      </c>
    </row>
    <row r="4086" spans="1:4" x14ac:dyDescent="0.15">
      <c r="A4086" s="36">
        <v>9791036383151</v>
      </c>
      <c r="B4086" t="s">
        <v>3831</v>
      </c>
      <c r="C4086" s="36">
        <v>0</v>
      </c>
      <c r="D4086" t="s">
        <v>5135</v>
      </c>
    </row>
    <row r="4087" spans="1:4" x14ac:dyDescent="0.15">
      <c r="A4087" s="36">
        <v>9791036383168</v>
      </c>
      <c r="B4087" t="s">
        <v>3831</v>
      </c>
      <c r="C4087" s="36">
        <v>0</v>
      </c>
      <c r="D4087" t="s">
        <v>5135</v>
      </c>
    </row>
    <row r="4088" spans="1:4" x14ac:dyDescent="0.15">
      <c r="A4088" s="36">
        <v>9791036383205</v>
      </c>
      <c r="B4088" t="s">
        <v>3831</v>
      </c>
      <c r="C4088" s="36">
        <v>5008</v>
      </c>
      <c r="D4088" t="s">
        <v>5133</v>
      </c>
    </row>
    <row r="4089" spans="1:4" x14ac:dyDescent="0.15">
      <c r="A4089" s="36">
        <v>9791027613786</v>
      </c>
      <c r="B4089" t="s">
        <v>3831</v>
      </c>
      <c r="C4089" s="36">
        <v>0</v>
      </c>
      <c r="D4089" t="s">
        <v>5135</v>
      </c>
    </row>
    <row r="4090" spans="1:4" x14ac:dyDescent="0.15">
      <c r="A4090" s="36">
        <v>9791027612925</v>
      </c>
      <c r="B4090" t="s">
        <v>3831</v>
      </c>
      <c r="C4090" s="36">
        <v>3188</v>
      </c>
      <c r="D4090" t="s">
        <v>5133</v>
      </c>
    </row>
    <row r="4091" spans="1:4" x14ac:dyDescent="0.15">
      <c r="A4091" s="36">
        <v>9791036372018</v>
      </c>
      <c r="B4091" t="s">
        <v>3831</v>
      </c>
      <c r="C4091" s="36">
        <v>2691</v>
      </c>
      <c r="D4091" t="s">
        <v>5133</v>
      </c>
    </row>
    <row r="4092" spans="1:4" x14ac:dyDescent="0.15">
      <c r="A4092" s="36">
        <v>9791036372049</v>
      </c>
      <c r="B4092" t="s">
        <v>3831</v>
      </c>
      <c r="C4092" s="36">
        <v>0</v>
      </c>
      <c r="D4092" t="s">
        <v>5135</v>
      </c>
    </row>
    <row r="4093" spans="1:4" x14ac:dyDescent="0.15">
      <c r="A4093" s="36">
        <v>9791036353345</v>
      </c>
      <c r="B4093" t="s">
        <v>3831</v>
      </c>
      <c r="C4093" s="36">
        <v>1624</v>
      </c>
      <c r="D4093" t="s">
        <v>5133</v>
      </c>
    </row>
    <row r="4094" spans="1:4" x14ac:dyDescent="0.15">
      <c r="A4094" s="36">
        <v>9791036353369</v>
      </c>
      <c r="B4094" t="s">
        <v>3831</v>
      </c>
      <c r="C4094" s="36">
        <v>3406</v>
      </c>
      <c r="D4094" t="s">
        <v>5133</v>
      </c>
    </row>
    <row r="4095" spans="1:4" x14ac:dyDescent="0.15">
      <c r="A4095" s="36">
        <v>9791036372070</v>
      </c>
      <c r="B4095" t="s">
        <v>3831</v>
      </c>
      <c r="C4095" s="36">
        <v>4694</v>
      </c>
      <c r="D4095" t="s">
        <v>5133</v>
      </c>
    </row>
    <row r="4096" spans="1:4" x14ac:dyDescent="0.15">
      <c r="A4096" s="36">
        <v>9791036353376</v>
      </c>
      <c r="B4096" t="s">
        <v>3831</v>
      </c>
      <c r="C4096" s="36">
        <v>2453</v>
      </c>
      <c r="D4096" t="s">
        <v>5133</v>
      </c>
    </row>
    <row r="4097" spans="1:4" x14ac:dyDescent="0.15">
      <c r="A4097" s="36">
        <v>9791027611324</v>
      </c>
      <c r="B4097" t="s">
        <v>3831</v>
      </c>
      <c r="C4097" s="36">
        <v>1951</v>
      </c>
      <c r="D4097" t="s">
        <v>5133</v>
      </c>
    </row>
    <row r="4098" spans="1:4" x14ac:dyDescent="0.15">
      <c r="A4098" s="36">
        <v>9791036353352</v>
      </c>
      <c r="B4098" t="s">
        <v>3831</v>
      </c>
      <c r="C4098" s="36">
        <v>1881</v>
      </c>
      <c r="D4098" t="s">
        <v>5133</v>
      </c>
    </row>
    <row r="4099" spans="1:4" x14ac:dyDescent="0.15">
      <c r="A4099" s="36">
        <v>9791036372025</v>
      </c>
      <c r="B4099" t="s">
        <v>3831</v>
      </c>
      <c r="C4099" s="36">
        <v>5252</v>
      </c>
      <c r="D4099" t="s">
        <v>5133</v>
      </c>
    </row>
    <row r="4100" spans="1:4" x14ac:dyDescent="0.15">
      <c r="A4100" s="36">
        <v>9791036372063</v>
      </c>
      <c r="B4100" t="s">
        <v>3831</v>
      </c>
      <c r="C4100" s="36">
        <v>1455</v>
      </c>
      <c r="D4100" t="s">
        <v>5140</v>
      </c>
    </row>
    <row r="4101" spans="1:4" x14ac:dyDescent="0.15">
      <c r="A4101" s="36">
        <v>9791036372087</v>
      </c>
      <c r="B4101" t="s">
        <v>3831</v>
      </c>
      <c r="C4101" s="36">
        <v>3507</v>
      </c>
      <c r="D4101" t="s">
        <v>5133</v>
      </c>
    </row>
    <row r="4102" spans="1:4" x14ac:dyDescent="0.15">
      <c r="A4102" s="36">
        <v>9791036372032</v>
      </c>
      <c r="B4102" t="s">
        <v>3831</v>
      </c>
      <c r="C4102" s="36">
        <v>2315</v>
      </c>
      <c r="D4102" t="s">
        <v>5133</v>
      </c>
    </row>
    <row r="4103" spans="1:4" x14ac:dyDescent="0.15">
      <c r="A4103" s="36">
        <v>9782747085588</v>
      </c>
      <c r="B4103" t="s">
        <v>3831</v>
      </c>
      <c r="C4103" s="36">
        <v>634</v>
      </c>
      <c r="D4103" t="s">
        <v>5130</v>
      </c>
    </row>
    <row r="4104" spans="1:4" x14ac:dyDescent="0.15">
      <c r="A4104" s="36">
        <v>9782747085564</v>
      </c>
      <c r="B4104" t="s">
        <v>3831</v>
      </c>
      <c r="C4104" s="36">
        <v>1156</v>
      </c>
      <c r="D4104" t="s">
        <v>5133</v>
      </c>
    </row>
    <row r="4105" spans="1:4" x14ac:dyDescent="0.15">
      <c r="A4105" s="36">
        <v>9782857336419</v>
      </c>
      <c r="B4105" t="s">
        <v>3831</v>
      </c>
      <c r="C4105" s="36">
        <v>1532</v>
      </c>
      <c r="D4105" t="s">
        <v>5133</v>
      </c>
    </row>
    <row r="4106" spans="1:4" x14ac:dyDescent="0.15">
      <c r="A4106" s="36">
        <v>9782747085717</v>
      </c>
      <c r="B4106" t="s">
        <v>3831</v>
      </c>
      <c r="C4106" s="36">
        <v>0</v>
      </c>
      <c r="D4106" t="s">
        <v>5129</v>
      </c>
    </row>
    <row r="4107" spans="1:4" x14ac:dyDescent="0.15">
      <c r="A4107" s="36">
        <v>9782747085700</v>
      </c>
      <c r="B4107" t="s">
        <v>3831</v>
      </c>
      <c r="C4107" s="36">
        <v>0</v>
      </c>
      <c r="D4107" t="s">
        <v>5131</v>
      </c>
    </row>
    <row r="4108" spans="1:4" x14ac:dyDescent="0.15">
      <c r="A4108" s="36">
        <v>9782857336426</v>
      </c>
      <c r="B4108" t="s">
        <v>3831</v>
      </c>
      <c r="C4108" s="36">
        <v>15</v>
      </c>
      <c r="D4108" t="s">
        <v>5134</v>
      </c>
    </row>
    <row r="4109" spans="1:4" x14ac:dyDescent="0.15">
      <c r="A4109" s="36">
        <v>9782747085625</v>
      </c>
      <c r="B4109" t="s">
        <v>3831</v>
      </c>
      <c r="C4109" s="36">
        <v>80</v>
      </c>
      <c r="D4109" t="s">
        <v>5134</v>
      </c>
    </row>
    <row r="4110" spans="1:4" x14ac:dyDescent="0.15">
      <c r="A4110" s="36">
        <v>9782747044875</v>
      </c>
      <c r="B4110" t="s">
        <v>3831</v>
      </c>
      <c r="C4110" s="36">
        <v>0</v>
      </c>
      <c r="D4110" t="s">
        <v>5129</v>
      </c>
    </row>
    <row r="4111" spans="1:4" x14ac:dyDescent="0.15">
      <c r="A4111" s="36">
        <v>9791036361838</v>
      </c>
      <c r="B4111" t="s">
        <v>3831</v>
      </c>
      <c r="C4111" s="36">
        <v>1675</v>
      </c>
      <c r="D4111" t="s">
        <v>5133</v>
      </c>
    </row>
    <row r="4112" spans="1:4" x14ac:dyDescent="0.15">
      <c r="A4112" s="36">
        <v>9791036361845</v>
      </c>
      <c r="B4112" t="s">
        <v>3831</v>
      </c>
      <c r="C4112" s="36">
        <v>3091</v>
      </c>
      <c r="D4112" t="s">
        <v>5133</v>
      </c>
    </row>
    <row r="4113" spans="1:4" x14ac:dyDescent="0.15">
      <c r="A4113" s="36">
        <v>9791036361852</v>
      </c>
      <c r="B4113" t="s">
        <v>3831</v>
      </c>
      <c r="C4113" s="36">
        <v>2527</v>
      </c>
      <c r="D4113" t="s">
        <v>5133</v>
      </c>
    </row>
    <row r="4114" spans="1:4" x14ac:dyDescent="0.15">
      <c r="A4114" s="36">
        <v>9791036383212</v>
      </c>
      <c r="B4114" t="s">
        <v>3831</v>
      </c>
      <c r="C4114" s="36">
        <v>9155</v>
      </c>
      <c r="D4114" t="s">
        <v>5133</v>
      </c>
    </row>
    <row r="4115" spans="1:4" x14ac:dyDescent="0.15">
      <c r="A4115" s="36">
        <v>9791036383229</v>
      </c>
      <c r="B4115" t="s">
        <v>3831</v>
      </c>
      <c r="C4115" s="36">
        <v>3799</v>
      </c>
      <c r="D4115" t="s">
        <v>5133</v>
      </c>
    </row>
    <row r="4116" spans="1:4" x14ac:dyDescent="0.15">
      <c r="A4116" s="36">
        <v>9782747076944</v>
      </c>
      <c r="B4116" t="s">
        <v>3831</v>
      </c>
      <c r="C4116" s="36">
        <v>3876</v>
      </c>
      <c r="D4116" t="s">
        <v>5133</v>
      </c>
    </row>
    <row r="4117" spans="1:4" x14ac:dyDescent="0.15">
      <c r="A4117" s="36">
        <v>9782747076951</v>
      </c>
      <c r="B4117" t="s">
        <v>3831</v>
      </c>
      <c r="C4117" s="36">
        <v>1418</v>
      </c>
      <c r="D4117" t="s">
        <v>5133</v>
      </c>
    </row>
    <row r="4118" spans="1:4" x14ac:dyDescent="0.15">
      <c r="A4118" s="36">
        <v>9782747076968</v>
      </c>
      <c r="B4118" t="s">
        <v>3831</v>
      </c>
      <c r="C4118" s="36">
        <v>1095</v>
      </c>
      <c r="D4118" t="s">
        <v>5133</v>
      </c>
    </row>
    <row r="4119" spans="1:4" x14ac:dyDescent="0.15">
      <c r="A4119" s="36">
        <v>9791036305689</v>
      </c>
      <c r="B4119" t="s">
        <v>3831</v>
      </c>
      <c r="C4119" s="36">
        <v>0</v>
      </c>
      <c r="D4119" t="s">
        <v>5131</v>
      </c>
    </row>
    <row r="4120" spans="1:4" x14ac:dyDescent="0.15">
      <c r="A4120" s="36">
        <v>9791036305696</v>
      </c>
      <c r="B4120" t="s">
        <v>3831</v>
      </c>
      <c r="C4120" s="36">
        <v>0</v>
      </c>
      <c r="D4120" t="s">
        <v>5129</v>
      </c>
    </row>
    <row r="4121" spans="1:4" x14ac:dyDescent="0.15">
      <c r="A4121" s="36">
        <v>9791036305719</v>
      </c>
      <c r="B4121" t="s">
        <v>3831</v>
      </c>
      <c r="C4121" s="36">
        <v>0</v>
      </c>
      <c r="D4121" t="s">
        <v>5129</v>
      </c>
    </row>
    <row r="4122" spans="1:4" x14ac:dyDescent="0.15">
      <c r="A4122" s="36">
        <v>9782227503083</v>
      </c>
      <c r="B4122" t="s">
        <v>3831</v>
      </c>
      <c r="C4122" s="36">
        <v>0</v>
      </c>
      <c r="D4122" t="s">
        <v>5135</v>
      </c>
    </row>
    <row r="4123" spans="1:4" x14ac:dyDescent="0.15">
      <c r="A4123" s="36">
        <v>9791027612932</v>
      </c>
      <c r="B4123" t="s">
        <v>3831</v>
      </c>
      <c r="C4123" s="36">
        <v>2156</v>
      </c>
      <c r="D4123" t="s">
        <v>5133</v>
      </c>
    </row>
    <row r="4124" spans="1:4" x14ac:dyDescent="0.15">
      <c r="A4124" s="36">
        <v>9791036372278</v>
      </c>
      <c r="B4124" t="s">
        <v>3831</v>
      </c>
      <c r="C4124" s="36">
        <v>1578</v>
      </c>
      <c r="D4124" t="s">
        <v>5133</v>
      </c>
    </row>
    <row r="4125" spans="1:4" x14ac:dyDescent="0.15">
      <c r="A4125" s="36">
        <v>9782227502260</v>
      </c>
      <c r="B4125" t="s">
        <v>3831</v>
      </c>
      <c r="C4125" s="36">
        <v>0</v>
      </c>
      <c r="D4125" t="s">
        <v>5135</v>
      </c>
    </row>
    <row r="4126" spans="1:4" x14ac:dyDescent="0.15">
      <c r="A4126" s="36">
        <v>9791036371950</v>
      </c>
      <c r="B4126" t="s">
        <v>3831</v>
      </c>
      <c r="C4126" s="36">
        <v>242</v>
      </c>
      <c r="D4126" t="s">
        <v>5130</v>
      </c>
    </row>
    <row r="4127" spans="1:4" x14ac:dyDescent="0.15">
      <c r="A4127" s="36">
        <v>9791036372162</v>
      </c>
      <c r="B4127" t="s">
        <v>3831</v>
      </c>
      <c r="C4127" s="36">
        <v>2767</v>
      </c>
      <c r="D4127" t="s">
        <v>5133</v>
      </c>
    </row>
    <row r="4128" spans="1:4" x14ac:dyDescent="0.15">
      <c r="A4128" s="36">
        <v>9791036372179</v>
      </c>
      <c r="B4128" t="s">
        <v>3831</v>
      </c>
      <c r="C4128" s="36">
        <v>849</v>
      </c>
      <c r="D4128" t="s">
        <v>5130</v>
      </c>
    </row>
    <row r="4129" spans="1:4" x14ac:dyDescent="0.15">
      <c r="A4129" s="36">
        <v>9791036372193</v>
      </c>
      <c r="B4129" t="s">
        <v>3831</v>
      </c>
      <c r="C4129" s="36">
        <v>1078</v>
      </c>
      <c r="D4129" t="s">
        <v>5133</v>
      </c>
    </row>
    <row r="4130" spans="1:4" x14ac:dyDescent="0.15">
      <c r="A4130" s="36">
        <v>9791036372209</v>
      </c>
      <c r="B4130" t="s">
        <v>3831</v>
      </c>
      <c r="C4130" s="36">
        <v>1421</v>
      </c>
      <c r="D4130" t="s">
        <v>5140</v>
      </c>
    </row>
    <row r="4131" spans="1:4" x14ac:dyDescent="0.15">
      <c r="A4131" s="36">
        <v>9791036372223</v>
      </c>
      <c r="B4131" t="s">
        <v>3831</v>
      </c>
      <c r="C4131" s="36">
        <v>0</v>
      </c>
      <c r="D4131" t="s">
        <v>5135</v>
      </c>
    </row>
    <row r="4132" spans="1:4" x14ac:dyDescent="0.15">
      <c r="A4132" s="36">
        <v>9791036372230</v>
      </c>
      <c r="B4132" t="s">
        <v>3831</v>
      </c>
      <c r="C4132" s="36">
        <v>0</v>
      </c>
      <c r="D4132" t="s">
        <v>5135</v>
      </c>
    </row>
    <row r="4133" spans="1:4" x14ac:dyDescent="0.15">
      <c r="A4133" s="36">
        <v>9791036372247</v>
      </c>
      <c r="B4133" t="s">
        <v>3831</v>
      </c>
      <c r="C4133" s="36">
        <v>2414</v>
      </c>
      <c r="D4133" t="s">
        <v>5133</v>
      </c>
    </row>
    <row r="4134" spans="1:4" x14ac:dyDescent="0.15">
      <c r="A4134" s="36">
        <v>9791036372254</v>
      </c>
      <c r="B4134" t="s">
        <v>3831</v>
      </c>
      <c r="C4134" s="36">
        <v>29387</v>
      </c>
      <c r="D4134" t="s">
        <v>5141</v>
      </c>
    </row>
    <row r="4135" spans="1:4" x14ac:dyDescent="0.15">
      <c r="A4135" s="36">
        <v>9791036372261</v>
      </c>
      <c r="B4135" t="s">
        <v>3831</v>
      </c>
      <c r="C4135" s="36">
        <v>0</v>
      </c>
      <c r="D4135" t="s">
        <v>5135</v>
      </c>
    </row>
    <row r="4136" spans="1:4" x14ac:dyDescent="0.15">
      <c r="A4136" s="36">
        <v>9791036372216</v>
      </c>
      <c r="B4136" t="s">
        <v>3831</v>
      </c>
      <c r="C4136" s="36">
        <v>830</v>
      </c>
      <c r="D4136" t="s">
        <v>5130</v>
      </c>
    </row>
    <row r="4137" spans="1:4" x14ac:dyDescent="0.15">
      <c r="A4137" s="36">
        <v>9791036382871</v>
      </c>
      <c r="B4137" t="s">
        <v>3831</v>
      </c>
      <c r="C4137" s="36">
        <v>0</v>
      </c>
      <c r="D4137" t="s">
        <v>5135</v>
      </c>
    </row>
    <row r="4138" spans="1:4" x14ac:dyDescent="0.15">
      <c r="A4138" s="36">
        <v>9791036383298</v>
      </c>
      <c r="B4138" t="s">
        <v>3831</v>
      </c>
      <c r="C4138" s="36">
        <v>9093</v>
      </c>
      <c r="D4138" t="s">
        <v>5133</v>
      </c>
    </row>
    <row r="4139" spans="1:4" x14ac:dyDescent="0.15">
      <c r="A4139" s="36">
        <v>9791027601080</v>
      </c>
      <c r="B4139" t="s">
        <v>3831</v>
      </c>
      <c r="C4139" s="36">
        <v>45796</v>
      </c>
      <c r="D4139" t="s">
        <v>5128</v>
      </c>
    </row>
    <row r="4140" spans="1:4" x14ac:dyDescent="0.15">
      <c r="A4140" s="36">
        <v>9782227491687</v>
      </c>
      <c r="B4140" t="s">
        <v>3831</v>
      </c>
      <c r="C4140" s="36">
        <v>0</v>
      </c>
      <c r="D4140" t="s">
        <v>5131</v>
      </c>
    </row>
    <row r="4141" spans="1:4" x14ac:dyDescent="0.15">
      <c r="A4141" s="36">
        <v>9782227491670</v>
      </c>
      <c r="B4141" t="s">
        <v>3831</v>
      </c>
      <c r="C4141" s="36">
        <v>0</v>
      </c>
      <c r="D4141" t="s">
        <v>5135</v>
      </c>
    </row>
    <row r="4142" spans="1:4" x14ac:dyDescent="0.15">
      <c r="A4142" s="36">
        <v>9791027600694</v>
      </c>
      <c r="B4142" t="s">
        <v>3831</v>
      </c>
      <c r="C4142" s="36">
        <v>0</v>
      </c>
      <c r="D4142" t="s">
        <v>5129</v>
      </c>
    </row>
    <row r="4143" spans="1:4" x14ac:dyDescent="0.15">
      <c r="A4143" s="36">
        <v>9791027601462</v>
      </c>
      <c r="B4143" t="s">
        <v>3831</v>
      </c>
      <c r="C4143" s="36">
        <v>0</v>
      </c>
      <c r="D4143" t="s">
        <v>5129</v>
      </c>
    </row>
    <row r="4144" spans="1:4" x14ac:dyDescent="0.15">
      <c r="A4144" s="36">
        <v>9782747085793</v>
      </c>
      <c r="B4144" t="s">
        <v>3831</v>
      </c>
      <c r="C4144" s="36">
        <v>811</v>
      </c>
      <c r="D4144" t="s">
        <v>5130</v>
      </c>
    </row>
    <row r="4145" spans="1:4" x14ac:dyDescent="0.15">
      <c r="A4145" s="36">
        <v>9782747085779</v>
      </c>
      <c r="B4145" t="s">
        <v>3831</v>
      </c>
      <c r="C4145" s="36">
        <v>607</v>
      </c>
      <c r="D4145" t="s">
        <v>5130</v>
      </c>
    </row>
    <row r="4146" spans="1:4" x14ac:dyDescent="0.15">
      <c r="A4146" s="36">
        <v>9782747085748</v>
      </c>
      <c r="B4146" t="s">
        <v>3831</v>
      </c>
      <c r="C4146" s="36">
        <v>1218</v>
      </c>
      <c r="D4146" t="s">
        <v>5133</v>
      </c>
    </row>
    <row r="4147" spans="1:4" x14ac:dyDescent="0.15">
      <c r="A4147" s="36">
        <v>9782408049010</v>
      </c>
      <c r="B4147" t="s">
        <v>3831</v>
      </c>
      <c r="C4147" s="36">
        <v>0</v>
      </c>
      <c r="D4147" t="s">
        <v>5129</v>
      </c>
    </row>
    <row r="4148" spans="1:4" x14ac:dyDescent="0.15">
      <c r="A4148" s="36">
        <v>9791036361937</v>
      </c>
      <c r="B4148" t="s">
        <v>3831</v>
      </c>
      <c r="C4148" s="36">
        <v>7480</v>
      </c>
      <c r="D4148" t="s">
        <v>5133</v>
      </c>
    </row>
    <row r="4149" spans="1:4" x14ac:dyDescent="0.15">
      <c r="A4149" s="36">
        <v>9791036361944</v>
      </c>
      <c r="B4149" t="s">
        <v>3831</v>
      </c>
      <c r="C4149" s="36">
        <v>1189</v>
      </c>
      <c r="D4149" t="s">
        <v>5133</v>
      </c>
    </row>
    <row r="4150" spans="1:4" x14ac:dyDescent="0.15">
      <c r="A4150" s="36">
        <v>9791036361951</v>
      </c>
      <c r="B4150" t="s">
        <v>3831</v>
      </c>
      <c r="C4150" s="36">
        <v>0</v>
      </c>
      <c r="D4150" t="s">
        <v>5135</v>
      </c>
    </row>
    <row r="4151" spans="1:4" x14ac:dyDescent="0.15">
      <c r="A4151" s="36">
        <v>9791036361968</v>
      </c>
      <c r="B4151" t="s">
        <v>3831</v>
      </c>
      <c r="C4151" s="36">
        <v>0</v>
      </c>
      <c r="D4151" t="s">
        <v>5135</v>
      </c>
    </row>
    <row r="4152" spans="1:4" x14ac:dyDescent="0.15">
      <c r="A4152" s="36">
        <v>9791036361975</v>
      </c>
      <c r="B4152" t="s">
        <v>3831</v>
      </c>
      <c r="C4152" s="36">
        <v>2145</v>
      </c>
      <c r="D4152" t="s">
        <v>5133</v>
      </c>
    </row>
    <row r="4153" spans="1:4" x14ac:dyDescent="0.15">
      <c r="A4153" s="36">
        <v>9791027612130</v>
      </c>
      <c r="B4153" t="s">
        <v>3831</v>
      </c>
      <c r="C4153" s="36">
        <v>2623</v>
      </c>
      <c r="D4153" t="s">
        <v>5133</v>
      </c>
    </row>
    <row r="4154" spans="1:4" x14ac:dyDescent="0.15">
      <c r="A4154" s="36">
        <v>9791036372315</v>
      </c>
      <c r="B4154" t="s">
        <v>3831</v>
      </c>
      <c r="C4154" s="36">
        <v>0</v>
      </c>
      <c r="D4154" t="s">
        <v>5135</v>
      </c>
    </row>
    <row r="4155" spans="1:4" x14ac:dyDescent="0.15">
      <c r="A4155" s="36">
        <v>9791036305931</v>
      </c>
      <c r="B4155" t="s">
        <v>3831</v>
      </c>
      <c r="C4155" s="36">
        <v>0</v>
      </c>
      <c r="D4155" t="s">
        <v>5129</v>
      </c>
    </row>
    <row r="4156" spans="1:4" x14ac:dyDescent="0.15">
      <c r="A4156" s="36">
        <v>9791036305979</v>
      </c>
      <c r="B4156" t="s">
        <v>3831</v>
      </c>
      <c r="C4156" s="36">
        <v>0</v>
      </c>
      <c r="D4156" t="s">
        <v>5129</v>
      </c>
    </row>
    <row r="4157" spans="1:4" x14ac:dyDescent="0.15">
      <c r="A4157" s="36">
        <v>9791036305771</v>
      </c>
      <c r="B4157" t="s">
        <v>3831</v>
      </c>
      <c r="C4157" s="36">
        <v>0</v>
      </c>
      <c r="D4157" t="s">
        <v>5129</v>
      </c>
    </row>
    <row r="4158" spans="1:4" x14ac:dyDescent="0.15">
      <c r="A4158" s="36">
        <v>9782227503090</v>
      </c>
      <c r="B4158" t="s">
        <v>3831</v>
      </c>
      <c r="C4158" s="36">
        <v>0</v>
      </c>
      <c r="D4158" t="s">
        <v>5135</v>
      </c>
    </row>
    <row r="4159" spans="1:4" x14ac:dyDescent="0.15">
      <c r="A4159" s="36">
        <v>9791036305474</v>
      </c>
      <c r="B4159" t="s">
        <v>3831</v>
      </c>
      <c r="C4159" s="36">
        <v>0</v>
      </c>
      <c r="D4159" t="s">
        <v>5131</v>
      </c>
    </row>
    <row r="4160" spans="1:4" x14ac:dyDescent="0.15">
      <c r="A4160" s="36">
        <v>9791036308628</v>
      </c>
      <c r="B4160" t="s">
        <v>3831</v>
      </c>
      <c r="C4160" s="36">
        <v>0</v>
      </c>
      <c r="D4160" t="s">
        <v>5129</v>
      </c>
    </row>
    <row r="4161" spans="1:4" x14ac:dyDescent="0.15">
      <c r="A4161" s="36">
        <v>9791036308635</v>
      </c>
      <c r="B4161" t="s">
        <v>3831</v>
      </c>
      <c r="C4161" s="36">
        <v>201</v>
      </c>
      <c r="D4161" t="s">
        <v>5130</v>
      </c>
    </row>
    <row r="4162" spans="1:4" x14ac:dyDescent="0.15">
      <c r="A4162" s="36">
        <v>9791036308642</v>
      </c>
      <c r="B4162" t="s">
        <v>3831</v>
      </c>
      <c r="C4162" s="36">
        <v>0</v>
      </c>
      <c r="D4162" t="s">
        <v>5129</v>
      </c>
    </row>
    <row r="4163" spans="1:4" x14ac:dyDescent="0.15">
      <c r="A4163" s="36">
        <v>9791036308659</v>
      </c>
      <c r="B4163" t="s">
        <v>3831</v>
      </c>
      <c r="C4163" s="36">
        <v>783</v>
      </c>
      <c r="D4163" t="s">
        <v>5130</v>
      </c>
    </row>
    <row r="4164" spans="1:4" x14ac:dyDescent="0.15">
      <c r="A4164" s="36">
        <v>9791036308666</v>
      </c>
      <c r="B4164" t="s">
        <v>3831</v>
      </c>
      <c r="C4164" s="36">
        <v>0</v>
      </c>
      <c r="D4164" t="s">
        <v>5129</v>
      </c>
    </row>
    <row r="4165" spans="1:4" x14ac:dyDescent="0.15">
      <c r="A4165" s="36">
        <v>9791036308673</v>
      </c>
      <c r="B4165" t="s">
        <v>3831</v>
      </c>
      <c r="C4165" s="36">
        <v>0</v>
      </c>
      <c r="D4165" t="s">
        <v>5129</v>
      </c>
    </row>
    <row r="4166" spans="1:4" x14ac:dyDescent="0.15">
      <c r="A4166" s="36">
        <v>9791036308710</v>
      </c>
      <c r="B4166" t="s">
        <v>3831</v>
      </c>
      <c r="C4166" s="36">
        <v>587</v>
      </c>
      <c r="D4166" t="s">
        <v>5130</v>
      </c>
    </row>
    <row r="4167" spans="1:4" x14ac:dyDescent="0.15">
      <c r="A4167" s="36">
        <v>9791036308741</v>
      </c>
      <c r="B4167" t="s">
        <v>3831</v>
      </c>
      <c r="C4167" s="36">
        <v>0</v>
      </c>
      <c r="D4167" t="s">
        <v>5129</v>
      </c>
    </row>
    <row r="4168" spans="1:4" x14ac:dyDescent="0.15">
      <c r="A4168" s="36">
        <v>9791036308758</v>
      </c>
      <c r="B4168" t="s">
        <v>3831</v>
      </c>
      <c r="C4168" s="36">
        <v>102</v>
      </c>
      <c r="D4168" t="s">
        <v>5130</v>
      </c>
    </row>
    <row r="4169" spans="1:4" x14ac:dyDescent="0.15">
      <c r="A4169" s="36">
        <v>9791036308789</v>
      </c>
      <c r="B4169" t="s">
        <v>3831</v>
      </c>
      <c r="C4169" s="36">
        <v>49</v>
      </c>
      <c r="D4169" t="s">
        <v>5134</v>
      </c>
    </row>
    <row r="4170" spans="1:4" x14ac:dyDescent="0.15">
      <c r="A4170" s="36">
        <v>9791036308796</v>
      </c>
      <c r="B4170" t="s">
        <v>3831</v>
      </c>
      <c r="C4170" s="36">
        <v>0</v>
      </c>
      <c r="D4170" t="s">
        <v>5129</v>
      </c>
    </row>
    <row r="4171" spans="1:4" x14ac:dyDescent="0.15">
      <c r="A4171" s="36">
        <v>9791036338724</v>
      </c>
      <c r="B4171" t="s">
        <v>3831</v>
      </c>
      <c r="C4171" s="36">
        <v>0</v>
      </c>
      <c r="D4171" t="s">
        <v>5129</v>
      </c>
    </row>
    <row r="4172" spans="1:4" x14ac:dyDescent="0.15">
      <c r="A4172" s="36">
        <v>9782747094962</v>
      </c>
      <c r="B4172" t="s">
        <v>3831</v>
      </c>
      <c r="C4172" s="36">
        <v>1472</v>
      </c>
      <c r="D4172" t="s">
        <v>5133</v>
      </c>
    </row>
    <row r="4173" spans="1:4" x14ac:dyDescent="0.15">
      <c r="A4173" s="36">
        <v>9782747094979</v>
      </c>
      <c r="B4173" t="s">
        <v>3831</v>
      </c>
      <c r="C4173" s="36">
        <v>0</v>
      </c>
      <c r="D4173" t="s">
        <v>5131</v>
      </c>
    </row>
    <row r="4174" spans="1:4" x14ac:dyDescent="0.15">
      <c r="A4174" s="36">
        <v>9782747094986</v>
      </c>
      <c r="B4174" t="s">
        <v>3831</v>
      </c>
      <c r="C4174" s="36">
        <v>0</v>
      </c>
      <c r="D4174" t="s">
        <v>5129</v>
      </c>
    </row>
    <row r="4175" spans="1:4" x14ac:dyDescent="0.15">
      <c r="A4175" s="36">
        <v>9782747094993</v>
      </c>
      <c r="B4175" t="s">
        <v>3831</v>
      </c>
      <c r="C4175" s="36">
        <v>7</v>
      </c>
      <c r="D4175" t="s">
        <v>5132</v>
      </c>
    </row>
    <row r="4176" spans="1:4" x14ac:dyDescent="0.15">
      <c r="A4176" s="36">
        <v>9782227493810</v>
      </c>
      <c r="B4176" t="s">
        <v>3831</v>
      </c>
      <c r="C4176" s="36">
        <v>313</v>
      </c>
      <c r="D4176" t="s">
        <v>5130</v>
      </c>
    </row>
    <row r="4177" spans="1:4" x14ac:dyDescent="0.15">
      <c r="A4177" s="36">
        <v>9782747099585</v>
      </c>
      <c r="B4177" t="s">
        <v>3831</v>
      </c>
      <c r="C4177" s="36">
        <v>0</v>
      </c>
      <c r="D4177" t="s">
        <v>5129</v>
      </c>
    </row>
    <row r="4178" spans="1:4" x14ac:dyDescent="0.15">
      <c r="A4178" s="36">
        <v>9782227488755</v>
      </c>
      <c r="B4178" t="s">
        <v>3831</v>
      </c>
      <c r="C4178" s="36">
        <v>0</v>
      </c>
      <c r="D4178" t="s">
        <v>5131</v>
      </c>
    </row>
    <row r="4179" spans="1:4" x14ac:dyDescent="0.15">
      <c r="A4179" s="36">
        <v>9782227488793</v>
      </c>
      <c r="B4179" t="s">
        <v>3831</v>
      </c>
      <c r="C4179" s="36">
        <v>0</v>
      </c>
      <c r="D4179" t="s">
        <v>5129</v>
      </c>
    </row>
    <row r="4180" spans="1:4" x14ac:dyDescent="0.15">
      <c r="A4180" s="36">
        <v>9782227488779</v>
      </c>
      <c r="B4180" t="s">
        <v>3831</v>
      </c>
      <c r="C4180" s="36">
        <v>0</v>
      </c>
      <c r="D4180" t="s">
        <v>5129</v>
      </c>
    </row>
    <row r="4181" spans="1:4" x14ac:dyDescent="0.15">
      <c r="A4181" s="36">
        <v>9782227488762</v>
      </c>
      <c r="B4181" t="s">
        <v>3831</v>
      </c>
      <c r="C4181" s="36">
        <v>0</v>
      </c>
      <c r="D4181" t="s">
        <v>5131</v>
      </c>
    </row>
    <row r="4182" spans="1:4" x14ac:dyDescent="0.15">
      <c r="A4182" s="36">
        <v>9782747064859</v>
      </c>
      <c r="B4182" t="s">
        <v>3831</v>
      </c>
      <c r="C4182" s="36">
        <v>0</v>
      </c>
      <c r="D4182" t="s">
        <v>5129</v>
      </c>
    </row>
    <row r="4183" spans="1:4" x14ac:dyDescent="0.15">
      <c r="A4183" s="36">
        <v>9782227498617</v>
      </c>
      <c r="B4183" t="s">
        <v>3831</v>
      </c>
      <c r="C4183" s="36">
        <v>0</v>
      </c>
      <c r="D4183" t="s">
        <v>5129</v>
      </c>
    </row>
    <row r="4184" spans="1:4" x14ac:dyDescent="0.15">
      <c r="A4184" s="36">
        <v>9782227498686</v>
      </c>
      <c r="B4184" t="s">
        <v>3831</v>
      </c>
      <c r="C4184" s="36">
        <v>47</v>
      </c>
      <c r="D4184" t="s">
        <v>5134</v>
      </c>
    </row>
    <row r="4185" spans="1:4" x14ac:dyDescent="0.15">
      <c r="A4185" s="36">
        <v>9782747064798</v>
      </c>
      <c r="B4185" t="s">
        <v>3831</v>
      </c>
      <c r="C4185" s="36">
        <v>0</v>
      </c>
      <c r="D4185" t="s">
        <v>5129</v>
      </c>
    </row>
    <row r="4186" spans="1:4" x14ac:dyDescent="0.15">
      <c r="A4186" s="36">
        <v>9782747064781</v>
      </c>
      <c r="B4186" t="s">
        <v>3831</v>
      </c>
      <c r="C4186" s="36">
        <v>0</v>
      </c>
      <c r="D4186" t="s">
        <v>5129</v>
      </c>
    </row>
    <row r="4187" spans="1:4" x14ac:dyDescent="0.15">
      <c r="A4187" s="36">
        <v>9782227493797</v>
      </c>
      <c r="B4187" t="s">
        <v>3831</v>
      </c>
      <c r="C4187" s="36">
        <v>12</v>
      </c>
      <c r="D4187" t="s">
        <v>5134</v>
      </c>
    </row>
    <row r="4188" spans="1:4" x14ac:dyDescent="0.15">
      <c r="A4188" s="36">
        <v>9782747064774</v>
      </c>
      <c r="B4188" t="s">
        <v>3831</v>
      </c>
      <c r="C4188" s="36">
        <v>0</v>
      </c>
      <c r="D4188" t="s">
        <v>5129</v>
      </c>
    </row>
    <row r="4189" spans="1:4" x14ac:dyDescent="0.15">
      <c r="A4189" s="36">
        <v>9791027609420</v>
      </c>
      <c r="B4189" t="s">
        <v>3831</v>
      </c>
      <c r="C4189" s="36">
        <v>0</v>
      </c>
      <c r="D4189" t="s">
        <v>5129</v>
      </c>
    </row>
    <row r="4190" spans="1:4" x14ac:dyDescent="0.15">
      <c r="A4190" s="36">
        <v>9782747064842</v>
      </c>
      <c r="B4190" t="s">
        <v>3831</v>
      </c>
      <c r="C4190" s="36">
        <v>0</v>
      </c>
      <c r="D4190" t="s">
        <v>5129</v>
      </c>
    </row>
    <row r="4191" spans="1:4" x14ac:dyDescent="0.15">
      <c r="A4191" s="36">
        <v>9791036324376</v>
      </c>
      <c r="B4191" t="s">
        <v>3831</v>
      </c>
      <c r="C4191" s="36">
        <v>0</v>
      </c>
      <c r="D4191" t="s">
        <v>5129</v>
      </c>
    </row>
    <row r="4192" spans="1:4" x14ac:dyDescent="0.15">
      <c r="A4192" s="36">
        <v>9791036324383</v>
      </c>
      <c r="B4192" t="s">
        <v>3831</v>
      </c>
      <c r="C4192" s="36">
        <v>527</v>
      </c>
      <c r="D4192" t="s">
        <v>5130</v>
      </c>
    </row>
    <row r="4193" spans="1:4" x14ac:dyDescent="0.15">
      <c r="A4193" s="36">
        <v>9791027611393</v>
      </c>
      <c r="B4193" t="s">
        <v>3831</v>
      </c>
      <c r="C4193" s="36">
        <v>1097</v>
      </c>
      <c r="D4193" t="s">
        <v>5133</v>
      </c>
    </row>
    <row r="4194" spans="1:4" x14ac:dyDescent="0.15">
      <c r="A4194" s="36">
        <v>9791036324390</v>
      </c>
      <c r="B4194" t="s">
        <v>3831</v>
      </c>
      <c r="C4194" s="36">
        <v>1177</v>
      </c>
      <c r="D4194" t="s">
        <v>5133</v>
      </c>
    </row>
    <row r="4195" spans="1:4" x14ac:dyDescent="0.15">
      <c r="A4195" s="36">
        <v>9782227498624</v>
      </c>
      <c r="B4195" t="s">
        <v>3831</v>
      </c>
      <c r="C4195" s="36">
        <v>0</v>
      </c>
      <c r="D4195" t="s">
        <v>5129</v>
      </c>
    </row>
    <row r="4196" spans="1:4" x14ac:dyDescent="0.15">
      <c r="A4196" s="36">
        <v>9782227488809</v>
      </c>
      <c r="B4196" t="s">
        <v>3831</v>
      </c>
      <c r="C4196" s="36">
        <v>39</v>
      </c>
      <c r="D4196" t="s">
        <v>5134</v>
      </c>
    </row>
    <row r="4197" spans="1:4" x14ac:dyDescent="0.15">
      <c r="A4197" s="36">
        <v>9782227498631</v>
      </c>
      <c r="B4197" t="s">
        <v>3831</v>
      </c>
      <c r="C4197" s="36">
        <v>0</v>
      </c>
      <c r="D4197" t="s">
        <v>5129</v>
      </c>
    </row>
    <row r="4198" spans="1:4" x14ac:dyDescent="0.15">
      <c r="A4198" s="36">
        <v>9791036353482</v>
      </c>
      <c r="B4198" t="s">
        <v>3831</v>
      </c>
      <c r="C4198" s="36">
        <v>2021</v>
      </c>
      <c r="D4198" t="s">
        <v>5133</v>
      </c>
    </row>
    <row r="4199" spans="1:4" x14ac:dyDescent="0.15">
      <c r="A4199" s="36">
        <v>9782227498648</v>
      </c>
      <c r="B4199" t="s">
        <v>3831</v>
      </c>
      <c r="C4199" s="36">
        <v>0</v>
      </c>
      <c r="D4199" t="s">
        <v>5129</v>
      </c>
    </row>
    <row r="4200" spans="1:4" x14ac:dyDescent="0.15">
      <c r="A4200" s="36">
        <v>9791036353499</v>
      </c>
      <c r="B4200" t="s">
        <v>3831</v>
      </c>
      <c r="C4200" s="36">
        <v>892</v>
      </c>
      <c r="D4200" t="s">
        <v>5130</v>
      </c>
    </row>
    <row r="4201" spans="1:4" x14ac:dyDescent="0.15">
      <c r="A4201" s="36">
        <v>9782227498655</v>
      </c>
      <c r="B4201" t="s">
        <v>3831</v>
      </c>
      <c r="C4201" s="36">
        <v>120</v>
      </c>
      <c r="D4201" t="s">
        <v>5130</v>
      </c>
    </row>
    <row r="4202" spans="1:4" x14ac:dyDescent="0.15">
      <c r="A4202" s="36">
        <v>9791036353505</v>
      </c>
      <c r="B4202" t="s">
        <v>3831</v>
      </c>
      <c r="C4202" s="36">
        <v>2602</v>
      </c>
      <c r="D4202" t="s">
        <v>5140</v>
      </c>
    </row>
    <row r="4203" spans="1:4" x14ac:dyDescent="0.15">
      <c r="A4203" s="36">
        <v>9782227498662</v>
      </c>
      <c r="B4203" t="s">
        <v>3831</v>
      </c>
      <c r="C4203" s="36">
        <v>246</v>
      </c>
      <c r="D4203" t="s">
        <v>5130</v>
      </c>
    </row>
    <row r="4204" spans="1:4" x14ac:dyDescent="0.15">
      <c r="A4204" s="36">
        <v>9791036353512</v>
      </c>
      <c r="B4204" t="s">
        <v>3831</v>
      </c>
      <c r="C4204" s="36">
        <v>654</v>
      </c>
      <c r="D4204" t="s">
        <v>5130</v>
      </c>
    </row>
    <row r="4205" spans="1:4" x14ac:dyDescent="0.15">
      <c r="A4205" s="36">
        <v>9782227498679</v>
      </c>
      <c r="B4205" t="s">
        <v>3831</v>
      </c>
      <c r="C4205" s="36">
        <v>0</v>
      </c>
      <c r="D4205" t="s">
        <v>5129</v>
      </c>
    </row>
    <row r="4206" spans="1:4" x14ac:dyDescent="0.15">
      <c r="A4206" s="36">
        <v>9791027611386</v>
      </c>
      <c r="B4206" t="s">
        <v>3831</v>
      </c>
      <c r="C4206" s="36">
        <v>1345</v>
      </c>
      <c r="D4206" t="s">
        <v>5133</v>
      </c>
    </row>
    <row r="4207" spans="1:4" x14ac:dyDescent="0.15">
      <c r="A4207" s="36">
        <v>9782227498693</v>
      </c>
      <c r="B4207" t="s">
        <v>3831</v>
      </c>
      <c r="C4207" s="36">
        <v>0</v>
      </c>
      <c r="D4207" t="s">
        <v>5135</v>
      </c>
    </row>
    <row r="4208" spans="1:4" x14ac:dyDescent="0.15">
      <c r="A4208" s="36">
        <v>9782227498709</v>
      </c>
      <c r="B4208" t="s">
        <v>3831</v>
      </c>
      <c r="C4208" s="36">
        <v>371</v>
      </c>
      <c r="D4208" t="s">
        <v>5130</v>
      </c>
    </row>
    <row r="4209" spans="1:4" x14ac:dyDescent="0.15">
      <c r="A4209" s="36">
        <v>9782747085830</v>
      </c>
      <c r="B4209" t="s">
        <v>3831</v>
      </c>
      <c r="C4209" s="36">
        <v>0</v>
      </c>
      <c r="D4209" t="s">
        <v>5129</v>
      </c>
    </row>
    <row r="4210" spans="1:4" x14ac:dyDescent="0.15">
      <c r="A4210" s="36">
        <v>9791036324352</v>
      </c>
      <c r="B4210" t="s">
        <v>3831</v>
      </c>
      <c r="C4210" s="36">
        <v>0</v>
      </c>
      <c r="D4210" t="s">
        <v>5131</v>
      </c>
    </row>
    <row r="4211" spans="1:4" x14ac:dyDescent="0.15">
      <c r="A4211" s="36">
        <v>9791036324369</v>
      </c>
      <c r="B4211" t="s">
        <v>3831</v>
      </c>
      <c r="C4211" s="36">
        <v>194</v>
      </c>
      <c r="D4211" t="s">
        <v>5130</v>
      </c>
    </row>
    <row r="4212" spans="1:4" x14ac:dyDescent="0.15">
      <c r="A4212" s="36">
        <v>9791036324406</v>
      </c>
      <c r="B4212" t="s">
        <v>3831</v>
      </c>
      <c r="C4212" s="36">
        <v>1358</v>
      </c>
      <c r="D4212" t="s">
        <v>5133</v>
      </c>
    </row>
    <row r="4213" spans="1:4" x14ac:dyDescent="0.15">
      <c r="A4213" s="36">
        <v>9782227498716</v>
      </c>
      <c r="B4213" t="s">
        <v>3831</v>
      </c>
      <c r="C4213" s="36">
        <v>0</v>
      </c>
      <c r="D4213" t="s">
        <v>5129</v>
      </c>
    </row>
    <row r="4214" spans="1:4" x14ac:dyDescent="0.15">
      <c r="A4214" s="36">
        <v>9782227500952</v>
      </c>
      <c r="B4214" t="s">
        <v>3831</v>
      </c>
      <c r="C4214" s="36">
        <v>414</v>
      </c>
      <c r="D4214" t="s">
        <v>5130</v>
      </c>
    </row>
    <row r="4215" spans="1:4" x14ac:dyDescent="0.15">
      <c r="A4215" s="36">
        <v>9782408033491</v>
      </c>
      <c r="B4215" t="s">
        <v>3831</v>
      </c>
      <c r="C4215" s="36">
        <v>0</v>
      </c>
      <c r="D4215" t="s">
        <v>5129</v>
      </c>
    </row>
    <row r="4216" spans="1:4" x14ac:dyDescent="0.15">
      <c r="A4216" s="36">
        <v>9791036335969</v>
      </c>
      <c r="B4216" t="s">
        <v>3831</v>
      </c>
      <c r="C4216" s="36">
        <v>0</v>
      </c>
      <c r="D4216" t="s">
        <v>5129</v>
      </c>
    </row>
    <row r="4217" spans="1:4" x14ac:dyDescent="0.15">
      <c r="A4217" s="36">
        <v>9791036324444</v>
      </c>
      <c r="B4217" t="s">
        <v>3831</v>
      </c>
      <c r="C4217" s="36">
        <v>382</v>
      </c>
      <c r="D4217" t="s">
        <v>5130</v>
      </c>
    </row>
    <row r="4218" spans="1:4" x14ac:dyDescent="0.15">
      <c r="A4218" s="36">
        <v>9791036324451</v>
      </c>
      <c r="B4218" t="s">
        <v>3831</v>
      </c>
      <c r="C4218" s="36">
        <v>3327</v>
      </c>
      <c r="D4218" t="s">
        <v>5133</v>
      </c>
    </row>
    <row r="4219" spans="1:4" x14ac:dyDescent="0.15">
      <c r="A4219" s="36">
        <v>9791036324468</v>
      </c>
      <c r="B4219" t="s">
        <v>3831</v>
      </c>
      <c r="C4219" s="36">
        <v>672</v>
      </c>
      <c r="D4219" t="s">
        <v>5130</v>
      </c>
    </row>
    <row r="4220" spans="1:4" x14ac:dyDescent="0.15">
      <c r="A4220" s="36">
        <v>9791036324475</v>
      </c>
      <c r="B4220" t="s">
        <v>3831</v>
      </c>
      <c r="C4220" s="36">
        <v>1635</v>
      </c>
      <c r="D4220" t="s">
        <v>5133</v>
      </c>
    </row>
    <row r="4221" spans="1:4" x14ac:dyDescent="0.15">
      <c r="A4221" s="36">
        <v>9791036324482</v>
      </c>
      <c r="B4221" t="s">
        <v>3831</v>
      </c>
      <c r="C4221" s="36">
        <v>912</v>
      </c>
      <c r="D4221" t="s">
        <v>5130</v>
      </c>
    </row>
    <row r="4222" spans="1:4" x14ac:dyDescent="0.15">
      <c r="A4222" s="36">
        <v>9791036324499</v>
      </c>
      <c r="B4222" t="s">
        <v>3831</v>
      </c>
      <c r="C4222" s="36">
        <v>1466</v>
      </c>
      <c r="D4222" t="s">
        <v>5133</v>
      </c>
    </row>
    <row r="4223" spans="1:4" x14ac:dyDescent="0.15">
      <c r="A4223" s="36">
        <v>9791036324505</v>
      </c>
      <c r="B4223" t="s">
        <v>3831</v>
      </c>
      <c r="C4223" s="36">
        <v>1011</v>
      </c>
      <c r="D4223" t="s">
        <v>5133</v>
      </c>
    </row>
    <row r="4224" spans="1:4" x14ac:dyDescent="0.15">
      <c r="A4224" s="36">
        <v>9791036324512</v>
      </c>
      <c r="B4224" t="s">
        <v>3831</v>
      </c>
      <c r="C4224" s="36">
        <v>2045</v>
      </c>
      <c r="D4224" t="s">
        <v>5133</v>
      </c>
    </row>
    <row r="4225" spans="1:4" x14ac:dyDescent="0.15">
      <c r="A4225" s="36">
        <v>9791036324529</v>
      </c>
      <c r="B4225" t="s">
        <v>3831</v>
      </c>
      <c r="C4225" s="36">
        <v>2453</v>
      </c>
      <c r="D4225" t="s">
        <v>5133</v>
      </c>
    </row>
    <row r="4226" spans="1:4" x14ac:dyDescent="0.15">
      <c r="A4226" s="36">
        <v>9791036324536</v>
      </c>
      <c r="B4226" t="s">
        <v>3831</v>
      </c>
      <c r="C4226" s="36">
        <v>999</v>
      </c>
      <c r="D4226" t="s">
        <v>5130</v>
      </c>
    </row>
    <row r="4227" spans="1:4" x14ac:dyDescent="0.15">
      <c r="A4227" s="36">
        <v>9791036324543</v>
      </c>
      <c r="B4227" t="s">
        <v>3831</v>
      </c>
      <c r="C4227" s="36">
        <v>1899</v>
      </c>
      <c r="D4227" t="s">
        <v>5133</v>
      </c>
    </row>
    <row r="4228" spans="1:4" x14ac:dyDescent="0.15">
      <c r="A4228" s="36">
        <v>9791036324550</v>
      </c>
      <c r="B4228" t="s">
        <v>3831</v>
      </c>
      <c r="C4228" s="36">
        <v>2356</v>
      </c>
      <c r="D4228" t="s">
        <v>5133</v>
      </c>
    </row>
    <row r="4229" spans="1:4" x14ac:dyDescent="0.15">
      <c r="A4229" s="36">
        <v>9791036324567</v>
      </c>
      <c r="B4229" t="s">
        <v>3831</v>
      </c>
      <c r="C4229" s="36">
        <v>549</v>
      </c>
      <c r="D4229" t="s">
        <v>5130</v>
      </c>
    </row>
    <row r="4230" spans="1:4" x14ac:dyDescent="0.15">
      <c r="A4230" s="36">
        <v>9791036324574</v>
      </c>
      <c r="B4230" t="s">
        <v>3831</v>
      </c>
      <c r="C4230" s="36">
        <v>466</v>
      </c>
      <c r="D4230" t="s">
        <v>5130</v>
      </c>
    </row>
    <row r="4231" spans="1:4" x14ac:dyDescent="0.15">
      <c r="A4231" s="36">
        <v>9791036324581</v>
      </c>
      <c r="B4231" t="s">
        <v>3831</v>
      </c>
      <c r="C4231" s="36">
        <v>908</v>
      </c>
      <c r="D4231" t="s">
        <v>5130</v>
      </c>
    </row>
    <row r="4232" spans="1:4" x14ac:dyDescent="0.15">
      <c r="A4232" s="36">
        <v>9791036324598</v>
      </c>
      <c r="B4232" t="s">
        <v>3831</v>
      </c>
      <c r="C4232" s="36">
        <v>563</v>
      </c>
      <c r="D4232" t="s">
        <v>5130</v>
      </c>
    </row>
    <row r="4233" spans="1:4" x14ac:dyDescent="0.15">
      <c r="A4233" s="36">
        <v>9791036324604</v>
      </c>
      <c r="B4233" t="s">
        <v>3831</v>
      </c>
      <c r="C4233" s="36">
        <v>934</v>
      </c>
      <c r="D4233" t="s">
        <v>5130</v>
      </c>
    </row>
    <row r="4234" spans="1:4" x14ac:dyDescent="0.15">
      <c r="A4234" s="36">
        <v>9791036324611</v>
      </c>
      <c r="B4234" t="s">
        <v>3831</v>
      </c>
      <c r="C4234" s="36">
        <v>2404</v>
      </c>
      <c r="D4234" t="s">
        <v>5133</v>
      </c>
    </row>
    <row r="4235" spans="1:4" x14ac:dyDescent="0.15">
      <c r="A4235" s="36">
        <v>9791036324628</v>
      </c>
      <c r="B4235" t="s">
        <v>3831</v>
      </c>
      <c r="C4235" s="36">
        <v>862</v>
      </c>
      <c r="D4235" t="s">
        <v>5130</v>
      </c>
    </row>
    <row r="4236" spans="1:4" x14ac:dyDescent="0.15">
      <c r="A4236" s="36">
        <v>9791036324635</v>
      </c>
      <c r="B4236" t="s">
        <v>3831</v>
      </c>
      <c r="C4236" s="36">
        <v>186</v>
      </c>
      <c r="D4236" t="s">
        <v>5130</v>
      </c>
    </row>
    <row r="4237" spans="1:4" x14ac:dyDescent="0.15">
      <c r="A4237" s="36">
        <v>9791036324642</v>
      </c>
      <c r="B4237" t="s">
        <v>3831</v>
      </c>
      <c r="C4237" s="36">
        <v>1019</v>
      </c>
      <c r="D4237" t="s">
        <v>5133</v>
      </c>
    </row>
    <row r="4238" spans="1:4" x14ac:dyDescent="0.15">
      <c r="A4238" s="36">
        <v>9791036324659</v>
      </c>
      <c r="B4238" t="s">
        <v>3831</v>
      </c>
      <c r="C4238" s="36">
        <v>1263</v>
      </c>
      <c r="D4238" t="s">
        <v>5133</v>
      </c>
    </row>
    <row r="4239" spans="1:4" x14ac:dyDescent="0.15">
      <c r="A4239" s="36">
        <v>9791036324673</v>
      </c>
      <c r="B4239" t="s">
        <v>3831</v>
      </c>
      <c r="C4239" s="36">
        <v>2184</v>
      </c>
      <c r="D4239" t="s">
        <v>5133</v>
      </c>
    </row>
    <row r="4240" spans="1:4" x14ac:dyDescent="0.15">
      <c r="A4240" s="36">
        <v>9791036324680</v>
      </c>
      <c r="B4240" t="s">
        <v>3831</v>
      </c>
      <c r="C4240" s="36">
        <v>832</v>
      </c>
      <c r="D4240" t="s">
        <v>5130</v>
      </c>
    </row>
    <row r="4241" spans="1:4" x14ac:dyDescent="0.15">
      <c r="A4241" s="36">
        <v>9791036324697</v>
      </c>
      <c r="B4241" t="s">
        <v>3831</v>
      </c>
      <c r="C4241" s="36">
        <v>1268</v>
      </c>
      <c r="D4241" t="s">
        <v>5133</v>
      </c>
    </row>
    <row r="4242" spans="1:4" x14ac:dyDescent="0.15">
      <c r="A4242" s="36">
        <v>9791036324703</v>
      </c>
      <c r="B4242" t="s">
        <v>3831</v>
      </c>
      <c r="C4242" s="36">
        <v>952</v>
      </c>
      <c r="D4242" t="s">
        <v>5130</v>
      </c>
    </row>
    <row r="4243" spans="1:4" x14ac:dyDescent="0.15">
      <c r="A4243" s="36">
        <v>9791036324710</v>
      </c>
      <c r="B4243" t="s">
        <v>3831</v>
      </c>
      <c r="C4243" s="36">
        <v>1070</v>
      </c>
      <c r="D4243" t="s">
        <v>5133</v>
      </c>
    </row>
    <row r="4244" spans="1:4" x14ac:dyDescent="0.15">
      <c r="A4244" s="36">
        <v>9782747094832</v>
      </c>
      <c r="B4244" t="s">
        <v>3831</v>
      </c>
      <c r="C4244" s="36">
        <v>0</v>
      </c>
      <c r="D4244" t="s">
        <v>5129</v>
      </c>
    </row>
    <row r="4245" spans="1:4" x14ac:dyDescent="0.15">
      <c r="A4245" s="36">
        <v>9791036324734</v>
      </c>
      <c r="B4245" t="s">
        <v>3831</v>
      </c>
      <c r="C4245" s="36">
        <v>300</v>
      </c>
      <c r="D4245" t="s">
        <v>5130</v>
      </c>
    </row>
    <row r="4246" spans="1:4" x14ac:dyDescent="0.15">
      <c r="A4246" s="36">
        <v>9791036305801</v>
      </c>
      <c r="B4246" t="s">
        <v>3831</v>
      </c>
      <c r="C4246" s="36">
        <v>242</v>
      </c>
      <c r="D4246" t="s">
        <v>5130</v>
      </c>
    </row>
    <row r="4247" spans="1:4" x14ac:dyDescent="0.15">
      <c r="A4247" s="36">
        <v>9782227495838</v>
      </c>
      <c r="B4247" t="s">
        <v>3831</v>
      </c>
      <c r="C4247" s="36">
        <v>0</v>
      </c>
      <c r="D4247" t="s">
        <v>5131</v>
      </c>
    </row>
    <row r="4248" spans="1:4" x14ac:dyDescent="0.15">
      <c r="A4248" s="36">
        <v>9791036305795</v>
      </c>
      <c r="B4248" t="s">
        <v>3831</v>
      </c>
      <c r="C4248" s="36">
        <v>0</v>
      </c>
      <c r="D4248" t="s">
        <v>5131</v>
      </c>
    </row>
    <row r="4249" spans="1:4" x14ac:dyDescent="0.15">
      <c r="A4249" s="36">
        <v>9782747094818</v>
      </c>
      <c r="B4249" t="s">
        <v>3831</v>
      </c>
      <c r="C4249" s="36">
        <v>0</v>
      </c>
      <c r="D4249" t="s">
        <v>5129</v>
      </c>
    </row>
    <row r="4250" spans="1:4" x14ac:dyDescent="0.15">
      <c r="A4250" s="36">
        <v>9782747094825</v>
      </c>
      <c r="B4250" t="s">
        <v>3831</v>
      </c>
      <c r="C4250" s="36">
        <v>0</v>
      </c>
      <c r="D4250" t="s">
        <v>5129</v>
      </c>
    </row>
    <row r="4251" spans="1:4" x14ac:dyDescent="0.15">
      <c r="A4251" s="36">
        <v>9782747095020</v>
      </c>
      <c r="B4251" t="s">
        <v>3831</v>
      </c>
      <c r="C4251" s="36">
        <v>0</v>
      </c>
      <c r="D4251" t="s">
        <v>5135</v>
      </c>
    </row>
    <row r="4252" spans="1:4" x14ac:dyDescent="0.15">
      <c r="A4252" s="36">
        <v>9782227500167</v>
      </c>
      <c r="B4252" t="s">
        <v>3831</v>
      </c>
      <c r="C4252" s="36">
        <v>0</v>
      </c>
      <c r="D4252" t="s">
        <v>5135</v>
      </c>
    </row>
    <row r="4253" spans="1:4" x14ac:dyDescent="0.15">
      <c r="A4253" s="36">
        <v>9782227500174</v>
      </c>
      <c r="B4253" t="s">
        <v>3831</v>
      </c>
      <c r="C4253" s="36">
        <v>132</v>
      </c>
      <c r="D4253" t="s">
        <v>5130</v>
      </c>
    </row>
    <row r="4254" spans="1:4" x14ac:dyDescent="0.15">
      <c r="A4254" s="36">
        <v>9782227500181</v>
      </c>
      <c r="B4254" t="s">
        <v>3831</v>
      </c>
      <c r="C4254" s="36">
        <v>0</v>
      </c>
      <c r="D4254" t="s">
        <v>5135</v>
      </c>
    </row>
    <row r="4255" spans="1:4" x14ac:dyDescent="0.15">
      <c r="A4255" s="36">
        <v>9782227500198</v>
      </c>
      <c r="B4255" t="s">
        <v>3831</v>
      </c>
      <c r="C4255" s="36">
        <v>0</v>
      </c>
      <c r="D4255" t="s">
        <v>5135</v>
      </c>
    </row>
    <row r="4256" spans="1:4" x14ac:dyDescent="0.15">
      <c r="A4256" s="36">
        <v>9782227500204</v>
      </c>
      <c r="B4256" t="s">
        <v>3831</v>
      </c>
      <c r="C4256" s="36">
        <v>240</v>
      </c>
      <c r="D4256" t="s">
        <v>5130</v>
      </c>
    </row>
    <row r="4257" spans="1:4" x14ac:dyDescent="0.15">
      <c r="A4257" s="36">
        <v>9782747095037</v>
      </c>
      <c r="B4257" t="s">
        <v>3831</v>
      </c>
      <c r="C4257" s="36">
        <v>0</v>
      </c>
      <c r="D4257" t="s">
        <v>5129</v>
      </c>
    </row>
    <row r="4258" spans="1:4" x14ac:dyDescent="0.15">
      <c r="A4258" s="36">
        <v>9782747095044</v>
      </c>
      <c r="B4258" t="s">
        <v>3831</v>
      </c>
      <c r="C4258" s="36">
        <v>0</v>
      </c>
      <c r="D4258" t="s">
        <v>5131</v>
      </c>
    </row>
    <row r="4259" spans="1:4" x14ac:dyDescent="0.15">
      <c r="A4259" s="36">
        <v>9782747095051</v>
      </c>
      <c r="B4259" t="s">
        <v>3831</v>
      </c>
      <c r="C4259" s="36">
        <v>26</v>
      </c>
      <c r="D4259" t="s">
        <v>5134</v>
      </c>
    </row>
    <row r="4260" spans="1:4" x14ac:dyDescent="0.15">
      <c r="A4260" s="36">
        <v>9782747095068</v>
      </c>
      <c r="B4260" t="s">
        <v>3831</v>
      </c>
      <c r="C4260" s="36">
        <v>0</v>
      </c>
      <c r="D4260" t="s">
        <v>5129</v>
      </c>
    </row>
    <row r="4261" spans="1:4" x14ac:dyDescent="0.15">
      <c r="A4261" s="36">
        <v>9791036383519</v>
      </c>
      <c r="B4261" t="s">
        <v>3831</v>
      </c>
      <c r="C4261" s="36">
        <v>0</v>
      </c>
      <c r="D4261" t="s">
        <v>5135</v>
      </c>
    </row>
    <row r="4262" spans="1:4" x14ac:dyDescent="0.15">
      <c r="A4262" s="36">
        <v>9791036383526</v>
      </c>
      <c r="B4262" t="s">
        <v>3831</v>
      </c>
      <c r="C4262" s="36">
        <v>0</v>
      </c>
      <c r="D4262" t="s">
        <v>5135</v>
      </c>
    </row>
    <row r="4263" spans="1:4" x14ac:dyDescent="0.15">
      <c r="A4263" s="36">
        <v>9791036383533</v>
      </c>
      <c r="B4263" t="s">
        <v>3831</v>
      </c>
      <c r="C4263" s="36">
        <v>0</v>
      </c>
      <c r="D4263" t="s">
        <v>5135</v>
      </c>
    </row>
    <row r="4264" spans="1:4" x14ac:dyDescent="0.15">
      <c r="A4264" s="36">
        <v>9791036383540</v>
      </c>
      <c r="B4264" t="s">
        <v>3831</v>
      </c>
      <c r="C4264" s="36">
        <v>8715</v>
      </c>
      <c r="D4264" t="s">
        <v>5133</v>
      </c>
    </row>
    <row r="4265" spans="1:4" x14ac:dyDescent="0.15">
      <c r="A4265" s="36">
        <v>9782227488724</v>
      </c>
      <c r="B4265" t="s">
        <v>3831</v>
      </c>
      <c r="C4265" s="36">
        <v>467</v>
      </c>
      <c r="D4265" t="s">
        <v>5130</v>
      </c>
    </row>
    <row r="4266" spans="1:4" x14ac:dyDescent="0.15">
      <c r="A4266" s="36">
        <v>9791036305863</v>
      </c>
      <c r="B4266" t="s">
        <v>3831</v>
      </c>
      <c r="C4266" s="36">
        <v>768</v>
      </c>
      <c r="D4266" t="s">
        <v>5130</v>
      </c>
    </row>
    <row r="4267" spans="1:4" x14ac:dyDescent="0.15">
      <c r="A4267" s="36">
        <v>9791027606108</v>
      </c>
      <c r="B4267" t="s">
        <v>3831</v>
      </c>
      <c r="C4267" s="36">
        <v>0</v>
      </c>
      <c r="D4267" t="s">
        <v>5131</v>
      </c>
    </row>
    <row r="4268" spans="1:4" x14ac:dyDescent="0.15">
      <c r="A4268" s="36">
        <v>9791027603893</v>
      </c>
      <c r="B4268" t="s">
        <v>3831</v>
      </c>
      <c r="C4268" s="36">
        <v>966</v>
      </c>
      <c r="D4268" t="s">
        <v>5130</v>
      </c>
    </row>
    <row r="4269" spans="1:4" x14ac:dyDescent="0.15">
      <c r="A4269" s="36">
        <v>9791027604067</v>
      </c>
      <c r="B4269" t="s">
        <v>3831</v>
      </c>
      <c r="C4269" s="36">
        <v>0</v>
      </c>
      <c r="D4269" t="s">
        <v>5129</v>
      </c>
    </row>
    <row r="4270" spans="1:4" x14ac:dyDescent="0.15">
      <c r="A4270" s="36">
        <v>9791027604234</v>
      </c>
      <c r="B4270" t="s">
        <v>3831</v>
      </c>
      <c r="C4270" s="36">
        <v>793</v>
      </c>
      <c r="D4270" t="s">
        <v>5130</v>
      </c>
    </row>
    <row r="4271" spans="1:4" x14ac:dyDescent="0.15">
      <c r="A4271" s="36">
        <v>9791027603374</v>
      </c>
      <c r="B4271" t="s">
        <v>3831</v>
      </c>
      <c r="C4271" s="36">
        <v>147</v>
      </c>
      <c r="D4271" t="s">
        <v>5130</v>
      </c>
    </row>
    <row r="4272" spans="1:4" x14ac:dyDescent="0.15">
      <c r="A4272" s="36">
        <v>9791027604012</v>
      </c>
      <c r="B4272" t="s">
        <v>3831</v>
      </c>
      <c r="C4272" s="36">
        <v>0</v>
      </c>
      <c r="D4272" t="s">
        <v>5129</v>
      </c>
    </row>
    <row r="4273" spans="1:4" x14ac:dyDescent="0.15">
      <c r="A4273" s="36">
        <v>9791027604203</v>
      </c>
      <c r="B4273" t="s">
        <v>3831</v>
      </c>
      <c r="C4273" s="36">
        <v>0</v>
      </c>
      <c r="D4273" t="s">
        <v>5129</v>
      </c>
    </row>
    <row r="4274" spans="1:4" x14ac:dyDescent="0.15">
      <c r="A4274" s="36">
        <v>9791027603787</v>
      </c>
      <c r="B4274" t="s">
        <v>3831</v>
      </c>
      <c r="C4274" s="36">
        <v>0</v>
      </c>
      <c r="D4274" t="s">
        <v>5129</v>
      </c>
    </row>
    <row r="4275" spans="1:4" x14ac:dyDescent="0.15">
      <c r="A4275" s="36">
        <v>9791027603916</v>
      </c>
      <c r="B4275" t="s">
        <v>3831</v>
      </c>
      <c r="C4275" s="36">
        <v>0</v>
      </c>
      <c r="D4275" t="s">
        <v>5129</v>
      </c>
    </row>
    <row r="4276" spans="1:4" x14ac:dyDescent="0.15">
      <c r="A4276" s="36">
        <v>9791027604043</v>
      </c>
      <c r="B4276" t="s">
        <v>3831</v>
      </c>
      <c r="C4276" s="36">
        <v>747</v>
      </c>
      <c r="D4276" t="s">
        <v>5130</v>
      </c>
    </row>
    <row r="4277" spans="1:4" x14ac:dyDescent="0.15">
      <c r="A4277" s="36">
        <v>9791027612963</v>
      </c>
      <c r="B4277" t="s">
        <v>3831</v>
      </c>
      <c r="C4277" s="36">
        <v>2478</v>
      </c>
      <c r="D4277" t="s">
        <v>5133</v>
      </c>
    </row>
    <row r="4278" spans="1:4" x14ac:dyDescent="0.15">
      <c r="A4278" s="36">
        <v>9782857335665</v>
      </c>
      <c r="B4278" t="s">
        <v>3831</v>
      </c>
      <c r="C4278" s="36">
        <v>580</v>
      </c>
      <c r="D4278" t="s">
        <v>5130</v>
      </c>
    </row>
    <row r="4279" spans="1:4" x14ac:dyDescent="0.15">
      <c r="A4279" s="36">
        <v>9791027612956</v>
      </c>
      <c r="B4279" t="s">
        <v>3831</v>
      </c>
      <c r="C4279" s="36">
        <v>2237</v>
      </c>
      <c r="D4279" t="s">
        <v>5133</v>
      </c>
    </row>
    <row r="4280" spans="1:4" x14ac:dyDescent="0.15">
      <c r="A4280" s="36">
        <v>9782857335672</v>
      </c>
      <c r="B4280" t="s">
        <v>3831</v>
      </c>
      <c r="C4280" s="36">
        <v>251</v>
      </c>
      <c r="D4280" t="s">
        <v>5130</v>
      </c>
    </row>
    <row r="4281" spans="1:4" x14ac:dyDescent="0.15">
      <c r="A4281" s="36">
        <v>9791029617386</v>
      </c>
      <c r="B4281" t="s">
        <v>3831</v>
      </c>
      <c r="C4281" s="36">
        <v>0</v>
      </c>
      <c r="D4281" t="s">
        <v>5129</v>
      </c>
    </row>
    <row r="4282" spans="1:4" x14ac:dyDescent="0.15">
      <c r="A4282" s="36">
        <v>9782857335689</v>
      </c>
      <c r="B4282" t="s">
        <v>3831</v>
      </c>
      <c r="C4282" s="36">
        <v>0</v>
      </c>
      <c r="D4282" t="s">
        <v>5129</v>
      </c>
    </row>
    <row r="4283" spans="1:4" x14ac:dyDescent="0.15">
      <c r="A4283" s="36">
        <v>9791036372346</v>
      </c>
      <c r="B4283" t="s">
        <v>3831</v>
      </c>
      <c r="C4283" s="36">
        <v>0</v>
      </c>
      <c r="D4283" t="s">
        <v>5135</v>
      </c>
    </row>
    <row r="4284" spans="1:4" x14ac:dyDescent="0.15">
      <c r="A4284" s="36">
        <v>9791036353536</v>
      </c>
      <c r="B4284" t="s">
        <v>3831</v>
      </c>
      <c r="C4284" s="36">
        <v>595</v>
      </c>
      <c r="D4284" t="s">
        <v>5130</v>
      </c>
    </row>
    <row r="4285" spans="1:4" x14ac:dyDescent="0.15">
      <c r="A4285" s="36">
        <v>9791036372353</v>
      </c>
      <c r="B4285" t="s">
        <v>3831</v>
      </c>
      <c r="C4285" s="36">
        <v>36</v>
      </c>
      <c r="D4285" t="s">
        <v>5134</v>
      </c>
    </row>
    <row r="4286" spans="1:4" x14ac:dyDescent="0.15">
      <c r="A4286" s="36">
        <v>9791036353543</v>
      </c>
      <c r="B4286" t="s">
        <v>3831</v>
      </c>
      <c r="C4286" s="36">
        <v>2131</v>
      </c>
      <c r="D4286" t="s">
        <v>5133</v>
      </c>
    </row>
    <row r="4287" spans="1:4" x14ac:dyDescent="0.15">
      <c r="A4287" s="36">
        <v>9791036353550</v>
      </c>
      <c r="B4287" t="s">
        <v>3831</v>
      </c>
      <c r="C4287" s="36">
        <v>132</v>
      </c>
      <c r="D4287" t="s">
        <v>5130</v>
      </c>
    </row>
    <row r="4288" spans="1:4" x14ac:dyDescent="0.15">
      <c r="A4288" s="36">
        <v>9791027607914</v>
      </c>
      <c r="B4288" t="s">
        <v>3831</v>
      </c>
      <c r="C4288" s="36">
        <v>0</v>
      </c>
      <c r="D4288" t="s">
        <v>5129</v>
      </c>
    </row>
    <row r="4289" spans="1:4" x14ac:dyDescent="0.15">
      <c r="A4289" s="36">
        <v>9782227501577</v>
      </c>
      <c r="B4289" t="s">
        <v>3831</v>
      </c>
      <c r="C4289" s="36">
        <v>1952</v>
      </c>
      <c r="D4289" t="s">
        <v>5133</v>
      </c>
    </row>
    <row r="4290" spans="1:4" x14ac:dyDescent="0.15">
      <c r="A4290" s="36">
        <v>9791036362040</v>
      </c>
      <c r="B4290" t="s">
        <v>3831</v>
      </c>
      <c r="C4290" s="36">
        <v>0</v>
      </c>
      <c r="D4290" t="s">
        <v>5131</v>
      </c>
    </row>
    <row r="4291" spans="1:4" x14ac:dyDescent="0.15">
      <c r="A4291" s="36">
        <v>9791027612970</v>
      </c>
      <c r="B4291" t="s">
        <v>3831</v>
      </c>
      <c r="C4291" s="36">
        <v>4706</v>
      </c>
      <c r="D4291" t="s">
        <v>5133</v>
      </c>
    </row>
    <row r="4292" spans="1:4" x14ac:dyDescent="0.15">
      <c r="A4292" s="36">
        <v>9791027612987</v>
      </c>
      <c r="B4292" t="s">
        <v>3831</v>
      </c>
      <c r="C4292" s="36">
        <v>2525</v>
      </c>
      <c r="D4292" t="s">
        <v>5133</v>
      </c>
    </row>
    <row r="4293" spans="1:4" x14ac:dyDescent="0.15">
      <c r="A4293" s="36">
        <v>9791027612994</v>
      </c>
      <c r="B4293" t="s">
        <v>3831</v>
      </c>
      <c r="C4293" s="36">
        <v>4955</v>
      </c>
      <c r="D4293" t="s">
        <v>5133</v>
      </c>
    </row>
    <row r="4294" spans="1:4" x14ac:dyDescent="0.15">
      <c r="A4294" s="36">
        <v>9791036372384</v>
      </c>
      <c r="B4294" t="s">
        <v>3831</v>
      </c>
      <c r="C4294" s="36">
        <v>1615</v>
      </c>
      <c r="D4294" t="s">
        <v>5133</v>
      </c>
    </row>
    <row r="4295" spans="1:4" x14ac:dyDescent="0.15">
      <c r="A4295" s="36">
        <v>9782227492271</v>
      </c>
      <c r="B4295" t="s">
        <v>3831</v>
      </c>
      <c r="C4295" s="36">
        <v>0</v>
      </c>
      <c r="D4295" t="s">
        <v>5131</v>
      </c>
    </row>
    <row r="4296" spans="1:4" x14ac:dyDescent="0.15">
      <c r="A4296" s="36">
        <v>9782227492264</v>
      </c>
      <c r="B4296" t="s">
        <v>3831</v>
      </c>
      <c r="C4296" s="36">
        <v>0</v>
      </c>
      <c r="D4296" t="s">
        <v>5129</v>
      </c>
    </row>
    <row r="4297" spans="1:4" x14ac:dyDescent="0.15">
      <c r="A4297" s="36">
        <v>9782227492257</v>
      </c>
      <c r="B4297" t="s">
        <v>3831</v>
      </c>
      <c r="C4297" s="36">
        <v>0</v>
      </c>
      <c r="D4297" t="s">
        <v>5129</v>
      </c>
    </row>
    <row r="4298" spans="1:4" x14ac:dyDescent="0.15">
      <c r="A4298" s="36">
        <v>9782227492240</v>
      </c>
      <c r="B4298" t="s">
        <v>3831</v>
      </c>
      <c r="C4298" s="36">
        <v>0</v>
      </c>
      <c r="D4298" t="s">
        <v>5131</v>
      </c>
    </row>
    <row r="4299" spans="1:4" x14ac:dyDescent="0.15">
      <c r="A4299" s="36">
        <v>9782227492226</v>
      </c>
      <c r="B4299" t="s">
        <v>3831</v>
      </c>
      <c r="C4299" s="36">
        <v>0</v>
      </c>
      <c r="D4299" t="s">
        <v>5135</v>
      </c>
    </row>
    <row r="4300" spans="1:4" x14ac:dyDescent="0.15">
      <c r="A4300" s="36">
        <v>9782227492219</v>
      </c>
      <c r="B4300" t="s">
        <v>3831</v>
      </c>
      <c r="C4300" s="36">
        <v>0</v>
      </c>
      <c r="D4300" t="s">
        <v>5129</v>
      </c>
    </row>
    <row r="4301" spans="1:4" x14ac:dyDescent="0.15">
      <c r="A4301" s="36">
        <v>9782227492202</v>
      </c>
      <c r="B4301" t="s">
        <v>3831</v>
      </c>
      <c r="C4301" s="36">
        <v>72</v>
      </c>
      <c r="D4301" t="s">
        <v>5134</v>
      </c>
    </row>
    <row r="4302" spans="1:4" x14ac:dyDescent="0.15">
      <c r="A4302" s="36">
        <v>9782227492196</v>
      </c>
      <c r="B4302" t="s">
        <v>3831</v>
      </c>
      <c r="C4302" s="36">
        <v>0</v>
      </c>
      <c r="D4302" t="s">
        <v>5131</v>
      </c>
    </row>
    <row r="4303" spans="1:4" x14ac:dyDescent="0.15">
      <c r="A4303" s="36">
        <v>9791027607921</v>
      </c>
      <c r="B4303" t="s">
        <v>3831</v>
      </c>
      <c r="C4303" s="36">
        <v>0</v>
      </c>
      <c r="D4303" t="s">
        <v>5129</v>
      </c>
    </row>
    <row r="4304" spans="1:4" x14ac:dyDescent="0.15">
      <c r="A4304" s="36">
        <v>9791036313424</v>
      </c>
      <c r="B4304" t="s">
        <v>3831</v>
      </c>
      <c r="C4304" s="36">
        <v>1393</v>
      </c>
      <c r="D4304" t="s">
        <v>5133</v>
      </c>
    </row>
    <row r="4305" spans="1:4" x14ac:dyDescent="0.15">
      <c r="A4305" s="36">
        <v>9791036313394</v>
      </c>
      <c r="B4305" t="s">
        <v>3831</v>
      </c>
      <c r="C4305" s="36">
        <v>906</v>
      </c>
      <c r="D4305" t="s">
        <v>5130</v>
      </c>
    </row>
    <row r="4306" spans="1:4" x14ac:dyDescent="0.15">
      <c r="A4306" s="36">
        <v>9791036313400</v>
      </c>
      <c r="B4306" t="s">
        <v>3831</v>
      </c>
      <c r="C4306" s="36">
        <v>0</v>
      </c>
      <c r="D4306" t="s">
        <v>5131</v>
      </c>
    </row>
    <row r="4307" spans="1:4" x14ac:dyDescent="0.15">
      <c r="A4307" s="36">
        <v>9791036313417</v>
      </c>
      <c r="B4307" t="s">
        <v>3831</v>
      </c>
      <c r="C4307" s="36">
        <v>1084</v>
      </c>
      <c r="D4307" t="s">
        <v>5133</v>
      </c>
    </row>
    <row r="4308" spans="1:4" x14ac:dyDescent="0.15">
      <c r="A4308" s="36">
        <v>9791036383564</v>
      </c>
      <c r="B4308" t="s">
        <v>3831</v>
      </c>
      <c r="C4308" s="36">
        <v>0</v>
      </c>
      <c r="D4308" t="s">
        <v>5135</v>
      </c>
    </row>
    <row r="4309" spans="1:4" x14ac:dyDescent="0.15">
      <c r="A4309" s="36">
        <v>9782227495845</v>
      </c>
      <c r="B4309" t="s">
        <v>3831</v>
      </c>
      <c r="C4309" s="36">
        <v>0</v>
      </c>
      <c r="D4309" t="s">
        <v>5135</v>
      </c>
    </row>
    <row r="4310" spans="1:4" x14ac:dyDescent="0.15">
      <c r="A4310" s="36">
        <v>9791036362057</v>
      </c>
      <c r="B4310" t="s">
        <v>3831</v>
      </c>
      <c r="C4310" s="36">
        <v>2894</v>
      </c>
      <c r="D4310" t="s">
        <v>5133</v>
      </c>
    </row>
    <row r="4311" spans="1:4" x14ac:dyDescent="0.15">
      <c r="A4311" s="36">
        <v>9791036362064</v>
      </c>
      <c r="B4311" t="s">
        <v>3831</v>
      </c>
      <c r="C4311" s="36">
        <v>2836</v>
      </c>
      <c r="D4311" t="s">
        <v>5133</v>
      </c>
    </row>
    <row r="4312" spans="1:4" x14ac:dyDescent="0.15">
      <c r="A4312" s="36">
        <v>9782227496590</v>
      </c>
      <c r="B4312" t="s">
        <v>3831</v>
      </c>
      <c r="C4312" s="36">
        <v>29</v>
      </c>
      <c r="D4312" t="s">
        <v>5134</v>
      </c>
    </row>
    <row r="4313" spans="1:4" x14ac:dyDescent="0.15">
      <c r="A4313" s="36">
        <v>9791036305528</v>
      </c>
      <c r="B4313" t="s">
        <v>3831</v>
      </c>
      <c r="C4313" s="36">
        <v>0</v>
      </c>
      <c r="D4313" t="s">
        <v>5129</v>
      </c>
    </row>
    <row r="4314" spans="1:4" x14ac:dyDescent="0.15">
      <c r="A4314" s="36">
        <v>9791027606696</v>
      </c>
      <c r="B4314" t="s">
        <v>3831</v>
      </c>
      <c r="C4314" s="36">
        <v>0</v>
      </c>
      <c r="D4314" t="s">
        <v>5129</v>
      </c>
    </row>
    <row r="4315" spans="1:4" x14ac:dyDescent="0.15">
      <c r="A4315" s="36">
        <v>9791036313455</v>
      </c>
      <c r="B4315" t="s">
        <v>3831</v>
      </c>
      <c r="C4315" s="36">
        <v>0</v>
      </c>
      <c r="D4315" t="s">
        <v>5129</v>
      </c>
    </row>
    <row r="4316" spans="1:4" x14ac:dyDescent="0.15">
      <c r="A4316" s="36">
        <v>9791036313486</v>
      </c>
      <c r="B4316" t="s">
        <v>3831</v>
      </c>
      <c r="C4316" s="36">
        <v>0</v>
      </c>
      <c r="D4316" t="s">
        <v>5129</v>
      </c>
    </row>
    <row r="4317" spans="1:4" x14ac:dyDescent="0.15">
      <c r="A4317" s="36">
        <v>9791036313493</v>
      </c>
      <c r="B4317" t="s">
        <v>3831</v>
      </c>
      <c r="C4317" s="36">
        <v>0</v>
      </c>
      <c r="D4317" t="s">
        <v>5129</v>
      </c>
    </row>
    <row r="4318" spans="1:4" x14ac:dyDescent="0.15">
      <c r="A4318" s="36">
        <v>9791036313448</v>
      </c>
      <c r="B4318" t="s">
        <v>3831</v>
      </c>
      <c r="C4318" s="36">
        <v>0</v>
      </c>
      <c r="D4318" t="s">
        <v>5129</v>
      </c>
    </row>
    <row r="4319" spans="1:4" x14ac:dyDescent="0.15">
      <c r="A4319" s="36">
        <v>9791036313479</v>
      </c>
      <c r="B4319" t="s">
        <v>3831</v>
      </c>
      <c r="C4319" s="36">
        <v>0</v>
      </c>
      <c r="D4319" t="s">
        <v>5129</v>
      </c>
    </row>
    <row r="4320" spans="1:4" x14ac:dyDescent="0.15">
      <c r="A4320" s="36">
        <v>9791036305276</v>
      </c>
      <c r="B4320" t="s">
        <v>3831</v>
      </c>
      <c r="C4320" s="36">
        <v>993</v>
      </c>
      <c r="D4320" t="s">
        <v>5130</v>
      </c>
    </row>
    <row r="4321" spans="1:4" x14ac:dyDescent="0.15">
      <c r="A4321" s="36">
        <v>9791036313509</v>
      </c>
      <c r="B4321" t="s">
        <v>3831</v>
      </c>
      <c r="C4321" s="36">
        <v>157</v>
      </c>
      <c r="D4321" t="s">
        <v>5130</v>
      </c>
    </row>
    <row r="4322" spans="1:4" x14ac:dyDescent="0.15">
      <c r="A4322" s="36">
        <v>9782227501584</v>
      </c>
      <c r="B4322" t="s">
        <v>3831</v>
      </c>
      <c r="C4322" s="36">
        <v>760</v>
      </c>
      <c r="D4322" t="s">
        <v>5130</v>
      </c>
    </row>
    <row r="4323" spans="1:4" x14ac:dyDescent="0.15">
      <c r="A4323" s="36">
        <v>9782408042820</v>
      </c>
      <c r="B4323" t="s">
        <v>3831</v>
      </c>
      <c r="C4323" s="36">
        <v>87</v>
      </c>
      <c r="D4323" t="s">
        <v>5134</v>
      </c>
    </row>
    <row r="4324" spans="1:4" x14ac:dyDescent="0.15">
      <c r="A4324" s="36">
        <v>9791027604371</v>
      </c>
      <c r="B4324" t="s">
        <v>3831</v>
      </c>
      <c r="C4324" s="36">
        <v>10983</v>
      </c>
      <c r="D4324" t="s">
        <v>5128</v>
      </c>
    </row>
    <row r="4325" spans="1:4" x14ac:dyDescent="0.15">
      <c r="A4325" s="36">
        <v>9791027604364</v>
      </c>
      <c r="B4325" t="s">
        <v>3831</v>
      </c>
      <c r="C4325" s="36">
        <v>55574</v>
      </c>
      <c r="D4325" t="s">
        <v>5128</v>
      </c>
    </row>
    <row r="4326" spans="1:4" x14ac:dyDescent="0.15">
      <c r="A4326" s="36">
        <v>9791027613793</v>
      </c>
      <c r="B4326" t="s">
        <v>3831</v>
      </c>
      <c r="C4326" s="36">
        <v>0</v>
      </c>
      <c r="D4326" t="s">
        <v>5135</v>
      </c>
    </row>
    <row r="4327" spans="1:4" x14ac:dyDescent="0.15">
      <c r="A4327" s="36">
        <v>9782857336068</v>
      </c>
      <c r="B4327" t="s">
        <v>3831</v>
      </c>
      <c r="C4327" s="36">
        <v>4112</v>
      </c>
      <c r="D4327" t="s">
        <v>5133</v>
      </c>
    </row>
    <row r="4328" spans="1:4" x14ac:dyDescent="0.15">
      <c r="A4328" s="36">
        <v>9791036372452</v>
      </c>
      <c r="B4328" t="s">
        <v>3831</v>
      </c>
      <c r="C4328" s="36">
        <v>3753</v>
      </c>
      <c r="D4328" t="s">
        <v>5133</v>
      </c>
    </row>
    <row r="4329" spans="1:4" x14ac:dyDescent="0.15">
      <c r="A4329" s="36">
        <v>9791036372469</v>
      </c>
      <c r="B4329" t="s">
        <v>3831</v>
      </c>
      <c r="C4329" s="36">
        <v>3324</v>
      </c>
      <c r="D4329" t="s">
        <v>5133</v>
      </c>
    </row>
    <row r="4330" spans="1:4" x14ac:dyDescent="0.15">
      <c r="A4330" s="36">
        <v>9791036372476</v>
      </c>
      <c r="B4330" t="s">
        <v>3831</v>
      </c>
      <c r="C4330" s="36">
        <v>2666</v>
      </c>
      <c r="D4330" t="s">
        <v>5133</v>
      </c>
    </row>
    <row r="4331" spans="1:4" x14ac:dyDescent="0.15">
      <c r="A4331" s="36">
        <v>9791036372483</v>
      </c>
      <c r="B4331" t="s">
        <v>3831</v>
      </c>
      <c r="C4331" s="36">
        <v>4033</v>
      </c>
      <c r="D4331" t="s">
        <v>5133</v>
      </c>
    </row>
    <row r="4332" spans="1:4" x14ac:dyDescent="0.15">
      <c r="A4332" s="36">
        <v>9791036372490</v>
      </c>
      <c r="B4332" t="s">
        <v>3831</v>
      </c>
      <c r="C4332" s="36">
        <v>1582</v>
      </c>
      <c r="D4332" t="s">
        <v>5133</v>
      </c>
    </row>
    <row r="4333" spans="1:4" x14ac:dyDescent="0.15">
      <c r="A4333" s="36">
        <v>9791036372506</v>
      </c>
      <c r="B4333" t="s">
        <v>3831</v>
      </c>
      <c r="C4333" s="36">
        <v>1958</v>
      </c>
      <c r="D4333" t="s">
        <v>5133</v>
      </c>
    </row>
    <row r="4334" spans="1:4" x14ac:dyDescent="0.15">
      <c r="A4334" s="36">
        <v>9791036372513</v>
      </c>
      <c r="B4334" t="s">
        <v>3831</v>
      </c>
      <c r="C4334" s="36">
        <v>1661</v>
      </c>
      <c r="D4334" t="s">
        <v>5133</v>
      </c>
    </row>
    <row r="4335" spans="1:4" x14ac:dyDescent="0.15">
      <c r="A4335" s="36">
        <v>9791036372520</v>
      </c>
      <c r="B4335" t="s">
        <v>3831</v>
      </c>
      <c r="C4335" s="36">
        <v>1283</v>
      </c>
      <c r="D4335" t="s">
        <v>5133</v>
      </c>
    </row>
    <row r="4336" spans="1:4" x14ac:dyDescent="0.15">
      <c r="A4336" s="36">
        <v>9791036372537</v>
      </c>
      <c r="B4336" t="s">
        <v>3831</v>
      </c>
      <c r="C4336" s="36">
        <v>2028</v>
      </c>
      <c r="D4336" t="s">
        <v>5133</v>
      </c>
    </row>
    <row r="4337" spans="1:4" x14ac:dyDescent="0.15">
      <c r="A4337" s="36">
        <v>9791036372544</v>
      </c>
      <c r="B4337" t="s">
        <v>3831</v>
      </c>
      <c r="C4337" s="36">
        <v>971</v>
      </c>
      <c r="D4337" t="s">
        <v>5130</v>
      </c>
    </row>
    <row r="4338" spans="1:4" x14ac:dyDescent="0.15">
      <c r="A4338" s="36">
        <v>9791036372575</v>
      </c>
      <c r="B4338" t="s">
        <v>3831</v>
      </c>
      <c r="C4338" s="36">
        <v>987</v>
      </c>
      <c r="D4338" t="s">
        <v>5130</v>
      </c>
    </row>
    <row r="4339" spans="1:4" x14ac:dyDescent="0.15">
      <c r="A4339" s="36">
        <v>9791036372582</v>
      </c>
      <c r="B4339" t="s">
        <v>3831</v>
      </c>
      <c r="C4339" s="36">
        <v>2648</v>
      </c>
      <c r="D4339" t="s">
        <v>5133</v>
      </c>
    </row>
    <row r="4340" spans="1:4" x14ac:dyDescent="0.15">
      <c r="A4340" s="36">
        <v>9791036372599</v>
      </c>
      <c r="B4340" t="s">
        <v>3831</v>
      </c>
      <c r="C4340" s="36">
        <v>459</v>
      </c>
      <c r="D4340" t="s">
        <v>5130</v>
      </c>
    </row>
    <row r="4341" spans="1:4" x14ac:dyDescent="0.15">
      <c r="A4341" s="36">
        <v>9791036372605</v>
      </c>
      <c r="B4341" t="s">
        <v>3831</v>
      </c>
      <c r="C4341" s="36">
        <v>0</v>
      </c>
      <c r="D4341" t="s">
        <v>5135</v>
      </c>
    </row>
    <row r="4342" spans="1:4" x14ac:dyDescent="0.15">
      <c r="A4342" s="36">
        <v>9791036372612</v>
      </c>
      <c r="B4342" t="s">
        <v>3831</v>
      </c>
      <c r="C4342" s="36">
        <v>0</v>
      </c>
      <c r="D4342" t="s">
        <v>5135</v>
      </c>
    </row>
    <row r="4343" spans="1:4" x14ac:dyDescent="0.15">
      <c r="A4343" s="36">
        <v>9782747096386</v>
      </c>
      <c r="B4343" t="s">
        <v>3831</v>
      </c>
      <c r="C4343" s="36">
        <v>0</v>
      </c>
      <c r="D4343" t="s">
        <v>5129</v>
      </c>
    </row>
    <row r="4344" spans="1:4" x14ac:dyDescent="0.15">
      <c r="A4344" s="36">
        <v>9791036353680</v>
      </c>
      <c r="B4344" t="s">
        <v>3831</v>
      </c>
      <c r="C4344" s="36">
        <v>0</v>
      </c>
      <c r="D4344" t="s">
        <v>5129</v>
      </c>
    </row>
    <row r="4345" spans="1:4" x14ac:dyDescent="0.15">
      <c r="A4345" s="36">
        <v>9791036353697</v>
      </c>
      <c r="B4345" t="s">
        <v>3831</v>
      </c>
      <c r="C4345" s="36">
        <v>364</v>
      </c>
      <c r="D4345" t="s">
        <v>5130</v>
      </c>
    </row>
    <row r="4346" spans="1:4" x14ac:dyDescent="0.15">
      <c r="A4346" s="36">
        <v>9791036353703</v>
      </c>
      <c r="B4346" t="s">
        <v>3831</v>
      </c>
      <c r="C4346" s="36">
        <v>1928</v>
      </c>
      <c r="D4346" t="s">
        <v>5133</v>
      </c>
    </row>
    <row r="4347" spans="1:4" x14ac:dyDescent="0.15">
      <c r="A4347" s="36">
        <v>9791027611409</v>
      </c>
      <c r="B4347" t="s">
        <v>3831</v>
      </c>
      <c r="C4347" s="36">
        <v>2136</v>
      </c>
      <c r="D4347" t="s">
        <v>5133</v>
      </c>
    </row>
    <row r="4348" spans="1:4" x14ac:dyDescent="0.15">
      <c r="A4348" s="36">
        <v>9791027602599</v>
      </c>
      <c r="B4348" t="s">
        <v>3831</v>
      </c>
      <c r="C4348" s="36">
        <v>102</v>
      </c>
      <c r="D4348" t="s">
        <v>5130</v>
      </c>
    </row>
    <row r="4349" spans="1:4" x14ac:dyDescent="0.15">
      <c r="A4349" s="36">
        <v>9782747088688</v>
      </c>
      <c r="B4349" t="s">
        <v>3831</v>
      </c>
      <c r="C4349" s="36">
        <v>0</v>
      </c>
      <c r="D4349" t="s">
        <v>5129</v>
      </c>
    </row>
    <row r="4350" spans="1:4" x14ac:dyDescent="0.15">
      <c r="A4350" s="36">
        <v>9782747096423</v>
      </c>
      <c r="B4350" t="s">
        <v>3831</v>
      </c>
      <c r="C4350" s="36">
        <v>1788</v>
      </c>
      <c r="D4350" t="s">
        <v>5133</v>
      </c>
    </row>
    <row r="4351" spans="1:4" x14ac:dyDescent="0.15">
      <c r="A4351" s="36">
        <v>9782227500211</v>
      </c>
      <c r="B4351" t="s">
        <v>3831</v>
      </c>
      <c r="C4351" s="36">
        <v>0</v>
      </c>
      <c r="D4351" t="s">
        <v>5135</v>
      </c>
    </row>
    <row r="4352" spans="1:4" x14ac:dyDescent="0.15">
      <c r="A4352" s="36">
        <v>9782227500228</v>
      </c>
      <c r="B4352" t="s">
        <v>3831</v>
      </c>
      <c r="C4352" s="36">
        <v>370</v>
      </c>
      <c r="D4352" t="s">
        <v>5130</v>
      </c>
    </row>
    <row r="4353" spans="1:4" x14ac:dyDescent="0.15">
      <c r="A4353" s="36">
        <v>9791036338755</v>
      </c>
      <c r="B4353" t="s">
        <v>3831</v>
      </c>
      <c r="C4353" s="36">
        <v>0</v>
      </c>
      <c r="D4353" t="s">
        <v>5135</v>
      </c>
    </row>
    <row r="4354" spans="1:4" x14ac:dyDescent="0.15">
      <c r="A4354" s="36">
        <v>9791036372339</v>
      </c>
      <c r="B4354" t="s">
        <v>3831</v>
      </c>
      <c r="C4354" s="36">
        <v>0</v>
      </c>
      <c r="D4354" t="s">
        <v>5135</v>
      </c>
    </row>
    <row r="4355" spans="1:4" x14ac:dyDescent="0.15">
      <c r="A4355" s="36">
        <v>9791036338762</v>
      </c>
      <c r="B4355" t="s">
        <v>3831</v>
      </c>
      <c r="C4355" s="36">
        <v>291</v>
      </c>
      <c r="D4355" t="s">
        <v>5130</v>
      </c>
    </row>
    <row r="4356" spans="1:4" x14ac:dyDescent="0.15">
      <c r="A4356" s="36">
        <v>9791036324666</v>
      </c>
      <c r="B4356" t="s">
        <v>3831</v>
      </c>
      <c r="C4356" s="36">
        <v>1353</v>
      </c>
      <c r="D4356" t="s">
        <v>5133</v>
      </c>
    </row>
    <row r="4357" spans="1:4" x14ac:dyDescent="0.15">
      <c r="A4357" s="36">
        <v>9791036324727</v>
      </c>
      <c r="B4357" t="s">
        <v>3831</v>
      </c>
      <c r="C4357" s="36">
        <v>454</v>
      </c>
      <c r="D4357" t="s">
        <v>5130</v>
      </c>
    </row>
    <row r="4358" spans="1:4" x14ac:dyDescent="0.15">
      <c r="A4358" s="36">
        <v>9791036324772</v>
      </c>
      <c r="B4358" t="s">
        <v>3831</v>
      </c>
      <c r="C4358" s="36">
        <v>0</v>
      </c>
      <c r="D4358" t="s">
        <v>5129</v>
      </c>
    </row>
    <row r="4359" spans="1:4" x14ac:dyDescent="0.15">
      <c r="A4359" s="36">
        <v>9791036302770</v>
      </c>
      <c r="B4359" t="s">
        <v>3831</v>
      </c>
      <c r="C4359" s="36">
        <v>0</v>
      </c>
      <c r="D4359" t="s">
        <v>5129</v>
      </c>
    </row>
    <row r="4360" spans="1:4" x14ac:dyDescent="0.15">
      <c r="A4360" s="36">
        <v>9782227495852</v>
      </c>
      <c r="B4360" t="s">
        <v>3831</v>
      </c>
      <c r="C4360" s="36">
        <v>0</v>
      </c>
      <c r="D4360" t="s">
        <v>5129</v>
      </c>
    </row>
    <row r="4361" spans="1:4" x14ac:dyDescent="0.15">
      <c r="A4361" s="36">
        <v>9782227495869</v>
      </c>
      <c r="B4361" t="s">
        <v>3831</v>
      </c>
      <c r="C4361" s="36">
        <v>401</v>
      </c>
      <c r="D4361" t="s">
        <v>5130</v>
      </c>
    </row>
    <row r="4362" spans="1:4" x14ac:dyDescent="0.15">
      <c r="A4362" s="36">
        <v>9791036384103</v>
      </c>
      <c r="B4362" t="s">
        <v>3831</v>
      </c>
      <c r="C4362" s="36">
        <v>0</v>
      </c>
      <c r="D4362" t="s">
        <v>5135</v>
      </c>
    </row>
    <row r="4363" spans="1:4" x14ac:dyDescent="0.15">
      <c r="A4363" s="36">
        <v>9782227496651</v>
      </c>
      <c r="B4363" t="s">
        <v>3831</v>
      </c>
      <c r="C4363" s="36">
        <v>0</v>
      </c>
      <c r="D4363" t="s">
        <v>5129</v>
      </c>
    </row>
    <row r="4364" spans="1:4" x14ac:dyDescent="0.15">
      <c r="A4364" s="36">
        <v>9791036313608</v>
      </c>
      <c r="B4364" t="s">
        <v>3831</v>
      </c>
      <c r="C4364" s="36">
        <v>0</v>
      </c>
      <c r="D4364" t="s">
        <v>5129</v>
      </c>
    </row>
    <row r="4365" spans="1:4" x14ac:dyDescent="0.15">
      <c r="A4365" s="36">
        <v>9791036305955</v>
      </c>
      <c r="B4365" t="s">
        <v>3831</v>
      </c>
      <c r="C4365" s="36">
        <v>0</v>
      </c>
      <c r="D4365" t="s">
        <v>5129</v>
      </c>
    </row>
    <row r="4366" spans="1:4" x14ac:dyDescent="0.15">
      <c r="A4366" s="36">
        <v>9791036305948</v>
      </c>
      <c r="B4366" t="s">
        <v>3831</v>
      </c>
      <c r="C4366" s="36">
        <v>0</v>
      </c>
      <c r="D4366" t="s">
        <v>5129</v>
      </c>
    </row>
    <row r="4367" spans="1:4" x14ac:dyDescent="0.15">
      <c r="A4367" s="36">
        <v>9791027613045</v>
      </c>
      <c r="B4367" t="s">
        <v>3831</v>
      </c>
      <c r="C4367" s="36">
        <v>0</v>
      </c>
      <c r="D4367" t="s">
        <v>5135</v>
      </c>
    </row>
    <row r="4368" spans="1:4" x14ac:dyDescent="0.15">
      <c r="A4368" s="36">
        <v>9791027613021</v>
      </c>
      <c r="B4368" t="s">
        <v>3831</v>
      </c>
      <c r="C4368" s="36">
        <v>0</v>
      </c>
      <c r="D4368" t="s">
        <v>5135</v>
      </c>
    </row>
    <row r="4369" spans="1:4" x14ac:dyDescent="0.15">
      <c r="A4369" s="36">
        <v>9791027613038</v>
      </c>
      <c r="B4369" t="s">
        <v>3831</v>
      </c>
      <c r="C4369" s="36">
        <v>2166</v>
      </c>
      <c r="D4369" t="s">
        <v>5133</v>
      </c>
    </row>
    <row r="4370" spans="1:4" x14ac:dyDescent="0.15">
      <c r="A4370" s="36">
        <v>9791036372704</v>
      </c>
      <c r="B4370" t="s">
        <v>3831</v>
      </c>
      <c r="C4370" s="36">
        <v>4854</v>
      </c>
      <c r="D4370" t="s">
        <v>5133</v>
      </c>
    </row>
    <row r="4371" spans="1:4" x14ac:dyDescent="0.15">
      <c r="A4371" s="36">
        <v>9791036372728</v>
      </c>
      <c r="B4371" t="s">
        <v>3831</v>
      </c>
      <c r="C4371" s="36">
        <v>0</v>
      </c>
      <c r="D4371" t="s">
        <v>5135</v>
      </c>
    </row>
    <row r="4372" spans="1:4" x14ac:dyDescent="0.15">
      <c r="A4372" s="36">
        <v>9791036372735</v>
      </c>
      <c r="B4372" t="s">
        <v>3831</v>
      </c>
      <c r="C4372" s="36">
        <v>2406</v>
      </c>
      <c r="D4372" t="s">
        <v>5133</v>
      </c>
    </row>
    <row r="4373" spans="1:4" x14ac:dyDescent="0.15">
      <c r="A4373" s="36">
        <v>9791036372759</v>
      </c>
      <c r="B4373" t="s">
        <v>3831</v>
      </c>
      <c r="C4373" s="36">
        <v>0</v>
      </c>
      <c r="D4373" t="s">
        <v>5135</v>
      </c>
    </row>
    <row r="4374" spans="1:4" x14ac:dyDescent="0.15">
      <c r="A4374" s="36">
        <v>9791036305894</v>
      </c>
      <c r="B4374" t="s">
        <v>3831</v>
      </c>
      <c r="C4374" s="36">
        <v>1496</v>
      </c>
      <c r="D4374" t="s">
        <v>5133</v>
      </c>
    </row>
    <row r="4375" spans="1:4" x14ac:dyDescent="0.15">
      <c r="A4375" s="36">
        <v>9791036305900</v>
      </c>
      <c r="B4375" t="s">
        <v>3831</v>
      </c>
      <c r="C4375" s="36">
        <v>517</v>
      </c>
      <c r="D4375" t="s">
        <v>5130</v>
      </c>
    </row>
    <row r="4376" spans="1:4" x14ac:dyDescent="0.15">
      <c r="A4376" s="36">
        <v>9791036305917</v>
      </c>
      <c r="B4376" t="s">
        <v>3831</v>
      </c>
      <c r="C4376" s="36">
        <v>0</v>
      </c>
      <c r="D4376" t="s">
        <v>5129</v>
      </c>
    </row>
    <row r="4377" spans="1:4" x14ac:dyDescent="0.15">
      <c r="A4377" s="36">
        <v>9782747077323</v>
      </c>
      <c r="B4377" t="s">
        <v>3831</v>
      </c>
      <c r="C4377" s="36">
        <v>0</v>
      </c>
      <c r="D4377" t="s">
        <v>5129</v>
      </c>
    </row>
    <row r="4378" spans="1:4" x14ac:dyDescent="0.15">
      <c r="A4378" s="36">
        <v>9782747077316</v>
      </c>
      <c r="B4378" t="s">
        <v>3831</v>
      </c>
      <c r="C4378" s="36">
        <v>362</v>
      </c>
      <c r="D4378" t="s">
        <v>5130</v>
      </c>
    </row>
    <row r="4379" spans="1:4" x14ac:dyDescent="0.15">
      <c r="A4379" s="36">
        <v>9782747077309</v>
      </c>
      <c r="B4379" t="s">
        <v>3831</v>
      </c>
      <c r="C4379" s="36">
        <v>385</v>
      </c>
      <c r="D4379" t="s">
        <v>5130</v>
      </c>
    </row>
    <row r="4380" spans="1:4" x14ac:dyDescent="0.15">
      <c r="A4380" s="36">
        <v>9782747077293</v>
      </c>
      <c r="B4380" t="s">
        <v>3831</v>
      </c>
      <c r="C4380" s="36">
        <v>661</v>
      </c>
      <c r="D4380" t="s">
        <v>5130</v>
      </c>
    </row>
    <row r="4381" spans="1:4" x14ac:dyDescent="0.15">
      <c r="A4381" s="36">
        <v>9782747077286</v>
      </c>
      <c r="B4381" t="s">
        <v>3831</v>
      </c>
      <c r="C4381" s="36">
        <v>0</v>
      </c>
      <c r="D4381" t="s">
        <v>5129</v>
      </c>
    </row>
    <row r="4382" spans="1:4" x14ac:dyDescent="0.15">
      <c r="A4382" s="36">
        <v>9791027613007</v>
      </c>
      <c r="B4382" t="s">
        <v>3831</v>
      </c>
      <c r="C4382" s="36">
        <v>2408</v>
      </c>
      <c r="D4382" t="s">
        <v>5133</v>
      </c>
    </row>
    <row r="4383" spans="1:4" x14ac:dyDescent="0.15">
      <c r="A4383" s="36">
        <v>9791027613014</v>
      </c>
      <c r="B4383" t="s">
        <v>3831</v>
      </c>
      <c r="C4383" s="36">
        <v>2816</v>
      </c>
      <c r="D4383" t="s">
        <v>5133</v>
      </c>
    </row>
    <row r="4384" spans="1:4" x14ac:dyDescent="0.15">
      <c r="A4384" s="36">
        <v>9791036305986</v>
      </c>
      <c r="B4384" t="s">
        <v>3831</v>
      </c>
      <c r="C4384" s="36">
        <v>0</v>
      </c>
      <c r="D4384" t="s">
        <v>5129</v>
      </c>
    </row>
    <row r="4385" spans="1:4" x14ac:dyDescent="0.15">
      <c r="A4385" s="36">
        <v>9791036372711</v>
      </c>
      <c r="B4385" t="s">
        <v>3831</v>
      </c>
      <c r="C4385" s="36">
        <v>3376</v>
      </c>
      <c r="D4385" t="s">
        <v>5133</v>
      </c>
    </row>
    <row r="4386" spans="1:4" x14ac:dyDescent="0.15">
      <c r="A4386" s="36">
        <v>9791036372766</v>
      </c>
      <c r="B4386" t="s">
        <v>3831</v>
      </c>
      <c r="C4386" s="36">
        <v>1235</v>
      </c>
      <c r="D4386" t="s">
        <v>5133</v>
      </c>
    </row>
    <row r="4387" spans="1:4" x14ac:dyDescent="0.15">
      <c r="A4387" s="36">
        <v>9782857336044</v>
      </c>
      <c r="B4387" t="s">
        <v>3831</v>
      </c>
      <c r="C4387" s="36">
        <v>73</v>
      </c>
      <c r="D4387" t="s">
        <v>5134</v>
      </c>
    </row>
    <row r="4388" spans="1:4" x14ac:dyDescent="0.15">
      <c r="A4388" s="36">
        <v>9791036313615</v>
      </c>
      <c r="B4388" t="s">
        <v>3831</v>
      </c>
      <c r="C4388" s="36">
        <v>0</v>
      </c>
      <c r="D4388" t="s">
        <v>5131</v>
      </c>
    </row>
    <row r="4389" spans="1:4" x14ac:dyDescent="0.15">
      <c r="A4389" s="36">
        <v>9791036313622</v>
      </c>
      <c r="B4389" t="s">
        <v>3831</v>
      </c>
      <c r="C4389" s="36">
        <v>94</v>
      </c>
      <c r="D4389" t="s">
        <v>5134</v>
      </c>
    </row>
    <row r="4390" spans="1:4" x14ac:dyDescent="0.15">
      <c r="A4390" s="36">
        <v>9791036339059</v>
      </c>
      <c r="B4390" t="s">
        <v>3831</v>
      </c>
      <c r="C4390" s="36">
        <v>0</v>
      </c>
      <c r="D4390" t="s">
        <v>5129</v>
      </c>
    </row>
    <row r="4391" spans="1:4" x14ac:dyDescent="0.15">
      <c r="A4391" s="36">
        <v>9791036339066</v>
      </c>
      <c r="B4391" t="s">
        <v>3831</v>
      </c>
      <c r="C4391" s="36">
        <v>0</v>
      </c>
      <c r="D4391" t="s">
        <v>5129</v>
      </c>
    </row>
    <row r="4392" spans="1:4" x14ac:dyDescent="0.15">
      <c r="A4392" s="36">
        <v>9791036339073</v>
      </c>
      <c r="B4392" t="s">
        <v>3831</v>
      </c>
      <c r="C4392" s="36">
        <v>825</v>
      </c>
      <c r="D4392" t="s">
        <v>5130</v>
      </c>
    </row>
    <row r="4393" spans="1:4" x14ac:dyDescent="0.15">
      <c r="A4393" s="36">
        <v>9791036339097</v>
      </c>
      <c r="B4393" t="s">
        <v>3831</v>
      </c>
      <c r="C4393" s="36">
        <v>0</v>
      </c>
      <c r="D4393" t="s">
        <v>5129</v>
      </c>
    </row>
    <row r="4394" spans="1:4" x14ac:dyDescent="0.15">
      <c r="A4394" s="36">
        <v>9791036339110</v>
      </c>
      <c r="B4394" t="s">
        <v>3831</v>
      </c>
      <c r="C4394" s="36">
        <v>0</v>
      </c>
      <c r="D4394" t="s">
        <v>5129</v>
      </c>
    </row>
    <row r="4395" spans="1:4" x14ac:dyDescent="0.15">
      <c r="A4395" s="36">
        <v>9782227500235</v>
      </c>
      <c r="B4395" t="s">
        <v>3831</v>
      </c>
      <c r="C4395" s="36">
        <v>192</v>
      </c>
      <c r="D4395" t="s">
        <v>5130</v>
      </c>
    </row>
    <row r="4396" spans="1:4" x14ac:dyDescent="0.15">
      <c r="A4396" s="36">
        <v>9791027602681</v>
      </c>
      <c r="B4396" t="s">
        <v>3831</v>
      </c>
      <c r="C4396" s="36">
        <v>1356</v>
      </c>
      <c r="D4396" t="s">
        <v>5133</v>
      </c>
    </row>
    <row r="4397" spans="1:4" x14ac:dyDescent="0.15">
      <c r="A4397" s="36">
        <v>9791036313677</v>
      </c>
      <c r="B4397" t="s">
        <v>3831</v>
      </c>
      <c r="C4397" s="36">
        <v>590</v>
      </c>
      <c r="D4397" t="s">
        <v>5130</v>
      </c>
    </row>
    <row r="4398" spans="1:4" x14ac:dyDescent="0.15">
      <c r="A4398" s="36">
        <v>9782227496668</v>
      </c>
      <c r="B4398" t="s">
        <v>3831</v>
      </c>
      <c r="C4398" s="36">
        <v>67</v>
      </c>
      <c r="D4398" t="s">
        <v>5134</v>
      </c>
    </row>
    <row r="4399" spans="1:4" x14ac:dyDescent="0.15">
      <c r="A4399" s="36">
        <v>9782227496675</v>
      </c>
      <c r="B4399" t="s">
        <v>3831</v>
      </c>
      <c r="C4399" s="36">
        <v>0</v>
      </c>
      <c r="D4399" t="s">
        <v>5135</v>
      </c>
    </row>
    <row r="4400" spans="1:4" x14ac:dyDescent="0.15">
      <c r="A4400" s="36">
        <v>9782227501591</v>
      </c>
      <c r="B4400" t="s">
        <v>3831</v>
      </c>
      <c r="C4400" s="36">
        <v>693</v>
      </c>
      <c r="D4400" t="s">
        <v>5130</v>
      </c>
    </row>
    <row r="4401" spans="1:4" x14ac:dyDescent="0.15">
      <c r="A4401" s="36">
        <v>9782227501607</v>
      </c>
      <c r="B4401" t="s">
        <v>3831</v>
      </c>
      <c r="C4401" s="36">
        <v>745</v>
      </c>
      <c r="D4401" t="s">
        <v>5130</v>
      </c>
    </row>
    <row r="4402" spans="1:4" x14ac:dyDescent="0.15">
      <c r="A4402" s="36">
        <v>9782227501614</v>
      </c>
      <c r="B4402" t="s">
        <v>3831</v>
      </c>
      <c r="C4402" s="36">
        <v>954</v>
      </c>
      <c r="D4402" t="s">
        <v>5130</v>
      </c>
    </row>
    <row r="4403" spans="1:4" x14ac:dyDescent="0.15">
      <c r="A4403" s="36">
        <v>9782227501621</v>
      </c>
      <c r="B4403" t="s">
        <v>3831</v>
      </c>
      <c r="C4403" s="36">
        <v>813</v>
      </c>
      <c r="D4403" t="s">
        <v>5130</v>
      </c>
    </row>
    <row r="4404" spans="1:4" x14ac:dyDescent="0.15">
      <c r="A4404" s="36">
        <v>9791036362323</v>
      </c>
      <c r="B4404" t="s">
        <v>3831</v>
      </c>
      <c r="C4404" s="36">
        <v>2843</v>
      </c>
      <c r="D4404" t="s">
        <v>5133</v>
      </c>
    </row>
    <row r="4405" spans="1:4" x14ac:dyDescent="0.15">
      <c r="A4405" s="36">
        <v>9791036362330</v>
      </c>
      <c r="B4405" t="s">
        <v>3831</v>
      </c>
      <c r="C4405" s="36">
        <v>2604</v>
      </c>
      <c r="D4405" t="s">
        <v>5133</v>
      </c>
    </row>
    <row r="4406" spans="1:4" x14ac:dyDescent="0.15">
      <c r="A4406" s="36">
        <v>9791036362354</v>
      </c>
      <c r="B4406" t="s">
        <v>3831</v>
      </c>
      <c r="C4406" s="36">
        <v>3050</v>
      </c>
      <c r="D4406" t="s">
        <v>5133</v>
      </c>
    </row>
    <row r="4407" spans="1:4" x14ac:dyDescent="0.15">
      <c r="A4407" s="36">
        <v>9791036362361</v>
      </c>
      <c r="B4407" t="s">
        <v>3831</v>
      </c>
      <c r="C4407" s="36">
        <v>19088</v>
      </c>
      <c r="D4407" t="s">
        <v>5128</v>
      </c>
    </row>
    <row r="4408" spans="1:4" x14ac:dyDescent="0.15">
      <c r="A4408" s="36">
        <v>9791027602674</v>
      </c>
      <c r="B4408" t="s">
        <v>3831</v>
      </c>
      <c r="C4408" s="36">
        <v>0</v>
      </c>
      <c r="D4408" t="s">
        <v>5129</v>
      </c>
    </row>
    <row r="4409" spans="1:4" x14ac:dyDescent="0.15">
      <c r="A4409" s="36">
        <v>9791027602124</v>
      </c>
      <c r="B4409" t="s">
        <v>3831</v>
      </c>
      <c r="C4409" s="36">
        <v>0</v>
      </c>
      <c r="D4409" t="s">
        <v>5129</v>
      </c>
    </row>
    <row r="4410" spans="1:4" x14ac:dyDescent="0.15">
      <c r="A4410" s="36">
        <v>9791036339134</v>
      </c>
      <c r="B4410" t="s">
        <v>3831</v>
      </c>
      <c r="C4410" s="36">
        <v>588</v>
      </c>
      <c r="D4410" t="s">
        <v>5130</v>
      </c>
    </row>
    <row r="4411" spans="1:4" x14ac:dyDescent="0.15">
      <c r="A4411" s="36">
        <v>9791036339141</v>
      </c>
      <c r="B4411" t="s">
        <v>3831</v>
      </c>
      <c r="C4411" s="36">
        <v>582</v>
      </c>
      <c r="D4411" t="s">
        <v>5130</v>
      </c>
    </row>
    <row r="4412" spans="1:4" x14ac:dyDescent="0.15">
      <c r="A4412" s="36">
        <v>9791036339158</v>
      </c>
      <c r="B4412" t="s">
        <v>3831</v>
      </c>
      <c r="C4412" s="36">
        <v>872</v>
      </c>
      <c r="D4412" t="s">
        <v>5130</v>
      </c>
    </row>
    <row r="4413" spans="1:4" x14ac:dyDescent="0.15">
      <c r="A4413" s="36">
        <v>9782227500242</v>
      </c>
      <c r="B4413" t="s">
        <v>3831</v>
      </c>
      <c r="C4413" s="36">
        <v>0</v>
      </c>
      <c r="D4413" t="s">
        <v>5135</v>
      </c>
    </row>
    <row r="4414" spans="1:4" x14ac:dyDescent="0.15">
      <c r="A4414" s="36">
        <v>9782227500259</v>
      </c>
      <c r="B4414" t="s">
        <v>3831</v>
      </c>
      <c r="C4414" s="36">
        <v>101</v>
      </c>
      <c r="D4414" t="s">
        <v>5130</v>
      </c>
    </row>
    <row r="4415" spans="1:4" x14ac:dyDescent="0.15">
      <c r="A4415" s="36">
        <v>9782227500280</v>
      </c>
      <c r="B4415" t="s">
        <v>3831</v>
      </c>
      <c r="C4415" s="36">
        <v>451</v>
      </c>
      <c r="D4415" t="s">
        <v>5130</v>
      </c>
    </row>
    <row r="4416" spans="1:4" x14ac:dyDescent="0.15">
      <c r="A4416" s="36">
        <v>9782227500297</v>
      </c>
      <c r="B4416" t="s">
        <v>3831</v>
      </c>
      <c r="C4416" s="36">
        <v>0</v>
      </c>
      <c r="D4416" t="s">
        <v>5129</v>
      </c>
    </row>
    <row r="4417" spans="1:4" x14ac:dyDescent="0.15">
      <c r="A4417" s="36">
        <v>9791036313646</v>
      </c>
      <c r="B4417" t="s">
        <v>3831</v>
      </c>
      <c r="C4417" s="36">
        <v>0</v>
      </c>
      <c r="D4417" t="s">
        <v>5131</v>
      </c>
    </row>
    <row r="4418" spans="1:4" x14ac:dyDescent="0.15">
      <c r="A4418" s="36">
        <v>9791036313684</v>
      </c>
      <c r="B4418" t="s">
        <v>3831</v>
      </c>
      <c r="C4418" s="36">
        <v>5296</v>
      </c>
      <c r="D4418" t="s">
        <v>5133</v>
      </c>
    </row>
    <row r="4419" spans="1:4" x14ac:dyDescent="0.15">
      <c r="A4419" s="36">
        <v>9791036313691</v>
      </c>
      <c r="B4419" t="s">
        <v>3831</v>
      </c>
      <c r="C4419" s="36">
        <v>6766</v>
      </c>
      <c r="D4419" t="s">
        <v>5133</v>
      </c>
    </row>
    <row r="4420" spans="1:4" x14ac:dyDescent="0.15">
      <c r="A4420" s="36">
        <v>9791036313707</v>
      </c>
      <c r="B4420" t="s">
        <v>3831</v>
      </c>
      <c r="C4420" s="36">
        <v>5265</v>
      </c>
      <c r="D4420" t="s">
        <v>5133</v>
      </c>
    </row>
    <row r="4421" spans="1:4" x14ac:dyDescent="0.15">
      <c r="A4421" s="36">
        <v>9791036313714</v>
      </c>
      <c r="B4421" t="s">
        <v>3831</v>
      </c>
      <c r="C4421" s="36">
        <v>6798</v>
      </c>
      <c r="D4421" t="s">
        <v>5133</v>
      </c>
    </row>
    <row r="4422" spans="1:4" x14ac:dyDescent="0.15">
      <c r="A4422" s="36">
        <v>9791036324789</v>
      </c>
      <c r="B4422" t="s">
        <v>3831</v>
      </c>
      <c r="C4422" s="36">
        <v>489</v>
      </c>
      <c r="D4422" t="s">
        <v>5130</v>
      </c>
    </row>
    <row r="4423" spans="1:4" x14ac:dyDescent="0.15">
      <c r="A4423" s="36">
        <v>9791036324796</v>
      </c>
      <c r="B4423" t="s">
        <v>3831</v>
      </c>
      <c r="C4423" s="36">
        <v>753</v>
      </c>
      <c r="D4423" t="s">
        <v>5130</v>
      </c>
    </row>
    <row r="4424" spans="1:4" x14ac:dyDescent="0.15">
      <c r="A4424" s="36">
        <v>9782227498730</v>
      </c>
      <c r="B4424" t="s">
        <v>3831</v>
      </c>
      <c r="C4424" s="36">
        <v>590</v>
      </c>
      <c r="D4424" t="s">
        <v>5130</v>
      </c>
    </row>
    <row r="4425" spans="1:4" x14ac:dyDescent="0.15">
      <c r="A4425" s="36">
        <v>9782227498747</v>
      </c>
      <c r="B4425" t="s">
        <v>3831</v>
      </c>
      <c r="C4425" s="36">
        <v>41</v>
      </c>
      <c r="D4425" t="s">
        <v>5134</v>
      </c>
    </row>
    <row r="4426" spans="1:4" x14ac:dyDescent="0.15">
      <c r="A4426" s="36">
        <v>9782227498754</v>
      </c>
      <c r="B4426" t="s">
        <v>3831</v>
      </c>
      <c r="C4426" s="36">
        <v>135</v>
      </c>
      <c r="D4426" t="s">
        <v>5130</v>
      </c>
    </row>
    <row r="4427" spans="1:4" x14ac:dyDescent="0.15">
      <c r="A4427" s="36">
        <v>9782227498761</v>
      </c>
      <c r="B4427" t="s">
        <v>3831</v>
      </c>
      <c r="C4427" s="36">
        <v>58</v>
      </c>
      <c r="D4427" t="s">
        <v>5134</v>
      </c>
    </row>
    <row r="4428" spans="1:4" x14ac:dyDescent="0.15">
      <c r="A4428" s="36">
        <v>9791036354021</v>
      </c>
      <c r="B4428" t="s">
        <v>3831</v>
      </c>
      <c r="C4428" s="36">
        <v>165</v>
      </c>
      <c r="D4428" t="s">
        <v>5130</v>
      </c>
    </row>
    <row r="4429" spans="1:4" x14ac:dyDescent="0.15">
      <c r="A4429" s="36">
        <v>9782747052344</v>
      </c>
      <c r="B4429" t="s">
        <v>3831</v>
      </c>
      <c r="C4429" s="36">
        <v>103</v>
      </c>
      <c r="D4429" t="s">
        <v>5130</v>
      </c>
    </row>
    <row r="4430" spans="1:4" x14ac:dyDescent="0.15">
      <c r="A4430" s="36">
        <v>9791036313837</v>
      </c>
      <c r="B4430" t="s">
        <v>3831</v>
      </c>
      <c r="C4430" s="36">
        <v>0</v>
      </c>
      <c r="D4430" t="s">
        <v>5129</v>
      </c>
    </row>
    <row r="4431" spans="1:4" x14ac:dyDescent="0.15">
      <c r="A4431" s="36">
        <v>9791027609437</v>
      </c>
      <c r="B4431" t="s">
        <v>3831</v>
      </c>
      <c r="C4431" s="36">
        <v>7394</v>
      </c>
      <c r="D4431" t="s">
        <v>5133</v>
      </c>
    </row>
    <row r="4432" spans="1:4" x14ac:dyDescent="0.15">
      <c r="A4432" s="36">
        <v>9791027609444</v>
      </c>
      <c r="B4432" t="s">
        <v>3831</v>
      </c>
      <c r="C4432" s="36">
        <v>0</v>
      </c>
      <c r="D4432" t="s">
        <v>5129</v>
      </c>
    </row>
    <row r="4433" spans="1:4" x14ac:dyDescent="0.15">
      <c r="A4433" s="36">
        <v>9782227503137</v>
      </c>
      <c r="B4433" t="s">
        <v>3831</v>
      </c>
      <c r="C4433" s="36">
        <v>0</v>
      </c>
      <c r="D4433" t="s">
        <v>5135</v>
      </c>
    </row>
    <row r="4434" spans="1:4" x14ac:dyDescent="0.15">
      <c r="A4434" s="36">
        <v>9791027603497</v>
      </c>
      <c r="B4434" t="s">
        <v>3831</v>
      </c>
      <c r="C4434" s="36">
        <v>0</v>
      </c>
      <c r="D4434" t="s">
        <v>5129</v>
      </c>
    </row>
    <row r="4435" spans="1:4" x14ac:dyDescent="0.15">
      <c r="A4435" s="36">
        <v>9791027602094</v>
      </c>
      <c r="B4435" t="s">
        <v>3831</v>
      </c>
      <c r="C4435" s="36">
        <v>0</v>
      </c>
      <c r="D4435" t="s">
        <v>5131</v>
      </c>
    </row>
    <row r="4436" spans="1:4" x14ac:dyDescent="0.15">
      <c r="A4436" s="36">
        <v>9791027603381</v>
      </c>
      <c r="B4436" t="s">
        <v>3831</v>
      </c>
      <c r="C4436" s="36">
        <v>0</v>
      </c>
      <c r="D4436" t="s">
        <v>5131</v>
      </c>
    </row>
    <row r="4437" spans="1:4" x14ac:dyDescent="0.15">
      <c r="A4437" s="36">
        <v>9791036384097</v>
      </c>
      <c r="B4437" t="s">
        <v>3831</v>
      </c>
      <c r="C4437" s="36">
        <v>0</v>
      </c>
      <c r="D4437" t="s">
        <v>5135</v>
      </c>
    </row>
    <row r="4438" spans="1:4" x14ac:dyDescent="0.15">
      <c r="A4438" s="36">
        <v>9791036384349</v>
      </c>
      <c r="B4438" t="s">
        <v>3831</v>
      </c>
      <c r="C4438" s="36">
        <v>0</v>
      </c>
      <c r="D4438" t="s">
        <v>5135</v>
      </c>
    </row>
    <row r="4439" spans="1:4" x14ac:dyDescent="0.15">
      <c r="A4439" s="36">
        <v>9791036384400</v>
      </c>
      <c r="B4439" t="s">
        <v>3831</v>
      </c>
      <c r="C4439" s="36">
        <v>0</v>
      </c>
      <c r="D4439" t="s">
        <v>5135</v>
      </c>
    </row>
    <row r="4440" spans="1:4" x14ac:dyDescent="0.15">
      <c r="A4440" s="36">
        <v>9791027603220</v>
      </c>
      <c r="B4440" t="s">
        <v>3831</v>
      </c>
      <c r="C4440" s="36">
        <v>0</v>
      </c>
      <c r="D4440" t="s">
        <v>5129</v>
      </c>
    </row>
    <row r="4441" spans="1:4" x14ac:dyDescent="0.15">
      <c r="A4441" s="36">
        <v>9791036384417</v>
      </c>
      <c r="B4441" t="s">
        <v>3831</v>
      </c>
      <c r="C4441" s="36">
        <v>0</v>
      </c>
      <c r="D4441" t="s">
        <v>5135</v>
      </c>
    </row>
    <row r="4442" spans="1:4" x14ac:dyDescent="0.15">
      <c r="A4442" s="36">
        <v>9791036384424</v>
      </c>
      <c r="B4442" t="s">
        <v>3831</v>
      </c>
      <c r="C4442" s="36">
        <v>0</v>
      </c>
      <c r="D4442" t="s">
        <v>5135</v>
      </c>
    </row>
    <row r="4443" spans="1:4" x14ac:dyDescent="0.15">
      <c r="A4443" s="36">
        <v>9791036384431</v>
      </c>
      <c r="B4443" t="s">
        <v>3831</v>
      </c>
      <c r="C4443" s="36">
        <v>0</v>
      </c>
      <c r="D4443" t="s">
        <v>5135</v>
      </c>
    </row>
    <row r="4444" spans="1:4" x14ac:dyDescent="0.15">
      <c r="A4444" s="36">
        <v>9791036384448</v>
      </c>
      <c r="B4444" t="s">
        <v>3831</v>
      </c>
      <c r="C4444" s="36">
        <v>0</v>
      </c>
      <c r="D4444" t="s">
        <v>5135</v>
      </c>
    </row>
    <row r="4445" spans="1:4" x14ac:dyDescent="0.15">
      <c r="A4445" s="36">
        <v>9791036384455</v>
      </c>
      <c r="B4445" t="s">
        <v>3831</v>
      </c>
      <c r="C4445" s="36">
        <v>0</v>
      </c>
      <c r="D4445" t="s">
        <v>5135</v>
      </c>
    </row>
    <row r="4446" spans="1:4" x14ac:dyDescent="0.15">
      <c r="A4446" s="36">
        <v>9791027602643</v>
      </c>
      <c r="B4446" t="s">
        <v>3831</v>
      </c>
      <c r="C4446" s="36">
        <v>0</v>
      </c>
      <c r="D4446" t="s">
        <v>5129</v>
      </c>
    </row>
    <row r="4447" spans="1:4" x14ac:dyDescent="0.15">
      <c r="A4447" s="36">
        <v>9791027603107</v>
      </c>
      <c r="B4447" t="s">
        <v>3831</v>
      </c>
      <c r="C4447" s="36">
        <v>0</v>
      </c>
      <c r="D4447" t="s">
        <v>5129</v>
      </c>
    </row>
    <row r="4448" spans="1:4" x14ac:dyDescent="0.15">
      <c r="A4448" s="36">
        <v>9791027602100</v>
      </c>
      <c r="B4448" t="s">
        <v>3831</v>
      </c>
      <c r="C4448" s="36">
        <v>0</v>
      </c>
      <c r="D4448" t="s">
        <v>5129</v>
      </c>
    </row>
    <row r="4449" spans="1:4" x14ac:dyDescent="0.15">
      <c r="A4449" s="36">
        <v>9791027602421</v>
      </c>
      <c r="B4449" t="s">
        <v>3831</v>
      </c>
      <c r="C4449" s="36">
        <v>7902</v>
      </c>
      <c r="D4449" t="s">
        <v>5133</v>
      </c>
    </row>
    <row r="4450" spans="1:4" x14ac:dyDescent="0.15">
      <c r="A4450" s="36">
        <v>9782227500266</v>
      </c>
      <c r="B4450" t="s">
        <v>3831</v>
      </c>
      <c r="C4450" s="36">
        <v>0</v>
      </c>
      <c r="D4450" t="s">
        <v>5129</v>
      </c>
    </row>
    <row r="4451" spans="1:4" x14ac:dyDescent="0.15">
      <c r="A4451" s="36">
        <v>9791036339103</v>
      </c>
      <c r="B4451" t="s">
        <v>3831</v>
      </c>
      <c r="C4451" s="36">
        <v>0</v>
      </c>
      <c r="D4451" t="s">
        <v>5129</v>
      </c>
    </row>
    <row r="4452" spans="1:4" x14ac:dyDescent="0.15">
      <c r="A4452" s="36">
        <v>9791036313882</v>
      </c>
      <c r="B4452" t="s">
        <v>3831</v>
      </c>
      <c r="C4452" s="36">
        <v>0</v>
      </c>
      <c r="D4452" t="s">
        <v>5131</v>
      </c>
    </row>
    <row r="4453" spans="1:4" x14ac:dyDescent="0.15">
      <c r="A4453" s="36">
        <v>9791036313899</v>
      </c>
      <c r="B4453" t="s">
        <v>3831</v>
      </c>
      <c r="C4453" s="36">
        <v>0</v>
      </c>
      <c r="D4453" t="s">
        <v>5129</v>
      </c>
    </row>
    <row r="4454" spans="1:4" x14ac:dyDescent="0.15">
      <c r="A4454" s="36">
        <v>9791036354212</v>
      </c>
      <c r="B4454" t="s">
        <v>3831</v>
      </c>
      <c r="C4454" s="36">
        <v>1513</v>
      </c>
      <c r="D4454" t="s">
        <v>5133</v>
      </c>
    </row>
    <row r="4455" spans="1:4" x14ac:dyDescent="0.15">
      <c r="A4455" s="36">
        <v>9782747052993</v>
      </c>
      <c r="B4455" t="s">
        <v>3831</v>
      </c>
      <c r="C4455" s="36">
        <v>1047</v>
      </c>
      <c r="D4455" t="s">
        <v>5133</v>
      </c>
    </row>
    <row r="4456" spans="1:4" x14ac:dyDescent="0.15">
      <c r="A4456" s="36">
        <v>9782857335696</v>
      </c>
      <c r="B4456" t="s">
        <v>3831</v>
      </c>
      <c r="C4456" s="36">
        <v>470</v>
      </c>
      <c r="D4456" t="s">
        <v>5130</v>
      </c>
    </row>
    <row r="4457" spans="1:4" x14ac:dyDescent="0.15">
      <c r="A4457" s="36">
        <v>9791036339080</v>
      </c>
      <c r="B4457" t="s">
        <v>3831</v>
      </c>
      <c r="C4457" s="36">
        <v>0</v>
      </c>
      <c r="D4457" t="s">
        <v>5135</v>
      </c>
    </row>
    <row r="4458" spans="1:4" x14ac:dyDescent="0.15">
      <c r="A4458" s="36">
        <v>9791036339325</v>
      </c>
      <c r="B4458" t="s">
        <v>3831</v>
      </c>
      <c r="C4458" s="36">
        <v>2718</v>
      </c>
      <c r="D4458" t="s">
        <v>5133</v>
      </c>
    </row>
    <row r="4459" spans="1:4" x14ac:dyDescent="0.15">
      <c r="A4459" s="36">
        <v>9782227500303</v>
      </c>
      <c r="B4459" t="s">
        <v>3831</v>
      </c>
      <c r="C4459" s="36">
        <v>191</v>
      </c>
      <c r="D4459" t="s">
        <v>5130</v>
      </c>
    </row>
    <row r="4460" spans="1:4" x14ac:dyDescent="0.15">
      <c r="A4460" s="36">
        <v>9782227500310</v>
      </c>
      <c r="B4460" t="s">
        <v>3831</v>
      </c>
      <c r="C4460" s="36">
        <v>0</v>
      </c>
      <c r="D4460" t="s">
        <v>5131</v>
      </c>
    </row>
    <row r="4461" spans="1:4" x14ac:dyDescent="0.15">
      <c r="A4461" s="36">
        <v>9791027610426</v>
      </c>
      <c r="B4461" t="s">
        <v>3831</v>
      </c>
      <c r="C4461" s="36">
        <v>2419</v>
      </c>
      <c r="D4461" t="s">
        <v>5133</v>
      </c>
    </row>
    <row r="4462" spans="1:4" x14ac:dyDescent="0.15">
      <c r="A4462" s="36">
        <v>9791027610433</v>
      </c>
      <c r="B4462" t="s">
        <v>3831</v>
      </c>
      <c r="C4462" s="36">
        <v>0</v>
      </c>
      <c r="D4462" t="s">
        <v>5129</v>
      </c>
    </row>
    <row r="4463" spans="1:4" x14ac:dyDescent="0.15">
      <c r="A4463" s="36">
        <v>9791027603602</v>
      </c>
      <c r="B4463" t="s">
        <v>3831</v>
      </c>
      <c r="C4463" s="36">
        <v>23349</v>
      </c>
      <c r="D4463" t="s">
        <v>5128</v>
      </c>
    </row>
    <row r="4464" spans="1:4" x14ac:dyDescent="0.15">
      <c r="A4464" s="36">
        <v>9791036313905</v>
      </c>
      <c r="B4464" t="s">
        <v>3831</v>
      </c>
      <c r="C4464" s="36">
        <v>517</v>
      </c>
      <c r="D4464" t="s">
        <v>5130</v>
      </c>
    </row>
    <row r="4465" spans="1:4" x14ac:dyDescent="0.15">
      <c r="A4465" s="36">
        <v>9791027602278</v>
      </c>
      <c r="B4465" t="s">
        <v>3831</v>
      </c>
      <c r="C4465" s="36">
        <v>4048</v>
      </c>
      <c r="D4465" t="s">
        <v>5133</v>
      </c>
    </row>
    <row r="4466" spans="1:4" x14ac:dyDescent="0.15">
      <c r="A4466" s="36">
        <v>9782745994790</v>
      </c>
      <c r="B4466" t="s">
        <v>3831</v>
      </c>
      <c r="C4466" s="36">
        <v>0</v>
      </c>
      <c r="D4466" t="s">
        <v>5129</v>
      </c>
    </row>
    <row r="4467" spans="1:4" x14ac:dyDescent="0.15">
      <c r="A4467" s="36">
        <v>9782747086141</v>
      </c>
      <c r="B4467" t="s">
        <v>3831</v>
      </c>
      <c r="C4467" s="36">
        <v>235</v>
      </c>
      <c r="D4467" t="s">
        <v>5130</v>
      </c>
    </row>
    <row r="4468" spans="1:4" x14ac:dyDescent="0.15">
      <c r="A4468" s="36">
        <v>9791027613823</v>
      </c>
      <c r="B4468" t="s">
        <v>3831</v>
      </c>
      <c r="C4468" s="36">
        <v>0</v>
      </c>
      <c r="D4468" t="s">
        <v>5135</v>
      </c>
    </row>
    <row r="4469" spans="1:4" x14ac:dyDescent="0.15">
      <c r="A4469" s="36">
        <v>9791027613830</v>
      </c>
      <c r="B4469" t="s">
        <v>3831</v>
      </c>
      <c r="C4469" s="36">
        <v>0</v>
      </c>
      <c r="D4469" t="s">
        <v>5135</v>
      </c>
    </row>
    <row r="4470" spans="1:4" x14ac:dyDescent="0.15">
      <c r="A4470" s="36">
        <v>9791027613847</v>
      </c>
      <c r="B4470" t="s">
        <v>3831</v>
      </c>
      <c r="C4470" s="36">
        <v>0</v>
      </c>
      <c r="D4470" t="s">
        <v>5135</v>
      </c>
    </row>
    <row r="4471" spans="1:4" x14ac:dyDescent="0.15">
      <c r="A4471" s="36">
        <v>9791036384479</v>
      </c>
      <c r="B4471" t="s">
        <v>3831</v>
      </c>
      <c r="C4471" s="36">
        <v>2216</v>
      </c>
      <c r="D4471" t="s">
        <v>5133</v>
      </c>
    </row>
    <row r="4472" spans="1:4" x14ac:dyDescent="0.15">
      <c r="A4472" s="36">
        <v>9782747086097</v>
      </c>
      <c r="B4472" t="s">
        <v>3831</v>
      </c>
      <c r="C4472" s="36">
        <v>1630</v>
      </c>
      <c r="D4472" t="s">
        <v>5133</v>
      </c>
    </row>
    <row r="4473" spans="1:4" x14ac:dyDescent="0.15">
      <c r="A4473" s="36">
        <v>9782747086080</v>
      </c>
      <c r="B4473" t="s">
        <v>3831</v>
      </c>
      <c r="C4473" s="36">
        <v>337</v>
      </c>
      <c r="D4473" t="s">
        <v>5130</v>
      </c>
    </row>
    <row r="4474" spans="1:4" x14ac:dyDescent="0.15">
      <c r="A4474" s="36">
        <v>9782747086073</v>
      </c>
      <c r="B4474" t="s">
        <v>3831</v>
      </c>
      <c r="C4474" s="36">
        <v>2024</v>
      </c>
      <c r="D4474" t="s">
        <v>5133</v>
      </c>
    </row>
    <row r="4475" spans="1:4" x14ac:dyDescent="0.15">
      <c r="A4475" s="36">
        <v>9782747086066</v>
      </c>
      <c r="B4475" t="s">
        <v>3831</v>
      </c>
      <c r="C4475" s="36">
        <v>0</v>
      </c>
      <c r="D4475" t="s">
        <v>5129</v>
      </c>
    </row>
    <row r="4476" spans="1:4" x14ac:dyDescent="0.15">
      <c r="A4476" s="36">
        <v>9782747086059</v>
      </c>
      <c r="B4476" t="s">
        <v>3831</v>
      </c>
      <c r="C4476" s="36">
        <v>0</v>
      </c>
      <c r="D4476" t="s">
        <v>5129</v>
      </c>
    </row>
    <row r="4477" spans="1:4" x14ac:dyDescent="0.15">
      <c r="A4477" s="36">
        <v>9782747086028</v>
      </c>
      <c r="B4477" t="s">
        <v>3831</v>
      </c>
      <c r="C4477" s="36">
        <v>0</v>
      </c>
      <c r="D4477" t="s">
        <v>5131</v>
      </c>
    </row>
    <row r="4478" spans="1:4" x14ac:dyDescent="0.15">
      <c r="A4478" s="36">
        <v>9782747086011</v>
      </c>
      <c r="B4478" t="s">
        <v>3831</v>
      </c>
      <c r="C4478" s="36">
        <v>4039</v>
      </c>
      <c r="D4478" t="s">
        <v>5133</v>
      </c>
    </row>
    <row r="4479" spans="1:4" x14ac:dyDescent="0.15">
      <c r="A4479" s="36">
        <v>9782747085984</v>
      </c>
      <c r="B4479" t="s">
        <v>3831</v>
      </c>
      <c r="C4479" s="36">
        <v>579</v>
      </c>
      <c r="D4479" t="s">
        <v>5130</v>
      </c>
    </row>
    <row r="4480" spans="1:4" x14ac:dyDescent="0.15">
      <c r="A4480" s="36">
        <v>9782747085977</v>
      </c>
      <c r="B4480" t="s">
        <v>3831</v>
      </c>
      <c r="C4480" s="36">
        <v>8808</v>
      </c>
      <c r="D4480" t="s">
        <v>5133</v>
      </c>
    </row>
    <row r="4481" spans="1:4" x14ac:dyDescent="0.15">
      <c r="A4481" s="36">
        <v>9782747085953</v>
      </c>
      <c r="B4481" t="s">
        <v>3831</v>
      </c>
      <c r="C4481" s="36">
        <v>9475</v>
      </c>
      <c r="D4481" t="s">
        <v>5133</v>
      </c>
    </row>
    <row r="4482" spans="1:4" x14ac:dyDescent="0.15">
      <c r="A4482" s="36">
        <v>9782747085946</v>
      </c>
      <c r="B4482" t="s">
        <v>3831</v>
      </c>
      <c r="C4482" s="36">
        <v>4712</v>
      </c>
      <c r="D4482" t="s">
        <v>5133</v>
      </c>
    </row>
    <row r="4483" spans="1:4" x14ac:dyDescent="0.15">
      <c r="A4483" s="36">
        <v>9782747085939</v>
      </c>
      <c r="B4483" t="s">
        <v>3831</v>
      </c>
      <c r="C4483" s="36">
        <v>7</v>
      </c>
      <c r="D4483" t="s">
        <v>5132</v>
      </c>
    </row>
    <row r="4484" spans="1:4" x14ac:dyDescent="0.15">
      <c r="A4484" s="36">
        <v>9791036384462</v>
      </c>
      <c r="B4484" t="s">
        <v>3831</v>
      </c>
      <c r="C4484" s="36">
        <v>0</v>
      </c>
      <c r="D4484" t="s">
        <v>5135</v>
      </c>
    </row>
    <row r="4485" spans="1:4" x14ac:dyDescent="0.15">
      <c r="A4485" s="36">
        <v>9782747085922</v>
      </c>
      <c r="B4485" t="s">
        <v>3831</v>
      </c>
      <c r="C4485" s="36">
        <v>0</v>
      </c>
      <c r="D4485" t="s">
        <v>5131</v>
      </c>
    </row>
    <row r="4486" spans="1:4" x14ac:dyDescent="0.15">
      <c r="A4486" s="36">
        <v>9791036384486</v>
      </c>
      <c r="B4486" t="s">
        <v>3831</v>
      </c>
      <c r="C4486" s="36">
        <v>0</v>
      </c>
      <c r="D4486" t="s">
        <v>5135</v>
      </c>
    </row>
    <row r="4487" spans="1:4" x14ac:dyDescent="0.15">
      <c r="A4487" s="36">
        <v>9782747085915</v>
      </c>
      <c r="B4487" t="s">
        <v>3831</v>
      </c>
      <c r="C4487" s="36">
        <v>357</v>
      </c>
      <c r="D4487" t="s">
        <v>5130</v>
      </c>
    </row>
    <row r="4488" spans="1:4" x14ac:dyDescent="0.15">
      <c r="A4488" s="36">
        <v>9791036384493</v>
      </c>
      <c r="B4488" t="s">
        <v>3831</v>
      </c>
      <c r="C4488" s="36">
        <v>0</v>
      </c>
      <c r="D4488" t="s">
        <v>5135</v>
      </c>
    </row>
    <row r="4489" spans="1:4" x14ac:dyDescent="0.15">
      <c r="A4489" s="36">
        <v>9782747085892</v>
      </c>
      <c r="B4489" t="s">
        <v>3831</v>
      </c>
      <c r="C4489" s="36">
        <v>0</v>
      </c>
      <c r="D4489" t="s">
        <v>5131</v>
      </c>
    </row>
    <row r="4490" spans="1:4" x14ac:dyDescent="0.15">
      <c r="A4490" s="36">
        <v>9782747085885</v>
      </c>
      <c r="B4490" t="s">
        <v>3831</v>
      </c>
      <c r="C4490" s="36">
        <v>583</v>
      </c>
      <c r="D4490" t="s">
        <v>5130</v>
      </c>
    </row>
    <row r="4491" spans="1:4" x14ac:dyDescent="0.15">
      <c r="A4491" s="36">
        <v>9782747085878</v>
      </c>
      <c r="B4491" t="s">
        <v>3831</v>
      </c>
      <c r="C4491" s="36">
        <v>2599</v>
      </c>
      <c r="D4491" t="s">
        <v>5133</v>
      </c>
    </row>
    <row r="4492" spans="1:4" x14ac:dyDescent="0.15">
      <c r="A4492" s="36">
        <v>9782227492387</v>
      </c>
      <c r="B4492" t="s">
        <v>3831</v>
      </c>
      <c r="C4492" s="36">
        <v>85</v>
      </c>
      <c r="D4492" t="s">
        <v>5134</v>
      </c>
    </row>
    <row r="4493" spans="1:4" x14ac:dyDescent="0.15">
      <c r="A4493" s="36">
        <v>9782227492363</v>
      </c>
      <c r="B4493" t="s">
        <v>3831</v>
      </c>
      <c r="C4493" s="36">
        <v>0</v>
      </c>
      <c r="D4493" t="s">
        <v>5131</v>
      </c>
    </row>
    <row r="4494" spans="1:4" x14ac:dyDescent="0.15">
      <c r="A4494" s="36">
        <v>9782227492356</v>
      </c>
      <c r="B4494" t="s">
        <v>3831</v>
      </c>
      <c r="C4494" s="36">
        <v>36</v>
      </c>
      <c r="D4494" t="s">
        <v>5134</v>
      </c>
    </row>
    <row r="4495" spans="1:4" x14ac:dyDescent="0.15">
      <c r="A4495" s="36">
        <v>9782227492349</v>
      </c>
      <c r="B4495" t="s">
        <v>3831</v>
      </c>
      <c r="C4495" s="36">
        <v>0</v>
      </c>
      <c r="D4495" t="s">
        <v>5129</v>
      </c>
    </row>
    <row r="4496" spans="1:4" x14ac:dyDescent="0.15">
      <c r="A4496" s="36">
        <v>9782227492325</v>
      </c>
      <c r="B4496" t="s">
        <v>3831</v>
      </c>
      <c r="C4496" s="36">
        <v>0</v>
      </c>
      <c r="D4496" t="s">
        <v>5131</v>
      </c>
    </row>
    <row r="4497" spans="1:4" x14ac:dyDescent="0.15">
      <c r="A4497" s="36">
        <v>9782227492318</v>
      </c>
      <c r="B4497" t="s">
        <v>3831</v>
      </c>
      <c r="C4497" s="36">
        <v>0</v>
      </c>
      <c r="D4497" t="s">
        <v>5131</v>
      </c>
    </row>
    <row r="4498" spans="1:4" x14ac:dyDescent="0.15">
      <c r="A4498" s="36">
        <v>9782227492301</v>
      </c>
      <c r="B4498" t="s">
        <v>3831</v>
      </c>
      <c r="C4498" s="36">
        <v>13</v>
      </c>
      <c r="D4498" t="s">
        <v>5134</v>
      </c>
    </row>
    <row r="4499" spans="1:4" x14ac:dyDescent="0.15">
      <c r="A4499" s="36">
        <v>9782227492295</v>
      </c>
      <c r="B4499" t="s">
        <v>3831</v>
      </c>
      <c r="C4499" s="36">
        <v>201</v>
      </c>
      <c r="D4499" t="s">
        <v>5130</v>
      </c>
    </row>
    <row r="4500" spans="1:4" x14ac:dyDescent="0.15">
      <c r="A4500" s="36">
        <v>9791036372742</v>
      </c>
      <c r="B4500" t="s">
        <v>3831</v>
      </c>
      <c r="C4500" s="36">
        <v>1522</v>
      </c>
      <c r="D4500" t="s">
        <v>5133</v>
      </c>
    </row>
    <row r="4501" spans="1:4" x14ac:dyDescent="0.15">
      <c r="A4501" s="36">
        <v>9791036372797</v>
      </c>
      <c r="B4501" t="s">
        <v>3831</v>
      </c>
      <c r="C4501" s="36">
        <v>1006</v>
      </c>
      <c r="D4501" t="s">
        <v>5133</v>
      </c>
    </row>
    <row r="4502" spans="1:4" x14ac:dyDescent="0.15">
      <c r="A4502" s="36">
        <v>9791036372810</v>
      </c>
      <c r="B4502" t="s">
        <v>3831</v>
      </c>
      <c r="C4502" s="36">
        <v>1197</v>
      </c>
      <c r="D4502" t="s">
        <v>5133</v>
      </c>
    </row>
    <row r="4503" spans="1:4" x14ac:dyDescent="0.15">
      <c r="A4503" s="36">
        <v>9791036384554</v>
      </c>
      <c r="B4503" t="s">
        <v>3831</v>
      </c>
      <c r="C4503" s="36">
        <v>0</v>
      </c>
      <c r="D4503" t="s">
        <v>5135</v>
      </c>
    </row>
    <row r="4504" spans="1:4" x14ac:dyDescent="0.15">
      <c r="A4504" s="36">
        <v>9791036372827</v>
      </c>
      <c r="B4504" t="s">
        <v>3831</v>
      </c>
      <c r="C4504" s="36">
        <v>2784</v>
      </c>
      <c r="D4504" t="s">
        <v>5133</v>
      </c>
    </row>
    <row r="4505" spans="1:4" x14ac:dyDescent="0.15">
      <c r="A4505" s="36">
        <v>9791036384509</v>
      </c>
      <c r="B4505" t="s">
        <v>3831</v>
      </c>
      <c r="C4505" s="36">
        <v>1947</v>
      </c>
      <c r="D4505" t="s">
        <v>5133</v>
      </c>
    </row>
    <row r="4506" spans="1:4" x14ac:dyDescent="0.15">
      <c r="A4506" s="36">
        <v>9791036372834</v>
      </c>
      <c r="B4506" t="s">
        <v>3831</v>
      </c>
      <c r="C4506" s="36">
        <v>2439</v>
      </c>
      <c r="D4506" t="s">
        <v>5133</v>
      </c>
    </row>
    <row r="4507" spans="1:4" x14ac:dyDescent="0.15">
      <c r="A4507" s="36">
        <v>9791036384516</v>
      </c>
      <c r="B4507" t="s">
        <v>3831</v>
      </c>
      <c r="C4507" s="36">
        <v>3277</v>
      </c>
      <c r="D4507" t="s">
        <v>5133</v>
      </c>
    </row>
    <row r="4508" spans="1:4" x14ac:dyDescent="0.15">
      <c r="A4508" s="36">
        <v>9791036372841</v>
      </c>
      <c r="B4508" t="s">
        <v>3831</v>
      </c>
      <c r="C4508" s="36">
        <v>894</v>
      </c>
      <c r="D4508" t="s">
        <v>5130</v>
      </c>
    </row>
    <row r="4509" spans="1:4" x14ac:dyDescent="0.15">
      <c r="A4509" s="36">
        <v>9791036384523</v>
      </c>
      <c r="B4509" t="s">
        <v>3831</v>
      </c>
      <c r="C4509" s="36">
        <v>2646</v>
      </c>
      <c r="D4509" t="s">
        <v>5133</v>
      </c>
    </row>
    <row r="4510" spans="1:4" x14ac:dyDescent="0.15">
      <c r="A4510" s="36">
        <v>9791036372858</v>
      </c>
      <c r="B4510" t="s">
        <v>3831</v>
      </c>
      <c r="C4510" s="36">
        <v>2544</v>
      </c>
      <c r="D4510" t="s">
        <v>5133</v>
      </c>
    </row>
    <row r="4511" spans="1:4" x14ac:dyDescent="0.15">
      <c r="A4511" s="36">
        <v>9791036384530</v>
      </c>
      <c r="B4511" t="s">
        <v>3831</v>
      </c>
      <c r="C4511" s="36">
        <v>2329</v>
      </c>
      <c r="D4511" t="s">
        <v>5133</v>
      </c>
    </row>
    <row r="4512" spans="1:4" x14ac:dyDescent="0.15">
      <c r="A4512" s="36">
        <v>9791036372865</v>
      </c>
      <c r="B4512" t="s">
        <v>3831</v>
      </c>
      <c r="C4512" s="36">
        <v>0</v>
      </c>
      <c r="D4512" t="s">
        <v>5135</v>
      </c>
    </row>
    <row r="4513" spans="1:4" x14ac:dyDescent="0.15">
      <c r="A4513" s="36">
        <v>9791036384547</v>
      </c>
      <c r="B4513" t="s">
        <v>3831</v>
      </c>
      <c r="C4513" s="36">
        <v>0</v>
      </c>
      <c r="D4513" t="s">
        <v>5135</v>
      </c>
    </row>
    <row r="4514" spans="1:4" x14ac:dyDescent="0.15">
      <c r="A4514" s="36">
        <v>9791036372872</v>
      </c>
      <c r="B4514" t="s">
        <v>3831</v>
      </c>
      <c r="C4514" s="36">
        <v>7692</v>
      </c>
      <c r="D4514" t="s">
        <v>5133</v>
      </c>
    </row>
    <row r="4515" spans="1:4" x14ac:dyDescent="0.15">
      <c r="A4515" s="36">
        <v>9791036384561</v>
      </c>
      <c r="B4515" t="s">
        <v>3831</v>
      </c>
      <c r="C4515" s="36">
        <v>0</v>
      </c>
      <c r="D4515" t="s">
        <v>5135</v>
      </c>
    </row>
    <row r="4516" spans="1:4" x14ac:dyDescent="0.15">
      <c r="A4516" s="36">
        <v>9791036372889</v>
      </c>
      <c r="B4516" t="s">
        <v>3831</v>
      </c>
      <c r="C4516" s="36">
        <v>2254</v>
      </c>
      <c r="D4516" t="s">
        <v>5133</v>
      </c>
    </row>
    <row r="4517" spans="1:4" x14ac:dyDescent="0.15">
      <c r="A4517" s="36">
        <v>9791036384578</v>
      </c>
      <c r="B4517" t="s">
        <v>3831</v>
      </c>
      <c r="C4517" s="36">
        <v>1544</v>
      </c>
      <c r="D4517" t="s">
        <v>5133</v>
      </c>
    </row>
    <row r="4518" spans="1:4" x14ac:dyDescent="0.15">
      <c r="A4518" s="36">
        <v>9791036372896</v>
      </c>
      <c r="B4518" t="s">
        <v>3831</v>
      </c>
      <c r="C4518" s="36">
        <v>602</v>
      </c>
      <c r="D4518" t="s">
        <v>5130</v>
      </c>
    </row>
    <row r="4519" spans="1:4" x14ac:dyDescent="0.15">
      <c r="A4519" s="36">
        <v>9791036384585</v>
      </c>
      <c r="B4519" t="s">
        <v>3831</v>
      </c>
      <c r="C4519" s="36">
        <v>0</v>
      </c>
      <c r="D4519" t="s">
        <v>5135</v>
      </c>
    </row>
    <row r="4520" spans="1:4" x14ac:dyDescent="0.15">
      <c r="A4520" s="36">
        <v>9791036372902</v>
      </c>
      <c r="B4520" t="s">
        <v>3831</v>
      </c>
      <c r="C4520" s="36">
        <v>374</v>
      </c>
      <c r="D4520" t="s">
        <v>5130</v>
      </c>
    </row>
    <row r="4521" spans="1:4" x14ac:dyDescent="0.15">
      <c r="A4521" s="36">
        <v>9791036384592</v>
      </c>
      <c r="B4521" t="s">
        <v>3831</v>
      </c>
      <c r="C4521" s="36">
        <v>0</v>
      </c>
      <c r="D4521" t="s">
        <v>5135</v>
      </c>
    </row>
    <row r="4522" spans="1:4" x14ac:dyDescent="0.15">
      <c r="A4522" s="36">
        <v>9791036384608</v>
      </c>
      <c r="B4522" t="s">
        <v>3831</v>
      </c>
      <c r="C4522" s="36">
        <v>0</v>
      </c>
      <c r="D4522" t="s">
        <v>5135</v>
      </c>
    </row>
    <row r="4523" spans="1:4" x14ac:dyDescent="0.15">
      <c r="A4523" s="36">
        <v>9782227496736</v>
      </c>
      <c r="B4523" t="s">
        <v>3831</v>
      </c>
      <c r="C4523" s="36">
        <v>172</v>
      </c>
      <c r="D4523" t="s">
        <v>5130</v>
      </c>
    </row>
    <row r="4524" spans="1:4" x14ac:dyDescent="0.15">
      <c r="A4524" s="36">
        <v>9791036313929</v>
      </c>
      <c r="B4524" t="s">
        <v>3831</v>
      </c>
      <c r="C4524" s="36">
        <v>0</v>
      </c>
      <c r="D4524" t="s">
        <v>5131</v>
      </c>
    </row>
    <row r="4525" spans="1:4" x14ac:dyDescent="0.15">
      <c r="A4525" s="36">
        <v>9782747080569</v>
      </c>
      <c r="B4525" t="s">
        <v>3831</v>
      </c>
      <c r="C4525" s="36">
        <v>279</v>
      </c>
      <c r="D4525" t="s">
        <v>5130</v>
      </c>
    </row>
    <row r="4526" spans="1:4" x14ac:dyDescent="0.15">
      <c r="A4526" s="36">
        <v>9791036384691</v>
      </c>
      <c r="B4526" t="s">
        <v>3831</v>
      </c>
      <c r="C4526" s="36">
        <v>0</v>
      </c>
      <c r="D4526" t="s">
        <v>5135</v>
      </c>
    </row>
    <row r="4527" spans="1:4" x14ac:dyDescent="0.15">
      <c r="A4527" s="36">
        <v>9791036384622</v>
      </c>
      <c r="B4527" t="s">
        <v>3831</v>
      </c>
      <c r="C4527" s="36">
        <v>0</v>
      </c>
      <c r="D4527" t="s">
        <v>5135</v>
      </c>
    </row>
    <row r="4528" spans="1:4" x14ac:dyDescent="0.15">
      <c r="A4528" s="36">
        <v>9791036384646</v>
      </c>
      <c r="B4528" t="s">
        <v>3831</v>
      </c>
      <c r="C4528" s="36">
        <v>0</v>
      </c>
      <c r="D4528" t="s">
        <v>5135</v>
      </c>
    </row>
    <row r="4529" spans="1:4" x14ac:dyDescent="0.15">
      <c r="A4529" s="36">
        <v>9791036384653</v>
      </c>
      <c r="B4529" t="s">
        <v>3831</v>
      </c>
      <c r="C4529" s="36">
        <v>0</v>
      </c>
      <c r="D4529" t="s">
        <v>5135</v>
      </c>
    </row>
    <row r="4530" spans="1:4" x14ac:dyDescent="0.15">
      <c r="A4530" s="36">
        <v>9791036384660</v>
      </c>
      <c r="B4530" t="s">
        <v>3831</v>
      </c>
      <c r="C4530" s="36">
        <v>0</v>
      </c>
      <c r="D4530" t="s">
        <v>5135</v>
      </c>
    </row>
    <row r="4531" spans="1:4" x14ac:dyDescent="0.15">
      <c r="A4531" s="36">
        <v>9791036384677</v>
      </c>
      <c r="B4531" t="s">
        <v>3831</v>
      </c>
      <c r="C4531" s="36">
        <v>0</v>
      </c>
      <c r="D4531" t="s">
        <v>5135</v>
      </c>
    </row>
    <row r="4532" spans="1:4" x14ac:dyDescent="0.15">
      <c r="A4532" s="36">
        <v>9791036384684</v>
      </c>
      <c r="B4532" t="s">
        <v>3831</v>
      </c>
      <c r="C4532" s="36">
        <v>0</v>
      </c>
      <c r="D4532" t="s">
        <v>5135</v>
      </c>
    </row>
    <row r="4533" spans="1:4" x14ac:dyDescent="0.15">
      <c r="A4533" s="36">
        <v>9791036384707</v>
      </c>
      <c r="B4533" t="s">
        <v>3831</v>
      </c>
      <c r="C4533" s="36">
        <v>0</v>
      </c>
      <c r="D4533" t="s">
        <v>5135</v>
      </c>
    </row>
    <row r="4534" spans="1:4" x14ac:dyDescent="0.15">
      <c r="A4534" s="36">
        <v>9791036384714</v>
      </c>
      <c r="B4534" t="s">
        <v>3831</v>
      </c>
      <c r="C4534" s="36">
        <v>0</v>
      </c>
      <c r="D4534" t="s">
        <v>5135</v>
      </c>
    </row>
    <row r="4535" spans="1:4" x14ac:dyDescent="0.15">
      <c r="A4535" s="36">
        <v>9791036384721</v>
      </c>
      <c r="B4535" t="s">
        <v>3831</v>
      </c>
      <c r="C4535" s="36">
        <v>0</v>
      </c>
      <c r="D4535" t="s">
        <v>5135</v>
      </c>
    </row>
    <row r="4536" spans="1:4" x14ac:dyDescent="0.15">
      <c r="A4536" s="36">
        <v>9791036384738</v>
      </c>
      <c r="B4536" t="s">
        <v>3831</v>
      </c>
      <c r="C4536" s="36">
        <v>0</v>
      </c>
      <c r="D4536" t="s">
        <v>5135</v>
      </c>
    </row>
    <row r="4537" spans="1:4" x14ac:dyDescent="0.15">
      <c r="A4537" s="36">
        <v>9791036384745</v>
      </c>
      <c r="B4537" t="s">
        <v>3831</v>
      </c>
      <c r="C4537" s="36">
        <v>0</v>
      </c>
      <c r="D4537" t="s">
        <v>5135</v>
      </c>
    </row>
    <row r="4538" spans="1:4" x14ac:dyDescent="0.15">
      <c r="A4538" s="36">
        <v>9791036384752</v>
      </c>
      <c r="B4538" t="s">
        <v>3831</v>
      </c>
      <c r="C4538" s="36">
        <v>0</v>
      </c>
      <c r="D4538" t="s">
        <v>5135</v>
      </c>
    </row>
    <row r="4539" spans="1:4" x14ac:dyDescent="0.15">
      <c r="A4539" s="36">
        <v>9791036324819</v>
      </c>
      <c r="B4539" t="s">
        <v>3831</v>
      </c>
      <c r="C4539" s="36">
        <v>0</v>
      </c>
      <c r="D4539" t="s">
        <v>5129</v>
      </c>
    </row>
    <row r="4540" spans="1:4" x14ac:dyDescent="0.15">
      <c r="A4540" s="36">
        <v>9782227498778</v>
      </c>
      <c r="B4540" t="s">
        <v>3831</v>
      </c>
      <c r="C4540" s="36">
        <v>21</v>
      </c>
      <c r="D4540" t="s">
        <v>5134</v>
      </c>
    </row>
    <row r="4541" spans="1:4" x14ac:dyDescent="0.15">
      <c r="A4541" s="36">
        <v>9791036313967</v>
      </c>
      <c r="B4541" t="s">
        <v>3831</v>
      </c>
      <c r="C4541" s="36">
        <v>49</v>
      </c>
      <c r="D4541" t="s">
        <v>5134</v>
      </c>
    </row>
    <row r="4542" spans="1:4" x14ac:dyDescent="0.15">
      <c r="A4542" s="36">
        <v>9791036339332</v>
      </c>
      <c r="B4542" t="s">
        <v>3831</v>
      </c>
      <c r="C4542" s="36">
        <v>0</v>
      </c>
      <c r="D4542" t="s">
        <v>5129</v>
      </c>
    </row>
    <row r="4543" spans="1:4" x14ac:dyDescent="0.15">
      <c r="A4543" s="36">
        <v>9791036339349</v>
      </c>
      <c r="B4543" t="s">
        <v>3831</v>
      </c>
      <c r="C4543" s="36">
        <v>1533</v>
      </c>
      <c r="D4543" t="s">
        <v>5133</v>
      </c>
    </row>
    <row r="4544" spans="1:4" x14ac:dyDescent="0.15">
      <c r="A4544" s="36">
        <v>9791036339356</v>
      </c>
      <c r="B4544" t="s">
        <v>3831</v>
      </c>
      <c r="C4544" s="36">
        <v>2217</v>
      </c>
      <c r="D4544" t="s">
        <v>5133</v>
      </c>
    </row>
    <row r="4545" spans="1:4" x14ac:dyDescent="0.15">
      <c r="A4545" s="36">
        <v>9791036339363</v>
      </c>
      <c r="B4545" t="s">
        <v>3831</v>
      </c>
      <c r="C4545" s="36">
        <v>1525</v>
      </c>
      <c r="D4545" t="s">
        <v>5133</v>
      </c>
    </row>
    <row r="4546" spans="1:4" x14ac:dyDescent="0.15">
      <c r="A4546" s="36">
        <v>9791027610440</v>
      </c>
      <c r="B4546" t="s">
        <v>3831</v>
      </c>
      <c r="C4546" s="36">
        <v>0</v>
      </c>
      <c r="D4546" t="s">
        <v>5129</v>
      </c>
    </row>
    <row r="4547" spans="1:4" x14ac:dyDescent="0.15">
      <c r="A4547" s="36">
        <v>9791036324802</v>
      </c>
      <c r="B4547" t="s">
        <v>3831</v>
      </c>
      <c r="C4547" s="36">
        <v>738</v>
      </c>
      <c r="D4547" t="s">
        <v>5130</v>
      </c>
    </row>
    <row r="4548" spans="1:4" x14ac:dyDescent="0.15">
      <c r="A4548" s="36">
        <v>9791036324857</v>
      </c>
      <c r="B4548" t="s">
        <v>3831</v>
      </c>
      <c r="C4548" s="36">
        <v>0</v>
      </c>
      <c r="D4548" t="s">
        <v>5131</v>
      </c>
    </row>
    <row r="4549" spans="1:4" x14ac:dyDescent="0.15">
      <c r="A4549" s="36">
        <v>9791036324864</v>
      </c>
      <c r="B4549" t="s">
        <v>3831</v>
      </c>
      <c r="C4549" s="36">
        <v>0</v>
      </c>
      <c r="D4549" t="s">
        <v>5129</v>
      </c>
    </row>
    <row r="4550" spans="1:4" x14ac:dyDescent="0.15">
      <c r="A4550" s="36">
        <v>9782227498785</v>
      </c>
      <c r="B4550" t="s">
        <v>3831</v>
      </c>
      <c r="C4550" s="36">
        <v>0</v>
      </c>
      <c r="D4550" t="s">
        <v>5129</v>
      </c>
    </row>
    <row r="4551" spans="1:4" x14ac:dyDescent="0.15">
      <c r="A4551" s="36">
        <v>9782227498792</v>
      </c>
      <c r="B4551" t="s">
        <v>3831</v>
      </c>
      <c r="C4551" s="36">
        <v>133</v>
      </c>
      <c r="D4551" t="s">
        <v>5130</v>
      </c>
    </row>
    <row r="4552" spans="1:4" x14ac:dyDescent="0.15">
      <c r="A4552" s="36">
        <v>9791027613052</v>
      </c>
      <c r="B4552" t="s">
        <v>3831</v>
      </c>
      <c r="C4552" s="36">
        <v>0</v>
      </c>
      <c r="D4552" t="s">
        <v>5135</v>
      </c>
    </row>
    <row r="4553" spans="1:4" x14ac:dyDescent="0.15">
      <c r="A4553" s="36">
        <v>9791036372919</v>
      </c>
      <c r="B4553" t="s">
        <v>3831</v>
      </c>
      <c r="C4553" s="36">
        <v>131</v>
      </c>
      <c r="D4553" t="s">
        <v>5130</v>
      </c>
    </row>
    <row r="4554" spans="1:4" x14ac:dyDescent="0.15">
      <c r="A4554" s="36">
        <v>9791036372926</v>
      </c>
      <c r="B4554" t="s">
        <v>3831</v>
      </c>
      <c r="C4554" s="36">
        <v>1781</v>
      </c>
      <c r="D4554" t="s">
        <v>5133</v>
      </c>
    </row>
    <row r="4555" spans="1:4" x14ac:dyDescent="0.15">
      <c r="A4555" s="36">
        <v>9791036372933</v>
      </c>
      <c r="B4555" t="s">
        <v>3831</v>
      </c>
      <c r="C4555" s="36">
        <v>2126</v>
      </c>
      <c r="D4555" t="s">
        <v>5133</v>
      </c>
    </row>
    <row r="4556" spans="1:4" x14ac:dyDescent="0.15">
      <c r="A4556" s="36">
        <v>9791036372957</v>
      </c>
      <c r="B4556" t="s">
        <v>3831</v>
      </c>
      <c r="C4556" s="36">
        <v>0</v>
      </c>
      <c r="D4556" t="s">
        <v>5135</v>
      </c>
    </row>
    <row r="4557" spans="1:4" x14ac:dyDescent="0.15">
      <c r="A4557" s="36">
        <v>9791036372940</v>
      </c>
      <c r="B4557" t="s">
        <v>3831</v>
      </c>
      <c r="C4557" s="36">
        <v>0</v>
      </c>
      <c r="D4557" t="s">
        <v>5135</v>
      </c>
    </row>
    <row r="4558" spans="1:4" x14ac:dyDescent="0.15">
      <c r="A4558" s="36">
        <v>9782227496743</v>
      </c>
      <c r="B4558" t="s">
        <v>3831</v>
      </c>
      <c r="C4558" s="36">
        <v>0</v>
      </c>
      <c r="D4558" t="s">
        <v>5129</v>
      </c>
    </row>
    <row r="4559" spans="1:4" x14ac:dyDescent="0.15">
      <c r="A4559" s="36">
        <v>9791036314018</v>
      </c>
      <c r="B4559" t="s">
        <v>3831</v>
      </c>
      <c r="C4559" s="36">
        <v>-494</v>
      </c>
      <c r="D4559" t="s">
        <v>5139</v>
      </c>
    </row>
    <row r="4560" spans="1:4" x14ac:dyDescent="0.15">
      <c r="A4560" s="36">
        <v>9791036314025</v>
      </c>
      <c r="B4560" t="s">
        <v>3831</v>
      </c>
      <c r="C4560" s="36">
        <v>911</v>
      </c>
      <c r="D4560" t="s">
        <v>5130</v>
      </c>
    </row>
    <row r="4561" spans="1:4" x14ac:dyDescent="0.15">
      <c r="A4561" s="36">
        <v>9791036324871</v>
      </c>
      <c r="B4561" t="s">
        <v>3831</v>
      </c>
      <c r="C4561" s="36">
        <v>502</v>
      </c>
      <c r="D4561" t="s">
        <v>5130</v>
      </c>
    </row>
    <row r="4562" spans="1:4" x14ac:dyDescent="0.15">
      <c r="A4562" s="36">
        <v>9791036384776</v>
      </c>
      <c r="B4562" t="s">
        <v>3831</v>
      </c>
      <c r="C4562" s="36">
        <v>0</v>
      </c>
      <c r="D4562" t="s">
        <v>5135</v>
      </c>
    </row>
    <row r="4563" spans="1:4" x14ac:dyDescent="0.15">
      <c r="A4563" s="36">
        <v>9791036384783</v>
      </c>
      <c r="B4563" t="s">
        <v>3831</v>
      </c>
      <c r="C4563" s="36">
        <v>0</v>
      </c>
      <c r="D4563" t="s">
        <v>5135</v>
      </c>
    </row>
    <row r="4564" spans="1:4" x14ac:dyDescent="0.15">
      <c r="A4564" s="36">
        <v>3600950000289</v>
      </c>
      <c r="B4564" t="s">
        <v>3831</v>
      </c>
      <c r="C4564" s="36">
        <v>0</v>
      </c>
      <c r="D4564" t="s">
        <v>5135</v>
      </c>
    </row>
    <row r="4565" spans="1:4" x14ac:dyDescent="0.15">
      <c r="A4565" s="36">
        <v>3600950000272</v>
      </c>
      <c r="B4565" t="s">
        <v>3831</v>
      </c>
      <c r="C4565" s="36">
        <v>0</v>
      </c>
      <c r="D4565" t="s">
        <v>5135</v>
      </c>
    </row>
    <row r="4566" spans="1:4" x14ac:dyDescent="0.15">
      <c r="A4566" s="36">
        <v>9782747033336</v>
      </c>
      <c r="B4566" t="s">
        <v>3831</v>
      </c>
      <c r="C4566" s="36">
        <v>0</v>
      </c>
      <c r="D4566" t="s">
        <v>5135</v>
      </c>
    </row>
    <row r="4567" spans="1:4" x14ac:dyDescent="0.15">
      <c r="A4567" s="36">
        <v>9791036384790</v>
      </c>
      <c r="B4567" t="s">
        <v>3831</v>
      </c>
      <c r="C4567" s="36">
        <v>0</v>
      </c>
      <c r="D4567" t="s">
        <v>5135</v>
      </c>
    </row>
    <row r="4568" spans="1:4" x14ac:dyDescent="0.15">
      <c r="A4568" s="36">
        <v>9791036384806</v>
      </c>
      <c r="B4568" t="s">
        <v>3831</v>
      </c>
      <c r="C4568" s="36">
        <v>0</v>
      </c>
      <c r="D4568" t="s">
        <v>5135</v>
      </c>
    </row>
    <row r="4569" spans="1:4" x14ac:dyDescent="0.15">
      <c r="A4569" s="36">
        <v>9791036384813</v>
      </c>
      <c r="B4569" t="s">
        <v>3831</v>
      </c>
      <c r="C4569" s="36">
        <v>0</v>
      </c>
      <c r="D4569" t="s">
        <v>5135</v>
      </c>
    </row>
    <row r="4570" spans="1:4" x14ac:dyDescent="0.15">
      <c r="A4570" s="36">
        <v>9791036384820</v>
      </c>
      <c r="B4570" t="s">
        <v>3831</v>
      </c>
      <c r="C4570" s="36">
        <v>0</v>
      </c>
      <c r="D4570" t="s">
        <v>5135</v>
      </c>
    </row>
    <row r="4571" spans="1:4" x14ac:dyDescent="0.15">
      <c r="A4571" s="36">
        <v>9791036384837</v>
      </c>
      <c r="B4571" t="s">
        <v>3831</v>
      </c>
      <c r="C4571" s="36">
        <v>0</v>
      </c>
      <c r="D4571" t="s">
        <v>5135</v>
      </c>
    </row>
    <row r="4572" spans="1:4" x14ac:dyDescent="0.15">
      <c r="A4572" s="36">
        <v>9791036339981</v>
      </c>
      <c r="B4572" t="s">
        <v>3831</v>
      </c>
      <c r="C4572" s="36">
        <v>1185</v>
      </c>
      <c r="D4572" t="s">
        <v>5133</v>
      </c>
    </row>
    <row r="4573" spans="1:4" x14ac:dyDescent="0.15">
      <c r="A4573" s="36">
        <v>9791036339998</v>
      </c>
      <c r="B4573" t="s">
        <v>3831</v>
      </c>
      <c r="C4573" s="36">
        <v>213</v>
      </c>
      <c r="D4573" t="s">
        <v>5130</v>
      </c>
    </row>
    <row r="4574" spans="1:4" x14ac:dyDescent="0.15">
      <c r="A4574" s="36">
        <v>9791036340017</v>
      </c>
      <c r="B4574" t="s">
        <v>3831</v>
      </c>
      <c r="C4574" s="36">
        <v>2092</v>
      </c>
      <c r="D4574" t="s">
        <v>5133</v>
      </c>
    </row>
    <row r="4575" spans="1:4" x14ac:dyDescent="0.15">
      <c r="A4575" s="36">
        <v>9791036339974</v>
      </c>
      <c r="B4575" t="s">
        <v>3831</v>
      </c>
      <c r="C4575" s="36">
        <v>0</v>
      </c>
      <c r="D4575" t="s">
        <v>5129</v>
      </c>
    </row>
    <row r="4576" spans="1:4" x14ac:dyDescent="0.15">
      <c r="A4576" s="36">
        <v>9791036340000</v>
      </c>
      <c r="B4576" t="s">
        <v>3831</v>
      </c>
      <c r="C4576" s="36">
        <v>0</v>
      </c>
      <c r="D4576" t="s">
        <v>5129</v>
      </c>
    </row>
    <row r="4577" spans="1:4" x14ac:dyDescent="0.15">
      <c r="A4577" s="36">
        <v>9791027610501</v>
      </c>
      <c r="B4577" t="s">
        <v>3831</v>
      </c>
      <c r="C4577" s="36">
        <v>0</v>
      </c>
      <c r="D4577" t="s">
        <v>5129</v>
      </c>
    </row>
    <row r="4578" spans="1:4" x14ac:dyDescent="0.15">
      <c r="A4578" s="36">
        <v>9782227496767</v>
      </c>
      <c r="B4578" t="s">
        <v>3831</v>
      </c>
      <c r="C4578" s="36">
        <v>0</v>
      </c>
      <c r="D4578" t="s">
        <v>5129</v>
      </c>
    </row>
    <row r="4579" spans="1:4" x14ac:dyDescent="0.15">
      <c r="A4579" s="36">
        <v>9782227496774</v>
      </c>
      <c r="B4579" t="s">
        <v>3831</v>
      </c>
      <c r="C4579" s="36">
        <v>0</v>
      </c>
      <c r="D4579" t="s">
        <v>5129</v>
      </c>
    </row>
    <row r="4580" spans="1:4" x14ac:dyDescent="0.15">
      <c r="A4580" s="36">
        <v>9782408024468</v>
      </c>
      <c r="B4580" t="s">
        <v>3831</v>
      </c>
      <c r="C4580" s="36">
        <v>0</v>
      </c>
      <c r="D4580" t="s">
        <v>5129</v>
      </c>
    </row>
    <row r="4581" spans="1:4" x14ac:dyDescent="0.15">
      <c r="A4581" s="36">
        <v>9791036324888</v>
      </c>
      <c r="B4581" t="s">
        <v>3831</v>
      </c>
      <c r="C4581" s="36">
        <v>9</v>
      </c>
      <c r="D4581" t="s">
        <v>5132</v>
      </c>
    </row>
    <row r="4582" spans="1:4" x14ac:dyDescent="0.15">
      <c r="A4582" s="36">
        <v>9791027609499</v>
      </c>
      <c r="B4582" t="s">
        <v>3831</v>
      </c>
      <c r="C4582" s="36">
        <v>0</v>
      </c>
      <c r="D4582" t="s">
        <v>5129</v>
      </c>
    </row>
    <row r="4583" spans="1:4" x14ac:dyDescent="0.15">
      <c r="A4583" s="36">
        <v>9791027609505</v>
      </c>
      <c r="B4583" t="s">
        <v>3831</v>
      </c>
      <c r="C4583" s="36">
        <v>0</v>
      </c>
      <c r="D4583" t="s">
        <v>5129</v>
      </c>
    </row>
    <row r="4584" spans="1:4" x14ac:dyDescent="0.15">
      <c r="A4584" s="36">
        <v>9791036325014</v>
      </c>
      <c r="B4584" t="s">
        <v>3831</v>
      </c>
      <c r="C4584" s="36">
        <v>397</v>
      </c>
      <c r="D4584" t="s">
        <v>5130</v>
      </c>
    </row>
    <row r="4585" spans="1:4" x14ac:dyDescent="0.15">
      <c r="A4585" s="36">
        <v>9791036325038</v>
      </c>
      <c r="B4585" t="s">
        <v>3831</v>
      </c>
      <c r="C4585" s="36">
        <v>1481</v>
      </c>
      <c r="D4585" t="s">
        <v>5133</v>
      </c>
    </row>
    <row r="4586" spans="1:4" x14ac:dyDescent="0.15">
      <c r="A4586" s="36">
        <v>9782408034085</v>
      </c>
      <c r="B4586" t="s">
        <v>3831</v>
      </c>
      <c r="C4586" s="36">
        <v>0</v>
      </c>
      <c r="D4586" t="s">
        <v>5129</v>
      </c>
    </row>
    <row r="4587" spans="1:4" x14ac:dyDescent="0.15">
      <c r="A4587" s="36">
        <v>9791036325021</v>
      </c>
      <c r="B4587" t="s">
        <v>3831</v>
      </c>
      <c r="C4587" s="36">
        <v>0</v>
      </c>
      <c r="D4587" t="s">
        <v>5129</v>
      </c>
    </row>
    <row r="4588" spans="1:4" x14ac:dyDescent="0.15">
      <c r="A4588" s="36">
        <v>9791036325045</v>
      </c>
      <c r="B4588" t="s">
        <v>3831</v>
      </c>
      <c r="C4588" s="36">
        <v>2749</v>
      </c>
      <c r="D4588" t="s">
        <v>5133</v>
      </c>
    </row>
    <row r="4589" spans="1:4" x14ac:dyDescent="0.15">
      <c r="A4589" s="36">
        <v>9782227498808</v>
      </c>
      <c r="B4589" t="s">
        <v>3831</v>
      </c>
      <c r="C4589" s="36">
        <v>0</v>
      </c>
      <c r="D4589" t="s">
        <v>5129</v>
      </c>
    </row>
    <row r="4590" spans="1:4" x14ac:dyDescent="0.15">
      <c r="A4590" s="36">
        <v>9791027608065</v>
      </c>
      <c r="B4590" t="s">
        <v>3831</v>
      </c>
      <c r="C4590" s="36">
        <v>0</v>
      </c>
      <c r="D4590" t="s">
        <v>5129</v>
      </c>
    </row>
    <row r="4591" spans="1:4" x14ac:dyDescent="0.15">
      <c r="A4591" s="36">
        <v>9791027608072</v>
      </c>
      <c r="B4591" t="s">
        <v>3831</v>
      </c>
      <c r="C4591" s="36">
        <v>701</v>
      </c>
      <c r="D4591" t="s">
        <v>5130</v>
      </c>
    </row>
    <row r="4592" spans="1:4" x14ac:dyDescent="0.15">
      <c r="A4592" s="36">
        <v>9791036340055</v>
      </c>
      <c r="B4592" t="s">
        <v>3831</v>
      </c>
      <c r="C4592" s="36">
        <v>8066</v>
      </c>
      <c r="D4592" t="s">
        <v>5133</v>
      </c>
    </row>
    <row r="4593" spans="1:4" x14ac:dyDescent="0.15">
      <c r="A4593" s="36">
        <v>9791036362699</v>
      </c>
      <c r="B4593" t="s">
        <v>3831</v>
      </c>
      <c r="C4593" s="36">
        <v>7107</v>
      </c>
      <c r="D4593" t="s">
        <v>5133</v>
      </c>
    </row>
    <row r="4594" spans="1:4" x14ac:dyDescent="0.15">
      <c r="A4594" s="36">
        <v>9791036362705</v>
      </c>
      <c r="B4594" t="s">
        <v>3831</v>
      </c>
      <c r="C4594" s="36">
        <v>1429</v>
      </c>
      <c r="D4594" t="s">
        <v>5133</v>
      </c>
    </row>
    <row r="4595" spans="1:4" x14ac:dyDescent="0.15">
      <c r="A4595" s="36">
        <v>9791036362712</v>
      </c>
      <c r="B4595" t="s">
        <v>3831</v>
      </c>
      <c r="C4595" s="36">
        <v>823</v>
      </c>
      <c r="D4595" t="s">
        <v>5130</v>
      </c>
    </row>
    <row r="4596" spans="1:4" x14ac:dyDescent="0.15">
      <c r="A4596" s="36">
        <v>9791036362729</v>
      </c>
      <c r="B4596" t="s">
        <v>3831</v>
      </c>
      <c r="C4596" s="36">
        <v>275</v>
      </c>
      <c r="D4596" t="s">
        <v>5130</v>
      </c>
    </row>
    <row r="4597" spans="1:4" x14ac:dyDescent="0.15">
      <c r="A4597" s="36">
        <v>9791036362736</v>
      </c>
      <c r="B4597" t="s">
        <v>3831</v>
      </c>
      <c r="C4597" s="36">
        <v>880</v>
      </c>
      <c r="D4597" t="s">
        <v>5130</v>
      </c>
    </row>
    <row r="4598" spans="1:4" x14ac:dyDescent="0.15">
      <c r="A4598" s="36">
        <v>9791036362743</v>
      </c>
      <c r="B4598" t="s">
        <v>3831</v>
      </c>
      <c r="C4598" s="36">
        <v>512</v>
      </c>
      <c r="D4598" t="s">
        <v>5130</v>
      </c>
    </row>
    <row r="4599" spans="1:4" x14ac:dyDescent="0.15">
      <c r="A4599" s="36">
        <v>9791036362750</v>
      </c>
      <c r="B4599" t="s">
        <v>3831</v>
      </c>
      <c r="C4599" s="36">
        <v>829</v>
      </c>
      <c r="D4599" t="s">
        <v>5130</v>
      </c>
    </row>
    <row r="4600" spans="1:4" x14ac:dyDescent="0.15">
      <c r="A4600" s="36">
        <v>9791036362767</v>
      </c>
      <c r="B4600" t="s">
        <v>3831</v>
      </c>
      <c r="C4600" s="36">
        <v>0</v>
      </c>
      <c r="D4600" t="s">
        <v>5135</v>
      </c>
    </row>
    <row r="4601" spans="1:4" x14ac:dyDescent="0.15">
      <c r="A4601" s="36">
        <v>9791036362774</v>
      </c>
      <c r="B4601" t="s">
        <v>3831</v>
      </c>
      <c r="C4601" s="36">
        <v>0</v>
      </c>
      <c r="D4601" t="s">
        <v>5135</v>
      </c>
    </row>
    <row r="4602" spans="1:4" x14ac:dyDescent="0.15">
      <c r="A4602" s="36">
        <v>9791036362781</v>
      </c>
      <c r="B4602" t="s">
        <v>3831</v>
      </c>
      <c r="C4602" s="36">
        <v>0</v>
      </c>
      <c r="D4602" t="s">
        <v>5135</v>
      </c>
    </row>
    <row r="4603" spans="1:4" x14ac:dyDescent="0.15">
      <c r="A4603" s="36">
        <v>9791036362798</v>
      </c>
      <c r="B4603" t="s">
        <v>3831</v>
      </c>
      <c r="C4603" s="36">
        <v>0</v>
      </c>
      <c r="D4603" t="s">
        <v>5135</v>
      </c>
    </row>
    <row r="4604" spans="1:4" x14ac:dyDescent="0.15">
      <c r="A4604" s="36">
        <v>9791036362804</v>
      </c>
      <c r="B4604" t="s">
        <v>3831</v>
      </c>
      <c r="C4604" s="36">
        <v>2121</v>
      </c>
      <c r="D4604" t="s">
        <v>5133</v>
      </c>
    </row>
    <row r="4605" spans="1:4" x14ac:dyDescent="0.15">
      <c r="A4605" s="36">
        <v>9791036362811</v>
      </c>
      <c r="B4605" t="s">
        <v>3831</v>
      </c>
      <c r="C4605" s="36">
        <v>622</v>
      </c>
      <c r="D4605" t="s">
        <v>5130</v>
      </c>
    </row>
    <row r="4606" spans="1:4" x14ac:dyDescent="0.15">
      <c r="A4606" s="36">
        <v>9791036362828</v>
      </c>
      <c r="B4606" t="s">
        <v>3831</v>
      </c>
      <c r="C4606" s="36">
        <v>0</v>
      </c>
      <c r="D4606" t="s">
        <v>5135</v>
      </c>
    </row>
    <row r="4607" spans="1:4" x14ac:dyDescent="0.15">
      <c r="A4607" s="36">
        <v>9791036362842</v>
      </c>
      <c r="B4607" t="s">
        <v>3831</v>
      </c>
      <c r="C4607" s="36">
        <v>9548</v>
      </c>
      <c r="D4607" t="s">
        <v>5133</v>
      </c>
    </row>
    <row r="4608" spans="1:4" x14ac:dyDescent="0.15">
      <c r="A4608" s="36">
        <v>9791036340239</v>
      </c>
      <c r="B4608" t="s">
        <v>3831</v>
      </c>
      <c r="C4608" s="36">
        <v>1408</v>
      </c>
      <c r="D4608" t="s">
        <v>5133</v>
      </c>
    </row>
    <row r="4609" spans="1:4" x14ac:dyDescent="0.15">
      <c r="A4609" s="36">
        <v>9791036340246</v>
      </c>
      <c r="B4609" t="s">
        <v>3831</v>
      </c>
      <c r="C4609" s="36">
        <v>2538</v>
      </c>
      <c r="D4609" t="s">
        <v>5133</v>
      </c>
    </row>
    <row r="4610" spans="1:4" x14ac:dyDescent="0.15">
      <c r="A4610" s="36">
        <v>9791027610518</v>
      </c>
      <c r="B4610" t="s">
        <v>3831</v>
      </c>
      <c r="C4610" s="36">
        <v>0</v>
      </c>
      <c r="D4610" t="s">
        <v>5129</v>
      </c>
    </row>
    <row r="4611" spans="1:4" x14ac:dyDescent="0.15">
      <c r="A4611" s="36">
        <v>9791027610525</v>
      </c>
      <c r="B4611" t="s">
        <v>3831</v>
      </c>
      <c r="C4611" s="36">
        <v>30</v>
      </c>
      <c r="D4611" t="s">
        <v>5134</v>
      </c>
    </row>
    <row r="4612" spans="1:4" x14ac:dyDescent="0.15">
      <c r="A4612" s="36">
        <v>9791027610532</v>
      </c>
      <c r="B4612" t="s">
        <v>3831</v>
      </c>
      <c r="C4612" s="36">
        <v>0</v>
      </c>
      <c r="D4612" t="s">
        <v>5129</v>
      </c>
    </row>
    <row r="4613" spans="1:4" x14ac:dyDescent="0.15">
      <c r="A4613" s="36">
        <v>9791027610549</v>
      </c>
      <c r="B4613" t="s">
        <v>3831</v>
      </c>
      <c r="C4613" s="36">
        <v>0</v>
      </c>
      <c r="D4613" t="s">
        <v>5129</v>
      </c>
    </row>
    <row r="4614" spans="1:4" x14ac:dyDescent="0.15">
      <c r="A4614" s="36">
        <v>9782747096539</v>
      </c>
      <c r="B4614" t="s">
        <v>3831</v>
      </c>
      <c r="C4614" s="36">
        <v>3619</v>
      </c>
      <c r="D4614" t="s">
        <v>5133</v>
      </c>
    </row>
    <row r="4615" spans="1:4" x14ac:dyDescent="0.15">
      <c r="A4615" s="36">
        <v>9782227493827</v>
      </c>
      <c r="B4615" t="s">
        <v>3831</v>
      </c>
      <c r="C4615" s="36">
        <v>0</v>
      </c>
      <c r="D4615" t="s">
        <v>5131</v>
      </c>
    </row>
    <row r="4616" spans="1:4" x14ac:dyDescent="0.15">
      <c r="A4616" s="36">
        <v>9782227493841</v>
      </c>
      <c r="B4616" t="s">
        <v>3831</v>
      </c>
      <c r="C4616" s="36">
        <v>0</v>
      </c>
      <c r="D4616" t="s">
        <v>5131</v>
      </c>
    </row>
    <row r="4617" spans="1:4" x14ac:dyDescent="0.15">
      <c r="A4617" s="36">
        <v>9791036340277</v>
      </c>
      <c r="B4617" t="s">
        <v>3831</v>
      </c>
      <c r="C4617" s="36">
        <v>848</v>
      </c>
      <c r="D4617" t="s">
        <v>5130</v>
      </c>
    </row>
    <row r="4618" spans="1:4" x14ac:dyDescent="0.15">
      <c r="A4618" s="36">
        <v>9791027610556</v>
      </c>
      <c r="B4618" t="s">
        <v>3831</v>
      </c>
      <c r="C4618" s="36">
        <v>0</v>
      </c>
      <c r="D4618" t="s">
        <v>5131</v>
      </c>
    </row>
    <row r="4619" spans="1:4" x14ac:dyDescent="0.15">
      <c r="A4619" s="36">
        <v>9791036373350</v>
      </c>
      <c r="B4619" t="s">
        <v>3831</v>
      </c>
      <c r="C4619" s="36">
        <v>3076</v>
      </c>
      <c r="D4619" t="s">
        <v>5133</v>
      </c>
    </row>
    <row r="4620" spans="1:4" x14ac:dyDescent="0.15">
      <c r="A4620" s="36">
        <v>9791036373367</v>
      </c>
      <c r="B4620" t="s">
        <v>3831</v>
      </c>
      <c r="C4620" s="36">
        <v>-143</v>
      </c>
      <c r="D4620" t="s">
        <v>5139</v>
      </c>
    </row>
    <row r="4621" spans="1:4" x14ac:dyDescent="0.15">
      <c r="A4621" s="36">
        <v>9791036373374</v>
      </c>
      <c r="B4621" t="s">
        <v>3831</v>
      </c>
      <c r="C4621" s="36">
        <v>3686</v>
      </c>
      <c r="D4621" t="s">
        <v>5133</v>
      </c>
    </row>
    <row r="4622" spans="1:4" x14ac:dyDescent="0.15">
      <c r="A4622" s="36">
        <v>9791036373336</v>
      </c>
      <c r="B4622" t="s">
        <v>3831</v>
      </c>
      <c r="C4622" s="36">
        <v>0</v>
      </c>
      <c r="D4622" t="s">
        <v>5135</v>
      </c>
    </row>
    <row r="4623" spans="1:4" x14ac:dyDescent="0.15">
      <c r="A4623" s="36">
        <v>9791036373343</v>
      </c>
      <c r="B4623" t="s">
        <v>3831</v>
      </c>
      <c r="C4623" s="36">
        <v>0</v>
      </c>
      <c r="D4623" t="s">
        <v>5135</v>
      </c>
    </row>
    <row r="4624" spans="1:4" x14ac:dyDescent="0.15">
      <c r="A4624" s="36">
        <v>9791036373381</v>
      </c>
      <c r="B4624" t="s">
        <v>3831</v>
      </c>
      <c r="C4624" s="36">
        <v>0</v>
      </c>
      <c r="D4624" t="s">
        <v>5135</v>
      </c>
    </row>
    <row r="4625" spans="1:4" x14ac:dyDescent="0.15">
      <c r="A4625" s="36">
        <v>9791036373398</v>
      </c>
      <c r="B4625" t="s">
        <v>3831</v>
      </c>
      <c r="C4625" s="36">
        <v>1420</v>
      </c>
      <c r="D4625" t="s">
        <v>5133</v>
      </c>
    </row>
    <row r="4626" spans="1:4" x14ac:dyDescent="0.15">
      <c r="A4626" s="36">
        <v>9791036340529</v>
      </c>
      <c r="B4626" t="s">
        <v>3831</v>
      </c>
      <c r="C4626" s="36">
        <v>1579</v>
      </c>
      <c r="D4626" t="s">
        <v>5133</v>
      </c>
    </row>
    <row r="4627" spans="1:4" x14ac:dyDescent="0.15">
      <c r="A4627" s="36">
        <v>9791036340567</v>
      </c>
      <c r="B4627" t="s">
        <v>3831</v>
      </c>
      <c r="C4627" s="36">
        <v>1835</v>
      </c>
      <c r="D4627" t="s">
        <v>5133</v>
      </c>
    </row>
    <row r="4628" spans="1:4" x14ac:dyDescent="0.15">
      <c r="A4628" s="36">
        <v>9782227500136</v>
      </c>
      <c r="B4628" t="s">
        <v>3831</v>
      </c>
      <c r="C4628" s="36">
        <v>0</v>
      </c>
      <c r="D4628" t="s">
        <v>5129</v>
      </c>
    </row>
    <row r="4629" spans="1:4" x14ac:dyDescent="0.15">
      <c r="A4629" s="36">
        <v>9791036340574</v>
      </c>
      <c r="B4629" t="s">
        <v>3831</v>
      </c>
      <c r="C4629" s="36">
        <v>0</v>
      </c>
      <c r="D4629" t="s">
        <v>5135</v>
      </c>
    </row>
    <row r="4630" spans="1:4" x14ac:dyDescent="0.15">
      <c r="A4630" s="36">
        <v>9791036340536</v>
      </c>
      <c r="B4630" t="s">
        <v>3831</v>
      </c>
      <c r="C4630" s="36">
        <v>3199</v>
      </c>
      <c r="D4630" t="s">
        <v>5133</v>
      </c>
    </row>
    <row r="4631" spans="1:4" x14ac:dyDescent="0.15">
      <c r="A4631" s="36">
        <v>9791036340543</v>
      </c>
      <c r="B4631" t="s">
        <v>3831</v>
      </c>
      <c r="C4631" s="36">
        <v>260</v>
      </c>
      <c r="D4631" t="s">
        <v>5130</v>
      </c>
    </row>
    <row r="4632" spans="1:4" x14ac:dyDescent="0.15">
      <c r="A4632" s="36">
        <v>9791036340550</v>
      </c>
      <c r="B4632" t="s">
        <v>3831</v>
      </c>
      <c r="C4632" s="36">
        <v>1289</v>
      </c>
      <c r="D4632" t="s">
        <v>5133</v>
      </c>
    </row>
    <row r="4633" spans="1:4" x14ac:dyDescent="0.15">
      <c r="A4633" s="36">
        <v>9782227501065</v>
      </c>
      <c r="B4633" t="s">
        <v>3831</v>
      </c>
      <c r="C4633" s="36">
        <v>1580</v>
      </c>
      <c r="D4633" t="s">
        <v>5133</v>
      </c>
    </row>
    <row r="4634" spans="1:4" x14ac:dyDescent="0.15">
      <c r="A4634" s="36">
        <v>9782227501072</v>
      </c>
      <c r="B4634" t="s">
        <v>3831</v>
      </c>
      <c r="C4634" s="36">
        <v>1984</v>
      </c>
      <c r="D4634" t="s">
        <v>5133</v>
      </c>
    </row>
    <row r="4635" spans="1:4" x14ac:dyDescent="0.15">
      <c r="A4635" s="36">
        <v>9782227501089</v>
      </c>
      <c r="B4635" t="s">
        <v>3831</v>
      </c>
      <c r="C4635" s="36">
        <v>0</v>
      </c>
      <c r="D4635" t="s">
        <v>5135</v>
      </c>
    </row>
    <row r="4636" spans="1:4" x14ac:dyDescent="0.15">
      <c r="A4636" s="36">
        <v>9791027611416</v>
      </c>
      <c r="B4636" t="s">
        <v>3831</v>
      </c>
      <c r="C4636" s="36">
        <v>697</v>
      </c>
      <c r="D4636" t="s">
        <v>5130</v>
      </c>
    </row>
    <row r="4637" spans="1:4" x14ac:dyDescent="0.15">
      <c r="A4637" s="36">
        <v>9791036354311</v>
      </c>
      <c r="B4637" t="s">
        <v>3831</v>
      </c>
      <c r="C4637" s="36">
        <v>0</v>
      </c>
      <c r="D4637" t="s">
        <v>5131</v>
      </c>
    </row>
    <row r="4638" spans="1:4" x14ac:dyDescent="0.15">
      <c r="A4638" s="36">
        <v>9791036354328</v>
      </c>
      <c r="B4638" t="s">
        <v>3831</v>
      </c>
      <c r="C4638" s="36">
        <v>0</v>
      </c>
      <c r="D4638" t="s">
        <v>5135</v>
      </c>
    </row>
    <row r="4639" spans="1:4" x14ac:dyDescent="0.15">
      <c r="A4639" s="36">
        <v>9791036354335</v>
      </c>
      <c r="B4639" t="s">
        <v>3831</v>
      </c>
      <c r="C4639" s="36">
        <v>3757</v>
      </c>
      <c r="D4639" t="s">
        <v>5133</v>
      </c>
    </row>
    <row r="4640" spans="1:4" x14ac:dyDescent="0.15">
      <c r="A4640" s="36">
        <v>9791036354342</v>
      </c>
      <c r="B4640" t="s">
        <v>3831</v>
      </c>
      <c r="C4640" s="36">
        <v>2438</v>
      </c>
      <c r="D4640" t="s">
        <v>5133</v>
      </c>
    </row>
    <row r="4641" spans="1:4" x14ac:dyDescent="0.15">
      <c r="A4641" s="36">
        <v>9791036354359</v>
      </c>
      <c r="B4641" t="s">
        <v>3831</v>
      </c>
      <c r="C4641" s="36">
        <v>1724</v>
      </c>
      <c r="D4641" t="s">
        <v>5133</v>
      </c>
    </row>
    <row r="4642" spans="1:4" x14ac:dyDescent="0.15">
      <c r="A4642" s="36">
        <v>9791027611454</v>
      </c>
      <c r="B4642" t="s">
        <v>3831</v>
      </c>
      <c r="C4642" s="36">
        <v>2606</v>
      </c>
      <c r="D4642" t="s">
        <v>5133</v>
      </c>
    </row>
    <row r="4643" spans="1:4" x14ac:dyDescent="0.15">
      <c r="A4643" s="36">
        <v>9791027611461</v>
      </c>
      <c r="B4643" t="s">
        <v>3831</v>
      </c>
      <c r="C4643" s="36">
        <v>299</v>
      </c>
      <c r="D4643" t="s">
        <v>5130</v>
      </c>
    </row>
    <row r="4644" spans="1:4" x14ac:dyDescent="0.15">
      <c r="A4644" s="36">
        <v>9791027611478</v>
      </c>
      <c r="B4644" t="s">
        <v>3831</v>
      </c>
      <c r="C4644" s="36">
        <v>3342</v>
      </c>
      <c r="D4644" t="s">
        <v>5133</v>
      </c>
    </row>
    <row r="4645" spans="1:4" x14ac:dyDescent="0.15">
      <c r="A4645" s="36">
        <v>9791036340635</v>
      </c>
      <c r="B4645" t="s">
        <v>3831</v>
      </c>
      <c r="C4645" s="36">
        <v>0</v>
      </c>
      <c r="D4645" t="s">
        <v>5135</v>
      </c>
    </row>
    <row r="4646" spans="1:4" x14ac:dyDescent="0.15">
      <c r="A4646" s="36">
        <v>9791036340512</v>
      </c>
      <c r="B4646" t="s">
        <v>3831</v>
      </c>
      <c r="C4646" s="36">
        <v>0</v>
      </c>
      <c r="D4646" t="s">
        <v>5129</v>
      </c>
    </row>
    <row r="4647" spans="1:4" x14ac:dyDescent="0.15">
      <c r="A4647" s="36">
        <v>9791036340628</v>
      </c>
      <c r="B4647" t="s">
        <v>3831</v>
      </c>
      <c r="C4647" s="36">
        <v>3936</v>
      </c>
      <c r="D4647" t="s">
        <v>5133</v>
      </c>
    </row>
    <row r="4648" spans="1:4" x14ac:dyDescent="0.15">
      <c r="A4648" s="36">
        <v>9791036325069</v>
      </c>
      <c r="B4648" t="s">
        <v>3831</v>
      </c>
      <c r="C4648" s="36">
        <v>0</v>
      </c>
      <c r="D4648" t="s">
        <v>5129</v>
      </c>
    </row>
    <row r="4649" spans="1:4" x14ac:dyDescent="0.15">
      <c r="A4649" s="36">
        <v>9791036325076</v>
      </c>
      <c r="B4649" t="s">
        <v>3831</v>
      </c>
      <c r="C4649" s="36">
        <v>0</v>
      </c>
      <c r="D4649" t="s">
        <v>5129</v>
      </c>
    </row>
    <row r="4650" spans="1:4" x14ac:dyDescent="0.15">
      <c r="A4650" s="36">
        <v>9791036340659</v>
      </c>
      <c r="B4650" t="s">
        <v>3831</v>
      </c>
      <c r="C4650" s="36">
        <v>1667</v>
      </c>
      <c r="D4650" t="s">
        <v>5133</v>
      </c>
    </row>
    <row r="4651" spans="1:4" x14ac:dyDescent="0.15">
      <c r="A4651" s="36">
        <v>9791036340666</v>
      </c>
      <c r="B4651" t="s">
        <v>3831</v>
      </c>
      <c r="C4651" s="36">
        <v>2621</v>
      </c>
      <c r="D4651" t="s">
        <v>5133</v>
      </c>
    </row>
    <row r="4652" spans="1:4" x14ac:dyDescent="0.15">
      <c r="A4652" s="36">
        <v>9791036340673</v>
      </c>
      <c r="B4652" t="s">
        <v>3831</v>
      </c>
      <c r="C4652" s="36">
        <v>1513</v>
      </c>
      <c r="D4652" t="s">
        <v>5133</v>
      </c>
    </row>
    <row r="4653" spans="1:4" x14ac:dyDescent="0.15">
      <c r="A4653" s="36">
        <v>9791036340680</v>
      </c>
      <c r="B4653" t="s">
        <v>3831</v>
      </c>
      <c r="C4653" s="36">
        <v>2892</v>
      </c>
      <c r="D4653" t="s">
        <v>5133</v>
      </c>
    </row>
    <row r="4654" spans="1:4" x14ac:dyDescent="0.15">
      <c r="A4654" s="36">
        <v>9782227500341</v>
      </c>
      <c r="B4654" t="s">
        <v>3831</v>
      </c>
      <c r="C4654" s="36">
        <v>1073</v>
      </c>
      <c r="D4654" t="s">
        <v>5133</v>
      </c>
    </row>
    <row r="4655" spans="1:4" x14ac:dyDescent="0.15">
      <c r="A4655" s="36">
        <v>9782227500372</v>
      </c>
      <c r="B4655" t="s">
        <v>3831</v>
      </c>
      <c r="C4655" s="36">
        <v>3095</v>
      </c>
      <c r="D4655" t="s">
        <v>5133</v>
      </c>
    </row>
    <row r="4656" spans="1:4" x14ac:dyDescent="0.15">
      <c r="A4656" s="36">
        <v>9782227500396</v>
      </c>
      <c r="B4656" t="s">
        <v>3831</v>
      </c>
      <c r="C4656" s="36">
        <v>0</v>
      </c>
      <c r="D4656" t="s">
        <v>5129</v>
      </c>
    </row>
    <row r="4657" spans="1:4" x14ac:dyDescent="0.15">
      <c r="A4657" s="36">
        <v>9782227493858</v>
      </c>
      <c r="B4657" t="s">
        <v>3831</v>
      </c>
      <c r="C4657" s="36">
        <v>32</v>
      </c>
      <c r="D4657" t="s">
        <v>5134</v>
      </c>
    </row>
    <row r="4658" spans="1:4" x14ac:dyDescent="0.15">
      <c r="A4658" s="36">
        <v>9782227493872</v>
      </c>
      <c r="B4658" t="s">
        <v>3831</v>
      </c>
      <c r="C4658" s="36">
        <v>1</v>
      </c>
      <c r="D4658" t="s">
        <v>5132</v>
      </c>
    </row>
    <row r="4659" spans="1:4" x14ac:dyDescent="0.15">
      <c r="A4659" s="36">
        <v>9782227493889</v>
      </c>
      <c r="B4659" t="s">
        <v>3831</v>
      </c>
      <c r="C4659" s="36">
        <v>0</v>
      </c>
      <c r="D4659" t="s">
        <v>5131</v>
      </c>
    </row>
    <row r="4660" spans="1:4" x14ac:dyDescent="0.15">
      <c r="A4660" s="36">
        <v>9782747096621</v>
      </c>
      <c r="B4660" t="s">
        <v>3831</v>
      </c>
      <c r="C4660" s="36">
        <v>0</v>
      </c>
      <c r="D4660" t="s">
        <v>5129</v>
      </c>
    </row>
    <row r="4661" spans="1:4" x14ac:dyDescent="0.15">
      <c r="A4661" s="36">
        <v>9782747096638</v>
      </c>
      <c r="B4661" t="s">
        <v>3831</v>
      </c>
      <c r="C4661" s="36">
        <v>0</v>
      </c>
      <c r="D4661" t="s">
        <v>5129</v>
      </c>
    </row>
    <row r="4662" spans="1:4" x14ac:dyDescent="0.15">
      <c r="A4662" s="36">
        <v>3760262412207</v>
      </c>
      <c r="B4662" t="s">
        <v>3831</v>
      </c>
      <c r="C4662" s="36">
        <v>2603</v>
      </c>
      <c r="D4662" t="s">
        <v>5133</v>
      </c>
    </row>
    <row r="4663" spans="1:4" x14ac:dyDescent="0.15">
      <c r="A4663" s="36">
        <v>9791036340604</v>
      </c>
      <c r="B4663" t="s">
        <v>3831</v>
      </c>
      <c r="C4663" s="36">
        <v>0</v>
      </c>
      <c r="D4663" t="s">
        <v>5129</v>
      </c>
    </row>
    <row r="4664" spans="1:4" x14ac:dyDescent="0.15">
      <c r="A4664" s="36">
        <v>9791036340611</v>
      </c>
      <c r="B4664" t="s">
        <v>3831</v>
      </c>
      <c r="C4664" s="36">
        <v>0</v>
      </c>
      <c r="D4664" t="s">
        <v>5129</v>
      </c>
    </row>
    <row r="4665" spans="1:4" x14ac:dyDescent="0.15">
      <c r="A4665" s="36">
        <v>9782227500402</v>
      </c>
      <c r="B4665" t="s">
        <v>3831</v>
      </c>
      <c r="C4665" s="36">
        <v>0</v>
      </c>
      <c r="D4665" t="s">
        <v>5135</v>
      </c>
    </row>
    <row r="4666" spans="1:4" x14ac:dyDescent="0.15">
      <c r="A4666" s="36">
        <v>9791036372803</v>
      </c>
      <c r="B4666" t="s">
        <v>3831</v>
      </c>
      <c r="C4666" s="36">
        <v>0</v>
      </c>
      <c r="D4666" t="s">
        <v>5135</v>
      </c>
    </row>
    <row r="4667" spans="1:4" x14ac:dyDescent="0.15">
      <c r="A4667" s="36">
        <v>9791027613854</v>
      </c>
      <c r="B4667" t="s">
        <v>3831</v>
      </c>
      <c r="C4667" s="36">
        <v>0</v>
      </c>
      <c r="D4667" t="s">
        <v>5135</v>
      </c>
    </row>
    <row r="4668" spans="1:4" x14ac:dyDescent="0.15">
      <c r="A4668" s="36">
        <v>9791036384950</v>
      </c>
      <c r="B4668" t="s">
        <v>3831</v>
      </c>
      <c r="C4668" s="36">
        <v>0</v>
      </c>
      <c r="D4668" t="s">
        <v>5135</v>
      </c>
    </row>
    <row r="4669" spans="1:4" x14ac:dyDescent="0.15">
      <c r="A4669" s="36">
        <v>9791036384967</v>
      </c>
      <c r="B4669" t="s">
        <v>3831</v>
      </c>
      <c r="C4669" s="36">
        <v>0</v>
      </c>
      <c r="D4669" t="s">
        <v>5135</v>
      </c>
    </row>
    <row r="4670" spans="1:4" x14ac:dyDescent="0.15">
      <c r="A4670" s="36">
        <v>9791036384974</v>
      </c>
      <c r="B4670" t="s">
        <v>3831</v>
      </c>
      <c r="C4670" s="36">
        <v>0</v>
      </c>
      <c r="D4670" t="s">
        <v>5135</v>
      </c>
    </row>
    <row r="4671" spans="1:4" x14ac:dyDescent="0.15">
      <c r="A4671" s="36">
        <v>9791036384981</v>
      </c>
      <c r="B4671" t="s">
        <v>3831</v>
      </c>
      <c r="C4671" s="36">
        <v>0</v>
      </c>
      <c r="D4671" t="s">
        <v>5135</v>
      </c>
    </row>
    <row r="4672" spans="1:4" x14ac:dyDescent="0.15">
      <c r="A4672" s="36">
        <v>9791036384998</v>
      </c>
      <c r="B4672" t="s">
        <v>3831</v>
      </c>
      <c r="C4672" s="36">
        <v>0</v>
      </c>
      <c r="D4672" t="s">
        <v>5135</v>
      </c>
    </row>
    <row r="4673" spans="1:4" x14ac:dyDescent="0.15">
      <c r="A4673" s="36">
        <v>9791036385001</v>
      </c>
      <c r="B4673" t="s">
        <v>3831</v>
      </c>
      <c r="C4673" s="36">
        <v>0</v>
      </c>
      <c r="D4673" t="s">
        <v>5135</v>
      </c>
    </row>
    <row r="4674" spans="1:4" x14ac:dyDescent="0.15">
      <c r="A4674" s="36">
        <v>9791036385018</v>
      </c>
      <c r="B4674" t="s">
        <v>3831</v>
      </c>
      <c r="C4674" s="36">
        <v>0</v>
      </c>
      <c r="D4674" t="s">
        <v>5135</v>
      </c>
    </row>
    <row r="4675" spans="1:4" x14ac:dyDescent="0.15">
      <c r="A4675" s="36">
        <v>9791036385025</v>
      </c>
      <c r="B4675" t="s">
        <v>3831</v>
      </c>
      <c r="C4675" s="36">
        <v>0</v>
      </c>
      <c r="D4675" t="s">
        <v>5135</v>
      </c>
    </row>
    <row r="4676" spans="1:4" x14ac:dyDescent="0.15">
      <c r="A4676" s="36">
        <v>9791036385032</v>
      </c>
      <c r="B4676" t="s">
        <v>3831</v>
      </c>
      <c r="C4676" s="36">
        <v>0</v>
      </c>
      <c r="D4676" t="s">
        <v>5135</v>
      </c>
    </row>
    <row r="4677" spans="1:4" x14ac:dyDescent="0.15">
      <c r="A4677" s="36">
        <v>9791036354380</v>
      </c>
      <c r="B4677" t="s">
        <v>3831</v>
      </c>
      <c r="C4677" s="36">
        <v>1019</v>
      </c>
      <c r="D4677" t="s">
        <v>5133</v>
      </c>
    </row>
    <row r="4678" spans="1:4" x14ac:dyDescent="0.15">
      <c r="A4678" s="36">
        <v>9791036354410</v>
      </c>
      <c r="B4678" t="s">
        <v>3831</v>
      </c>
      <c r="C4678" s="36">
        <v>2818</v>
      </c>
      <c r="D4678" t="s">
        <v>5133</v>
      </c>
    </row>
    <row r="4679" spans="1:4" x14ac:dyDescent="0.15">
      <c r="A4679" s="36">
        <v>9791036354427</v>
      </c>
      <c r="B4679" t="s">
        <v>3831</v>
      </c>
      <c r="C4679" s="36">
        <v>2848</v>
      </c>
      <c r="D4679" t="s">
        <v>5133</v>
      </c>
    </row>
    <row r="4680" spans="1:4" x14ac:dyDescent="0.15">
      <c r="A4680" s="36">
        <v>9791036354434</v>
      </c>
      <c r="B4680" t="s">
        <v>3831</v>
      </c>
      <c r="C4680" s="36">
        <v>1033</v>
      </c>
      <c r="D4680" t="s">
        <v>5133</v>
      </c>
    </row>
    <row r="4681" spans="1:4" x14ac:dyDescent="0.15">
      <c r="A4681" s="36">
        <v>9791027611492</v>
      </c>
      <c r="B4681" t="s">
        <v>3831</v>
      </c>
      <c r="C4681" s="36">
        <v>1251</v>
      </c>
      <c r="D4681" t="s">
        <v>5133</v>
      </c>
    </row>
    <row r="4682" spans="1:4" x14ac:dyDescent="0.15">
      <c r="A4682" s="36">
        <v>9782747096935</v>
      </c>
      <c r="B4682" t="s">
        <v>3831</v>
      </c>
      <c r="C4682" s="36">
        <v>313</v>
      </c>
      <c r="D4682" t="s">
        <v>5130</v>
      </c>
    </row>
    <row r="4683" spans="1:4" x14ac:dyDescent="0.15">
      <c r="A4683" s="36">
        <v>9782747096942</v>
      </c>
      <c r="B4683" t="s">
        <v>3831</v>
      </c>
      <c r="C4683" s="36">
        <v>0</v>
      </c>
      <c r="D4683" t="s">
        <v>5129</v>
      </c>
    </row>
    <row r="4684" spans="1:4" x14ac:dyDescent="0.15">
      <c r="A4684" s="36">
        <v>9782747096959</v>
      </c>
      <c r="B4684" t="s">
        <v>3831</v>
      </c>
      <c r="C4684" s="36">
        <v>232</v>
      </c>
      <c r="D4684" t="s">
        <v>5130</v>
      </c>
    </row>
    <row r="4685" spans="1:4" x14ac:dyDescent="0.15">
      <c r="A4685" s="36">
        <v>9782747096973</v>
      </c>
      <c r="B4685" t="s">
        <v>3831</v>
      </c>
      <c r="C4685" s="36">
        <v>797</v>
      </c>
      <c r="D4685" t="s">
        <v>5130</v>
      </c>
    </row>
    <row r="4686" spans="1:4" x14ac:dyDescent="0.15">
      <c r="A4686" s="36">
        <v>9782747096980</v>
      </c>
      <c r="B4686" t="s">
        <v>3831</v>
      </c>
      <c r="C4686" s="36">
        <v>0</v>
      </c>
      <c r="D4686" t="s">
        <v>5129</v>
      </c>
    </row>
    <row r="4687" spans="1:4" x14ac:dyDescent="0.15">
      <c r="A4687" s="36">
        <v>9782747096997</v>
      </c>
      <c r="B4687" t="s">
        <v>3831</v>
      </c>
      <c r="C4687" s="36">
        <v>0</v>
      </c>
      <c r="D4687" t="s">
        <v>5129</v>
      </c>
    </row>
    <row r="4688" spans="1:4" x14ac:dyDescent="0.15">
      <c r="A4688" s="36">
        <v>9791036340697</v>
      </c>
      <c r="B4688" t="s">
        <v>3831</v>
      </c>
      <c r="C4688" s="36">
        <v>1092</v>
      </c>
      <c r="D4688" t="s">
        <v>5133</v>
      </c>
    </row>
    <row r="4689" spans="1:4" x14ac:dyDescent="0.15">
      <c r="A4689" s="36">
        <v>9791036340857</v>
      </c>
      <c r="B4689" t="s">
        <v>3831</v>
      </c>
      <c r="C4689" s="36">
        <v>11515</v>
      </c>
      <c r="D4689" t="s">
        <v>5128</v>
      </c>
    </row>
    <row r="4690" spans="1:4" x14ac:dyDescent="0.15">
      <c r="A4690" s="36">
        <v>9791036340864</v>
      </c>
      <c r="B4690" t="s">
        <v>3831</v>
      </c>
      <c r="C4690" s="36">
        <v>0</v>
      </c>
      <c r="D4690" t="s">
        <v>5129</v>
      </c>
    </row>
    <row r="4691" spans="1:4" x14ac:dyDescent="0.15">
      <c r="A4691" s="36">
        <v>9791036340871</v>
      </c>
      <c r="B4691" t="s">
        <v>3831</v>
      </c>
      <c r="C4691" s="36">
        <v>587</v>
      </c>
      <c r="D4691" t="s">
        <v>5130</v>
      </c>
    </row>
    <row r="4692" spans="1:4" x14ac:dyDescent="0.15">
      <c r="A4692" s="36">
        <v>9791036325281</v>
      </c>
      <c r="B4692" t="s">
        <v>3831</v>
      </c>
      <c r="C4692" s="36">
        <v>0</v>
      </c>
      <c r="D4692" t="s">
        <v>5129</v>
      </c>
    </row>
    <row r="4693" spans="1:4" x14ac:dyDescent="0.15">
      <c r="A4693" s="36">
        <v>9791036325298</v>
      </c>
      <c r="B4693" t="s">
        <v>3831</v>
      </c>
      <c r="C4693" s="36">
        <v>0</v>
      </c>
      <c r="D4693" t="s">
        <v>5131</v>
      </c>
    </row>
    <row r="4694" spans="1:4" x14ac:dyDescent="0.15">
      <c r="A4694" s="36">
        <v>9791036325311</v>
      </c>
      <c r="B4694" t="s">
        <v>3831</v>
      </c>
      <c r="C4694" s="36">
        <v>0</v>
      </c>
      <c r="D4694" t="s">
        <v>5129</v>
      </c>
    </row>
    <row r="4695" spans="1:4" x14ac:dyDescent="0.15">
      <c r="A4695" s="36">
        <v>9791036325304</v>
      </c>
      <c r="B4695" t="s">
        <v>3831</v>
      </c>
      <c r="C4695" s="36">
        <v>0</v>
      </c>
      <c r="D4695" t="s">
        <v>5131</v>
      </c>
    </row>
    <row r="4696" spans="1:4" x14ac:dyDescent="0.15">
      <c r="A4696" s="36">
        <v>9791036325328</v>
      </c>
      <c r="B4696" t="s">
        <v>3831</v>
      </c>
      <c r="C4696" s="36">
        <v>0</v>
      </c>
      <c r="D4696" t="s">
        <v>5129</v>
      </c>
    </row>
    <row r="4697" spans="1:4" x14ac:dyDescent="0.15">
      <c r="A4697" s="36">
        <v>9791036325335</v>
      </c>
      <c r="B4697" t="s">
        <v>3831</v>
      </c>
      <c r="C4697" s="36">
        <v>818</v>
      </c>
      <c r="D4697" t="s">
        <v>5130</v>
      </c>
    </row>
    <row r="4698" spans="1:4" x14ac:dyDescent="0.15">
      <c r="A4698" s="36">
        <v>9791036363191</v>
      </c>
      <c r="B4698" t="s">
        <v>3831</v>
      </c>
      <c r="C4698" s="36">
        <v>0</v>
      </c>
      <c r="D4698" t="s">
        <v>5135</v>
      </c>
    </row>
    <row r="4699" spans="1:4" x14ac:dyDescent="0.15">
      <c r="A4699" s="36">
        <v>9791036363214</v>
      </c>
      <c r="B4699" t="s">
        <v>3831</v>
      </c>
      <c r="C4699" s="36">
        <v>0</v>
      </c>
      <c r="D4699" t="s">
        <v>5135</v>
      </c>
    </row>
    <row r="4700" spans="1:4" x14ac:dyDescent="0.15">
      <c r="A4700" s="36">
        <v>9782227501669</v>
      </c>
      <c r="B4700" t="s">
        <v>3831</v>
      </c>
      <c r="C4700" s="36">
        <v>1163</v>
      </c>
      <c r="D4700" t="s">
        <v>5133</v>
      </c>
    </row>
    <row r="4701" spans="1:4" x14ac:dyDescent="0.15">
      <c r="A4701" s="36">
        <v>9782227501676</v>
      </c>
      <c r="B4701" t="s">
        <v>3831</v>
      </c>
      <c r="C4701" s="36">
        <v>789</v>
      </c>
      <c r="D4701" t="s">
        <v>5130</v>
      </c>
    </row>
    <row r="4702" spans="1:4" x14ac:dyDescent="0.15">
      <c r="A4702" s="36">
        <v>9791036325342</v>
      </c>
      <c r="B4702" t="s">
        <v>3831</v>
      </c>
      <c r="C4702" s="36">
        <v>371</v>
      </c>
      <c r="D4702" t="s">
        <v>5130</v>
      </c>
    </row>
    <row r="4703" spans="1:4" x14ac:dyDescent="0.15">
      <c r="A4703" s="36">
        <v>9791036363177</v>
      </c>
      <c r="B4703" t="s">
        <v>3831</v>
      </c>
      <c r="C4703" s="36">
        <v>1540</v>
      </c>
      <c r="D4703" t="s">
        <v>5133</v>
      </c>
    </row>
    <row r="4704" spans="1:4" x14ac:dyDescent="0.15">
      <c r="A4704" s="36">
        <v>9791036363184</v>
      </c>
      <c r="B4704" t="s">
        <v>3831</v>
      </c>
      <c r="C4704" s="36">
        <v>577</v>
      </c>
      <c r="D4704" t="s">
        <v>5130</v>
      </c>
    </row>
    <row r="4705" spans="1:4" x14ac:dyDescent="0.15">
      <c r="A4705" s="36">
        <v>9791036363207</v>
      </c>
      <c r="B4705" t="s">
        <v>3831</v>
      </c>
      <c r="C4705" s="36">
        <v>0</v>
      </c>
      <c r="D4705" t="s">
        <v>5135</v>
      </c>
    </row>
    <row r="4706" spans="1:4" x14ac:dyDescent="0.15">
      <c r="A4706" s="36">
        <v>9791036363221</v>
      </c>
      <c r="B4706" t="s">
        <v>3831</v>
      </c>
      <c r="C4706" s="36">
        <v>972</v>
      </c>
      <c r="D4706" t="s">
        <v>5130</v>
      </c>
    </row>
    <row r="4707" spans="1:4" x14ac:dyDescent="0.15">
      <c r="A4707" s="36">
        <v>9791036363238</v>
      </c>
      <c r="B4707" t="s">
        <v>3831</v>
      </c>
      <c r="C4707" s="36">
        <v>3435</v>
      </c>
      <c r="D4707" t="s">
        <v>5133</v>
      </c>
    </row>
    <row r="4708" spans="1:4" x14ac:dyDescent="0.15">
      <c r="A4708" s="36">
        <v>9791036363245</v>
      </c>
      <c r="B4708" t="s">
        <v>3831</v>
      </c>
      <c r="C4708" s="36">
        <v>5185</v>
      </c>
      <c r="D4708" t="s">
        <v>5133</v>
      </c>
    </row>
    <row r="4709" spans="1:4" x14ac:dyDescent="0.15">
      <c r="A4709" s="36">
        <v>9791036363269</v>
      </c>
      <c r="B4709" t="s">
        <v>3831</v>
      </c>
      <c r="C4709" s="36">
        <v>1902</v>
      </c>
      <c r="D4709" t="s">
        <v>5133</v>
      </c>
    </row>
    <row r="4710" spans="1:4" x14ac:dyDescent="0.15">
      <c r="A4710" s="36">
        <v>9791036363276</v>
      </c>
      <c r="B4710" t="s">
        <v>3831</v>
      </c>
      <c r="C4710" s="36">
        <v>263</v>
      </c>
      <c r="D4710" t="s">
        <v>5130</v>
      </c>
    </row>
    <row r="4711" spans="1:4" x14ac:dyDescent="0.15">
      <c r="A4711" s="36">
        <v>9791036363283</v>
      </c>
      <c r="B4711" t="s">
        <v>3831</v>
      </c>
      <c r="C4711" s="36">
        <v>490</v>
      </c>
      <c r="D4711" t="s">
        <v>5130</v>
      </c>
    </row>
    <row r="4712" spans="1:4" x14ac:dyDescent="0.15">
      <c r="A4712" s="36">
        <v>9791036363290</v>
      </c>
      <c r="B4712" t="s">
        <v>3831</v>
      </c>
      <c r="C4712" s="36">
        <v>1938</v>
      </c>
      <c r="D4712" t="s">
        <v>5133</v>
      </c>
    </row>
    <row r="4713" spans="1:4" x14ac:dyDescent="0.15">
      <c r="A4713" s="36">
        <v>9791036363306</v>
      </c>
      <c r="B4713" t="s">
        <v>3831</v>
      </c>
      <c r="C4713" s="36">
        <v>1434</v>
      </c>
      <c r="D4713" t="s">
        <v>5133</v>
      </c>
    </row>
    <row r="4714" spans="1:4" x14ac:dyDescent="0.15">
      <c r="A4714" s="36">
        <v>9791036354441</v>
      </c>
      <c r="B4714" t="s">
        <v>3831</v>
      </c>
      <c r="C4714" s="36">
        <v>2026</v>
      </c>
      <c r="D4714" t="s">
        <v>5133</v>
      </c>
    </row>
    <row r="4715" spans="1:4" x14ac:dyDescent="0.15">
      <c r="A4715" s="36">
        <v>9791036354458</v>
      </c>
      <c r="B4715" t="s">
        <v>3831</v>
      </c>
      <c r="C4715" s="36">
        <v>973</v>
      </c>
      <c r="D4715" t="s">
        <v>5137</v>
      </c>
    </row>
    <row r="4716" spans="1:4" x14ac:dyDescent="0.15">
      <c r="A4716" s="36">
        <v>9791036354465</v>
      </c>
      <c r="B4716" t="s">
        <v>3831</v>
      </c>
      <c r="C4716" s="36">
        <v>1152</v>
      </c>
      <c r="D4716" t="s">
        <v>5140</v>
      </c>
    </row>
    <row r="4717" spans="1:4" x14ac:dyDescent="0.15">
      <c r="A4717" s="36">
        <v>9791036354472</v>
      </c>
      <c r="B4717" t="s">
        <v>3831</v>
      </c>
      <c r="C4717" s="36">
        <v>966</v>
      </c>
      <c r="D4717" t="s">
        <v>5130</v>
      </c>
    </row>
    <row r="4718" spans="1:4" x14ac:dyDescent="0.15">
      <c r="A4718" s="36">
        <v>9791036325427</v>
      </c>
      <c r="B4718" t="s">
        <v>3831</v>
      </c>
      <c r="C4718" s="36">
        <v>907</v>
      </c>
      <c r="D4718" t="s">
        <v>5130</v>
      </c>
    </row>
    <row r="4719" spans="1:4" x14ac:dyDescent="0.15">
      <c r="A4719" s="36">
        <v>9791036325373</v>
      </c>
      <c r="B4719" t="s">
        <v>3831</v>
      </c>
      <c r="C4719" s="36">
        <v>9955</v>
      </c>
      <c r="D4719" t="s">
        <v>5133</v>
      </c>
    </row>
    <row r="4720" spans="1:4" x14ac:dyDescent="0.15">
      <c r="A4720" s="36">
        <v>9791036325380</v>
      </c>
      <c r="B4720" t="s">
        <v>3831</v>
      </c>
      <c r="C4720" s="36">
        <v>822</v>
      </c>
      <c r="D4720" t="s">
        <v>5130</v>
      </c>
    </row>
    <row r="4721" spans="1:4" x14ac:dyDescent="0.15">
      <c r="A4721" s="36">
        <v>9791036325397</v>
      </c>
      <c r="B4721" t="s">
        <v>3831</v>
      </c>
      <c r="C4721" s="36">
        <v>1484</v>
      </c>
      <c r="D4721" t="s">
        <v>5140</v>
      </c>
    </row>
    <row r="4722" spans="1:4" x14ac:dyDescent="0.15">
      <c r="A4722" s="36">
        <v>9791036325403</v>
      </c>
      <c r="B4722" t="s">
        <v>3831</v>
      </c>
      <c r="C4722" s="36">
        <v>0</v>
      </c>
      <c r="D4722" t="s">
        <v>5129</v>
      </c>
    </row>
    <row r="4723" spans="1:4" x14ac:dyDescent="0.15">
      <c r="A4723" s="36">
        <v>9791036325434</v>
      </c>
      <c r="B4723" t="s">
        <v>3831</v>
      </c>
      <c r="C4723" s="36">
        <v>341</v>
      </c>
      <c r="D4723" t="s">
        <v>5130</v>
      </c>
    </row>
    <row r="4724" spans="1:4" x14ac:dyDescent="0.15">
      <c r="A4724" s="36">
        <v>9791036325441</v>
      </c>
      <c r="B4724" t="s">
        <v>3831</v>
      </c>
      <c r="C4724" s="36">
        <v>5753</v>
      </c>
      <c r="D4724" t="s">
        <v>5133</v>
      </c>
    </row>
    <row r="4725" spans="1:4" x14ac:dyDescent="0.15">
      <c r="A4725" s="36">
        <v>9791036325458</v>
      </c>
      <c r="B4725" t="s">
        <v>3831</v>
      </c>
      <c r="C4725" s="36">
        <v>215</v>
      </c>
      <c r="D4725" t="s">
        <v>5130</v>
      </c>
    </row>
    <row r="4726" spans="1:4" x14ac:dyDescent="0.15">
      <c r="A4726" s="36">
        <v>9791036325465</v>
      </c>
      <c r="B4726" t="s">
        <v>3831</v>
      </c>
      <c r="C4726" s="36">
        <v>370</v>
      </c>
      <c r="D4726" t="s">
        <v>5130</v>
      </c>
    </row>
    <row r="4727" spans="1:4" x14ac:dyDescent="0.15">
      <c r="A4727" s="36">
        <v>9791036325472</v>
      </c>
      <c r="B4727" t="s">
        <v>3831</v>
      </c>
      <c r="C4727" s="36">
        <v>547</v>
      </c>
      <c r="D4727" t="s">
        <v>5130</v>
      </c>
    </row>
    <row r="4728" spans="1:4" x14ac:dyDescent="0.15">
      <c r="A4728" s="36">
        <v>9791036325489</v>
      </c>
      <c r="B4728" t="s">
        <v>3831</v>
      </c>
      <c r="C4728" s="36">
        <v>4867</v>
      </c>
      <c r="D4728" t="s">
        <v>5133</v>
      </c>
    </row>
    <row r="4729" spans="1:4" x14ac:dyDescent="0.15">
      <c r="A4729" s="36">
        <v>9791036325496</v>
      </c>
      <c r="B4729" t="s">
        <v>3831</v>
      </c>
      <c r="C4729" s="36">
        <v>1878</v>
      </c>
      <c r="D4729" t="s">
        <v>5133</v>
      </c>
    </row>
    <row r="4730" spans="1:4" x14ac:dyDescent="0.15">
      <c r="A4730" s="36">
        <v>9791036325502</v>
      </c>
      <c r="B4730" t="s">
        <v>3831</v>
      </c>
      <c r="C4730" s="36">
        <v>756</v>
      </c>
      <c r="D4730" t="s">
        <v>5130</v>
      </c>
    </row>
    <row r="4731" spans="1:4" x14ac:dyDescent="0.15">
      <c r="A4731" s="36">
        <v>9791036325519</v>
      </c>
      <c r="B4731" t="s">
        <v>3831</v>
      </c>
      <c r="C4731" s="36">
        <v>0</v>
      </c>
      <c r="D4731" t="s">
        <v>5129</v>
      </c>
    </row>
    <row r="4732" spans="1:4" x14ac:dyDescent="0.15">
      <c r="A4732" s="36">
        <v>9791036325526</v>
      </c>
      <c r="B4732" t="s">
        <v>3831</v>
      </c>
      <c r="C4732" s="36">
        <v>2155</v>
      </c>
      <c r="D4732" t="s">
        <v>5133</v>
      </c>
    </row>
    <row r="4733" spans="1:4" x14ac:dyDescent="0.15">
      <c r="A4733" s="36">
        <v>9791027609512</v>
      </c>
      <c r="B4733" t="s">
        <v>3831</v>
      </c>
      <c r="C4733" s="36">
        <v>0</v>
      </c>
      <c r="D4733" t="s">
        <v>5129</v>
      </c>
    </row>
    <row r="4734" spans="1:4" x14ac:dyDescent="0.15">
      <c r="A4734" s="36">
        <v>9791036385056</v>
      </c>
      <c r="B4734" t="s">
        <v>3831</v>
      </c>
      <c r="C4734" s="36">
        <v>0</v>
      </c>
      <c r="D4734" t="s">
        <v>5135</v>
      </c>
    </row>
    <row r="4735" spans="1:4" x14ac:dyDescent="0.15">
      <c r="A4735" s="36">
        <v>9791036385063</v>
      </c>
      <c r="B4735" t="s">
        <v>3831</v>
      </c>
      <c r="C4735" s="36">
        <v>0</v>
      </c>
      <c r="D4735" t="s">
        <v>5135</v>
      </c>
    </row>
    <row r="4736" spans="1:4" x14ac:dyDescent="0.15">
      <c r="A4736" s="36">
        <v>9791036385070</v>
      </c>
      <c r="B4736" t="s">
        <v>3831</v>
      </c>
      <c r="C4736" s="36">
        <v>0</v>
      </c>
      <c r="D4736" t="s">
        <v>5135</v>
      </c>
    </row>
    <row r="4737" spans="1:4" x14ac:dyDescent="0.15">
      <c r="A4737" s="36">
        <v>9791036385087</v>
      </c>
      <c r="B4737" t="s">
        <v>3831</v>
      </c>
      <c r="C4737" s="36">
        <v>0</v>
      </c>
      <c r="D4737" t="s">
        <v>5135</v>
      </c>
    </row>
    <row r="4738" spans="1:4" x14ac:dyDescent="0.15">
      <c r="A4738" s="36">
        <v>9791036385094</v>
      </c>
      <c r="B4738" t="s">
        <v>3831</v>
      </c>
      <c r="C4738" s="36">
        <v>0</v>
      </c>
      <c r="D4738" t="s">
        <v>5135</v>
      </c>
    </row>
    <row r="4739" spans="1:4" x14ac:dyDescent="0.15">
      <c r="A4739" s="36">
        <v>9791036385100</v>
      </c>
      <c r="B4739" t="s">
        <v>3831</v>
      </c>
      <c r="C4739" s="36">
        <v>0</v>
      </c>
      <c r="D4739" t="s">
        <v>5135</v>
      </c>
    </row>
    <row r="4740" spans="1:4" x14ac:dyDescent="0.15">
      <c r="A4740" s="36">
        <v>9791036385131</v>
      </c>
      <c r="B4740" t="s">
        <v>3831</v>
      </c>
      <c r="C4740" s="36">
        <v>0</v>
      </c>
      <c r="D4740" t="s">
        <v>5135</v>
      </c>
    </row>
    <row r="4741" spans="1:4" x14ac:dyDescent="0.15">
      <c r="A4741" s="36">
        <v>9791036385148</v>
      </c>
      <c r="B4741" t="s">
        <v>3831</v>
      </c>
      <c r="C4741" s="36">
        <v>0</v>
      </c>
      <c r="D4741" t="s">
        <v>5135</v>
      </c>
    </row>
    <row r="4742" spans="1:4" x14ac:dyDescent="0.15">
      <c r="A4742" s="36">
        <v>9791036385155</v>
      </c>
      <c r="B4742" t="s">
        <v>3831</v>
      </c>
      <c r="C4742" s="36">
        <v>0</v>
      </c>
      <c r="D4742" t="s">
        <v>5135</v>
      </c>
    </row>
    <row r="4743" spans="1:4" x14ac:dyDescent="0.15">
      <c r="A4743" s="36">
        <v>9791036385117</v>
      </c>
      <c r="B4743" t="s">
        <v>3831</v>
      </c>
      <c r="C4743" s="36">
        <v>0</v>
      </c>
      <c r="D4743" t="s">
        <v>5135</v>
      </c>
    </row>
    <row r="4744" spans="1:4" x14ac:dyDescent="0.15">
      <c r="A4744" s="36">
        <v>9791036373497</v>
      </c>
      <c r="B4744" t="s">
        <v>3831</v>
      </c>
      <c r="C4744" s="36">
        <v>1928</v>
      </c>
      <c r="D4744" t="s">
        <v>5133</v>
      </c>
    </row>
    <row r="4745" spans="1:4" x14ac:dyDescent="0.15">
      <c r="A4745" s="36">
        <v>9791036354502</v>
      </c>
      <c r="B4745" t="s">
        <v>3831</v>
      </c>
      <c r="C4745" s="36">
        <v>3800</v>
      </c>
      <c r="D4745" t="s">
        <v>5133</v>
      </c>
    </row>
    <row r="4746" spans="1:4" x14ac:dyDescent="0.15">
      <c r="A4746" s="36">
        <v>9791036354519</v>
      </c>
      <c r="B4746" t="s">
        <v>3831</v>
      </c>
      <c r="C4746" s="36">
        <v>0</v>
      </c>
      <c r="D4746" t="s">
        <v>5135</v>
      </c>
    </row>
    <row r="4747" spans="1:4" x14ac:dyDescent="0.15">
      <c r="A4747" s="36">
        <v>9791036354526</v>
      </c>
      <c r="B4747" t="s">
        <v>3831</v>
      </c>
      <c r="C4747" s="36">
        <v>1046</v>
      </c>
      <c r="D4747" t="s">
        <v>5133</v>
      </c>
    </row>
    <row r="4748" spans="1:4" x14ac:dyDescent="0.15">
      <c r="A4748" s="36">
        <v>9791036385209</v>
      </c>
      <c r="B4748" t="s">
        <v>3831</v>
      </c>
      <c r="C4748" s="36">
        <v>0</v>
      </c>
      <c r="D4748" t="s">
        <v>5135</v>
      </c>
    </row>
    <row r="4749" spans="1:4" x14ac:dyDescent="0.15">
      <c r="A4749" s="36">
        <v>9791036385216</v>
      </c>
      <c r="B4749" t="s">
        <v>3831</v>
      </c>
      <c r="C4749" s="36">
        <v>0</v>
      </c>
      <c r="D4749" t="s">
        <v>5135</v>
      </c>
    </row>
    <row r="4750" spans="1:4" x14ac:dyDescent="0.15">
      <c r="A4750" s="36">
        <v>9791036385223</v>
      </c>
      <c r="B4750" t="s">
        <v>3831</v>
      </c>
      <c r="C4750" s="36">
        <v>0</v>
      </c>
      <c r="D4750" t="s">
        <v>5135</v>
      </c>
    </row>
    <row r="4751" spans="1:4" x14ac:dyDescent="0.15">
      <c r="A4751" s="36">
        <v>9791036385230</v>
      </c>
      <c r="B4751" t="s">
        <v>3831</v>
      </c>
      <c r="C4751" s="36">
        <v>0</v>
      </c>
      <c r="D4751" t="s">
        <v>5135</v>
      </c>
    </row>
    <row r="4752" spans="1:4" x14ac:dyDescent="0.15">
      <c r="A4752" s="36">
        <v>9791036340918</v>
      </c>
      <c r="B4752" t="s">
        <v>3831</v>
      </c>
      <c r="C4752" s="36">
        <v>0</v>
      </c>
      <c r="D4752" t="s">
        <v>5129</v>
      </c>
    </row>
    <row r="4753" spans="1:4" x14ac:dyDescent="0.15">
      <c r="A4753" s="36">
        <v>9791036314247</v>
      </c>
      <c r="B4753" t="s">
        <v>3831</v>
      </c>
      <c r="C4753" s="36">
        <v>557</v>
      </c>
      <c r="D4753" t="s">
        <v>5130</v>
      </c>
    </row>
    <row r="4754" spans="1:4" x14ac:dyDescent="0.15">
      <c r="A4754" s="36">
        <v>9791036373572</v>
      </c>
      <c r="B4754" t="s">
        <v>3831</v>
      </c>
      <c r="C4754" s="36">
        <v>3287</v>
      </c>
      <c r="D4754" t="s">
        <v>5140</v>
      </c>
    </row>
    <row r="4755" spans="1:4" x14ac:dyDescent="0.15">
      <c r="A4755" s="36">
        <v>9791036373589</v>
      </c>
      <c r="B4755" t="s">
        <v>3831</v>
      </c>
      <c r="C4755" s="36">
        <v>2029</v>
      </c>
      <c r="D4755" t="s">
        <v>5133</v>
      </c>
    </row>
    <row r="4756" spans="1:4" x14ac:dyDescent="0.15">
      <c r="A4756" s="36">
        <v>9782227502277</v>
      </c>
      <c r="B4756" t="s">
        <v>3831</v>
      </c>
      <c r="C4756" s="36">
        <v>0</v>
      </c>
      <c r="D4756" t="s">
        <v>5135</v>
      </c>
    </row>
    <row r="4757" spans="1:4" x14ac:dyDescent="0.15">
      <c r="A4757" s="36">
        <v>9782745957535</v>
      </c>
      <c r="B4757" t="s">
        <v>3831</v>
      </c>
      <c r="C4757" s="36">
        <v>0</v>
      </c>
      <c r="D4757" t="s">
        <v>5129</v>
      </c>
    </row>
    <row r="4758" spans="1:4" x14ac:dyDescent="0.15">
      <c r="A4758" s="36">
        <v>9791036341236</v>
      </c>
      <c r="B4758" t="s">
        <v>3831</v>
      </c>
      <c r="C4758" s="36">
        <v>0</v>
      </c>
      <c r="D4758" t="s">
        <v>5129</v>
      </c>
    </row>
    <row r="4759" spans="1:4" x14ac:dyDescent="0.15">
      <c r="A4759" s="36">
        <v>9791036341243</v>
      </c>
      <c r="B4759" t="s">
        <v>3831</v>
      </c>
      <c r="C4759" s="36">
        <v>0</v>
      </c>
      <c r="D4759" t="s">
        <v>5135</v>
      </c>
    </row>
    <row r="4760" spans="1:4" x14ac:dyDescent="0.15">
      <c r="A4760" s="36">
        <v>9791036341250</v>
      </c>
      <c r="B4760" t="s">
        <v>3831</v>
      </c>
      <c r="C4760" s="36">
        <v>0</v>
      </c>
      <c r="D4760" t="s">
        <v>5135</v>
      </c>
    </row>
    <row r="4761" spans="1:4" x14ac:dyDescent="0.15">
      <c r="A4761" s="36">
        <v>9791036341267</v>
      </c>
      <c r="B4761" t="s">
        <v>3831</v>
      </c>
      <c r="C4761" s="36">
        <v>1471</v>
      </c>
      <c r="D4761" t="s">
        <v>5133</v>
      </c>
    </row>
    <row r="4762" spans="1:4" x14ac:dyDescent="0.15">
      <c r="A4762" s="36">
        <v>9791036341274</v>
      </c>
      <c r="B4762" t="s">
        <v>3831</v>
      </c>
      <c r="C4762" s="36">
        <v>1820</v>
      </c>
      <c r="D4762" t="s">
        <v>5133</v>
      </c>
    </row>
    <row r="4763" spans="1:4" x14ac:dyDescent="0.15">
      <c r="A4763" s="36">
        <v>9791036341281</v>
      </c>
      <c r="B4763" t="s">
        <v>3831</v>
      </c>
      <c r="C4763" s="36">
        <v>0</v>
      </c>
      <c r="D4763" t="s">
        <v>5129</v>
      </c>
    </row>
    <row r="4764" spans="1:4" x14ac:dyDescent="0.15">
      <c r="A4764" s="36">
        <v>9791036341298</v>
      </c>
      <c r="B4764" t="s">
        <v>3831</v>
      </c>
      <c r="C4764" s="36">
        <v>2599</v>
      </c>
      <c r="D4764" t="s">
        <v>5133</v>
      </c>
    </row>
    <row r="4765" spans="1:4" x14ac:dyDescent="0.15">
      <c r="A4765" s="36">
        <v>9791036341304</v>
      </c>
      <c r="B4765" t="s">
        <v>3831</v>
      </c>
      <c r="C4765" s="36">
        <v>2373</v>
      </c>
      <c r="D4765" t="s">
        <v>5133</v>
      </c>
    </row>
    <row r="4766" spans="1:4" x14ac:dyDescent="0.15">
      <c r="A4766" s="36">
        <v>9791036341311</v>
      </c>
      <c r="B4766" t="s">
        <v>3831</v>
      </c>
      <c r="C4766" s="36">
        <v>0</v>
      </c>
      <c r="D4766" t="s">
        <v>5129</v>
      </c>
    </row>
    <row r="4767" spans="1:4" x14ac:dyDescent="0.15">
      <c r="A4767" s="36">
        <v>9791036341328</v>
      </c>
      <c r="B4767" t="s">
        <v>3831</v>
      </c>
      <c r="C4767" s="36">
        <v>187</v>
      </c>
      <c r="D4767" t="s">
        <v>5130</v>
      </c>
    </row>
    <row r="4768" spans="1:4" x14ac:dyDescent="0.15">
      <c r="A4768" s="36">
        <v>9791036341335</v>
      </c>
      <c r="B4768" t="s">
        <v>3831</v>
      </c>
      <c r="C4768" s="36">
        <v>1300</v>
      </c>
      <c r="D4768" t="s">
        <v>5133</v>
      </c>
    </row>
    <row r="4769" spans="1:4" x14ac:dyDescent="0.15">
      <c r="A4769" s="36">
        <v>9791036341342</v>
      </c>
      <c r="B4769" t="s">
        <v>3831</v>
      </c>
      <c r="C4769" s="36">
        <v>1045</v>
      </c>
      <c r="D4769" t="s">
        <v>5133</v>
      </c>
    </row>
    <row r="4770" spans="1:4" x14ac:dyDescent="0.15">
      <c r="A4770" s="36">
        <v>9791027610570</v>
      </c>
      <c r="B4770" t="s">
        <v>3831</v>
      </c>
      <c r="C4770" s="36">
        <v>0</v>
      </c>
      <c r="D4770" t="s">
        <v>5129</v>
      </c>
    </row>
    <row r="4771" spans="1:4" x14ac:dyDescent="0.15">
      <c r="A4771" s="36">
        <v>9791027610587</v>
      </c>
      <c r="B4771" t="s">
        <v>3831</v>
      </c>
      <c r="C4771" s="36">
        <v>1984</v>
      </c>
      <c r="D4771" t="s">
        <v>5133</v>
      </c>
    </row>
    <row r="4772" spans="1:4" x14ac:dyDescent="0.15">
      <c r="A4772" s="36">
        <v>9791027610594</v>
      </c>
      <c r="B4772" t="s">
        <v>3831</v>
      </c>
      <c r="C4772" s="36">
        <v>0</v>
      </c>
      <c r="D4772" t="s">
        <v>5129</v>
      </c>
    </row>
    <row r="4773" spans="1:4" x14ac:dyDescent="0.15">
      <c r="A4773" s="36">
        <v>9791036385254</v>
      </c>
      <c r="B4773" t="s">
        <v>3831</v>
      </c>
      <c r="C4773" s="36">
        <v>0</v>
      </c>
      <c r="D4773" t="s">
        <v>5135</v>
      </c>
    </row>
    <row r="4774" spans="1:4" x14ac:dyDescent="0.15">
      <c r="A4774" s="36">
        <v>9791036385261</v>
      </c>
      <c r="B4774" t="s">
        <v>3831</v>
      </c>
      <c r="C4774" s="36">
        <v>0</v>
      </c>
      <c r="D4774" t="s">
        <v>5135</v>
      </c>
    </row>
    <row r="4775" spans="1:4" x14ac:dyDescent="0.15">
      <c r="A4775" s="36">
        <v>9791036341366</v>
      </c>
      <c r="B4775" t="s">
        <v>3831</v>
      </c>
      <c r="C4775" s="36">
        <v>521</v>
      </c>
      <c r="D4775" t="s">
        <v>5130</v>
      </c>
    </row>
    <row r="4776" spans="1:4" x14ac:dyDescent="0.15">
      <c r="A4776" s="36">
        <v>9791036341380</v>
      </c>
      <c r="B4776" t="s">
        <v>3831</v>
      </c>
      <c r="C4776" s="36">
        <v>2412</v>
      </c>
      <c r="D4776" t="s">
        <v>5133</v>
      </c>
    </row>
    <row r="4777" spans="1:4" x14ac:dyDescent="0.15">
      <c r="A4777" s="36">
        <v>9791036341397</v>
      </c>
      <c r="B4777" t="s">
        <v>3831</v>
      </c>
      <c r="C4777" s="36">
        <v>3747</v>
      </c>
      <c r="D4777" t="s">
        <v>5133</v>
      </c>
    </row>
    <row r="4778" spans="1:4" x14ac:dyDescent="0.15">
      <c r="A4778" s="36">
        <v>9791036341410</v>
      </c>
      <c r="B4778" t="s">
        <v>3831</v>
      </c>
      <c r="C4778" s="36">
        <v>4109</v>
      </c>
      <c r="D4778" t="s">
        <v>5133</v>
      </c>
    </row>
    <row r="4779" spans="1:4" x14ac:dyDescent="0.15">
      <c r="A4779" s="36">
        <v>9791036341434</v>
      </c>
      <c r="B4779" t="s">
        <v>3831</v>
      </c>
      <c r="C4779" s="36">
        <v>3276</v>
      </c>
      <c r="D4779" t="s">
        <v>5133</v>
      </c>
    </row>
    <row r="4780" spans="1:4" x14ac:dyDescent="0.15">
      <c r="A4780" s="36">
        <v>9791036341441</v>
      </c>
      <c r="B4780" t="s">
        <v>3831</v>
      </c>
      <c r="C4780" s="36">
        <v>323</v>
      </c>
      <c r="D4780" t="s">
        <v>5130</v>
      </c>
    </row>
    <row r="4781" spans="1:4" x14ac:dyDescent="0.15">
      <c r="A4781" s="36">
        <v>9791036341465</v>
      </c>
      <c r="B4781" t="s">
        <v>3831</v>
      </c>
      <c r="C4781" s="36">
        <v>1930</v>
      </c>
      <c r="D4781" t="s">
        <v>5133</v>
      </c>
    </row>
    <row r="4782" spans="1:4" x14ac:dyDescent="0.15">
      <c r="A4782" s="36">
        <v>9791036341489</v>
      </c>
      <c r="B4782" t="s">
        <v>3831</v>
      </c>
      <c r="C4782" s="36">
        <v>0</v>
      </c>
      <c r="D4782" t="s">
        <v>5129</v>
      </c>
    </row>
    <row r="4783" spans="1:4" x14ac:dyDescent="0.15">
      <c r="A4783" s="36">
        <v>9791036341496</v>
      </c>
      <c r="B4783" t="s">
        <v>3831</v>
      </c>
      <c r="C4783" s="36">
        <v>2171</v>
      </c>
      <c r="D4783" t="s">
        <v>5133</v>
      </c>
    </row>
    <row r="4784" spans="1:4" x14ac:dyDescent="0.15">
      <c r="A4784" s="36">
        <v>9791036341502</v>
      </c>
      <c r="B4784" t="s">
        <v>3831</v>
      </c>
      <c r="C4784" s="36">
        <v>0</v>
      </c>
      <c r="D4784" t="s">
        <v>5131</v>
      </c>
    </row>
    <row r="4785" spans="1:4" x14ac:dyDescent="0.15">
      <c r="A4785" s="36">
        <v>9791036341519</v>
      </c>
      <c r="B4785" t="s">
        <v>3831</v>
      </c>
      <c r="C4785" s="36">
        <v>184</v>
      </c>
      <c r="D4785" t="s">
        <v>5130</v>
      </c>
    </row>
    <row r="4786" spans="1:4" x14ac:dyDescent="0.15">
      <c r="A4786" s="36">
        <v>9791036341359</v>
      </c>
      <c r="B4786" t="s">
        <v>3831</v>
      </c>
      <c r="C4786" s="36">
        <v>283</v>
      </c>
      <c r="D4786" t="s">
        <v>5130</v>
      </c>
    </row>
    <row r="4787" spans="1:4" x14ac:dyDescent="0.15">
      <c r="A4787" s="36">
        <v>9791036341373</v>
      </c>
      <c r="B4787" t="s">
        <v>3831</v>
      </c>
      <c r="C4787" s="36">
        <v>3492</v>
      </c>
      <c r="D4787" t="s">
        <v>5133</v>
      </c>
    </row>
    <row r="4788" spans="1:4" x14ac:dyDescent="0.15">
      <c r="A4788" s="36">
        <v>9791036341403</v>
      </c>
      <c r="B4788" t="s">
        <v>3831</v>
      </c>
      <c r="C4788" s="36">
        <v>1964</v>
      </c>
      <c r="D4788" t="s">
        <v>5133</v>
      </c>
    </row>
    <row r="4789" spans="1:4" x14ac:dyDescent="0.15">
      <c r="A4789" s="36">
        <v>9791036341427</v>
      </c>
      <c r="B4789" t="s">
        <v>3831</v>
      </c>
      <c r="C4789" s="36">
        <v>0</v>
      </c>
      <c r="D4789" t="s">
        <v>5129</v>
      </c>
    </row>
    <row r="4790" spans="1:4" x14ac:dyDescent="0.15">
      <c r="A4790" s="36">
        <v>9791036341472</v>
      </c>
      <c r="B4790" t="s">
        <v>3831</v>
      </c>
      <c r="C4790" s="36">
        <v>-1</v>
      </c>
      <c r="D4790" t="s">
        <v>5136</v>
      </c>
    </row>
    <row r="4791" spans="1:4" x14ac:dyDescent="0.15">
      <c r="A4791" s="36">
        <v>9791036362835</v>
      </c>
      <c r="B4791" t="s">
        <v>3831</v>
      </c>
      <c r="C4791" s="36">
        <v>0</v>
      </c>
      <c r="D4791" t="s">
        <v>5135</v>
      </c>
    </row>
    <row r="4792" spans="1:4" x14ac:dyDescent="0.15">
      <c r="A4792" s="36">
        <v>9791036363313</v>
      </c>
      <c r="B4792" t="s">
        <v>3831</v>
      </c>
      <c r="C4792" s="36">
        <v>0</v>
      </c>
      <c r="D4792" t="s">
        <v>5135</v>
      </c>
    </row>
    <row r="4793" spans="1:4" x14ac:dyDescent="0.15">
      <c r="A4793" s="36">
        <v>9791036363320</v>
      </c>
      <c r="B4793" t="s">
        <v>3831</v>
      </c>
      <c r="C4793" s="36">
        <v>0</v>
      </c>
      <c r="D4793" t="s">
        <v>5135</v>
      </c>
    </row>
    <row r="4794" spans="1:4" x14ac:dyDescent="0.15">
      <c r="A4794" s="36">
        <v>9791036363337</v>
      </c>
      <c r="B4794" t="s">
        <v>3831</v>
      </c>
      <c r="C4794" s="36">
        <v>4759</v>
      </c>
      <c r="D4794" t="s">
        <v>5133</v>
      </c>
    </row>
    <row r="4795" spans="1:4" x14ac:dyDescent="0.15">
      <c r="A4795" s="36">
        <v>9791036363344</v>
      </c>
      <c r="B4795" t="s">
        <v>3831</v>
      </c>
      <c r="C4795" s="36">
        <v>0</v>
      </c>
      <c r="D4795" t="s">
        <v>5135</v>
      </c>
    </row>
    <row r="4796" spans="1:4" x14ac:dyDescent="0.15">
      <c r="A4796" s="36">
        <v>9791036363351</v>
      </c>
      <c r="B4796" t="s">
        <v>3831</v>
      </c>
      <c r="C4796" s="36">
        <v>4519</v>
      </c>
      <c r="D4796" t="s">
        <v>5133</v>
      </c>
    </row>
    <row r="4797" spans="1:4" x14ac:dyDescent="0.15">
      <c r="A4797" s="36">
        <v>9791036363368</v>
      </c>
      <c r="B4797" t="s">
        <v>3831</v>
      </c>
      <c r="C4797" s="36">
        <v>2602</v>
      </c>
      <c r="D4797" t="s">
        <v>5133</v>
      </c>
    </row>
    <row r="4798" spans="1:4" x14ac:dyDescent="0.15">
      <c r="A4798" s="36">
        <v>9791036363375</v>
      </c>
      <c r="B4798" t="s">
        <v>3831</v>
      </c>
      <c r="C4798" s="36">
        <v>1808</v>
      </c>
      <c r="D4798" t="s">
        <v>5133</v>
      </c>
    </row>
    <row r="4799" spans="1:4" x14ac:dyDescent="0.15">
      <c r="A4799" s="36">
        <v>9791036363382</v>
      </c>
      <c r="B4799" t="s">
        <v>3831</v>
      </c>
      <c r="C4799" s="36">
        <v>1505</v>
      </c>
      <c r="D4799" t="s">
        <v>5133</v>
      </c>
    </row>
    <row r="4800" spans="1:4" x14ac:dyDescent="0.15">
      <c r="A4800" s="36">
        <v>9791036363252</v>
      </c>
      <c r="B4800" t="s">
        <v>3831</v>
      </c>
      <c r="C4800" s="36">
        <v>0</v>
      </c>
      <c r="D4800" t="s">
        <v>5135</v>
      </c>
    </row>
    <row r="4801" spans="1:4" x14ac:dyDescent="0.15">
      <c r="A4801" s="36">
        <v>9791027604449</v>
      </c>
      <c r="B4801" t="s">
        <v>3831</v>
      </c>
      <c r="C4801" s="36">
        <v>0</v>
      </c>
      <c r="D4801" t="s">
        <v>5129</v>
      </c>
    </row>
    <row r="4802" spans="1:4" x14ac:dyDescent="0.15">
      <c r="A4802" s="36">
        <v>9791027604463</v>
      </c>
      <c r="B4802" t="s">
        <v>3831</v>
      </c>
      <c r="C4802" s="36">
        <v>0</v>
      </c>
      <c r="D4802" t="s">
        <v>5129</v>
      </c>
    </row>
    <row r="4803" spans="1:4" x14ac:dyDescent="0.15">
      <c r="A4803" s="36">
        <v>9791027604456</v>
      </c>
      <c r="B4803" t="s">
        <v>3831</v>
      </c>
      <c r="C4803" s="36">
        <v>0</v>
      </c>
      <c r="D4803" t="s">
        <v>5129</v>
      </c>
    </row>
    <row r="4804" spans="1:4" x14ac:dyDescent="0.15">
      <c r="A4804" s="36">
        <v>9791027604548</v>
      </c>
      <c r="B4804" t="s">
        <v>3831</v>
      </c>
      <c r="C4804" s="36">
        <v>0</v>
      </c>
      <c r="D4804" t="s">
        <v>5129</v>
      </c>
    </row>
    <row r="4805" spans="1:4" x14ac:dyDescent="0.15">
      <c r="A4805" s="36">
        <v>9791027604524</v>
      </c>
      <c r="B4805" t="s">
        <v>3831</v>
      </c>
      <c r="C4805" s="36">
        <v>0</v>
      </c>
      <c r="D4805" t="s">
        <v>5129</v>
      </c>
    </row>
    <row r="4806" spans="1:4" x14ac:dyDescent="0.15">
      <c r="A4806" s="36">
        <v>9791027604517</v>
      </c>
      <c r="B4806" t="s">
        <v>3831</v>
      </c>
      <c r="C4806" s="36">
        <v>0</v>
      </c>
      <c r="D4806" t="s">
        <v>5129</v>
      </c>
    </row>
    <row r="4807" spans="1:4" x14ac:dyDescent="0.15">
      <c r="A4807" s="36">
        <v>9791027604500</v>
      </c>
      <c r="B4807" t="s">
        <v>3831</v>
      </c>
      <c r="C4807" s="36">
        <v>0</v>
      </c>
      <c r="D4807" t="s">
        <v>5129</v>
      </c>
    </row>
    <row r="4808" spans="1:4" x14ac:dyDescent="0.15">
      <c r="A4808" s="36">
        <v>9782747080705</v>
      </c>
      <c r="B4808" t="s">
        <v>3831</v>
      </c>
      <c r="C4808" s="36">
        <v>560</v>
      </c>
      <c r="D4808" t="s">
        <v>5130</v>
      </c>
    </row>
    <row r="4809" spans="1:4" x14ac:dyDescent="0.15">
      <c r="A4809" s="36">
        <v>9782227490697</v>
      </c>
      <c r="B4809" t="s">
        <v>3831</v>
      </c>
      <c r="C4809" s="36">
        <v>0</v>
      </c>
      <c r="D4809" t="s">
        <v>5129</v>
      </c>
    </row>
    <row r="4810" spans="1:4" x14ac:dyDescent="0.15">
      <c r="A4810" s="36">
        <v>9782227490666</v>
      </c>
      <c r="B4810" t="s">
        <v>3831</v>
      </c>
      <c r="C4810" s="36">
        <v>0</v>
      </c>
      <c r="D4810" t="s">
        <v>5135</v>
      </c>
    </row>
    <row r="4811" spans="1:4" x14ac:dyDescent="0.15">
      <c r="A4811" s="36">
        <v>9782227490680</v>
      </c>
      <c r="B4811" t="s">
        <v>3831</v>
      </c>
      <c r="C4811" s="36">
        <v>19</v>
      </c>
      <c r="D4811" t="s">
        <v>5134</v>
      </c>
    </row>
    <row r="4812" spans="1:4" x14ac:dyDescent="0.15">
      <c r="A4812" s="36">
        <v>9782227490673</v>
      </c>
      <c r="B4812" t="s">
        <v>3831</v>
      </c>
      <c r="C4812" s="36">
        <v>0</v>
      </c>
      <c r="D4812" t="s">
        <v>5131</v>
      </c>
    </row>
    <row r="4813" spans="1:4" x14ac:dyDescent="0.15">
      <c r="A4813" s="36">
        <v>9791036373404</v>
      </c>
      <c r="B4813" t="s">
        <v>3831</v>
      </c>
      <c r="C4813" s="36">
        <v>5976</v>
      </c>
      <c r="D4813" t="s">
        <v>5133</v>
      </c>
    </row>
    <row r="4814" spans="1:4" x14ac:dyDescent="0.15">
      <c r="A4814" s="36">
        <v>9791036341991</v>
      </c>
      <c r="B4814" t="s">
        <v>3831</v>
      </c>
      <c r="C4814" s="36">
        <v>0</v>
      </c>
      <c r="D4814" t="s">
        <v>5129</v>
      </c>
    </row>
    <row r="4815" spans="1:4" x14ac:dyDescent="0.15">
      <c r="A4815" s="36">
        <v>9791036342004</v>
      </c>
      <c r="B4815" t="s">
        <v>3831</v>
      </c>
      <c r="C4815" s="36">
        <v>89</v>
      </c>
      <c r="D4815" t="s">
        <v>5134</v>
      </c>
    </row>
    <row r="4816" spans="1:4" x14ac:dyDescent="0.15">
      <c r="A4816" s="36">
        <v>9791036342011</v>
      </c>
      <c r="B4816" t="s">
        <v>3831</v>
      </c>
      <c r="C4816" s="36">
        <v>123</v>
      </c>
      <c r="D4816" t="s">
        <v>5130</v>
      </c>
    </row>
    <row r="4817" spans="1:4" x14ac:dyDescent="0.15">
      <c r="A4817" s="36">
        <v>9791036342028</v>
      </c>
      <c r="B4817" t="s">
        <v>3831</v>
      </c>
      <c r="C4817" s="36">
        <v>988</v>
      </c>
      <c r="D4817" t="s">
        <v>5130</v>
      </c>
    </row>
    <row r="4818" spans="1:4" x14ac:dyDescent="0.15">
      <c r="A4818" s="36">
        <v>9791036342035</v>
      </c>
      <c r="B4818" t="s">
        <v>3831</v>
      </c>
      <c r="C4818" s="36">
        <v>0</v>
      </c>
      <c r="D4818" t="s">
        <v>5129</v>
      </c>
    </row>
    <row r="4819" spans="1:4" x14ac:dyDescent="0.15">
      <c r="A4819" s="36">
        <v>9791036342042</v>
      </c>
      <c r="B4819" t="s">
        <v>3831</v>
      </c>
      <c r="C4819" s="36">
        <v>307</v>
      </c>
      <c r="D4819" t="s">
        <v>5130</v>
      </c>
    </row>
    <row r="4820" spans="1:4" x14ac:dyDescent="0.15">
      <c r="A4820" s="36">
        <v>9791036342059</v>
      </c>
      <c r="B4820" t="s">
        <v>3831</v>
      </c>
      <c r="C4820" s="36">
        <v>0</v>
      </c>
      <c r="D4820" t="s">
        <v>5129</v>
      </c>
    </row>
    <row r="4821" spans="1:4" x14ac:dyDescent="0.15">
      <c r="A4821" s="36">
        <v>9791036342066</v>
      </c>
      <c r="B4821" t="s">
        <v>3831</v>
      </c>
      <c r="C4821" s="36">
        <v>0</v>
      </c>
      <c r="D4821" t="s">
        <v>5129</v>
      </c>
    </row>
    <row r="4822" spans="1:4" x14ac:dyDescent="0.15">
      <c r="A4822" s="36">
        <v>9791036342073</v>
      </c>
      <c r="B4822" t="s">
        <v>3831</v>
      </c>
      <c r="C4822" s="36">
        <v>1065</v>
      </c>
      <c r="D4822" t="s">
        <v>5133</v>
      </c>
    </row>
    <row r="4823" spans="1:4" x14ac:dyDescent="0.15">
      <c r="A4823" s="36">
        <v>9791036325779</v>
      </c>
      <c r="B4823" t="s">
        <v>3831</v>
      </c>
      <c r="C4823" s="36">
        <v>1456</v>
      </c>
      <c r="D4823" t="s">
        <v>5133</v>
      </c>
    </row>
    <row r="4824" spans="1:4" x14ac:dyDescent="0.15">
      <c r="A4824" s="36">
        <v>9791027609550</v>
      </c>
      <c r="B4824" t="s">
        <v>3831</v>
      </c>
      <c r="C4824" s="36">
        <v>0</v>
      </c>
      <c r="D4824" t="s">
        <v>5129</v>
      </c>
    </row>
    <row r="4825" spans="1:4" x14ac:dyDescent="0.15">
      <c r="A4825" s="36">
        <v>9782227490703</v>
      </c>
      <c r="B4825" t="s">
        <v>3831</v>
      </c>
      <c r="C4825" s="36">
        <v>0</v>
      </c>
      <c r="D4825" t="s">
        <v>5131</v>
      </c>
    </row>
    <row r="4826" spans="1:4" x14ac:dyDescent="0.15">
      <c r="A4826" s="36">
        <v>9791036325786</v>
      </c>
      <c r="B4826" t="s">
        <v>3831</v>
      </c>
      <c r="C4826" s="36">
        <v>0</v>
      </c>
      <c r="D4826" t="s">
        <v>5129</v>
      </c>
    </row>
    <row r="4827" spans="1:4" x14ac:dyDescent="0.15">
      <c r="A4827" s="36">
        <v>9791036325793</v>
      </c>
      <c r="B4827" t="s">
        <v>3831</v>
      </c>
      <c r="C4827" s="36">
        <v>0</v>
      </c>
      <c r="D4827" t="s">
        <v>5129</v>
      </c>
    </row>
    <row r="4828" spans="1:4" x14ac:dyDescent="0.15">
      <c r="A4828" s="36">
        <v>9791036325809</v>
      </c>
      <c r="B4828" t="s">
        <v>3831</v>
      </c>
      <c r="C4828" s="36">
        <v>0</v>
      </c>
      <c r="D4828" t="s">
        <v>5129</v>
      </c>
    </row>
    <row r="4829" spans="1:4" x14ac:dyDescent="0.15">
      <c r="A4829" s="36">
        <v>9791036314339</v>
      </c>
      <c r="B4829" t="s">
        <v>3831</v>
      </c>
      <c r="C4829" s="36">
        <v>0</v>
      </c>
      <c r="D4829" t="s">
        <v>5129</v>
      </c>
    </row>
    <row r="4830" spans="1:4" x14ac:dyDescent="0.15">
      <c r="A4830" s="36">
        <v>9791036314353</v>
      </c>
      <c r="B4830" t="s">
        <v>3831</v>
      </c>
      <c r="C4830" s="36">
        <v>0</v>
      </c>
      <c r="D4830" t="s">
        <v>5129</v>
      </c>
    </row>
    <row r="4831" spans="1:4" x14ac:dyDescent="0.15">
      <c r="A4831" s="36">
        <v>9791036314360</v>
      </c>
      <c r="B4831" t="s">
        <v>3831</v>
      </c>
      <c r="C4831" s="36">
        <v>0</v>
      </c>
      <c r="D4831" t="s">
        <v>5129</v>
      </c>
    </row>
    <row r="4832" spans="1:4" x14ac:dyDescent="0.15">
      <c r="A4832" s="36">
        <v>9791036314377</v>
      </c>
      <c r="B4832" t="s">
        <v>3831</v>
      </c>
      <c r="C4832" s="36">
        <v>0</v>
      </c>
      <c r="D4832" t="s">
        <v>5131</v>
      </c>
    </row>
    <row r="4833" spans="1:4" x14ac:dyDescent="0.15">
      <c r="A4833" s="36">
        <v>9782227499171</v>
      </c>
      <c r="B4833" t="s">
        <v>3831</v>
      </c>
      <c r="C4833" s="36">
        <v>0</v>
      </c>
      <c r="D4833" t="s">
        <v>5131</v>
      </c>
    </row>
    <row r="4834" spans="1:4" x14ac:dyDescent="0.15">
      <c r="A4834" s="36">
        <v>9782227499188</v>
      </c>
      <c r="B4834" t="s">
        <v>3831</v>
      </c>
      <c r="C4834" s="36">
        <v>0</v>
      </c>
      <c r="D4834" t="s">
        <v>5135</v>
      </c>
    </row>
    <row r="4835" spans="1:4" x14ac:dyDescent="0.15">
      <c r="A4835" s="36">
        <v>9782227499195</v>
      </c>
      <c r="B4835" t="s">
        <v>3831</v>
      </c>
      <c r="C4835" s="36">
        <v>294</v>
      </c>
      <c r="D4835" t="s">
        <v>5130</v>
      </c>
    </row>
    <row r="4836" spans="1:4" x14ac:dyDescent="0.15">
      <c r="A4836" s="36">
        <v>9782747067249</v>
      </c>
      <c r="B4836" t="s">
        <v>3831</v>
      </c>
      <c r="C4836" s="36">
        <v>0</v>
      </c>
      <c r="D4836" t="s">
        <v>5129</v>
      </c>
    </row>
    <row r="4837" spans="1:4" x14ac:dyDescent="0.15">
      <c r="A4837" s="36">
        <v>9782747067201</v>
      </c>
      <c r="B4837" t="s">
        <v>3831</v>
      </c>
      <c r="C4837" s="36">
        <v>210</v>
      </c>
      <c r="D4837" t="s">
        <v>5130</v>
      </c>
    </row>
    <row r="4838" spans="1:4" x14ac:dyDescent="0.15">
      <c r="A4838" s="36">
        <v>9782747067188</v>
      </c>
      <c r="B4838" t="s">
        <v>3831</v>
      </c>
      <c r="C4838" s="36">
        <v>0</v>
      </c>
      <c r="D4838" t="s">
        <v>5129</v>
      </c>
    </row>
    <row r="4839" spans="1:4" x14ac:dyDescent="0.15">
      <c r="A4839" s="36">
        <v>9791036325878</v>
      </c>
      <c r="B4839" t="s">
        <v>3831</v>
      </c>
      <c r="C4839" s="36">
        <v>776</v>
      </c>
      <c r="D4839" t="s">
        <v>5130</v>
      </c>
    </row>
    <row r="4840" spans="1:4" x14ac:dyDescent="0.15">
      <c r="A4840" s="36">
        <v>9782747068420</v>
      </c>
      <c r="B4840" t="s">
        <v>3831</v>
      </c>
      <c r="C4840" s="36">
        <v>2161</v>
      </c>
      <c r="D4840" t="s">
        <v>5133</v>
      </c>
    </row>
    <row r="4841" spans="1:4" x14ac:dyDescent="0.15">
      <c r="A4841" s="36">
        <v>9782747068390</v>
      </c>
      <c r="B4841" t="s">
        <v>3831</v>
      </c>
      <c r="C4841" s="36">
        <v>0</v>
      </c>
      <c r="D4841" t="s">
        <v>5129</v>
      </c>
    </row>
    <row r="4842" spans="1:4" x14ac:dyDescent="0.15">
      <c r="A4842" s="36">
        <v>9782747066365</v>
      </c>
      <c r="B4842" t="s">
        <v>3831</v>
      </c>
      <c r="C4842" s="36">
        <v>0</v>
      </c>
      <c r="D4842" t="s">
        <v>5129</v>
      </c>
    </row>
    <row r="4843" spans="1:4" x14ac:dyDescent="0.15">
      <c r="A4843" s="36">
        <v>9782747066341</v>
      </c>
      <c r="B4843" t="s">
        <v>3831</v>
      </c>
      <c r="C4843" s="36">
        <v>1045</v>
      </c>
      <c r="D4843" t="s">
        <v>5133</v>
      </c>
    </row>
    <row r="4844" spans="1:4" x14ac:dyDescent="0.15">
      <c r="A4844" s="36">
        <v>9782747066136</v>
      </c>
      <c r="B4844" t="s">
        <v>3831</v>
      </c>
      <c r="C4844" s="36">
        <v>954</v>
      </c>
      <c r="D4844" t="s">
        <v>5130</v>
      </c>
    </row>
    <row r="4845" spans="1:4" x14ac:dyDescent="0.15">
      <c r="A4845" s="36">
        <v>9782747066075</v>
      </c>
      <c r="B4845" t="s">
        <v>3831</v>
      </c>
      <c r="C4845" s="36">
        <v>1326</v>
      </c>
      <c r="D4845" t="s">
        <v>5133</v>
      </c>
    </row>
    <row r="4846" spans="1:4" x14ac:dyDescent="0.15">
      <c r="A4846" s="36">
        <v>9782747066013</v>
      </c>
      <c r="B4846" t="s">
        <v>3831</v>
      </c>
      <c r="C4846" s="36">
        <v>0</v>
      </c>
      <c r="D4846" t="s">
        <v>5129</v>
      </c>
    </row>
    <row r="4847" spans="1:4" x14ac:dyDescent="0.15">
      <c r="A4847" s="36">
        <v>9782747068338</v>
      </c>
      <c r="B4847" t="s">
        <v>3831</v>
      </c>
      <c r="C4847" s="36">
        <v>0</v>
      </c>
      <c r="D4847" t="s">
        <v>5129</v>
      </c>
    </row>
    <row r="4848" spans="1:4" x14ac:dyDescent="0.15">
      <c r="A4848" s="36">
        <v>9782747068291</v>
      </c>
      <c r="B4848" t="s">
        <v>3831</v>
      </c>
      <c r="C4848" s="36">
        <v>0</v>
      </c>
      <c r="D4848" t="s">
        <v>5129</v>
      </c>
    </row>
    <row r="4849" spans="1:4" x14ac:dyDescent="0.15">
      <c r="A4849" s="36">
        <v>9782747068284</v>
      </c>
      <c r="B4849" t="s">
        <v>3831</v>
      </c>
      <c r="C4849" s="36">
        <v>1131</v>
      </c>
      <c r="D4849" t="s">
        <v>5133</v>
      </c>
    </row>
    <row r="4850" spans="1:4" x14ac:dyDescent="0.15">
      <c r="A4850" s="36">
        <v>9782747068277</v>
      </c>
      <c r="B4850" t="s">
        <v>3831</v>
      </c>
      <c r="C4850" s="36">
        <v>0</v>
      </c>
      <c r="D4850" t="s">
        <v>5129</v>
      </c>
    </row>
    <row r="4851" spans="1:4" x14ac:dyDescent="0.15">
      <c r="A4851" s="36">
        <v>9782747068260</v>
      </c>
      <c r="B4851" t="s">
        <v>3831</v>
      </c>
      <c r="C4851" s="36">
        <v>981</v>
      </c>
      <c r="D4851" t="s">
        <v>5130</v>
      </c>
    </row>
    <row r="4852" spans="1:4" x14ac:dyDescent="0.15">
      <c r="A4852" s="36">
        <v>9782747068253</v>
      </c>
      <c r="B4852" t="s">
        <v>3831</v>
      </c>
      <c r="C4852" s="36">
        <v>0</v>
      </c>
      <c r="D4852" t="s">
        <v>5129</v>
      </c>
    </row>
    <row r="4853" spans="1:4" x14ac:dyDescent="0.15">
      <c r="A4853" s="36">
        <v>9782747067911</v>
      </c>
      <c r="B4853" t="s">
        <v>3831</v>
      </c>
      <c r="C4853" s="36">
        <v>0</v>
      </c>
      <c r="D4853" t="s">
        <v>5129</v>
      </c>
    </row>
    <row r="4854" spans="1:4" x14ac:dyDescent="0.15">
      <c r="A4854" s="36">
        <v>9782747067904</v>
      </c>
      <c r="B4854" t="s">
        <v>3831</v>
      </c>
      <c r="C4854" s="36">
        <v>528</v>
      </c>
      <c r="D4854" t="s">
        <v>5130</v>
      </c>
    </row>
    <row r="4855" spans="1:4" x14ac:dyDescent="0.15">
      <c r="A4855" s="36">
        <v>9782747067898</v>
      </c>
      <c r="B4855" t="s">
        <v>3831</v>
      </c>
      <c r="C4855" s="36">
        <v>356</v>
      </c>
      <c r="D4855" t="s">
        <v>5130</v>
      </c>
    </row>
    <row r="4856" spans="1:4" x14ac:dyDescent="0.15">
      <c r="A4856" s="36">
        <v>9782747067881</v>
      </c>
      <c r="B4856" t="s">
        <v>3831</v>
      </c>
      <c r="C4856" s="36">
        <v>655</v>
      </c>
      <c r="D4856" t="s">
        <v>5130</v>
      </c>
    </row>
    <row r="4857" spans="1:4" x14ac:dyDescent="0.15">
      <c r="A4857" s="36">
        <v>9782747067584</v>
      </c>
      <c r="B4857" t="s">
        <v>3831</v>
      </c>
      <c r="C4857" s="36">
        <v>869</v>
      </c>
      <c r="D4857" t="s">
        <v>5130</v>
      </c>
    </row>
    <row r="4858" spans="1:4" x14ac:dyDescent="0.15">
      <c r="A4858" s="36">
        <v>9782747067577</v>
      </c>
      <c r="B4858" t="s">
        <v>3831</v>
      </c>
      <c r="C4858" s="36">
        <v>1772</v>
      </c>
      <c r="D4858" t="s">
        <v>5133</v>
      </c>
    </row>
    <row r="4859" spans="1:4" x14ac:dyDescent="0.15">
      <c r="A4859" s="36">
        <v>9782747067560</v>
      </c>
      <c r="B4859" t="s">
        <v>3831</v>
      </c>
      <c r="C4859" s="36">
        <v>834</v>
      </c>
      <c r="D4859" t="s">
        <v>5130</v>
      </c>
    </row>
    <row r="4860" spans="1:4" x14ac:dyDescent="0.15">
      <c r="A4860" s="36">
        <v>9782747067553</v>
      </c>
      <c r="B4860" t="s">
        <v>3831</v>
      </c>
      <c r="C4860" s="36">
        <v>786</v>
      </c>
      <c r="D4860" t="s">
        <v>5130</v>
      </c>
    </row>
    <row r="4861" spans="1:4" x14ac:dyDescent="0.15">
      <c r="A4861" s="36">
        <v>9782747067546</v>
      </c>
      <c r="B4861" t="s">
        <v>3831</v>
      </c>
      <c r="C4861" s="36">
        <v>0</v>
      </c>
      <c r="D4861" t="s">
        <v>5129</v>
      </c>
    </row>
    <row r="4862" spans="1:4" x14ac:dyDescent="0.15">
      <c r="A4862" s="36">
        <v>9782747067539</v>
      </c>
      <c r="B4862" t="s">
        <v>3831</v>
      </c>
      <c r="C4862" s="36">
        <v>0</v>
      </c>
      <c r="D4862" t="s">
        <v>5131</v>
      </c>
    </row>
    <row r="4863" spans="1:4" x14ac:dyDescent="0.15">
      <c r="A4863" s="36">
        <v>9782747067522</v>
      </c>
      <c r="B4863" t="s">
        <v>3831</v>
      </c>
      <c r="C4863" s="36">
        <v>0</v>
      </c>
      <c r="D4863" t="s">
        <v>5131</v>
      </c>
    </row>
    <row r="4864" spans="1:4" x14ac:dyDescent="0.15">
      <c r="A4864" s="36">
        <v>9782227488687</v>
      </c>
      <c r="B4864" t="s">
        <v>3831</v>
      </c>
      <c r="C4864" s="36">
        <v>32</v>
      </c>
      <c r="D4864" t="s">
        <v>5134</v>
      </c>
    </row>
    <row r="4865" spans="1:4" x14ac:dyDescent="0.15">
      <c r="A4865" s="36">
        <v>9782227488984</v>
      </c>
      <c r="B4865" t="s">
        <v>3831</v>
      </c>
      <c r="C4865" s="36">
        <v>0</v>
      </c>
      <c r="D4865" t="s">
        <v>5129</v>
      </c>
    </row>
    <row r="4866" spans="1:4" x14ac:dyDescent="0.15">
      <c r="A4866" s="36">
        <v>9782227488977</v>
      </c>
      <c r="B4866" t="s">
        <v>3831</v>
      </c>
      <c r="C4866" s="36">
        <v>47</v>
      </c>
      <c r="D4866" t="s">
        <v>5134</v>
      </c>
    </row>
    <row r="4867" spans="1:4" x14ac:dyDescent="0.15">
      <c r="A4867" s="36">
        <v>9782227492448</v>
      </c>
      <c r="B4867" t="s">
        <v>3831</v>
      </c>
      <c r="C4867" s="36">
        <v>0</v>
      </c>
      <c r="D4867" t="s">
        <v>5131</v>
      </c>
    </row>
    <row r="4868" spans="1:4" x14ac:dyDescent="0.15">
      <c r="A4868" s="36">
        <v>9782747086189</v>
      </c>
      <c r="B4868" t="s">
        <v>3831</v>
      </c>
      <c r="C4868" s="36">
        <v>0</v>
      </c>
      <c r="D4868" t="s">
        <v>5129</v>
      </c>
    </row>
    <row r="4869" spans="1:4" x14ac:dyDescent="0.15">
      <c r="A4869" s="36">
        <v>9782747086172</v>
      </c>
      <c r="B4869" t="s">
        <v>3831</v>
      </c>
      <c r="C4869" s="36">
        <v>0</v>
      </c>
      <c r="D4869" t="s">
        <v>5129</v>
      </c>
    </row>
    <row r="4870" spans="1:4" x14ac:dyDescent="0.15">
      <c r="A4870" s="36">
        <v>9782747086288</v>
      </c>
      <c r="B4870" t="s">
        <v>3831</v>
      </c>
      <c r="C4870" s="36">
        <v>145</v>
      </c>
      <c r="D4870" t="s">
        <v>5130</v>
      </c>
    </row>
    <row r="4871" spans="1:4" x14ac:dyDescent="0.15">
      <c r="A4871" s="36">
        <v>9782747086271</v>
      </c>
      <c r="B4871" t="s">
        <v>3831</v>
      </c>
      <c r="C4871" s="36">
        <v>436</v>
      </c>
      <c r="D4871" t="s">
        <v>5130</v>
      </c>
    </row>
    <row r="4872" spans="1:4" x14ac:dyDescent="0.15">
      <c r="A4872" s="36">
        <v>9782747086264</v>
      </c>
      <c r="B4872" t="s">
        <v>3831</v>
      </c>
      <c r="C4872" s="36">
        <v>0</v>
      </c>
      <c r="D4872" t="s">
        <v>5131</v>
      </c>
    </row>
    <row r="4873" spans="1:4" x14ac:dyDescent="0.15">
      <c r="A4873" s="36">
        <v>9782747086257</v>
      </c>
      <c r="B4873" t="s">
        <v>3831</v>
      </c>
      <c r="C4873" s="36">
        <v>0</v>
      </c>
      <c r="D4873" t="s">
        <v>5129</v>
      </c>
    </row>
    <row r="4874" spans="1:4" x14ac:dyDescent="0.15">
      <c r="A4874" s="36">
        <v>9782747086202</v>
      </c>
      <c r="B4874" t="s">
        <v>3831</v>
      </c>
      <c r="C4874" s="36">
        <v>0</v>
      </c>
      <c r="D4874" t="s">
        <v>5131</v>
      </c>
    </row>
    <row r="4875" spans="1:4" x14ac:dyDescent="0.15">
      <c r="A4875" s="36">
        <v>9782747086196</v>
      </c>
      <c r="B4875" t="s">
        <v>3831</v>
      </c>
      <c r="C4875" s="36">
        <v>237</v>
      </c>
      <c r="D4875" t="s">
        <v>5130</v>
      </c>
    </row>
    <row r="4876" spans="1:4" x14ac:dyDescent="0.15">
      <c r="A4876" s="36">
        <v>9782747086479</v>
      </c>
      <c r="B4876" t="s">
        <v>3831</v>
      </c>
      <c r="C4876" s="36">
        <v>0</v>
      </c>
      <c r="D4876" t="s">
        <v>5129</v>
      </c>
    </row>
    <row r="4877" spans="1:4" x14ac:dyDescent="0.15">
      <c r="A4877" s="36">
        <v>9782747086462</v>
      </c>
      <c r="B4877" t="s">
        <v>3831</v>
      </c>
      <c r="C4877" s="36">
        <v>0</v>
      </c>
      <c r="D4877" t="s">
        <v>5129</v>
      </c>
    </row>
    <row r="4878" spans="1:4" x14ac:dyDescent="0.15">
      <c r="A4878" s="36">
        <v>9782747086455</v>
      </c>
      <c r="B4878" t="s">
        <v>3831</v>
      </c>
      <c r="C4878" s="36">
        <v>0</v>
      </c>
      <c r="D4878" t="s">
        <v>5129</v>
      </c>
    </row>
    <row r="4879" spans="1:4" x14ac:dyDescent="0.15">
      <c r="A4879" s="36">
        <v>9782747086356</v>
      </c>
      <c r="B4879" t="s">
        <v>3831</v>
      </c>
      <c r="C4879" s="36">
        <v>792</v>
      </c>
      <c r="D4879" t="s">
        <v>5130</v>
      </c>
    </row>
    <row r="4880" spans="1:4" x14ac:dyDescent="0.15">
      <c r="A4880" s="36">
        <v>9782747086349</v>
      </c>
      <c r="B4880" t="s">
        <v>3831</v>
      </c>
      <c r="C4880" s="36">
        <v>503</v>
      </c>
      <c r="D4880" t="s">
        <v>5130</v>
      </c>
    </row>
    <row r="4881" spans="1:4" x14ac:dyDescent="0.15">
      <c r="A4881" s="36">
        <v>9782747086301</v>
      </c>
      <c r="B4881" t="s">
        <v>3831</v>
      </c>
      <c r="C4881" s="36">
        <v>1419</v>
      </c>
      <c r="D4881" t="s">
        <v>5133</v>
      </c>
    </row>
    <row r="4882" spans="1:4" x14ac:dyDescent="0.15">
      <c r="A4882" s="36">
        <v>9782747086295</v>
      </c>
      <c r="B4882" t="s">
        <v>3831</v>
      </c>
      <c r="C4882" s="36">
        <v>0</v>
      </c>
      <c r="D4882" t="s">
        <v>5131</v>
      </c>
    </row>
    <row r="4883" spans="1:4" x14ac:dyDescent="0.15">
      <c r="A4883" s="36">
        <v>9782227492424</v>
      </c>
      <c r="B4883" t="s">
        <v>3831</v>
      </c>
      <c r="C4883" s="36">
        <v>76</v>
      </c>
      <c r="D4883" t="s">
        <v>5134</v>
      </c>
    </row>
    <row r="4884" spans="1:4" x14ac:dyDescent="0.15">
      <c r="A4884" s="36">
        <v>9782227492417</v>
      </c>
      <c r="B4884" t="s">
        <v>3831</v>
      </c>
      <c r="C4884" s="36">
        <v>22</v>
      </c>
      <c r="D4884" t="s">
        <v>5134</v>
      </c>
    </row>
    <row r="4885" spans="1:4" x14ac:dyDescent="0.15">
      <c r="A4885" s="36">
        <v>9782227492400</v>
      </c>
      <c r="B4885" t="s">
        <v>3831</v>
      </c>
      <c r="C4885" s="36">
        <v>0</v>
      </c>
      <c r="D4885" t="s">
        <v>5129</v>
      </c>
    </row>
    <row r="4886" spans="1:4" x14ac:dyDescent="0.15">
      <c r="A4886" s="36">
        <v>9782747086530</v>
      </c>
      <c r="B4886" t="s">
        <v>3831</v>
      </c>
      <c r="C4886" s="36">
        <v>0</v>
      </c>
      <c r="D4886" t="s">
        <v>5129</v>
      </c>
    </row>
    <row r="4887" spans="1:4" x14ac:dyDescent="0.15">
      <c r="A4887" s="36">
        <v>9782747086523</v>
      </c>
      <c r="B4887" t="s">
        <v>3831</v>
      </c>
      <c r="C4887" s="36">
        <v>0</v>
      </c>
      <c r="D4887" t="s">
        <v>5129</v>
      </c>
    </row>
    <row r="4888" spans="1:4" x14ac:dyDescent="0.15">
      <c r="A4888" s="36">
        <v>9782747086516</v>
      </c>
      <c r="B4888" t="s">
        <v>3831</v>
      </c>
      <c r="C4888" s="36">
        <v>0</v>
      </c>
      <c r="D4888" t="s">
        <v>5129</v>
      </c>
    </row>
    <row r="4889" spans="1:4" x14ac:dyDescent="0.15">
      <c r="A4889" s="36">
        <v>9782747086509</v>
      </c>
      <c r="B4889" t="s">
        <v>3831</v>
      </c>
      <c r="C4889" s="36">
        <v>0</v>
      </c>
      <c r="D4889" t="s">
        <v>5129</v>
      </c>
    </row>
    <row r="4890" spans="1:4" x14ac:dyDescent="0.15">
      <c r="A4890" s="36">
        <v>9782747086493</v>
      </c>
      <c r="B4890" t="s">
        <v>3831</v>
      </c>
      <c r="C4890" s="36">
        <v>0</v>
      </c>
      <c r="D4890" t="s">
        <v>5129</v>
      </c>
    </row>
    <row r="4891" spans="1:4" x14ac:dyDescent="0.15">
      <c r="A4891" s="36">
        <v>9782747086486</v>
      </c>
      <c r="B4891" t="s">
        <v>3831</v>
      </c>
      <c r="C4891" s="36">
        <v>0</v>
      </c>
      <c r="D4891" t="s">
        <v>5129</v>
      </c>
    </row>
    <row r="4892" spans="1:4" x14ac:dyDescent="0.15">
      <c r="A4892" s="36">
        <v>9791036354403</v>
      </c>
      <c r="B4892" t="s">
        <v>3831</v>
      </c>
      <c r="C4892" s="36">
        <v>0</v>
      </c>
      <c r="D4892" t="s">
        <v>5135</v>
      </c>
    </row>
    <row r="4893" spans="1:4" x14ac:dyDescent="0.15">
      <c r="A4893" s="36">
        <v>9782747086752</v>
      </c>
      <c r="B4893" t="s">
        <v>3831</v>
      </c>
      <c r="C4893" s="36">
        <v>25</v>
      </c>
      <c r="D4893" t="s">
        <v>5134</v>
      </c>
    </row>
    <row r="4894" spans="1:4" x14ac:dyDescent="0.15">
      <c r="A4894" s="36">
        <v>9782747086769</v>
      </c>
      <c r="B4894" t="s">
        <v>3831</v>
      </c>
      <c r="C4894" s="36">
        <v>0</v>
      </c>
      <c r="D4894" t="s">
        <v>5129</v>
      </c>
    </row>
    <row r="4895" spans="1:4" x14ac:dyDescent="0.15">
      <c r="A4895" s="36">
        <v>9782747085861</v>
      </c>
      <c r="B4895" t="s">
        <v>3831</v>
      </c>
      <c r="C4895" s="36">
        <v>0</v>
      </c>
      <c r="D4895" t="s">
        <v>5129</v>
      </c>
    </row>
    <row r="4896" spans="1:4" x14ac:dyDescent="0.15">
      <c r="A4896" s="36">
        <v>9782227492509</v>
      </c>
      <c r="B4896" t="s">
        <v>3831</v>
      </c>
      <c r="C4896" s="36">
        <v>0</v>
      </c>
      <c r="D4896" t="s">
        <v>5135</v>
      </c>
    </row>
    <row r="4897" spans="1:4" x14ac:dyDescent="0.15">
      <c r="A4897" s="36">
        <v>9782747087018</v>
      </c>
      <c r="B4897" t="s">
        <v>3831</v>
      </c>
      <c r="C4897" s="36">
        <v>0</v>
      </c>
      <c r="D4897" t="s">
        <v>5129</v>
      </c>
    </row>
    <row r="4898" spans="1:4" x14ac:dyDescent="0.15">
      <c r="A4898" s="36">
        <v>9782747087032</v>
      </c>
      <c r="B4898" t="s">
        <v>3831</v>
      </c>
      <c r="C4898" s="36">
        <v>0</v>
      </c>
      <c r="D4898" t="s">
        <v>5129</v>
      </c>
    </row>
    <row r="4899" spans="1:4" x14ac:dyDescent="0.15">
      <c r="A4899" s="36">
        <v>9782747087087</v>
      </c>
      <c r="B4899" t="s">
        <v>3831</v>
      </c>
      <c r="C4899" s="36">
        <v>0</v>
      </c>
      <c r="D4899" t="s">
        <v>5129</v>
      </c>
    </row>
    <row r="4900" spans="1:4" x14ac:dyDescent="0.15">
      <c r="A4900" s="36">
        <v>9782747087100</v>
      </c>
      <c r="B4900" t="s">
        <v>3831</v>
      </c>
      <c r="C4900" s="36">
        <v>0</v>
      </c>
      <c r="D4900" t="s">
        <v>5129</v>
      </c>
    </row>
    <row r="4901" spans="1:4" x14ac:dyDescent="0.15">
      <c r="A4901" s="36">
        <v>9782747087155</v>
      </c>
      <c r="B4901" t="s">
        <v>3831</v>
      </c>
      <c r="C4901" s="36">
        <v>0</v>
      </c>
      <c r="D4901" t="s">
        <v>5129</v>
      </c>
    </row>
    <row r="4902" spans="1:4" x14ac:dyDescent="0.15">
      <c r="A4902" s="36">
        <v>9782747086318</v>
      </c>
      <c r="B4902" t="s">
        <v>3831</v>
      </c>
      <c r="C4902" s="36">
        <v>0</v>
      </c>
      <c r="D4902" t="s">
        <v>5129</v>
      </c>
    </row>
    <row r="4903" spans="1:4" x14ac:dyDescent="0.15">
      <c r="A4903" s="36">
        <v>9782227493926</v>
      </c>
      <c r="B4903" t="s">
        <v>3831</v>
      </c>
      <c r="C4903" s="36">
        <v>53</v>
      </c>
      <c r="D4903" t="s">
        <v>5134</v>
      </c>
    </row>
    <row r="4904" spans="1:4" x14ac:dyDescent="0.15">
      <c r="A4904" s="36">
        <v>9782227496811</v>
      </c>
      <c r="B4904" t="s">
        <v>3831</v>
      </c>
      <c r="C4904" s="36">
        <v>0</v>
      </c>
      <c r="D4904" t="s">
        <v>5129</v>
      </c>
    </row>
    <row r="4905" spans="1:4" x14ac:dyDescent="0.15">
      <c r="A4905" s="36">
        <v>9791027613861</v>
      </c>
      <c r="B4905" t="s">
        <v>3831</v>
      </c>
      <c r="C4905" s="36">
        <v>0</v>
      </c>
      <c r="D4905" t="s">
        <v>5135</v>
      </c>
    </row>
    <row r="4906" spans="1:4" x14ac:dyDescent="0.15">
      <c r="A4906" s="36">
        <v>9791036385278</v>
      </c>
      <c r="B4906" t="s">
        <v>3831</v>
      </c>
      <c r="C4906" s="36">
        <v>0</v>
      </c>
      <c r="D4906" t="s">
        <v>5135</v>
      </c>
    </row>
    <row r="4907" spans="1:4" x14ac:dyDescent="0.15">
      <c r="A4907" s="36">
        <v>9791036314391</v>
      </c>
      <c r="B4907" t="s">
        <v>3831</v>
      </c>
      <c r="C4907" s="36">
        <v>177</v>
      </c>
      <c r="D4907" t="s">
        <v>5130</v>
      </c>
    </row>
    <row r="4908" spans="1:4" x14ac:dyDescent="0.15">
      <c r="A4908" s="36">
        <v>9782227496842</v>
      </c>
      <c r="B4908" t="s">
        <v>3831</v>
      </c>
      <c r="C4908" s="36">
        <v>108</v>
      </c>
      <c r="D4908" t="s">
        <v>5130</v>
      </c>
    </row>
    <row r="4909" spans="1:4" x14ac:dyDescent="0.15">
      <c r="A4909" s="36">
        <v>2200085611506</v>
      </c>
      <c r="B4909" t="s">
        <v>3831</v>
      </c>
      <c r="C4909" s="36">
        <v>0</v>
      </c>
      <c r="D4909" t="s">
        <v>5129</v>
      </c>
    </row>
    <row r="4910" spans="1:4" x14ac:dyDescent="0.15">
      <c r="A4910" s="36">
        <v>9782747065887</v>
      </c>
      <c r="B4910" t="s">
        <v>3831</v>
      </c>
      <c r="C4910" s="36">
        <v>0</v>
      </c>
      <c r="D4910" t="s">
        <v>5129</v>
      </c>
    </row>
    <row r="4911" spans="1:4" x14ac:dyDescent="0.15">
      <c r="A4911" s="36">
        <v>2200085625039</v>
      </c>
      <c r="B4911" t="s">
        <v>3831</v>
      </c>
      <c r="C4911" s="36">
        <v>0</v>
      </c>
      <c r="D4911" t="s">
        <v>5129</v>
      </c>
    </row>
    <row r="4912" spans="1:4" x14ac:dyDescent="0.15">
      <c r="A4912" s="36">
        <v>9782408024864</v>
      </c>
      <c r="B4912" t="s">
        <v>3831</v>
      </c>
      <c r="C4912" s="36">
        <v>0</v>
      </c>
      <c r="D4912" t="s">
        <v>5129</v>
      </c>
    </row>
    <row r="4913" spans="1:4" x14ac:dyDescent="0.15">
      <c r="A4913" s="36">
        <v>9782227502284</v>
      </c>
      <c r="B4913" t="s">
        <v>3831</v>
      </c>
      <c r="C4913" s="36">
        <v>602</v>
      </c>
      <c r="D4913" t="s">
        <v>5130</v>
      </c>
    </row>
    <row r="4914" spans="1:4" x14ac:dyDescent="0.15">
      <c r="A4914" s="36">
        <v>9782227502291</v>
      </c>
      <c r="B4914" t="s">
        <v>3831</v>
      </c>
      <c r="C4914" s="36">
        <v>0</v>
      </c>
      <c r="D4914" t="s">
        <v>5135</v>
      </c>
    </row>
    <row r="4915" spans="1:4" x14ac:dyDescent="0.15">
      <c r="A4915" s="36">
        <v>9782227502307</v>
      </c>
      <c r="B4915" t="s">
        <v>3831</v>
      </c>
      <c r="C4915" s="36">
        <v>0</v>
      </c>
      <c r="D4915" t="s">
        <v>5135</v>
      </c>
    </row>
    <row r="4916" spans="1:4" x14ac:dyDescent="0.15">
      <c r="A4916" s="36">
        <v>9782227502314</v>
      </c>
      <c r="B4916" t="s">
        <v>3831</v>
      </c>
      <c r="C4916" s="36">
        <v>0</v>
      </c>
      <c r="D4916" t="s">
        <v>5135</v>
      </c>
    </row>
    <row r="4917" spans="1:4" x14ac:dyDescent="0.15">
      <c r="A4917" s="36">
        <v>9782227502321</v>
      </c>
      <c r="B4917" t="s">
        <v>3831</v>
      </c>
      <c r="C4917" s="36">
        <v>0</v>
      </c>
      <c r="D4917" t="s">
        <v>5135</v>
      </c>
    </row>
    <row r="4918" spans="1:4" x14ac:dyDescent="0.15">
      <c r="A4918" s="36">
        <v>9791036373749</v>
      </c>
      <c r="B4918" t="s">
        <v>3831</v>
      </c>
      <c r="C4918" s="36">
        <v>1905</v>
      </c>
      <c r="D4918" t="s">
        <v>5133</v>
      </c>
    </row>
    <row r="4919" spans="1:4" x14ac:dyDescent="0.15">
      <c r="A4919" s="36">
        <v>9791036342110</v>
      </c>
      <c r="B4919" t="s">
        <v>3831</v>
      </c>
      <c r="C4919" s="36">
        <v>89</v>
      </c>
      <c r="D4919" t="s">
        <v>5134</v>
      </c>
    </row>
    <row r="4920" spans="1:4" x14ac:dyDescent="0.15">
      <c r="A4920" s="36">
        <v>9791036342165</v>
      </c>
      <c r="B4920" t="s">
        <v>3831</v>
      </c>
      <c r="C4920" s="36">
        <v>0</v>
      </c>
      <c r="D4920" t="s">
        <v>5135</v>
      </c>
    </row>
    <row r="4921" spans="1:4" x14ac:dyDescent="0.15">
      <c r="A4921" s="36">
        <v>9791036342189</v>
      </c>
      <c r="B4921" t="s">
        <v>3831</v>
      </c>
      <c r="C4921" s="36">
        <v>0</v>
      </c>
      <c r="D4921" t="s">
        <v>5129</v>
      </c>
    </row>
    <row r="4922" spans="1:4" x14ac:dyDescent="0.15">
      <c r="A4922" s="36">
        <v>9791036342196</v>
      </c>
      <c r="B4922" t="s">
        <v>3831</v>
      </c>
      <c r="C4922" s="36">
        <v>3478</v>
      </c>
      <c r="D4922" t="s">
        <v>5133</v>
      </c>
    </row>
    <row r="4923" spans="1:4" x14ac:dyDescent="0.15">
      <c r="A4923" s="36">
        <v>9791036342097</v>
      </c>
      <c r="B4923" t="s">
        <v>3831</v>
      </c>
      <c r="C4923" s="36">
        <v>1314</v>
      </c>
      <c r="D4923" t="s">
        <v>5133</v>
      </c>
    </row>
    <row r="4924" spans="1:4" x14ac:dyDescent="0.15">
      <c r="A4924" s="36">
        <v>9791036342103</v>
      </c>
      <c r="B4924" t="s">
        <v>3831</v>
      </c>
      <c r="C4924" s="36">
        <v>1252</v>
      </c>
      <c r="D4924" t="s">
        <v>5133</v>
      </c>
    </row>
    <row r="4925" spans="1:4" x14ac:dyDescent="0.15">
      <c r="A4925" s="36">
        <v>9791036342127</v>
      </c>
      <c r="B4925" t="s">
        <v>3831</v>
      </c>
      <c r="C4925" s="36">
        <v>262</v>
      </c>
      <c r="D4925" t="s">
        <v>5130</v>
      </c>
    </row>
    <row r="4926" spans="1:4" x14ac:dyDescent="0.15">
      <c r="A4926" s="36">
        <v>9791036342134</v>
      </c>
      <c r="B4926" t="s">
        <v>3831</v>
      </c>
      <c r="C4926" s="36">
        <v>654</v>
      </c>
      <c r="D4926" t="s">
        <v>5130</v>
      </c>
    </row>
    <row r="4927" spans="1:4" x14ac:dyDescent="0.15">
      <c r="A4927" s="36">
        <v>9791036342141</v>
      </c>
      <c r="B4927" t="s">
        <v>3831</v>
      </c>
      <c r="C4927" s="36">
        <v>338</v>
      </c>
      <c r="D4927" t="s">
        <v>5130</v>
      </c>
    </row>
    <row r="4928" spans="1:4" x14ac:dyDescent="0.15">
      <c r="A4928" s="36">
        <v>9791036342158</v>
      </c>
      <c r="B4928" t="s">
        <v>3831</v>
      </c>
      <c r="C4928" s="36">
        <v>1017</v>
      </c>
      <c r="D4928" t="s">
        <v>5133</v>
      </c>
    </row>
    <row r="4929" spans="1:4" x14ac:dyDescent="0.15">
      <c r="A4929" s="36">
        <v>9791036342172</v>
      </c>
      <c r="B4929" t="s">
        <v>3831</v>
      </c>
      <c r="C4929" s="36">
        <v>2476</v>
      </c>
      <c r="D4929" t="s">
        <v>5133</v>
      </c>
    </row>
    <row r="4930" spans="1:4" x14ac:dyDescent="0.15">
      <c r="A4930" s="36">
        <v>9782227500617</v>
      </c>
      <c r="B4930" t="s">
        <v>3831</v>
      </c>
      <c r="C4930" s="36">
        <v>107</v>
      </c>
      <c r="D4930" t="s">
        <v>5137</v>
      </c>
    </row>
    <row r="4931" spans="1:4" x14ac:dyDescent="0.15">
      <c r="A4931" s="36">
        <v>9782747096607</v>
      </c>
      <c r="B4931" t="s">
        <v>3831</v>
      </c>
      <c r="C4931" s="36">
        <v>0</v>
      </c>
      <c r="D4931" t="s">
        <v>5129</v>
      </c>
    </row>
    <row r="4932" spans="1:4" x14ac:dyDescent="0.15">
      <c r="A4932" s="36">
        <v>9782747096614</v>
      </c>
      <c r="B4932" t="s">
        <v>3831</v>
      </c>
      <c r="C4932" s="36">
        <v>0</v>
      </c>
      <c r="D4932" t="s">
        <v>5129</v>
      </c>
    </row>
    <row r="4933" spans="1:4" x14ac:dyDescent="0.15">
      <c r="A4933" s="36">
        <v>9791036326028</v>
      </c>
      <c r="B4933" t="s">
        <v>3831</v>
      </c>
      <c r="C4933" s="36">
        <v>0</v>
      </c>
      <c r="D4933" t="s">
        <v>5135</v>
      </c>
    </row>
    <row r="4934" spans="1:4" x14ac:dyDescent="0.15">
      <c r="A4934" s="36">
        <v>9782227501683</v>
      </c>
      <c r="B4934" t="s">
        <v>3831</v>
      </c>
      <c r="C4934" s="36">
        <v>1739</v>
      </c>
      <c r="D4934" t="s">
        <v>5133</v>
      </c>
    </row>
    <row r="4935" spans="1:4" x14ac:dyDescent="0.15">
      <c r="A4935" s="36">
        <v>9791036363603</v>
      </c>
      <c r="B4935" t="s">
        <v>3831</v>
      </c>
      <c r="C4935" s="36">
        <v>5683</v>
      </c>
      <c r="D4935" t="s">
        <v>5133</v>
      </c>
    </row>
    <row r="4936" spans="1:4" x14ac:dyDescent="0.15">
      <c r="A4936" s="36">
        <v>9782227503199</v>
      </c>
      <c r="B4936" t="s">
        <v>3831</v>
      </c>
      <c r="C4936" s="36">
        <v>0</v>
      </c>
      <c r="D4936" t="s">
        <v>5135</v>
      </c>
    </row>
    <row r="4937" spans="1:4" x14ac:dyDescent="0.15">
      <c r="A4937" s="36">
        <v>9791036363610</v>
      </c>
      <c r="B4937" t="s">
        <v>3831</v>
      </c>
      <c r="C4937" s="36">
        <v>2807</v>
      </c>
      <c r="D4937" t="s">
        <v>5133</v>
      </c>
    </row>
    <row r="4938" spans="1:4" x14ac:dyDescent="0.15">
      <c r="A4938" s="36">
        <v>9791036385322</v>
      </c>
      <c r="B4938" t="s">
        <v>3831</v>
      </c>
      <c r="C4938" s="36">
        <v>0</v>
      </c>
      <c r="D4938" t="s">
        <v>5135</v>
      </c>
    </row>
    <row r="4939" spans="1:4" x14ac:dyDescent="0.15">
      <c r="A4939" s="36">
        <v>9791036363597</v>
      </c>
      <c r="B4939" t="s">
        <v>3831</v>
      </c>
      <c r="C4939" s="36">
        <v>7403</v>
      </c>
      <c r="D4939" t="s">
        <v>5133</v>
      </c>
    </row>
    <row r="4940" spans="1:4" x14ac:dyDescent="0.15">
      <c r="A4940" s="36">
        <v>9791036363627</v>
      </c>
      <c r="B4940" t="s">
        <v>3831</v>
      </c>
      <c r="C4940" s="36">
        <v>3890</v>
      </c>
      <c r="D4940" t="s">
        <v>5133</v>
      </c>
    </row>
    <row r="4941" spans="1:4" x14ac:dyDescent="0.15">
      <c r="A4941" s="36">
        <v>9791036363634</v>
      </c>
      <c r="B4941" t="s">
        <v>3831</v>
      </c>
      <c r="C4941" s="36">
        <v>2664</v>
      </c>
      <c r="D4941" t="s">
        <v>5133</v>
      </c>
    </row>
    <row r="4942" spans="1:4" x14ac:dyDescent="0.15">
      <c r="A4942" s="36">
        <v>9791036363641</v>
      </c>
      <c r="B4942" t="s">
        <v>3831</v>
      </c>
      <c r="C4942" s="36">
        <v>1465</v>
      </c>
      <c r="D4942" t="s">
        <v>5133</v>
      </c>
    </row>
    <row r="4943" spans="1:4" x14ac:dyDescent="0.15">
      <c r="A4943" s="36">
        <v>9791036363658</v>
      </c>
      <c r="B4943" t="s">
        <v>3831</v>
      </c>
      <c r="C4943" s="36">
        <v>0</v>
      </c>
      <c r="D4943" t="s">
        <v>5131</v>
      </c>
    </row>
    <row r="4944" spans="1:4" x14ac:dyDescent="0.15">
      <c r="A4944" s="36">
        <v>9782227502338</v>
      </c>
      <c r="B4944" t="s">
        <v>3831</v>
      </c>
      <c r="C4944" s="36">
        <v>821</v>
      </c>
      <c r="D4944" t="s">
        <v>5130</v>
      </c>
    </row>
    <row r="4945" spans="1:4" x14ac:dyDescent="0.15">
      <c r="A4945" s="36">
        <v>9782227502345</v>
      </c>
      <c r="B4945" t="s">
        <v>3831</v>
      </c>
      <c r="C4945" s="36">
        <v>0</v>
      </c>
      <c r="D4945" t="s">
        <v>5135</v>
      </c>
    </row>
    <row r="4946" spans="1:4" x14ac:dyDescent="0.15">
      <c r="A4946" s="36">
        <v>9782227502352</v>
      </c>
      <c r="B4946" t="s">
        <v>3831</v>
      </c>
      <c r="C4946" s="36">
        <v>0</v>
      </c>
      <c r="D4946" t="s">
        <v>5135</v>
      </c>
    </row>
    <row r="4947" spans="1:4" x14ac:dyDescent="0.15">
      <c r="A4947" s="36">
        <v>9782227502369</v>
      </c>
      <c r="B4947" t="s">
        <v>3831</v>
      </c>
      <c r="C4947" s="36">
        <v>0</v>
      </c>
      <c r="D4947" t="s">
        <v>5135</v>
      </c>
    </row>
    <row r="4948" spans="1:4" x14ac:dyDescent="0.15">
      <c r="A4948" s="36">
        <v>9782227502376</v>
      </c>
      <c r="B4948" t="s">
        <v>3831</v>
      </c>
      <c r="C4948" s="36">
        <v>0</v>
      </c>
      <c r="D4948" t="s">
        <v>5131</v>
      </c>
    </row>
    <row r="4949" spans="1:4" x14ac:dyDescent="0.15">
      <c r="A4949" s="36">
        <v>9782747098205</v>
      </c>
      <c r="B4949" t="s">
        <v>3831</v>
      </c>
      <c r="C4949" s="36">
        <v>0</v>
      </c>
      <c r="D4949" t="s">
        <v>5131</v>
      </c>
    </row>
    <row r="4950" spans="1:4" x14ac:dyDescent="0.15">
      <c r="A4950" s="36">
        <v>9782747098212</v>
      </c>
      <c r="B4950" t="s">
        <v>3831</v>
      </c>
      <c r="C4950" s="36">
        <v>0</v>
      </c>
      <c r="D4950" t="s">
        <v>5129</v>
      </c>
    </row>
    <row r="4951" spans="1:4" x14ac:dyDescent="0.15">
      <c r="A4951" s="36">
        <v>9782227503205</v>
      </c>
      <c r="B4951" t="s">
        <v>3831</v>
      </c>
      <c r="C4951" s="36">
        <v>0</v>
      </c>
      <c r="D4951" t="s">
        <v>5135</v>
      </c>
    </row>
    <row r="4952" spans="1:4" x14ac:dyDescent="0.15">
      <c r="A4952" s="36">
        <v>9791036384639</v>
      </c>
      <c r="B4952" t="s">
        <v>3831</v>
      </c>
      <c r="C4952" s="36">
        <v>0</v>
      </c>
      <c r="D4952" t="s">
        <v>5135</v>
      </c>
    </row>
    <row r="4953" spans="1:4" x14ac:dyDescent="0.15">
      <c r="A4953" s="36">
        <v>9791036384844</v>
      </c>
      <c r="B4953" t="s">
        <v>3831</v>
      </c>
      <c r="C4953" s="36">
        <v>0</v>
      </c>
      <c r="D4953" t="s">
        <v>5135</v>
      </c>
    </row>
    <row r="4954" spans="1:4" x14ac:dyDescent="0.15">
      <c r="A4954" s="36">
        <v>9791036385292</v>
      </c>
      <c r="B4954" t="s">
        <v>3831</v>
      </c>
      <c r="C4954" s="36">
        <v>0</v>
      </c>
      <c r="D4954" t="s">
        <v>5135</v>
      </c>
    </row>
    <row r="4955" spans="1:4" x14ac:dyDescent="0.15">
      <c r="A4955" s="36">
        <v>9791036385346</v>
      </c>
      <c r="B4955" t="s">
        <v>3831</v>
      </c>
      <c r="C4955" s="36">
        <v>0</v>
      </c>
      <c r="D4955" t="s">
        <v>5135</v>
      </c>
    </row>
    <row r="4956" spans="1:4" x14ac:dyDescent="0.15">
      <c r="A4956" s="36">
        <v>9782747097796</v>
      </c>
      <c r="B4956" t="s">
        <v>3831</v>
      </c>
      <c r="C4956" s="36">
        <v>0</v>
      </c>
      <c r="D4956" t="s">
        <v>5129</v>
      </c>
    </row>
    <row r="4957" spans="1:4" x14ac:dyDescent="0.15">
      <c r="A4957" s="36">
        <v>9782747097857</v>
      </c>
      <c r="B4957" t="s">
        <v>3831</v>
      </c>
      <c r="C4957" s="36">
        <v>0</v>
      </c>
      <c r="D4957" t="s">
        <v>5129</v>
      </c>
    </row>
    <row r="4958" spans="1:4" x14ac:dyDescent="0.15">
      <c r="A4958" s="36">
        <v>9782747097864</v>
      </c>
      <c r="B4958" t="s">
        <v>3831</v>
      </c>
      <c r="C4958" s="36">
        <v>0</v>
      </c>
      <c r="D4958" t="s">
        <v>5129</v>
      </c>
    </row>
    <row r="4959" spans="1:4" x14ac:dyDescent="0.15">
      <c r="A4959" s="36">
        <v>9782747097871</v>
      </c>
      <c r="B4959" t="s">
        <v>3831</v>
      </c>
      <c r="C4959" s="36">
        <v>493</v>
      </c>
      <c r="D4959" t="s">
        <v>5130</v>
      </c>
    </row>
    <row r="4960" spans="1:4" x14ac:dyDescent="0.15">
      <c r="A4960" s="36">
        <v>9782747097888</v>
      </c>
      <c r="B4960" t="s">
        <v>3831</v>
      </c>
      <c r="C4960" s="36">
        <v>634</v>
      </c>
      <c r="D4960" t="s">
        <v>5130</v>
      </c>
    </row>
    <row r="4961" spans="1:4" x14ac:dyDescent="0.15">
      <c r="A4961" s="36">
        <v>9782747097901</v>
      </c>
      <c r="B4961" t="s">
        <v>3831</v>
      </c>
      <c r="C4961" s="36">
        <v>532</v>
      </c>
      <c r="D4961" t="s">
        <v>5130</v>
      </c>
    </row>
    <row r="4962" spans="1:4" x14ac:dyDescent="0.15">
      <c r="A4962" s="36">
        <v>9782747097918</v>
      </c>
      <c r="B4962" t="s">
        <v>3831</v>
      </c>
      <c r="C4962" s="36">
        <v>7601</v>
      </c>
      <c r="D4962" t="s">
        <v>5133</v>
      </c>
    </row>
    <row r="4963" spans="1:4" x14ac:dyDescent="0.15">
      <c r="A4963" s="36">
        <v>9782747097932</v>
      </c>
      <c r="B4963" t="s">
        <v>3831</v>
      </c>
      <c r="C4963" s="36">
        <v>0</v>
      </c>
      <c r="D4963" t="s">
        <v>5129</v>
      </c>
    </row>
    <row r="4964" spans="1:4" x14ac:dyDescent="0.15">
      <c r="A4964" s="36">
        <v>9782747097956</v>
      </c>
      <c r="B4964" t="s">
        <v>3831</v>
      </c>
      <c r="C4964" s="36">
        <v>1223</v>
      </c>
      <c r="D4964" t="s">
        <v>5133</v>
      </c>
    </row>
    <row r="4965" spans="1:4" x14ac:dyDescent="0.15">
      <c r="A4965" s="36">
        <v>9782747097963</v>
      </c>
      <c r="B4965" t="s">
        <v>3831</v>
      </c>
      <c r="C4965" s="36">
        <v>1164</v>
      </c>
      <c r="D4965" t="s">
        <v>5133</v>
      </c>
    </row>
    <row r="4966" spans="1:4" x14ac:dyDescent="0.15">
      <c r="A4966" s="36">
        <v>9782747097994</v>
      </c>
      <c r="B4966" t="s">
        <v>3831</v>
      </c>
      <c r="C4966" s="36">
        <v>640</v>
      </c>
      <c r="D4966" t="s">
        <v>5130</v>
      </c>
    </row>
    <row r="4967" spans="1:4" x14ac:dyDescent="0.15">
      <c r="A4967" s="36">
        <v>9782747098007</v>
      </c>
      <c r="B4967" t="s">
        <v>3831</v>
      </c>
      <c r="C4967" s="36">
        <v>0</v>
      </c>
      <c r="D4967" t="s">
        <v>5129</v>
      </c>
    </row>
    <row r="4968" spans="1:4" x14ac:dyDescent="0.15">
      <c r="A4968" s="36">
        <v>9782747098014</v>
      </c>
      <c r="B4968" t="s">
        <v>3831</v>
      </c>
      <c r="C4968" s="36">
        <v>100</v>
      </c>
      <c r="D4968" t="s">
        <v>5130</v>
      </c>
    </row>
    <row r="4969" spans="1:4" x14ac:dyDescent="0.15">
      <c r="A4969" s="36">
        <v>9782747098120</v>
      </c>
      <c r="B4969" t="s">
        <v>3831</v>
      </c>
      <c r="C4969" s="36">
        <v>0</v>
      </c>
      <c r="D4969" t="s">
        <v>5129</v>
      </c>
    </row>
    <row r="4970" spans="1:4" x14ac:dyDescent="0.15">
      <c r="A4970" s="36">
        <v>9782747098137</v>
      </c>
      <c r="B4970" t="s">
        <v>3831</v>
      </c>
      <c r="C4970" s="36">
        <v>0</v>
      </c>
      <c r="D4970" t="s">
        <v>5129</v>
      </c>
    </row>
    <row r="4971" spans="1:4" x14ac:dyDescent="0.15">
      <c r="A4971" s="36">
        <v>9791036385339</v>
      </c>
      <c r="B4971" t="s">
        <v>3831</v>
      </c>
      <c r="C4971" s="36">
        <v>0</v>
      </c>
      <c r="D4971" t="s">
        <v>5135</v>
      </c>
    </row>
    <row r="4972" spans="1:4" x14ac:dyDescent="0.15">
      <c r="A4972" s="36">
        <v>9782747098144</v>
      </c>
      <c r="B4972" t="s">
        <v>3831</v>
      </c>
      <c r="C4972" s="36">
        <v>0</v>
      </c>
      <c r="D4972" t="s">
        <v>5129</v>
      </c>
    </row>
    <row r="4973" spans="1:4" x14ac:dyDescent="0.15">
      <c r="A4973" s="36">
        <v>9782747098267</v>
      </c>
      <c r="B4973" t="s">
        <v>3831</v>
      </c>
      <c r="C4973" s="36">
        <v>0</v>
      </c>
      <c r="D4973" t="s">
        <v>5131</v>
      </c>
    </row>
    <row r="4974" spans="1:4" x14ac:dyDescent="0.15">
      <c r="A4974" s="36">
        <v>9782747098274</v>
      </c>
      <c r="B4974" t="s">
        <v>3831</v>
      </c>
      <c r="C4974" s="36">
        <v>446</v>
      </c>
      <c r="D4974" t="s">
        <v>5130</v>
      </c>
    </row>
    <row r="4975" spans="1:4" x14ac:dyDescent="0.15">
      <c r="A4975" s="36">
        <v>9782747098281</v>
      </c>
      <c r="B4975" t="s">
        <v>3831</v>
      </c>
      <c r="C4975" s="36">
        <v>1446</v>
      </c>
      <c r="D4975" t="s">
        <v>5133</v>
      </c>
    </row>
    <row r="4976" spans="1:4" x14ac:dyDescent="0.15">
      <c r="A4976" s="36">
        <v>9782747098304</v>
      </c>
      <c r="B4976" t="s">
        <v>3831</v>
      </c>
      <c r="C4976" s="36">
        <v>272</v>
      </c>
      <c r="D4976" t="s">
        <v>5130</v>
      </c>
    </row>
    <row r="4977" spans="1:4" x14ac:dyDescent="0.15">
      <c r="A4977" s="36">
        <v>9782747098311</v>
      </c>
      <c r="B4977" t="s">
        <v>3831</v>
      </c>
      <c r="C4977" s="36">
        <v>0</v>
      </c>
      <c r="D4977" t="s">
        <v>5129</v>
      </c>
    </row>
    <row r="4978" spans="1:4" x14ac:dyDescent="0.15">
      <c r="A4978" s="36">
        <v>9782747098090</v>
      </c>
      <c r="B4978" t="s">
        <v>3831</v>
      </c>
      <c r="C4978" s="36">
        <v>0</v>
      </c>
      <c r="D4978" t="s">
        <v>5129</v>
      </c>
    </row>
    <row r="4979" spans="1:4" x14ac:dyDescent="0.15">
      <c r="A4979" s="36">
        <v>9791036363672</v>
      </c>
      <c r="B4979" t="s">
        <v>3831</v>
      </c>
      <c r="C4979" s="36">
        <v>3908</v>
      </c>
      <c r="D4979" t="s">
        <v>5133</v>
      </c>
    </row>
    <row r="4980" spans="1:4" x14ac:dyDescent="0.15">
      <c r="A4980" s="36">
        <v>9791036373411</v>
      </c>
      <c r="B4980" t="s">
        <v>3831</v>
      </c>
      <c r="C4980" s="36">
        <v>0</v>
      </c>
      <c r="D4980" t="s">
        <v>5135</v>
      </c>
    </row>
    <row r="4981" spans="1:4" x14ac:dyDescent="0.15">
      <c r="A4981" s="36">
        <v>9791027608096</v>
      </c>
      <c r="B4981" t="s">
        <v>3831</v>
      </c>
      <c r="C4981" s="36">
        <v>0</v>
      </c>
      <c r="D4981" t="s">
        <v>5129</v>
      </c>
    </row>
    <row r="4982" spans="1:4" x14ac:dyDescent="0.15">
      <c r="A4982" s="36">
        <v>9782227496835</v>
      </c>
      <c r="B4982" t="s">
        <v>3831</v>
      </c>
      <c r="C4982" s="36">
        <v>0</v>
      </c>
      <c r="D4982" t="s">
        <v>5131</v>
      </c>
    </row>
    <row r="4983" spans="1:4" x14ac:dyDescent="0.15">
      <c r="A4983" s="36">
        <v>9791027608102</v>
      </c>
      <c r="B4983" t="s">
        <v>3831</v>
      </c>
      <c r="C4983" s="36">
        <v>0</v>
      </c>
      <c r="D4983" t="s">
        <v>5129</v>
      </c>
    </row>
    <row r="4984" spans="1:4" x14ac:dyDescent="0.15">
      <c r="A4984" s="36">
        <v>9791027608119</v>
      </c>
      <c r="B4984" t="s">
        <v>3831</v>
      </c>
      <c r="C4984" s="36">
        <v>162</v>
      </c>
      <c r="D4984" t="s">
        <v>5130</v>
      </c>
    </row>
    <row r="4985" spans="1:4" x14ac:dyDescent="0.15">
      <c r="A4985" s="36">
        <v>9791027608126</v>
      </c>
      <c r="B4985" t="s">
        <v>3831</v>
      </c>
      <c r="C4985" s="36">
        <v>0</v>
      </c>
      <c r="D4985" t="s">
        <v>5135</v>
      </c>
    </row>
    <row r="4986" spans="1:4" x14ac:dyDescent="0.15">
      <c r="A4986" s="36">
        <v>9782408035051</v>
      </c>
      <c r="B4986" t="s">
        <v>3831</v>
      </c>
      <c r="C4986" s="36">
        <v>131</v>
      </c>
      <c r="D4986" t="s">
        <v>5130</v>
      </c>
    </row>
    <row r="4987" spans="1:4" x14ac:dyDescent="0.15">
      <c r="A4987" s="36">
        <v>9782408035075</v>
      </c>
      <c r="B4987" t="s">
        <v>3831</v>
      </c>
      <c r="C4987" s="36">
        <v>0</v>
      </c>
      <c r="D4987" t="s">
        <v>5129</v>
      </c>
    </row>
    <row r="4988" spans="1:4" x14ac:dyDescent="0.15">
      <c r="A4988" s="36">
        <v>9791036342202</v>
      </c>
      <c r="B4988" t="s">
        <v>3831</v>
      </c>
      <c r="C4988" s="36">
        <v>0</v>
      </c>
      <c r="D4988" t="s">
        <v>5129</v>
      </c>
    </row>
    <row r="4989" spans="1:4" x14ac:dyDescent="0.15">
      <c r="A4989" s="36">
        <v>9782747096393</v>
      </c>
      <c r="B4989" t="s">
        <v>3831</v>
      </c>
      <c r="C4989" s="36">
        <v>0</v>
      </c>
      <c r="D4989" t="s">
        <v>5129</v>
      </c>
    </row>
    <row r="4990" spans="1:4" x14ac:dyDescent="0.15">
      <c r="A4990" s="36">
        <v>9782747096409</v>
      </c>
      <c r="B4990" t="s">
        <v>3831</v>
      </c>
      <c r="C4990" s="36">
        <v>0</v>
      </c>
      <c r="D4990" t="s">
        <v>5129</v>
      </c>
    </row>
    <row r="4991" spans="1:4" x14ac:dyDescent="0.15">
      <c r="A4991" s="36">
        <v>9791027613878</v>
      </c>
      <c r="B4991" t="s">
        <v>3831</v>
      </c>
      <c r="C4991" s="36">
        <v>0</v>
      </c>
      <c r="D4991" t="s">
        <v>5135</v>
      </c>
    </row>
    <row r="4992" spans="1:4" x14ac:dyDescent="0.15">
      <c r="A4992" s="36">
        <v>9791036385483</v>
      </c>
      <c r="B4992" t="s">
        <v>3831</v>
      </c>
      <c r="C4992" s="36">
        <v>0</v>
      </c>
      <c r="D4992" t="s">
        <v>5135</v>
      </c>
    </row>
    <row r="4993" spans="1:4" x14ac:dyDescent="0.15">
      <c r="A4993" s="36">
        <v>9791036385490</v>
      </c>
      <c r="B4993" t="s">
        <v>3831</v>
      </c>
      <c r="C4993" s="36">
        <v>0</v>
      </c>
      <c r="D4993" t="s">
        <v>5135</v>
      </c>
    </row>
    <row r="4994" spans="1:4" x14ac:dyDescent="0.15">
      <c r="A4994" s="36">
        <v>9791036385513</v>
      </c>
      <c r="B4994" t="s">
        <v>3831</v>
      </c>
      <c r="C4994" s="36">
        <v>0</v>
      </c>
      <c r="D4994" t="s">
        <v>5135</v>
      </c>
    </row>
    <row r="4995" spans="1:4" x14ac:dyDescent="0.15">
      <c r="A4995" s="36">
        <v>9791036385520</v>
      </c>
      <c r="B4995" t="s">
        <v>3831</v>
      </c>
      <c r="C4995" s="36">
        <v>0</v>
      </c>
      <c r="D4995" t="s">
        <v>5135</v>
      </c>
    </row>
    <row r="4996" spans="1:4" x14ac:dyDescent="0.15">
      <c r="A4996" s="36">
        <v>9791036385537</v>
      </c>
      <c r="B4996" t="s">
        <v>3831</v>
      </c>
      <c r="C4996" s="36">
        <v>0</v>
      </c>
      <c r="D4996" t="s">
        <v>5135</v>
      </c>
    </row>
    <row r="4997" spans="1:4" x14ac:dyDescent="0.15">
      <c r="A4997" s="36">
        <v>9791036385544</v>
      </c>
      <c r="B4997" t="s">
        <v>3831</v>
      </c>
      <c r="C4997" s="36">
        <v>0</v>
      </c>
      <c r="D4997" t="s">
        <v>5135</v>
      </c>
    </row>
    <row r="4998" spans="1:4" x14ac:dyDescent="0.15">
      <c r="A4998" s="36">
        <v>9791036342394</v>
      </c>
      <c r="B4998" t="s">
        <v>3831</v>
      </c>
      <c r="C4998" s="36">
        <v>0</v>
      </c>
      <c r="D4998" t="s">
        <v>5129</v>
      </c>
    </row>
    <row r="4999" spans="1:4" x14ac:dyDescent="0.15">
      <c r="A4999" s="36">
        <v>9791036342400</v>
      </c>
      <c r="B4999" t="s">
        <v>3831</v>
      </c>
      <c r="C4999" s="36">
        <v>33033</v>
      </c>
      <c r="D4999" t="s">
        <v>5128</v>
      </c>
    </row>
    <row r="5000" spans="1:4" x14ac:dyDescent="0.15">
      <c r="A5000" s="36">
        <v>9791036342417</v>
      </c>
      <c r="B5000" t="s">
        <v>3831</v>
      </c>
      <c r="C5000" s="36">
        <v>0</v>
      </c>
      <c r="D5000" t="s">
        <v>5135</v>
      </c>
    </row>
    <row r="5001" spans="1:4" x14ac:dyDescent="0.15">
      <c r="A5001" s="36">
        <v>9782747097055</v>
      </c>
      <c r="B5001" t="s">
        <v>3831</v>
      </c>
      <c r="C5001" s="36">
        <v>0</v>
      </c>
      <c r="D5001" t="s">
        <v>5129</v>
      </c>
    </row>
    <row r="5002" spans="1:4" x14ac:dyDescent="0.15">
      <c r="A5002" s="36">
        <v>9791036385308</v>
      </c>
      <c r="B5002" t="s">
        <v>3831</v>
      </c>
      <c r="C5002" s="36">
        <v>0</v>
      </c>
      <c r="D5002" t="s">
        <v>5135</v>
      </c>
    </row>
    <row r="5003" spans="1:4" x14ac:dyDescent="0.15">
      <c r="A5003" s="36">
        <v>9791036314506</v>
      </c>
      <c r="B5003" t="s">
        <v>3831</v>
      </c>
      <c r="C5003" s="36">
        <v>97</v>
      </c>
      <c r="D5003" t="s">
        <v>5134</v>
      </c>
    </row>
    <row r="5004" spans="1:4" x14ac:dyDescent="0.15">
      <c r="A5004" s="36">
        <v>9791027608171</v>
      </c>
      <c r="B5004" t="s">
        <v>3831</v>
      </c>
      <c r="C5004" s="36">
        <v>555</v>
      </c>
      <c r="D5004" t="s">
        <v>5130</v>
      </c>
    </row>
    <row r="5005" spans="1:4" x14ac:dyDescent="0.15">
      <c r="A5005" s="36">
        <v>9791027608188</v>
      </c>
      <c r="B5005" t="s">
        <v>3831</v>
      </c>
      <c r="C5005" s="36">
        <v>512</v>
      </c>
      <c r="D5005" t="s">
        <v>5130</v>
      </c>
    </row>
    <row r="5006" spans="1:4" x14ac:dyDescent="0.15">
      <c r="A5006" s="36">
        <v>9791027608201</v>
      </c>
      <c r="B5006" t="s">
        <v>3831</v>
      </c>
      <c r="C5006" s="36">
        <v>0</v>
      </c>
      <c r="D5006" t="s">
        <v>5129</v>
      </c>
    </row>
    <row r="5007" spans="1:4" x14ac:dyDescent="0.15">
      <c r="A5007" s="36">
        <v>9782747098502</v>
      </c>
      <c r="B5007" t="s">
        <v>3831</v>
      </c>
      <c r="C5007" s="36">
        <v>279</v>
      </c>
      <c r="D5007" t="s">
        <v>5130</v>
      </c>
    </row>
    <row r="5008" spans="1:4" x14ac:dyDescent="0.15">
      <c r="A5008" s="36">
        <v>9782747098519</v>
      </c>
      <c r="B5008" t="s">
        <v>3831</v>
      </c>
      <c r="C5008" s="36">
        <v>234</v>
      </c>
      <c r="D5008" t="s">
        <v>5130</v>
      </c>
    </row>
    <row r="5009" spans="1:4" x14ac:dyDescent="0.15">
      <c r="A5009" s="36">
        <v>9782747098526</v>
      </c>
      <c r="B5009" t="s">
        <v>3831</v>
      </c>
      <c r="C5009" s="36">
        <v>301</v>
      </c>
      <c r="D5009" t="s">
        <v>5130</v>
      </c>
    </row>
    <row r="5010" spans="1:4" x14ac:dyDescent="0.15">
      <c r="A5010" s="36">
        <v>9782747098533</v>
      </c>
      <c r="B5010" t="s">
        <v>3831</v>
      </c>
      <c r="C5010" s="36">
        <v>0</v>
      </c>
      <c r="D5010" t="s">
        <v>5129</v>
      </c>
    </row>
    <row r="5011" spans="1:4" x14ac:dyDescent="0.15">
      <c r="A5011" s="36">
        <v>9782747098557</v>
      </c>
      <c r="B5011" t="s">
        <v>3831</v>
      </c>
      <c r="C5011" s="36">
        <v>0</v>
      </c>
      <c r="D5011" t="s">
        <v>5129</v>
      </c>
    </row>
    <row r="5012" spans="1:4" x14ac:dyDescent="0.15">
      <c r="A5012" s="36">
        <v>9782747098571</v>
      </c>
      <c r="B5012" t="s">
        <v>3831</v>
      </c>
      <c r="C5012" s="36">
        <v>190</v>
      </c>
      <c r="D5012" t="s">
        <v>5130</v>
      </c>
    </row>
    <row r="5013" spans="1:4" x14ac:dyDescent="0.15">
      <c r="A5013" s="36">
        <v>9791036314582</v>
      </c>
      <c r="B5013" t="s">
        <v>3831</v>
      </c>
      <c r="C5013" s="36">
        <v>805</v>
      </c>
      <c r="D5013" t="s">
        <v>5130</v>
      </c>
    </row>
    <row r="5014" spans="1:4" x14ac:dyDescent="0.15">
      <c r="A5014" s="36">
        <v>9791036314599</v>
      </c>
      <c r="B5014" t="s">
        <v>3831</v>
      </c>
      <c r="C5014" s="36">
        <v>262</v>
      </c>
      <c r="D5014" t="s">
        <v>5130</v>
      </c>
    </row>
    <row r="5015" spans="1:4" x14ac:dyDescent="0.15">
      <c r="A5015" s="36">
        <v>9791036314612</v>
      </c>
      <c r="B5015" t="s">
        <v>3831</v>
      </c>
      <c r="C5015" s="36">
        <v>6315</v>
      </c>
      <c r="D5015" t="s">
        <v>5133</v>
      </c>
    </row>
    <row r="5016" spans="1:4" x14ac:dyDescent="0.15">
      <c r="A5016" s="36">
        <v>9791036314629</v>
      </c>
      <c r="B5016" t="s">
        <v>3831</v>
      </c>
      <c r="C5016" s="36">
        <v>0</v>
      </c>
      <c r="D5016" t="s">
        <v>5129</v>
      </c>
    </row>
    <row r="5017" spans="1:4" x14ac:dyDescent="0.15">
      <c r="A5017" s="36">
        <v>9782747098588</v>
      </c>
      <c r="B5017" t="s">
        <v>3831</v>
      </c>
      <c r="C5017" s="36">
        <v>0</v>
      </c>
      <c r="D5017" t="s">
        <v>5129</v>
      </c>
    </row>
    <row r="5018" spans="1:4" x14ac:dyDescent="0.15">
      <c r="A5018" s="36">
        <v>9791036314636</v>
      </c>
      <c r="B5018" t="s">
        <v>3831</v>
      </c>
      <c r="C5018" s="36">
        <v>3058</v>
      </c>
      <c r="D5018" t="s">
        <v>5133</v>
      </c>
    </row>
    <row r="5019" spans="1:4" x14ac:dyDescent="0.15">
      <c r="A5019" s="36">
        <v>9791036314643</v>
      </c>
      <c r="B5019" t="s">
        <v>3831</v>
      </c>
      <c r="C5019" s="36">
        <v>199</v>
      </c>
      <c r="D5019" t="s">
        <v>5130</v>
      </c>
    </row>
    <row r="5020" spans="1:4" x14ac:dyDescent="0.15">
      <c r="A5020" s="36">
        <v>9791036314650</v>
      </c>
      <c r="B5020" t="s">
        <v>3831</v>
      </c>
      <c r="C5020" s="36">
        <v>3660</v>
      </c>
      <c r="D5020" t="s">
        <v>5133</v>
      </c>
    </row>
    <row r="5021" spans="1:4" x14ac:dyDescent="0.15">
      <c r="A5021" s="36">
        <v>9791036314667</v>
      </c>
      <c r="B5021" t="s">
        <v>3831</v>
      </c>
      <c r="C5021" s="36">
        <v>1654</v>
      </c>
      <c r="D5021" t="s">
        <v>5133</v>
      </c>
    </row>
    <row r="5022" spans="1:4" x14ac:dyDescent="0.15">
      <c r="A5022" s="36">
        <v>9791036314674</v>
      </c>
      <c r="B5022" t="s">
        <v>3831</v>
      </c>
      <c r="C5022" s="36">
        <v>4531</v>
      </c>
      <c r="D5022" t="s">
        <v>5133</v>
      </c>
    </row>
    <row r="5023" spans="1:4" x14ac:dyDescent="0.15">
      <c r="A5023" s="36">
        <v>9791036314681</v>
      </c>
      <c r="B5023" t="s">
        <v>3831</v>
      </c>
      <c r="C5023" s="36">
        <v>0</v>
      </c>
      <c r="D5023" t="s">
        <v>5129</v>
      </c>
    </row>
    <row r="5024" spans="1:4" x14ac:dyDescent="0.15">
      <c r="A5024" s="36">
        <v>9791036314698</v>
      </c>
      <c r="B5024" t="s">
        <v>3831</v>
      </c>
      <c r="C5024" s="36">
        <v>3794</v>
      </c>
      <c r="D5024" t="s">
        <v>5133</v>
      </c>
    </row>
    <row r="5025" spans="1:4" x14ac:dyDescent="0.15">
      <c r="A5025" s="36">
        <v>9791036314704</v>
      </c>
      <c r="B5025" t="s">
        <v>3831</v>
      </c>
      <c r="C5025" s="36">
        <v>2232</v>
      </c>
      <c r="D5025" t="s">
        <v>5133</v>
      </c>
    </row>
    <row r="5026" spans="1:4" x14ac:dyDescent="0.15">
      <c r="A5026" s="36">
        <v>9791036314711</v>
      </c>
      <c r="B5026" t="s">
        <v>3831</v>
      </c>
      <c r="C5026" s="36">
        <v>0</v>
      </c>
      <c r="D5026" t="s">
        <v>5131</v>
      </c>
    </row>
    <row r="5027" spans="1:4" x14ac:dyDescent="0.15">
      <c r="A5027" s="36">
        <v>9791036314728</v>
      </c>
      <c r="B5027" t="s">
        <v>3831</v>
      </c>
      <c r="C5027" s="36">
        <v>1217</v>
      </c>
      <c r="D5027" t="s">
        <v>5133</v>
      </c>
    </row>
    <row r="5028" spans="1:4" x14ac:dyDescent="0.15">
      <c r="A5028" s="36">
        <v>9791036314735</v>
      </c>
      <c r="B5028" t="s">
        <v>3831</v>
      </c>
      <c r="C5028" s="36">
        <v>0</v>
      </c>
      <c r="D5028" t="s">
        <v>5129</v>
      </c>
    </row>
    <row r="5029" spans="1:4" x14ac:dyDescent="0.15">
      <c r="A5029" s="36">
        <v>9791027608195</v>
      </c>
      <c r="B5029" t="s">
        <v>3831</v>
      </c>
      <c r="C5029" s="36">
        <v>0</v>
      </c>
      <c r="D5029" t="s">
        <v>5129</v>
      </c>
    </row>
    <row r="5030" spans="1:4" x14ac:dyDescent="0.15">
      <c r="A5030" s="36">
        <v>9791027608225</v>
      </c>
      <c r="B5030" t="s">
        <v>3831</v>
      </c>
      <c r="C5030" s="36">
        <v>0</v>
      </c>
      <c r="D5030" t="s">
        <v>5129</v>
      </c>
    </row>
    <row r="5031" spans="1:4" x14ac:dyDescent="0.15">
      <c r="A5031" s="36">
        <v>9791027608232</v>
      </c>
      <c r="B5031" t="s">
        <v>3831</v>
      </c>
      <c r="C5031" s="36">
        <v>0</v>
      </c>
      <c r="D5031" t="s">
        <v>5129</v>
      </c>
    </row>
    <row r="5032" spans="1:4" x14ac:dyDescent="0.15">
      <c r="A5032" s="36">
        <v>9791027608249</v>
      </c>
      <c r="B5032" t="s">
        <v>3831</v>
      </c>
      <c r="C5032" s="36">
        <v>0</v>
      </c>
      <c r="D5032" t="s">
        <v>5129</v>
      </c>
    </row>
    <row r="5033" spans="1:4" x14ac:dyDescent="0.15">
      <c r="A5033" s="36">
        <v>9791027608256</v>
      </c>
      <c r="B5033" t="s">
        <v>3831</v>
      </c>
      <c r="C5033" s="36">
        <v>775</v>
      </c>
      <c r="D5033" t="s">
        <v>5130</v>
      </c>
    </row>
    <row r="5034" spans="1:4" x14ac:dyDescent="0.15">
      <c r="A5034" s="36">
        <v>9791027608263</v>
      </c>
      <c r="B5034" t="s">
        <v>3831</v>
      </c>
      <c r="C5034" s="36">
        <v>0</v>
      </c>
      <c r="D5034" t="s">
        <v>5129</v>
      </c>
    </row>
    <row r="5035" spans="1:4" x14ac:dyDescent="0.15">
      <c r="A5035" s="36">
        <v>9791027608270</v>
      </c>
      <c r="B5035" t="s">
        <v>3831</v>
      </c>
      <c r="C5035" s="36">
        <v>0</v>
      </c>
      <c r="D5035" t="s">
        <v>5129</v>
      </c>
    </row>
    <row r="5036" spans="1:4" x14ac:dyDescent="0.15">
      <c r="A5036" s="36">
        <v>9791027609642</v>
      </c>
      <c r="B5036" t="s">
        <v>3831</v>
      </c>
      <c r="C5036" s="36">
        <v>0</v>
      </c>
      <c r="D5036" t="s">
        <v>5129</v>
      </c>
    </row>
    <row r="5037" spans="1:4" x14ac:dyDescent="0.15">
      <c r="A5037" s="36">
        <v>9782747091107</v>
      </c>
      <c r="B5037" t="s">
        <v>3831</v>
      </c>
      <c r="C5037" s="36">
        <v>718</v>
      </c>
      <c r="D5037" t="s">
        <v>5130</v>
      </c>
    </row>
    <row r="5038" spans="1:4" x14ac:dyDescent="0.15">
      <c r="A5038" s="36">
        <v>9782227502383</v>
      </c>
      <c r="B5038" t="s">
        <v>3831</v>
      </c>
      <c r="C5038" s="36">
        <v>0</v>
      </c>
      <c r="D5038" t="s">
        <v>5131</v>
      </c>
    </row>
    <row r="5039" spans="1:4" x14ac:dyDescent="0.15">
      <c r="A5039" s="36">
        <v>9791036373787</v>
      </c>
      <c r="B5039" t="s">
        <v>3831</v>
      </c>
      <c r="C5039" s="36">
        <v>2315</v>
      </c>
      <c r="D5039" t="s">
        <v>5133</v>
      </c>
    </row>
    <row r="5040" spans="1:4" x14ac:dyDescent="0.15">
      <c r="A5040" s="36">
        <v>9791036314766</v>
      </c>
      <c r="B5040" t="s">
        <v>3831</v>
      </c>
      <c r="C5040" s="36">
        <v>0</v>
      </c>
      <c r="D5040" t="s">
        <v>5129</v>
      </c>
    </row>
    <row r="5041" spans="1:4" x14ac:dyDescent="0.15">
      <c r="A5041" s="36">
        <v>9791027608287</v>
      </c>
      <c r="B5041" t="s">
        <v>3831</v>
      </c>
      <c r="C5041" s="36">
        <v>1207</v>
      </c>
      <c r="D5041" t="s">
        <v>5133</v>
      </c>
    </row>
    <row r="5042" spans="1:4" x14ac:dyDescent="0.15">
      <c r="A5042" s="36">
        <v>9791036326219</v>
      </c>
      <c r="B5042" t="s">
        <v>3831</v>
      </c>
      <c r="C5042" s="36">
        <v>407</v>
      </c>
      <c r="D5042" t="s">
        <v>5130</v>
      </c>
    </row>
    <row r="5043" spans="1:4" x14ac:dyDescent="0.15">
      <c r="A5043" s="36">
        <v>9791036314773</v>
      </c>
      <c r="B5043" t="s">
        <v>3831</v>
      </c>
      <c r="C5043" s="36">
        <v>0</v>
      </c>
      <c r="D5043" t="s">
        <v>5129</v>
      </c>
    </row>
    <row r="5044" spans="1:4" x14ac:dyDescent="0.15">
      <c r="A5044" s="36">
        <v>9782227503212</v>
      </c>
      <c r="B5044" t="s">
        <v>3831</v>
      </c>
      <c r="C5044" s="36">
        <v>0</v>
      </c>
      <c r="D5044" t="s">
        <v>5135</v>
      </c>
    </row>
    <row r="5045" spans="1:4" x14ac:dyDescent="0.15">
      <c r="A5045" s="36">
        <v>9791036385506</v>
      </c>
      <c r="B5045" t="s">
        <v>3831</v>
      </c>
      <c r="C5045" s="36">
        <v>0</v>
      </c>
      <c r="D5045" t="s">
        <v>5135</v>
      </c>
    </row>
    <row r="5046" spans="1:4" x14ac:dyDescent="0.15">
      <c r="A5046" s="36">
        <v>9791027613076</v>
      </c>
      <c r="B5046" t="s">
        <v>3831</v>
      </c>
      <c r="C5046" s="36">
        <v>0</v>
      </c>
      <c r="D5046" t="s">
        <v>5135</v>
      </c>
    </row>
    <row r="5047" spans="1:4" x14ac:dyDescent="0.15">
      <c r="A5047" s="36">
        <v>9791027613090</v>
      </c>
      <c r="B5047" t="s">
        <v>3831</v>
      </c>
      <c r="C5047" s="36">
        <v>0</v>
      </c>
      <c r="D5047" t="s">
        <v>5135</v>
      </c>
    </row>
    <row r="5048" spans="1:4" x14ac:dyDescent="0.15">
      <c r="A5048" s="36">
        <v>9791036354731</v>
      </c>
      <c r="B5048" t="s">
        <v>3831</v>
      </c>
      <c r="C5048" s="36">
        <v>1180</v>
      </c>
      <c r="D5048" t="s">
        <v>5133</v>
      </c>
    </row>
    <row r="5049" spans="1:4" x14ac:dyDescent="0.15">
      <c r="A5049" s="36">
        <v>9791036326233</v>
      </c>
      <c r="B5049" t="s">
        <v>3831</v>
      </c>
      <c r="C5049" s="36">
        <v>2126</v>
      </c>
      <c r="D5049" t="s">
        <v>5133</v>
      </c>
    </row>
    <row r="5050" spans="1:4" x14ac:dyDescent="0.15">
      <c r="A5050" s="36">
        <v>9791036326240</v>
      </c>
      <c r="B5050" t="s">
        <v>3831</v>
      </c>
      <c r="C5050" s="36">
        <v>0</v>
      </c>
      <c r="D5050" t="s">
        <v>5129</v>
      </c>
    </row>
    <row r="5051" spans="1:4" x14ac:dyDescent="0.15">
      <c r="A5051" s="36">
        <v>9791036326257</v>
      </c>
      <c r="B5051" t="s">
        <v>3831</v>
      </c>
      <c r="C5051" s="36">
        <v>1401</v>
      </c>
      <c r="D5051" t="s">
        <v>5133</v>
      </c>
    </row>
    <row r="5052" spans="1:4" x14ac:dyDescent="0.15">
      <c r="A5052" s="36">
        <v>9791027609666</v>
      </c>
      <c r="B5052" t="s">
        <v>3831</v>
      </c>
      <c r="C5052" s="36">
        <v>2045</v>
      </c>
      <c r="D5052" t="s">
        <v>5133</v>
      </c>
    </row>
    <row r="5053" spans="1:4" x14ac:dyDescent="0.15">
      <c r="A5053" s="36">
        <v>9791036326226</v>
      </c>
      <c r="B5053" t="s">
        <v>3831</v>
      </c>
      <c r="C5053" s="36">
        <v>647</v>
      </c>
      <c r="D5053" t="s">
        <v>5130</v>
      </c>
    </row>
    <row r="5054" spans="1:4" x14ac:dyDescent="0.15">
      <c r="A5054" s="36">
        <v>9791036326264</v>
      </c>
      <c r="B5054" t="s">
        <v>3831</v>
      </c>
      <c r="C5054" s="36">
        <v>0</v>
      </c>
      <c r="D5054" t="s">
        <v>5129</v>
      </c>
    </row>
    <row r="5055" spans="1:4" x14ac:dyDescent="0.15">
      <c r="A5055" s="36">
        <v>9791036313653</v>
      </c>
      <c r="B5055" t="s">
        <v>3831</v>
      </c>
      <c r="C5055" s="36">
        <v>354</v>
      </c>
      <c r="D5055" t="s">
        <v>5130</v>
      </c>
    </row>
    <row r="5056" spans="1:4" x14ac:dyDescent="0.15">
      <c r="A5056" s="36">
        <v>9791036326288</v>
      </c>
      <c r="B5056" t="s">
        <v>3831</v>
      </c>
      <c r="C5056" s="36">
        <v>0</v>
      </c>
      <c r="D5056" t="s">
        <v>5135</v>
      </c>
    </row>
    <row r="5057" spans="1:4" x14ac:dyDescent="0.15">
      <c r="A5057" s="36">
        <v>9791036385773</v>
      </c>
      <c r="B5057" t="s">
        <v>3831</v>
      </c>
      <c r="C5057" s="36">
        <v>0</v>
      </c>
      <c r="D5057" t="s">
        <v>5135</v>
      </c>
    </row>
    <row r="5058" spans="1:4" x14ac:dyDescent="0.15">
      <c r="A5058" s="36">
        <v>9791036385780</v>
      </c>
      <c r="B5058" t="s">
        <v>3831</v>
      </c>
      <c r="C5058" s="36">
        <v>0</v>
      </c>
      <c r="D5058" t="s">
        <v>5135</v>
      </c>
    </row>
    <row r="5059" spans="1:4" x14ac:dyDescent="0.15">
      <c r="A5059" s="36">
        <v>9791036385797</v>
      </c>
      <c r="B5059" t="s">
        <v>3831</v>
      </c>
      <c r="C5059" s="36">
        <v>0</v>
      </c>
      <c r="D5059" t="s">
        <v>5135</v>
      </c>
    </row>
    <row r="5060" spans="1:4" x14ac:dyDescent="0.15">
      <c r="A5060" s="36">
        <v>9791036373732</v>
      </c>
      <c r="B5060" t="s">
        <v>3831</v>
      </c>
      <c r="C5060" s="36">
        <v>0</v>
      </c>
      <c r="D5060" t="s">
        <v>5135</v>
      </c>
    </row>
    <row r="5061" spans="1:4" x14ac:dyDescent="0.15">
      <c r="A5061" s="36">
        <v>9791036326271</v>
      </c>
      <c r="B5061" t="s">
        <v>3831</v>
      </c>
      <c r="C5061" s="36">
        <v>0</v>
      </c>
      <c r="D5061" t="s">
        <v>5129</v>
      </c>
    </row>
    <row r="5062" spans="1:4" x14ac:dyDescent="0.15">
      <c r="A5062" s="36">
        <v>9782747096362</v>
      </c>
      <c r="B5062" t="s">
        <v>3831</v>
      </c>
      <c r="C5062" s="36">
        <v>0</v>
      </c>
      <c r="D5062" t="s">
        <v>5131</v>
      </c>
    </row>
    <row r="5063" spans="1:4" x14ac:dyDescent="0.15">
      <c r="A5063" s="36">
        <v>9782747068581</v>
      </c>
      <c r="B5063" t="s">
        <v>3831</v>
      </c>
      <c r="C5063" s="36">
        <v>0</v>
      </c>
      <c r="D5063" t="s">
        <v>5129</v>
      </c>
    </row>
    <row r="5064" spans="1:4" x14ac:dyDescent="0.15">
      <c r="A5064" s="36">
        <v>9782747068635</v>
      </c>
      <c r="B5064" t="s">
        <v>3831</v>
      </c>
      <c r="C5064" s="36">
        <v>1721</v>
      </c>
      <c r="D5064" t="s">
        <v>5133</v>
      </c>
    </row>
    <row r="5065" spans="1:4" x14ac:dyDescent="0.15">
      <c r="A5065" s="36">
        <v>9782747068628</v>
      </c>
      <c r="B5065" t="s">
        <v>3831</v>
      </c>
      <c r="C5065" s="36">
        <v>0</v>
      </c>
      <c r="D5065" t="s">
        <v>5131</v>
      </c>
    </row>
    <row r="5066" spans="1:4" x14ac:dyDescent="0.15">
      <c r="A5066" s="36">
        <v>9782747068598</v>
      </c>
      <c r="B5066" t="s">
        <v>3831</v>
      </c>
      <c r="C5066" s="36">
        <v>0</v>
      </c>
      <c r="D5066" t="s">
        <v>5129</v>
      </c>
    </row>
    <row r="5067" spans="1:4" x14ac:dyDescent="0.15">
      <c r="A5067" s="36">
        <v>9782747051224</v>
      </c>
      <c r="B5067" t="s">
        <v>3831</v>
      </c>
      <c r="C5067" s="36">
        <v>0</v>
      </c>
      <c r="D5067" t="s">
        <v>5129</v>
      </c>
    </row>
    <row r="5068" spans="1:4" x14ac:dyDescent="0.15">
      <c r="A5068" s="36">
        <v>9782747070911</v>
      </c>
      <c r="B5068" t="s">
        <v>3831</v>
      </c>
      <c r="C5068" s="36">
        <v>0</v>
      </c>
      <c r="D5068" t="s">
        <v>5131</v>
      </c>
    </row>
    <row r="5069" spans="1:4" x14ac:dyDescent="0.15">
      <c r="A5069" s="36">
        <v>9782747098663</v>
      </c>
      <c r="B5069" t="s">
        <v>3831</v>
      </c>
      <c r="C5069" s="36">
        <v>812</v>
      </c>
      <c r="D5069" t="s">
        <v>5130</v>
      </c>
    </row>
    <row r="5070" spans="1:4" x14ac:dyDescent="0.15">
      <c r="A5070" s="36">
        <v>9782747097031</v>
      </c>
      <c r="B5070" t="s">
        <v>3831</v>
      </c>
      <c r="C5070" s="36">
        <v>429</v>
      </c>
      <c r="D5070" t="s">
        <v>5130</v>
      </c>
    </row>
    <row r="5071" spans="1:4" x14ac:dyDescent="0.15">
      <c r="A5071" s="36">
        <v>9782747097048</v>
      </c>
      <c r="B5071" t="s">
        <v>3831</v>
      </c>
      <c r="C5071" s="36">
        <v>0</v>
      </c>
      <c r="D5071" t="s">
        <v>5129</v>
      </c>
    </row>
    <row r="5072" spans="1:4" x14ac:dyDescent="0.15">
      <c r="A5072" s="36">
        <v>9782747098632</v>
      </c>
      <c r="B5072" t="s">
        <v>3831</v>
      </c>
      <c r="C5072" s="36">
        <v>0</v>
      </c>
      <c r="D5072" t="s">
        <v>5131</v>
      </c>
    </row>
    <row r="5073" spans="1:4" x14ac:dyDescent="0.15">
      <c r="A5073" s="36">
        <v>9782747098649</v>
      </c>
      <c r="B5073" t="s">
        <v>3831</v>
      </c>
      <c r="C5073" s="36">
        <v>0</v>
      </c>
      <c r="D5073" t="s">
        <v>5131</v>
      </c>
    </row>
    <row r="5074" spans="1:4" x14ac:dyDescent="0.15">
      <c r="A5074" s="36">
        <v>9782227493995</v>
      </c>
      <c r="B5074" t="s">
        <v>3831</v>
      </c>
      <c r="C5074" s="36">
        <v>9</v>
      </c>
      <c r="D5074" t="s">
        <v>5132</v>
      </c>
    </row>
    <row r="5075" spans="1:4" x14ac:dyDescent="0.15">
      <c r="A5075" s="36">
        <v>9782227496859</v>
      </c>
      <c r="B5075" t="s">
        <v>3831</v>
      </c>
      <c r="C5075" s="36">
        <v>0</v>
      </c>
      <c r="D5075" t="s">
        <v>5129</v>
      </c>
    </row>
    <row r="5076" spans="1:4" x14ac:dyDescent="0.15">
      <c r="A5076" s="36">
        <v>9791027608294</v>
      </c>
      <c r="B5076" t="s">
        <v>3831</v>
      </c>
      <c r="C5076" s="36">
        <v>0</v>
      </c>
      <c r="D5076" t="s">
        <v>5129</v>
      </c>
    </row>
    <row r="5077" spans="1:4" x14ac:dyDescent="0.15">
      <c r="A5077" s="36">
        <v>9791027608300</v>
      </c>
      <c r="B5077" t="s">
        <v>3831</v>
      </c>
      <c r="C5077" s="36">
        <v>0</v>
      </c>
      <c r="D5077" t="s">
        <v>5129</v>
      </c>
    </row>
    <row r="5078" spans="1:4" x14ac:dyDescent="0.15">
      <c r="A5078" s="36">
        <v>9782227502406</v>
      </c>
      <c r="B5078" t="s">
        <v>3831</v>
      </c>
      <c r="C5078" s="36">
        <v>0</v>
      </c>
      <c r="D5078" t="s">
        <v>5135</v>
      </c>
    </row>
    <row r="5079" spans="1:4" x14ac:dyDescent="0.15">
      <c r="A5079" s="36">
        <v>9782227502413</v>
      </c>
      <c r="B5079" t="s">
        <v>3831</v>
      </c>
      <c r="C5079" s="36">
        <v>0</v>
      </c>
      <c r="D5079" t="s">
        <v>5135</v>
      </c>
    </row>
    <row r="5080" spans="1:4" x14ac:dyDescent="0.15">
      <c r="A5080" s="36">
        <v>9782227502420</v>
      </c>
      <c r="B5080" t="s">
        <v>3831</v>
      </c>
      <c r="C5080" s="36">
        <v>0</v>
      </c>
      <c r="D5080" t="s">
        <v>5135</v>
      </c>
    </row>
    <row r="5081" spans="1:4" x14ac:dyDescent="0.15">
      <c r="A5081" s="36">
        <v>9782227502437</v>
      </c>
      <c r="B5081" t="s">
        <v>3831</v>
      </c>
      <c r="C5081" s="36">
        <v>0</v>
      </c>
      <c r="D5081" t="s">
        <v>5135</v>
      </c>
    </row>
    <row r="5082" spans="1:4" x14ac:dyDescent="0.15">
      <c r="A5082" s="36">
        <v>9782227502444</v>
      </c>
      <c r="B5082" t="s">
        <v>3831</v>
      </c>
      <c r="C5082" s="36">
        <v>0</v>
      </c>
      <c r="D5082" t="s">
        <v>5135</v>
      </c>
    </row>
    <row r="5083" spans="1:4" x14ac:dyDescent="0.15">
      <c r="A5083" s="36">
        <v>9782227502451</v>
      </c>
      <c r="B5083" t="s">
        <v>3831</v>
      </c>
      <c r="C5083" s="36">
        <v>0</v>
      </c>
      <c r="D5083" t="s">
        <v>5135</v>
      </c>
    </row>
    <row r="5084" spans="1:4" x14ac:dyDescent="0.15">
      <c r="A5084" s="36">
        <v>9782227502468</v>
      </c>
      <c r="B5084" t="s">
        <v>3831</v>
      </c>
      <c r="C5084" s="36">
        <v>0</v>
      </c>
      <c r="D5084" t="s">
        <v>5135</v>
      </c>
    </row>
    <row r="5085" spans="1:4" x14ac:dyDescent="0.15">
      <c r="A5085" s="36">
        <v>9782227502475</v>
      </c>
      <c r="B5085" t="s">
        <v>3831</v>
      </c>
      <c r="C5085" s="36">
        <v>0</v>
      </c>
      <c r="D5085" t="s">
        <v>5135</v>
      </c>
    </row>
    <row r="5086" spans="1:4" x14ac:dyDescent="0.15">
      <c r="A5086" s="36">
        <v>9782227502482</v>
      </c>
      <c r="B5086" t="s">
        <v>3831</v>
      </c>
      <c r="C5086" s="36">
        <v>0</v>
      </c>
      <c r="D5086" t="s">
        <v>5135</v>
      </c>
    </row>
    <row r="5087" spans="1:4" x14ac:dyDescent="0.15">
      <c r="A5087" s="36">
        <v>9782227502499</v>
      </c>
      <c r="B5087" t="s">
        <v>3831</v>
      </c>
      <c r="C5087" s="36">
        <v>0</v>
      </c>
      <c r="D5087" t="s">
        <v>5135</v>
      </c>
    </row>
    <row r="5088" spans="1:4" x14ac:dyDescent="0.15">
      <c r="A5088" s="36">
        <v>9782227502505</v>
      </c>
      <c r="B5088" t="s">
        <v>3831</v>
      </c>
      <c r="C5088" s="36">
        <v>0</v>
      </c>
      <c r="D5088" t="s">
        <v>5135</v>
      </c>
    </row>
    <row r="5089" spans="1:4" x14ac:dyDescent="0.15">
      <c r="A5089" s="36">
        <v>9782227502512</v>
      </c>
      <c r="B5089" t="s">
        <v>3831</v>
      </c>
      <c r="C5089" s="36">
        <v>0</v>
      </c>
      <c r="D5089" t="s">
        <v>5135</v>
      </c>
    </row>
    <row r="5090" spans="1:4" x14ac:dyDescent="0.15">
      <c r="A5090" s="36">
        <v>9782227502529</v>
      </c>
      <c r="B5090" t="s">
        <v>3831</v>
      </c>
      <c r="C5090" s="36">
        <v>0</v>
      </c>
      <c r="D5090" t="s">
        <v>5135</v>
      </c>
    </row>
    <row r="5091" spans="1:4" x14ac:dyDescent="0.15">
      <c r="A5091" s="36">
        <v>9791027613083</v>
      </c>
      <c r="B5091" t="s">
        <v>3831</v>
      </c>
      <c r="C5091" s="36">
        <v>0</v>
      </c>
      <c r="D5091" t="s">
        <v>5135</v>
      </c>
    </row>
    <row r="5092" spans="1:4" x14ac:dyDescent="0.15">
      <c r="A5092" s="36">
        <v>9791036354854</v>
      </c>
      <c r="B5092" t="s">
        <v>3831</v>
      </c>
      <c r="C5092" s="36">
        <v>0</v>
      </c>
      <c r="D5092" t="s">
        <v>5131</v>
      </c>
    </row>
    <row r="5093" spans="1:4" x14ac:dyDescent="0.15">
      <c r="A5093" s="36">
        <v>9791036354861</v>
      </c>
      <c r="B5093" t="s">
        <v>3831</v>
      </c>
      <c r="C5093" s="36">
        <v>1420</v>
      </c>
      <c r="D5093" t="s">
        <v>5133</v>
      </c>
    </row>
    <row r="5094" spans="1:4" x14ac:dyDescent="0.15">
      <c r="A5094" s="36">
        <v>9791036354878</v>
      </c>
      <c r="B5094" t="s">
        <v>3831</v>
      </c>
      <c r="C5094" s="36">
        <v>692</v>
      </c>
      <c r="D5094" t="s">
        <v>5130</v>
      </c>
    </row>
    <row r="5095" spans="1:4" x14ac:dyDescent="0.15">
      <c r="A5095" s="36">
        <v>9791036354885</v>
      </c>
      <c r="B5095" t="s">
        <v>3831</v>
      </c>
      <c r="C5095" s="36">
        <v>2031</v>
      </c>
      <c r="D5095" t="s">
        <v>5133</v>
      </c>
    </row>
    <row r="5096" spans="1:4" x14ac:dyDescent="0.15">
      <c r="A5096" s="36">
        <v>9791036354908</v>
      </c>
      <c r="B5096" t="s">
        <v>3831</v>
      </c>
      <c r="C5096" s="36">
        <v>2653</v>
      </c>
      <c r="D5096" t="s">
        <v>5133</v>
      </c>
    </row>
    <row r="5097" spans="1:4" x14ac:dyDescent="0.15">
      <c r="A5097" s="36">
        <v>9791036354915</v>
      </c>
      <c r="B5097" t="s">
        <v>3831</v>
      </c>
      <c r="C5097" s="36">
        <v>0</v>
      </c>
      <c r="D5097" t="s">
        <v>5129</v>
      </c>
    </row>
    <row r="5098" spans="1:4" x14ac:dyDescent="0.15">
      <c r="A5098" s="36">
        <v>9791036354922</v>
      </c>
      <c r="B5098" t="s">
        <v>3831</v>
      </c>
      <c r="C5098" s="36">
        <v>920</v>
      </c>
      <c r="D5098" t="s">
        <v>5130</v>
      </c>
    </row>
    <row r="5099" spans="1:4" x14ac:dyDescent="0.15">
      <c r="A5099" s="36">
        <v>9791036354939</v>
      </c>
      <c r="B5099" t="s">
        <v>3831</v>
      </c>
      <c r="C5099" s="36">
        <v>3759</v>
      </c>
      <c r="D5099" t="s">
        <v>5133</v>
      </c>
    </row>
    <row r="5100" spans="1:4" x14ac:dyDescent="0.15">
      <c r="A5100" s="36">
        <v>9791036354946</v>
      </c>
      <c r="B5100" t="s">
        <v>3831</v>
      </c>
      <c r="C5100" s="36">
        <v>2042</v>
      </c>
      <c r="D5100" t="s">
        <v>5133</v>
      </c>
    </row>
    <row r="5101" spans="1:4" x14ac:dyDescent="0.15">
      <c r="A5101" s="36">
        <v>9782227501126</v>
      </c>
      <c r="B5101" t="s">
        <v>3831</v>
      </c>
      <c r="C5101" s="36">
        <v>386</v>
      </c>
      <c r="D5101" t="s">
        <v>5130</v>
      </c>
    </row>
    <row r="5102" spans="1:4" x14ac:dyDescent="0.15">
      <c r="A5102" s="36">
        <v>9782227501133</v>
      </c>
      <c r="B5102" t="s">
        <v>3831</v>
      </c>
      <c r="C5102" s="36">
        <v>535</v>
      </c>
      <c r="D5102" t="s">
        <v>5130</v>
      </c>
    </row>
    <row r="5103" spans="1:4" x14ac:dyDescent="0.15">
      <c r="A5103" s="36">
        <v>9791036314810</v>
      </c>
      <c r="B5103" t="s">
        <v>3831</v>
      </c>
      <c r="C5103" s="36">
        <v>0</v>
      </c>
      <c r="D5103" t="s">
        <v>5131</v>
      </c>
    </row>
    <row r="5104" spans="1:4" x14ac:dyDescent="0.15">
      <c r="A5104" s="36">
        <v>9791036314827</v>
      </c>
      <c r="B5104" t="s">
        <v>3831</v>
      </c>
      <c r="C5104" s="36">
        <v>198</v>
      </c>
      <c r="D5104" t="s">
        <v>5130</v>
      </c>
    </row>
    <row r="5105" spans="1:4" x14ac:dyDescent="0.15">
      <c r="A5105" s="36">
        <v>9791036314834</v>
      </c>
      <c r="B5105" t="s">
        <v>3831</v>
      </c>
      <c r="C5105" s="36">
        <v>612</v>
      </c>
      <c r="D5105" t="s">
        <v>5130</v>
      </c>
    </row>
    <row r="5106" spans="1:4" x14ac:dyDescent="0.15">
      <c r="A5106" s="36">
        <v>9791036314841</v>
      </c>
      <c r="B5106" t="s">
        <v>3831</v>
      </c>
      <c r="C5106" s="36">
        <v>504</v>
      </c>
      <c r="D5106" t="s">
        <v>5130</v>
      </c>
    </row>
    <row r="5107" spans="1:4" x14ac:dyDescent="0.15">
      <c r="A5107" s="36">
        <v>9791036314865</v>
      </c>
      <c r="B5107" t="s">
        <v>3831</v>
      </c>
      <c r="C5107" s="36">
        <v>0</v>
      </c>
      <c r="D5107" t="s">
        <v>5129</v>
      </c>
    </row>
    <row r="5108" spans="1:4" x14ac:dyDescent="0.15">
      <c r="A5108" s="36">
        <v>9791036314872</v>
      </c>
      <c r="B5108" t="s">
        <v>3831</v>
      </c>
      <c r="C5108" s="36">
        <v>3450</v>
      </c>
      <c r="D5108" t="s">
        <v>5133</v>
      </c>
    </row>
    <row r="5109" spans="1:4" x14ac:dyDescent="0.15">
      <c r="A5109" s="36">
        <v>9791036314889</v>
      </c>
      <c r="B5109" t="s">
        <v>3831</v>
      </c>
      <c r="C5109" s="36">
        <v>5942</v>
      </c>
      <c r="D5109" t="s">
        <v>5133</v>
      </c>
    </row>
    <row r="5110" spans="1:4" x14ac:dyDescent="0.15">
      <c r="A5110" s="36">
        <v>9791036314896</v>
      </c>
      <c r="B5110" t="s">
        <v>3831</v>
      </c>
      <c r="C5110" s="36">
        <v>14794</v>
      </c>
      <c r="D5110" t="s">
        <v>5128</v>
      </c>
    </row>
    <row r="5111" spans="1:4" x14ac:dyDescent="0.15">
      <c r="A5111" s="36">
        <v>9791036314919</v>
      </c>
      <c r="B5111" t="s">
        <v>3831</v>
      </c>
      <c r="C5111" s="36">
        <v>2619</v>
      </c>
      <c r="D5111" t="s">
        <v>5133</v>
      </c>
    </row>
    <row r="5112" spans="1:4" x14ac:dyDescent="0.15">
      <c r="A5112" s="36">
        <v>9791036314926</v>
      </c>
      <c r="B5112" t="s">
        <v>3831</v>
      </c>
      <c r="C5112" s="36">
        <v>3084</v>
      </c>
      <c r="D5112" t="s">
        <v>5133</v>
      </c>
    </row>
    <row r="5113" spans="1:4" x14ac:dyDescent="0.15">
      <c r="A5113" s="36">
        <v>9791036314933</v>
      </c>
      <c r="B5113" t="s">
        <v>3831</v>
      </c>
      <c r="C5113" s="36">
        <v>833</v>
      </c>
      <c r="D5113" t="s">
        <v>5130</v>
      </c>
    </row>
    <row r="5114" spans="1:4" x14ac:dyDescent="0.15">
      <c r="A5114" s="36">
        <v>9782408044053</v>
      </c>
      <c r="B5114" t="s">
        <v>3831</v>
      </c>
      <c r="C5114" s="36">
        <v>0</v>
      </c>
      <c r="D5114" t="s">
        <v>5129</v>
      </c>
    </row>
    <row r="5115" spans="1:4" x14ac:dyDescent="0.15">
      <c r="A5115" s="36">
        <v>9782408044077</v>
      </c>
      <c r="B5115" t="s">
        <v>3831</v>
      </c>
      <c r="C5115" s="36">
        <v>0</v>
      </c>
      <c r="D5115" t="s">
        <v>5129</v>
      </c>
    </row>
    <row r="5116" spans="1:4" x14ac:dyDescent="0.15">
      <c r="A5116" s="36">
        <v>9782747097000</v>
      </c>
      <c r="B5116" t="s">
        <v>3831</v>
      </c>
      <c r="C5116" s="36">
        <v>0</v>
      </c>
      <c r="D5116" t="s">
        <v>5129</v>
      </c>
    </row>
    <row r="5117" spans="1:4" x14ac:dyDescent="0.15">
      <c r="A5117" s="36">
        <v>9782747097017</v>
      </c>
      <c r="B5117" t="s">
        <v>3831</v>
      </c>
      <c r="C5117" s="36">
        <v>0</v>
      </c>
      <c r="D5117" t="s">
        <v>5129</v>
      </c>
    </row>
    <row r="5118" spans="1:4" x14ac:dyDescent="0.15">
      <c r="A5118" s="36">
        <v>9782747053006</v>
      </c>
      <c r="B5118" t="s">
        <v>3831</v>
      </c>
      <c r="C5118" s="36">
        <v>1102</v>
      </c>
      <c r="D5118" t="s">
        <v>5133</v>
      </c>
    </row>
    <row r="5119" spans="1:4" x14ac:dyDescent="0.15">
      <c r="A5119" s="36">
        <v>9791027610600</v>
      </c>
      <c r="B5119" t="s">
        <v>3831</v>
      </c>
      <c r="C5119" s="36">
        <v>1642</v>
      </c>
      <c r="D5119" t="s">
        <v>5133</v>
      </c>
    </row>
    <row r="5120" spans="1:4" x14ac:dyDescent="0.15">
      <c r="A5120" s="36">
        <v>9791027610617</v>
      </c>
      <c r="B5120" t="s">
        <v>3831</v>
      </c>
      <c r="C5120" s="36">
        <v>1063</v>
      </c>
      <c r="D5120" t="s">
        <v>5133</v>
      </c>
    </row>
    <row r="5121" spans="1:4" x14ac:dyDescent="0.15">
      <c r="A5121" s="36">
        <v>9791027610624</v>
      </c>
      <c r="B5121" t="s">
        <v>3831</v>
      </c>
      <c r="C5121" s="36">
        <v>3204</v>
      </c>
      <c r="D5121" t="s">
        <v>5133</v>
      </c>
    </row>
    <row r="5122" spans="1:4" x14ac:dyDescent="0.15">
      <c r="A5122" s="36">
        <v>9791036342509</v>
      </c>
      <c r="B5122" t="s">
        <v>3831</v>
      </c>
      <c r="C5122" s="36">
        <v>13492</v>
      </c>
      <c r="D5122" t="s">
        <v>5128</v>
      </c>
    </row>
    <row r="5123" spans="1:4" x14ac:dyDescent="0.15">
      <c r="A5123" s="36">
        <v>9791036342424</v>
      </c>
      <c r="B5123" t="s">
        <v>3831</v>
      </c>
      <c r="C5123" s="36">
        <v>2553</v>
      </c>
      <c r="D5123" t="s">
        <v>5133</v>
      </c>
    </row>
    <row r="5124" spans="1:4" x14ac:dyDescent="0.15">
      <c r="A5124" s="36">
        <v>9791036342431</v>
      </c>
      <c r="B5124" t="s">
        <v>3831</v>
      </c>
      <c r="C5124" s="36">
        <v>0</v>
      </c>
      <c r="D5124" t="s">
        <v>5129</v>
      </c>
    </row>
    <row r="5125" spans="1:4" x14ac:dyDescent="0.15">
      <c r="A5125" s="36">
        <v>9791036342448</v>
      </c>
      <c r="B5125" t="s">
        <v>3831</v>
      </c>
      <c r="C5125" s="36">
        <v>0</v>
      </c>
      <c r="D5125" t="s">
        <v>5135</v>
      </c>
    </row>
    <row r="5126" spans="1:4" x14ac:dyDescent="0.15">
      <c r="A5126" s="36">
        <v>9791036342455</v>
      </c>
      <c r="B5126" t="s">
        <v>3831</v>
      </c>
      <c r="C5126" s="36">
        <v>2067</v>
      </c>
      <c r="D5126" t="s">
        <v>5133</v>
      </c>
    </row>
    <row r="5127" spans="1:4" x14ac:dyDescent="0.15">
      <c r="A5127" s="36">
        <v>9782747053013</v>
      </c>
      <c r="B5127" t="s">
        <v>3831</v>
      </c>
      <c r="C5127" s="36">
        <v>160</v>
      </c>
      <c r="D5127" t="s">
        <v>5130</v>
      </c>
    </row>
    <row r="5128" spans="1:4" x14ac:dyDescent="0.15">
      <c r="A5128" s="36">
        <v>9791027613120</v>
      </c>
      <c r="B5128" t="s">
        <v>3831</v>
      </c>
      <c r="C5128" s="36">
        <v>0</v>
      </c>
      <c r="D5128" t="s">
        <v>5135</v>
      </c>
    </row>
    <row r="5129" spans="1:4" x14ac:dyDescent="0.15">
      <c r="A5129" s="36">
        <v>9791036374258</v>
      </c>
      <c r="B5129" t="s">
        <v>3831</v>
      </c>
      <c r="C5129" s="36">
        <v>0</v>
      </c>
      <c r="D5129" t="s">
        <v>5135</v>
      </c>
    </row>
    <row r="5130" spans="1:4" x14ac:dyDescent="0.15">
      <c r="A5130" s="36">
        <v>9791036374265</v>
      </c>
      <c r="B5130" t="s">
        <v>3831</v>
      </c>
      <c r="C5130" s="36">
        <v>0</v>
      </c>
      <c r="D5130" t="s">
        <v>5135</v>
      </c>
    </row>
    <row r="5131" spans="1:4" x14ac:dyDescent="0.15">
      <c r="A5131" s="36">
        <v>9782747087674</v>
      </c>
      <c r="B5131" t="s">
        <v>3831</v>
      </c>
      <c r="C5131" s="36">
        <v>0</v>
      </c>
      <c r="D5131" t="s">
        <v>5129</v>
      </c>
    </row>
    <row r="5132" spans="1:4" x14ac:dyDescent="0.15">
      <c r="A5132" s="36">
        <v>9782747087162</v>
      </c>
      <c r="B5132" t="s">
        <v>3831</v>
      </c>
      <c r="C5132" s="36">
        <v>0</v>
      </c>
      <c r="D5132" t="s">
        <v>5129</v>
      </c>
    </row>
    <row r="5133" spans="1:4" x14ac:dyDescent="0.15">
      <c r="A5133" s="36">
        <v>9782747087759</v>
      </c>
      <c r="B5133" t="s">
        <v>3831</v>
      </c>
      <c r="C5133" s="36">
        <v>0</v>
      </c>
      <c r="D5133" t="s">
        <v>5129</v>
      </c>
    </row>
    <row r="5134" spans="1:4" x14ac:dyDescent="0.15">
      <c r="A5134" s="36">
        <v>9782747087728</v>
      </c>
      <c r="B5134" t="s">
        <v>3831</v>
      </c>
      <c r="C5134" s="36">
        <v>0</v>
      </c>
      <c r="D5134" t="s">
        <v>5129</v>
      </c>
    </row>
    <row r="5135" spans="1:4" x14ac:dyDescent="0.15">
      <c r="A5135" s="36">
        <v>9782747087704</v>
      </c>
      <c r="B5135" t="s">
        <v>3831</v>
      </c>
      <c r="C5135" s="36">
        <v>26</v>
      </c>
      <c r="D5135" t="s">
        <v>5134</v>
      </c>
    </row>
    <row r="5136" spans="1:4" x14ac:dyDescent="0.15">
      <c r="A5136" s="36">
        <v>9791036355332</v>
      </c>
      <c r="B5136" t="s">
        <v>3831</v>
      </c>
      <c r="C5136" s="36">
        <v>3369</v>
      </c>
      <c r="D5136" t="s">
        <v>5133</v>
      </c>
    </row>
    <row r="5137" spans="1:4" x14ac:dyDescent="0.15">
      <c r="A5137" s="36">
        <v>9791036355349</v>
      </c>
      <c r="B5137" t="s">
        <v>3831</v>
      </c>
      <c r="C5137" s="36">
        <v>5233</v>
      </c>
      <c r="D5137" t="s">
        <v>5133</v>
      </c>
    </row>
    <row r="5138" spans="1:4" x14ac:dyDescent="0.15">
      <c r="A5138" s="36">
        <v>9791036355356</v>
      </c>
      <c r="B5138" t="s">
        <v>3831</v>
      </c>
      <c r="C5138" s="36">
        <v>5407</v>
      </c>
      <c r="D5138" t="s">
        <v>5133</v>
      </c>
    </row>
    <row r="5139" spans="1:4" x14ac:dyDescent="0.15">
      <c r="A5139" s="36">
        <v>9791036355363</v>
      </c>
      <c r="B5139" t="s">
        <v>3831</v>
      </c>
      <c r="C5139" s="36">
        <v>2227</v>
      </c>
      <c r="D5139" t="s">
        <v>5133</v>
      </c>
    </row>
    <row r="5140" spans="1:4" x14ac:dyDescent="0.15">
      <c r="A5140" s="36">
        <v>9791027613151</v>
      </c>
      <c r="B5140" t="s">
        <v>3831</v>
      </c>
      <c r="C5140" s="36">
        <v>3036</v>
      </c>
      <c r="D5140" t="s">
        <v>5133</v>
      </c>
    </row>
    <row r="5141" spans="1:4" x14ac:dyDescent="0.15">
      <c r="A5141" s="36">
        <v>9791027613168</v>
      </c>
      <c r="B5141" t="s">
        <v>3831</v>
      </c>
      <c r="C5141" s="36">
        <v>0</v>
      </c>
      <c r="D5141" t="s">
        <v>5135</v>
      </c>
    </row>
    <row r="5142" spans="1:4" x14ac:dyDescent="0.15">
      <c r="A5142" s="36">
        <v>9782848018430</v>
      </c>
      <c r="B5142" t="s">
        <v>3831</v>
      </c>
      <c r="C5142" s="36">
        <v>0</v>
      </c>
      <c r="D5142" t="s">
        <v>5129</v>
      </c>
    </row>
    <row r="5143" spans="1:4" x14ac:dyDescent="0.15">
      <c r="A5143" s="36">
        <v>9791036326523</v>
      </c>
      <c r="B5143" t="s">
        <v>3831</v>
      </c>
      <c r="C5143" s="36">
        <v>827</v>
      </c>
      <c r="D5143" t="s">
        <v>5130</v>
      </c>
    </row>
    <row r="5144" spans="1:4" x14ac:dyDescent="0.15">
      <c r="A5144" s="36">
        <v>9791036363856</v>
      </c>
      <c r="B5144" t="s">
        <v>3831</v>
      </c>
      <c r="C5144" s="36">
        <v>15526</v>
      </c>
      <c r="D5144" t="s">
        <v>5128</v>
      </c>
    </row>
    <row r="5145" spans="1:4" x14ac:dyDescent="0.15">
      <c r="A5145" s="36">
        <v>9791036363870</v>
      </c>
      <c r="B5145" t="s">
        <v>3831</v>
      </c>
      <c r="C5145" s="36">
        <v>4001</v>
      </c>
      <c r="D5145" t="s">
        <v>5133</v>
      </c>
    </row>
    <row r="5146" spans="1:4" x14ac:dyDescent="0.15">
      <c r="A5146" s="36">
        <v>9791027612215</v>
      </c>
      <c r="B5146" t="s">
        <v>3831</v>
      </c>
      <c r="C5146" s="36">
        <v>2310</v>
      </c>
      <c r="D5146" t="s">
        <v>5133</v>
      </c>
    </row>
    <row r="5147" spans="1:4" x14ac:dyDescent="0.15">
      <c r="A5147" s="36">
        <v>9782227501713</v>
      </c>
      <c r="B5147" t="s">
        <v>3831</v>
      </c>
      <c r="C5147" s="36">
        <v>730</v>
      </c>
      <c r="D5147" t="s">
        <v>5130</v>
      </c>
    </row>
    <row r="5148" spans="1:4" x14ac:dyDescent="0.15">
      <c r="A5148" s="36">
        <v>9791036363863</v>
      </c>
      <c r="B5148" t="s">
        <v>3831</v>
      </c>
      <c r="C5148" s="36">
        <v>5800</v>
      </c>
      <c r="D5148" t="s">
        <v>5133</v>
      </c>
    </row>
    <row r="5149" spans="1:4" x14ac:dyDescent="0.15">
      <c r="A5149" s="36">
        <v>9791036326530</v>
      </c>
      <c r="B5149" t="s">
        <v>3831</v>
      </c>
      <c r="C5149" s="36">
        <v>580</v>
      </c>
      <c r="D5149" t="s">
        <v>5130</v>
      </c>
    </row>
    <row r="5150" spans="1:4" x14ac:dyDescent="0.15">
      <c r="A5150" s="36">
        <v>9791036326547</v>
      </c>
      <c r="B5150" t="s">
        <v>3831</v>
      </c>
      <c r="C5150" s="36">
        <v>589</v>
      </c>
      <c r="D5150" t="s">
        <v>5130</v>
      </c>
    </row>
    <row r="5151" spans="1:4" x14ac:dyDescent="0.15">
      <c r="A5151" s="36">
        <v>9791036326561</v>
      </c>
      <c r="B5151" t="s">
        <v>3831</v>
      </c>
      <c r="C5151" s="36">
        <v>1905</v>
      </c>
      <c r="D5151" t="s">
        <v>5133</v>
      </c>
    </row>
    <row r="5152" spans="1:4" x14ac:dyDescent="0.15">
      <c r="A5152" s="36">
        <v>9791036343018</v>
      </c>
      <c r="B5152" t="s">
        <v>3831</v>
      </c>
      <c r="C5152" s="36">
        <v>0</v>
      </c>
      <c r="D5152" t="s">
        <v>5135</v>
      </c>
    </row>
    <row r="5153" spans="1:4" x14ac:dyDescent="0.15">
      <c r="A5153" s="36">
        <v>9791036343025</v>
      </c>
      <c r="B5153" t="s">
        <v>3831</v>
      </c>
      <c r="C5153" s="36">
        <v>3440</v>
      </c>
      <c r="D5153" t="s">
        <v>5133</v>
      </c>
    </row>
    <row r="5154" spans="1:4" x14ac:dyDescent="0.15">
      <c r="A5154" s="36">
        <v>9791036343032</v>
      </c>
      <c r="B5154" t="s">
        <v>3831</v>
      </c>
      <c r="C5154" s="36">
        <v>0</v>
      </c>
      <c r="D5154" t="s">
        <v>5129</v>
      </c>
    </row>
    <row r="5155" spans="1:4" x14ac:dyDescent="0.15">
      <c r="A5155" s="36">
        <v>9791036314988</v>
      </c>
      <c r="B5155" t="s">
        <v>3831</v>
      </c>
      <c r="C5155" s="36">
        <v>983</v>
      </c>
      <c r="D5155" t="s">
        <v>5130</v>
      </c>
    </row>
    <row r="5156" spans="1:4" x14ac:dyDescent="0.15">
      <c r="A5156" s="36">
        <v>9791036314995</v>
      </c>
      <c r="B5156" t="s">
        <v>3831</v>
      </c>
      <c r="C5156" s="36">
        <v>0</v>
      </c>
      <c r="D5156" t="s">
        <v>5129</v>
      </c>
    </row>
    <row r="5157" spans="1:4" x14ac:dyDescent="0.15">
      <c r="A5157" s="36">
        <v>9782227502390</v>
      </c>
      <c r="B5157" t="s">
        <v>3831</v>
      </c>
      <c r="C5157" s="36">
        <v>0</v>
      </c>
      <c r="D5157" t="s">
        <v>5135</v>
      </c>
    </row>
    <row r="5158" spans="1:4" x14ac:dyDescent="0.15">
      <c r="A5158" s="36">
        <v>9782857336617</v>
      </c>
      <c r="B5158" t="s">
        <v>3831</v>
      </c>
      <c r="C5158" s="36">
        <v>240</v>
      </c>
      <c r="D5158" t="s">
        <v>5130</v>
      </c>
    </row>
    <row r="5159" spans="1:4" x14ac:dyDescent="0.15">
      <c r="A5159" s="36">
        <v>9782857336631</v>
      </c>
      <c r="B5159" t="s">
        <v>3831</v>
      </c>
      <c r="C5159" s="36">
        <v>0</v>
      </c>
      <c r="D5159" t="s">
        <v>5131</v>
      </c>
    </row>
    <row r="5160" spans="1:4" x14ac:dyDescent="0.15">
      <c r="A5160" s="36">
        <v>9782227502536</v>
      </c>
      <c r="B5160" t="s">
        <v>3831</v>
      </c>
      <c r="C5160" s="36">
        <v>0</v>
      </c>
      <c r="D5160" t="s">
        <v>5135</v>
      </c>
    </row>
    <row r="5161" spans="1:4" x14ac:dyDescent="0.15">
      <c r="A5161" s="36">
        <v>9782857336624</v>
      </c>
      <c r="B5161" t="s">
        <v>3831</v>
      </c>
      <c r="C5161" s="36">
        <v>220</v>
      </c>
      <c r="D5161" t="s">
        <v>5130</v>
      </c>
    </row>
    <row r="5162" spans="1:4" x14ac:dyDescent="0.15">
      <c r="A5162" s="36">
        <v>9782848015927</v>
      </c>
      <c r="B5162" t="s">
        <v>3831</v>
      </c>
      <c r="C5162" s="36">
        <v>146</v>
      </c>
      <c r="D5162" t="s">
        <v>5130</v>
      </c>
    </row>
    <row r="5163" spans="1:4" x14ac:dyDescent="0.15">
      <c r="A5163" s="36">
        <v>9791036386077</v>
      </c>
      <c r="B5163" t="s">
        <v>3831</v>
      </c>
      <c r="C5163" s="36">
        <v>0</v>
      </c>
      <c r="D5163" t="s">
        <v>5135</v>
      </c>
    </row>
    <row r="5164" spans="1:4" x14ac:dyDescent="0.15">
      <c r="A5164" s="36">
        <v>9782848019222</v>
      </c>
      <c r="B5164" t="s">
        <v>3831</v>
      </c>
      <c r="C5164" s="36">
        <v>0</v>
      </c>
      <c r="D5164" t="s">
        <v>5129</v>
      </c>
    </row>
    <row r="5165" spans="1:4" x14ac:dyDescent="0.15">
      <c r="A5165" s="36">
        <v>9782848014685</v>
      </c>
      <c r="B5165" t="s">
        <v>3831</v>
      </c>
      <c r="C5165" s="36">
        <v>0</v>
      </c>
      <c r="D5165" t="s">
        <v>5129</v>
      </c>
    </row>
    <row r="5166" spans="1:4" x14ac:dyDescent="0.15">
      <c r="A5166" s="36">
        <v>9782848015439</v>
      </c>
      <c r="B5166" t="s">
        <v>3831</v>
      </c>
      <c r="C5166" s="36">
        <v>0</v>
      </c>
      <c r="D5166" t="s">
        <v>5129</v>
      </c>
    </row>
    <row r="5167" spans="1:4" x14ac:dyDescent="0.15">
      <c r="A5167" s="36">
        <v>9782848014814</v>
      </c>
      <c r="B5167" t="s">
        <v>3831</v>
      </c>
      <c r="C5167" s="36">
        <v>0</v>
      </c>
      <c r="D5167" t="s">
        <v>5129</v>
      </c>
    </row>
    <row r="5168" spans="1:4" x14ac:dyDescent="0.15">
      <c r="A5168" s="36">
        <v>9782848015996</v>
      </c>
      <c r="B5168" t="s">
        <v>3831</v>
      </c>
      <c r="C5168" s="36">
        <v>0</v>
      </c>
      <c r="D5168" t="s">
        <v>5129</v>
      </c>
    </row>
    <row r="5169" spans="1:4" x14ac:dyDescent="0.15">
      <c r="A5169" s="36">
        <v>9791036315022</v>
      </c>
      <c r="B5169" t="s">
        <v>3831</v>
      </c>
      <c r="C5169" s="36">
        <v>0</v>
      </c>
      <c r="D5169" t="s">
        <v>5129</v>
      </c>
    </row>
    <row r="5170" spans="1:4" x14ac:dyDescent="0.15">
      <c r="A5170" s="36">
        <v>9791036315039</v>
      </c>
      <c r="B5170" t="s">
        <v>3831</v>
      </c>
      <c r="C5170" s="36">
        <v>0</v>
      </c>
      <c r="D5170" t="s">
        <v>5129</v>
      </c>
    </row>
    <row r="5171" spans="1:4" x14ac:dyDescent="0.15">
      <c r="A5171" s="36">
        <v>9791036315046</v>
      </c>
      <c r="B5171" t="s">
        <v>3831</v>
      </c>
      <c r="C5171" s="36">
        <v>988</v>
      </c>
      <c r="D5171" t="s">
        <v>5130</v>
      </c>
    </row>
    <row r="5172" spans="1:4" x14ac:dyDescent="0.15">
      <c r="A5172" s="36">
        <v>9791027600427</v>
      </c>
      <c r="B5172" t="s">
        <v>3831</v>
      </c>
      <c r="C5172" s="36">
        <v>0</v>
      </c>
      <c r="D5172" t="s">
        <v>5129</v>
      </c>
    </row>
    <row r="5173" spans="1:4" x14ac:dyDescent="0.15">
      <c r="A5173" s="36">
        <v>9791036315053</v>
      </c>
      <c r="B5173" t="s">
        <v>3831</v>
      </c>
      <c r="C5173" s="36">
        <v>739</v>
      </c>
      <c r="D5173" t="s">
        <v>5130</v>
      </c>
    </row>
    <row r="5174" spans="1:4" x14ac:dyDescent="0.15">
      <c r="A5174" s="36">
        <v>9791027600038</v>
      </c>
      <c r="B5174" t="s">
        <v>3831</v>
      </c>
      <c r="C5174" s="36">
        <v>0</v>
      </c>
      <c r="D5174" t="s">
        <v>5129</v>
      </c>
    </row>
    <row r="5175" spans="1:4" x14ac:dyDescent="0.15">
      <c r="A5175" s="36">
        <v>9791036315060</v>
      </c>
      <c r="B5175" t="s">
        <v>3831</v>
      </c>
      <c r="C5175" s="36">
        <v>0</v>
      </c>
      <c r="D5175" t="s">
        <v>5129</v>
      </c>
    </row>
    <row r="5176" spans="1:4" x14ac:dyDescent="0.15">
      <c r="A5176" s="36">
        <v>9791027608317</v>
      </c>
      <c r="B5176" t="s">
        <v>3831</v>
      </c>
      <c r="C5176" s="36">
        <v>0</v>
      </c>
      <c r="D5176" t="s">
        <v>5129</v>
      </c>
    </row>
    <row r="5177" spans="1:4" x14ac:dyDescent="0.15">
      <c r="A5177" s="36">
        <v>9791027608324</v>
      </c>
      <c r="B5177" t="s">
        <v>3831</v>
      </c>
      <c r="C5177" s="36">
        <v>0</v>
      </c>
      <c r="D5177" t="s">
        <v>5129</v>
      </c>
    </row>
    <row r="5178" spans="1:4" x14ac:dyDescent="0.15">
      <c r="A5178" s="36">
        <v>9782848019482</v>
      </c>
      <c r="B5178" t="s">
        <v>3831</v>
      </c>
      <c r="C5178" s="36">
        <v>0</v>
      </c>
      <c r="D5178" t="s">
        <v>5129</v>
      </c>
    </row>
    <row r="5179" spans="1:4" x14ac:dyDescent="0.15">
      <c r="A5179" s="36">
        <v>9791036373480</v>
      </c>
      <c r="B5179" t="s">
        <v>3831</v>
      </c>
      <c r="C5179" s="36">
        <v>0</v>
      </c>
      <c r="D5179" t="s">
        <v>5129</v>
      </c>
    </row>
    <row r="5180" spans="1:4" x14ac:dyDescent="0.15">
      <c r="A5180" s="36">
        <v>9791036373633</v>
      </c>
      <c r="B5180" t="s">
        <v>3831</v>
      </c>
      <c r="C5180" s="36">
        <v>0</v>
      </c>
      <c r="D5180" t="s">
        <v>5129</v>
      </c>
    </row>
    <row r="5181" spans="1:4" x14ac:dyDescent="0.15">
      <c r="A5181" s="36">
        <v>9791036373671</v>
      </c>
      <c r="B5181" t="s">
        <v>3831</v>
      </c>
      <c r="C5181" s="36">
        <v>0</v>
      </c>
      <c r="D5181" t="s">
        <v>5129</v>
      </c>
    </row>
    <row r="5182" spans="1:4" x14ac:dyDescent="0.15">
      <c r="A5182" s="36">
        <v>9791036373565</v>
      </c>
      <c r="B5182" t="s">
        <v>3831</v>
      </c>
      <c r="C5182" s="36">
        <v>9</v>
      </c>
      <c r="D5182" t="s">
        <v>5132</v>
      </c>
    </row>
    <row r="5183" spans="1:4" x14ac:dyDescent="0.15">
      <c r="A5183" s="36">
        <v>9791036373541</v>
      </c>
      <c r="B5183" t="s">
        <v>3831</v>
      </c>
      <c r="C5183" s="36">
        <v>0</v>
      </c>
      <c r="D5183" t="s">
        <v>5131</v>
      </c>
    </row>
    <row r="5184" spans="1:4" x14ac:dyDescent="0.15">
      <c r="A5184" s="36">
        <v>9782747087971</v>
      </c>
      <c r="B5184" t="s">
        <v>3831</v>
      </c>
      <c r="C5184" s="36">
        <v>0</v>
      </c>
      <c r="D5184" t="s">
        <v>5129</v>
      </c>
    </row>
    <row r="5185" spans="1:4" x14ac:dyDescent="0.15">
      <c r="A5185" s="36">
        <v>9791036354960</v>
      </c>
      <c r="B5185" t="s">
        <v>3831</v>
      </c>
      <c r="C5185" s="36">
        <v>6</v>
      </c>
      <c r="D5185" t="s">
        <v>5132</v>
      </c>
    </row>
    <row r="5186" spans="1:4" x14ac:dyDescent="0.15">
      <c r="A5186" s="36">
        <v>9782747087988</v>
      </c>
      <c r="B5186" t="s">
        <v>3831</v>
      </c>
      <c r="C5186" s="36">
        <v>0</v>
      </c>
      <c r="D5186" t="s">
        <v>5129</v>
      </c>
    </row>
    <row r="5187" spans="1:4" x14ac:dyDescent="0.15">
      <c r="A5187" s="36">
        <v>9782747087995</v>
      </c>
      <c r="B5187" t="s">
        <v>3831</v>
      </c>
      <c r="C5187" s="36">
        <v>0</v>
      </c>
      <c r="D5187" t="s">
        <v>5129</v>
      </c>
    </row>
    <row r="5188" spans="1:4" x14ac:dyDescent="0.15">
      <c r="A5188" s="36">
        <v>9791036354984</v>
      </c>
      <c r="B5188" t="s">
        <v>3831</v>
      </c>
      <c r="C5188" s="36">
        <v>0</v>
      </c>
      <c r="D5188" t="s">
        <v>5129</v>
      </c>
    </row>
    <row r="5189" spans="1:4" x14ac:dyDescent="0.15">
      <c r="A5189" s="36">
        <v>9782747088015</v>
      </c>
      <c r="B5189" t="s">
        <v>3831</v>
      </c>
      <c r="C5189" s="36">
        <v>0</v>
      </c>
      <c r="D5189" t="s">
        <v>5129</v>
      </c>
    </row>
    <row r="5190" spans="1:4" x14ac:dyDescent="0.15">
      <c r="A5190" s="36">
        <v>9782747088022</v>
      </c>
      <c r="B5190" t="s">
        <v>3831</v>
      </c>
      <c r="C5190" s="36">
        <v>0</v>
      </c>
      <c r="D5190" t="s">
        <v>5129</v>
      </c>
    </row>
    <row r="5191" spans="1:4" x14ac:dyDescent="0.15">
      <c r="A5191" s="36">
        <v>9791036355226</v>
      </c>
      <c r="B5191" t="s">
        <v>3831</v>
      </c>
      <c r="C5191" s="36">
        <v>0</v>
      </c>
      <c r="D5191" t="s">
        <v>5129</v>
      </c>
    </row>
    <row r="5192" spans="1:4" x14ac:dyDescent="0.15">
      <c r="A5192" s="36">
        <v>9791036355240</v>
      </c>
      <c r="B5192" t="s">
        <v>3831</v>
      </c>
      <c r="C5192" s="36">
        <v>8</v>
      </c>
      <c r="D5192" t="s">
        <v>5132</v>
      </c>
    </row>
    <row r="5193" spans="1:4" x14ac:dyDescent="0.15">
      <c r="A5193" s="36">
        <v>9791036355202</v>
      </c>
      <c r="B5193" t="s">
        <v>3831</v>
      </c>
      <c r="C5193" s="36">
        <v>7</v>
      </c>
      <c r="D5193" t="s">
        <v>5132</v>
      </c>
    </row>
    <row r="5194" spans="1:4" x14ac:dyDescent="0.15">
      <c r="A5194" s="36">
        <v>9791036355233</v>
      </c>
      <c r="B5194" t="s">
        <v>3831</v>
      </c>
      <c r="C5194" s="36">
        <v>16</v>
      </c>
      <c r="D5194" t="s">
        <v>5134</v>
      </c>
    </row>
    <row r="5195" spans="1:4" x14ac:dyDescent="0.15">
      <c r="A5195" s="36">
        <v>9791036312496</v>
      </c>
      <c r="B5195" t="s">
        <v>3831</v>
      </c>
      <c r="C5195" s="36">
        <v>0</v>
      </c>
      <c r="D5195" t="s">
        <v>5129</v>
      </c>
    </row>
    <row r="5196" spans="1:4" x14ac:dyDescent="0.15">
      <c r="A5196" s="36">
        <v>9791036355288</v>
      </c>
      <c r="B5196" t="s">
        <v>3831</v>
      </c>
      <c r="C5196" s="36">
        <v>0</v>
      </c>
      <c r="D5196" t="s">
        <v>5131</v>
      </c>
    </row>
    <row r="5197" spans="1:4" x14ac:dyDescent="0.15">
      <c r="A5197" s="36">
        <v>9791036355318</v>
      </c>
      <c r="B5197" t="s">
        <v>3831</v>
      </c>
      <c r="C5197" s="36">
        <v>0</v>
      </c>
      <c r="D5197" t="s">
        <v>5129</v>
      </c>
    </row>
    <row r="5198" spans="1:4" x14ac:dyDescent="0.15">
      <c r="A5198" s="36">
        <v>9791036312526</v>
      </c>
      <c r="B5198" t="s">
        <v>3831</v>
      </c>
      <c r="C5198" s="36">
        <v>0</v>
      </c>
      <c r="D5198" t="s">
        <v>5129</v>
      </c>
    </row>
    <row r="5199" spans="1:4" x14ac:dyDescent="0.15">
      <c r="A5199" s="36">
        <v>9782747088008</v>
      </c>
      <c r="B5199" t="s">
        <v>3831</v>
      </c>
      <c r="C5199" s="36">
        <v>0</v>
      </c>
      <c r="D5199" t="s">
        <v>5129</v>
      </c>
    </row>
    <row r="5200" spans="1:4" x14ac:dyDescent="0.15">
      <c r="A5200" s="36">
        <v>9782747088435</v>
      </c>
      <c r="B5200" t="s">
        <v>3831</v>
      </c>
      <c r="C5200" s="36">
        <v>0</v>
      </c>
      <c r="D5200" t="s">
        <v>5129</v>
      </c>
    </row>
    <row r="5201" spans="1:4" x14ac:dyDescent="0.15">
      <c r="A5201" s="36">
        <v>9782747088442</v>
      </c>
      <c r="B5201" t="s">
        <v>3831</v>
      </c>
      <c r="C5201" s="36">
        <v>0</v>
      </c>
      <c r="D5201" t="s">
        <v>5129</v>
      </c>
    </row>
    <row r="5202" spans="1:4" x14ac:dyDescent="0.15">
      <c r="A5202" s="36">
        <v>9791036329999</v>
      </c>
      <c r="B5202" t="s">
        <v>3831</v>
      </c>
      <c r="C5202" s="36">
        <v>0</v>
      </c>
      <c r="D5202" t="s">
        <v>5129</v>
      </c>
    </row>
    <row r="5203" spans="1:4" x14ac:dyDescent="0.15">
      <c r="A5203" s="36">
        <v>9791036329982</v>
      </c>
      <c r="B5203" t="s">
        <v>3831</v>
      </c>
      <c r="C5203" s="36">
        <v>0</v>
      </c>
      <c r="D5203" t="s">
        <v>5129</v>
      </c>
    </row>
    <row r="5204" spans="1:4" x14ac:dyDescent="0.15">
      <c r="A5204" s="36">
        <v>9791036330001</v>
      </c>
      <c r="B5204" t="s">
        <v>3831</v>
      </c>
      <c r="C5204" s="36">
        <v>0</v>
      </c>
      <c r="D5204" t="s">
        <v>5129</v>
      </c>
    </row>
    <row r="5205" spans="1:4" x14ac:dyDescent="0.15">
      <c r="A5205" s="36">
        <v>9791027607730</v>
      </c>
      <c r="B5205" t="s">
        <v>3831</v>
      </c>
      <c r="C5205" s="36">
        <v>0</v>
      </c>
      <c r="D5205" t="s">
        <v>5129</v>
      </c>
    </row>
    <row r="5206" spans="1:4" x14ac:dyDescent="0.15">
      <c r="A5206" s="36">
        <v>9791027610051</v>
      </c>
      <c r="B5206" t="s">
        <v>3831</v>
      </c>
      <c r="C5206" s="36">
        <v>0</v>
      </c>
      <c r="D5206" t="s">
        <v>5129</v>
      </c>
    </row>
    <row r="5207" spans="1:4" x14ac:dyDescent="0.15">
      <c r="A5207" s="36">
        <v>9791036373794</v>
      </c>
      <c r="B5207" t="s">
        <v>3831</v>
      </c>
      <c r="C5207" s="36">
        <v>46</v>
      </c>
      <c r="D5207" t="s">
        <v>5134</v>
      </c>
    </row>
    <row r="5208" spans="1:4" x14ac:dyDescent="0.15">
      <c r="A5208" s="36">
        <v>9791036373800</v>
      </c>
      <c r="B5208" t="s">
        <v>3831</v>
      </c>
      <c r="C5208" s="36">
        <v>16</v>
      </c>
      <c r="D5208" t="s">
        <v>5134</v>
      </c>
    </row>
    <row r="5209" spans="1:4" x14ac:dyDescent="0.15">
      <c r="A5209" s="36">
        <v>9791036373824</v>
      </c>
      <c r="B5209" t="s">
        <v>3831</v>
      </c>
      <c r="C5209" s="36">
        <v>0</v>
      </c>
      <c r="D5209" t="s">
        <v>5129</v>
      </c>
    </row>
    <row r="5210" spans="1:4" x14ac:dyDescent="0.15">
      <c r="A5210" s="36">
        <v>9791036373831</v>
      </c>
      <c r="B5210" t="s">
        <v>3831</v>
      </c>
      <c r="C5210" s="36">
        <v>0</v>
      </c>
      <c r="D5210" t="s">
        <v>5129</v>
      </c>
    </row>
    <row r="5211" spans="1:4" x14ac:dyDescent="0.15">
      <c r="A5211" s="36">
        <v>9791036373848</v>
      </c>
      <c r="B5211" t="s">
        <v>3831</v>
      </c>
      <c r="C5211" s="36">
        <v>13</v>
      </c>
      <c r="D5211" t="s">
        <v>5134</v>
      </c>
    </row>
    <row r="5212" spans="1:4" x14ac:dyDescent="0.15">
      <c r="A5212" s="36">
        <v>9791036373763</v>
      </c>
      <c r="B5212" t="s">
        <v>3831</v>
      </c>
      <c r="C5212" s="36">
        <v>0</v>
      </c>
      <c r="D5212" t="s">
        <v>5129</v>
      </c>
    </row>
    <row r="5213" spans="1:4" x14ac:dyDescent="0.15">
      <c r="A5213" s="36">
        <v>9791036373855</v>
      </c>
      <c r="B5213" t="s">
        <v>3831</v>
      </c>
      <c r="C5213" s="36">
        <v>20</v>
      </c>
      <c r="D5213" t="s">
        <v>5134</v>
      </c>
    </row>
    <row r="5214" spans="1:4" x14ac:dyDescent="0.15">
      <c r="A5214" s="36">
        <v>9791036373893</v>
      </c>
      <c r="B5214" t="s">
        <v>3831</v>
      </c>
      <c r="C5214" s="36">
        <v>55</v>
      </c>
      <c r="D5214" t="s">
        <v>5134</v>
      </c>
    </row>
    <row r="5215" spans="1:4" x14ac:dyDescent="0.15">
      <c r="A5215" s="36">
        <v>9782747088961</v>
      </c>
      <c r="B5215" t="s">
        <v>3831</v>
      </c>
      <c r="C5215" s="36">
        <v>0</v>
      </c>
      <c r="D5215" t="s">
        <v>5129</v>
      </c>
    </row>
    <row r="5216" spans="1:4" x14ac:dyDescent="0.15">
      <c r="A5216" s="36">
        <v>9791036373909</v>
      </c>
      <c r="B5216" t="s">
        <v>3831</v>
      </c>
      <c r="C5216" s="36">
        <v>1</v>
      </c>
      <c r="D5216" t="s">
        <v>5132</v>
      </c>
    </row>
    <row r="5217" spans="1:4" x14ac:dyDescent="0.15">
      <c r="A5217" s="36">
        <v>9791036373916</v>
      </c>
      <c r="B5217" t="s">
        <v>3831</v>
      </c>
      <c r="C5217" s="36">
        <v>0</v>
      </c>
      <c r="D5217" t="s">
        <v>5131</v>
      </c>
    </row>
    <row r="5218" spans="1:4" x14ac:dyDescent="0.15">
      <c r="A5218" s="36">
        <v>9791036373923</v>
      </c>
      <c r="B5218" t="s">
        <v>3831</v>
      </c>
      <c r="C5218" s="36">
        <v>25</v>
      </c>
      <c r="D5218" t="s">
        <v>5134</v>
      </c>
    </row>
    <row r="5219" spans="1:4" x14ac:dyDescent="0.15">
      <c r="A5219" s="36">
        <v>9791036373930</v>
      </c>
      <c r="B5219" t="s">
        <v>3831</v>
      </c>
      <c r="C5219" s="36">
        <v>0</v>
      </c>
      <c r="D5219" t="s">
        <v>5135</v>
      </c>
    </row>
    <row r="5220" spans="1:4" x14ac:dyDescent="0.15">
      <c r="A5220" s="36">
        <v>9791027610075</v>
      </c>
      <c r="B5220" t="s">
        <v>3831</v>
      </c>
      <c r="C5220" s="36">
        <v>0</v>
      </c>
      <c r="D5220" t="s">
        <v>5129</v>
      </c>
    </row>
    <row r="5221" spans="1:4" x14ac:dyDescent="0.15">
      <c r="A5221" s="36">
        <v>9782227500754</v>
      </c>
      <c r="B5221" t="s">
        <v>3831</v>
      </c>
      <c r="C5221" s="36">
        <v>0</v>
      </c>
      <c r="D5221" t="s">
        <v>5129</v>
      </c>
    </row>
    <row r="5222" spans="1:4" x14ac:dyDescent="0.15">
      <c r="A5222" s="36">
        <v>9791036330070</v>
      </c>
      <c r="B5222" t="s">
        <v>3831</v>
      </c>
      <c r="C5222" s="36">
        <v>0</v>
      </c>
      <c r="D5222" t="s">
        <v>5129</v>
      </c>
    </row>
    <row r="5223" spans="1:4" x14ac:dyDescent="0.15">
      <c r="A5223" s="36">
        <v>9782747091091</v>
      </c>
      <c r="B5223" t="s">
        <v>3831</v>
      </c>
      <c r="C5223" s="36">
        <v>0</v>
      </c>
      <c r="D5223" t="s">
        <v>5129</v>
      </c>
    </row>
    <row r="5224" spans="1:4" x14ac:dyDescent="0.15">
      <c r="A5224" s="36">
        <v>9791036330124</v>
      </c>
      <c r="B5224" t="s">
        <v>3831</v>
      </c>
      <c r="C5224" s="36">
        <v>0</v>
      </c>
      <c r="D5224" t="s">
        <v>5129</v>
      </c>
    </row>
    <row r="5225" spans="1:4" x14ac:dyDescent="0.15">
      <c r="A5225" s="36">
        <v>9791036330148</v>
      </c>
      <c r="B5225" t="s">
        <v>3831</v>
      </c>
      <c r="C5225" s="36">
        <v>0</v>
      </c>
      <c r="D5225" t="s">
        <v>5129</v>
      </c>
    </row>
    <row r="5226" spans="1:4" x14ac:dyDescent="0.15">
      <c r="A5226" s="36">
        <v>9791036330155</v>
      </c>
      <c r="B5226" t="s">
        <v>3831</v>
      </c>
      <c r="C5226" s="36">
        <v>0</v>
      </c>
      <c r="D5226" t="s">
        <v>5129</v>
      </c>
    </row>
    <row r="5227" spans="1:4" x14ac:dyDescent="0.15">
      <c r="A5227" s="36">
        <v>9791036330162</v>
      </c>
      <c r="B5227" t="s">
        <v>3831</v>
      </c>
      <c r="C5227" s="36">
        <v>0</v>
      </c>
      <c r="D5227" t="s">
        <v>5129</v>
      </c>
    </row>
    <row r="5228" spans="1:4" x14ac:dyDescent="0.15">
      <c r="A5228" s="36">
        <v>9791036330179</v>
      </c>
      <c r="B5228" t="s">
        <v>3831</v>
      </c>
      <c r="C5228" s="36">
        <v>0</v>
      </c>
      <c r="D5228" t="s">
        <v>5129</v>
      </c>
    </row>
    <row r="5229" spans="1:4" x14ac:dyDescent="0.15">
      <c r="A5229" s="36">
        <v>9791036330186</v>
      </c>
      <c r="B5229" t="s">
        <v>3831</v>
      </c>
      <c r="C5229" s="36">
        <v>0</v>
      </c>
      <c r="D5229" t="s">
        <v>5129</v>
      </c>
    </row>
    <row r="5230" spans="1:4" x14ac:dyDescent="0.15">
      <c r="A5230" s="36">
        <v>9791036330230</v>
      </c>
      <c r="B5230" t="s">
        <v>3831</v>
      </c>
      <c r="C5230" s="36">
        <v>0</v>
      </c>
      <c r="D5230" t="s">
        <v>5129</v>
      </c>
    </row>
    <row r="5231" spans="1:4" x14ac:dyDescent="0.15">
      <c r="A5231" s="36">
        <v>9791036330247</v>
      </c>
      <c r="B5231" t="s">
        <v>3831</v>
      </c>
      <c r="C5231" s="36">
        <v>0</v>
      </c>
      <c r="D5231" t="s">
        <v>5129</v>
      </c>
    </row>
    <row r="5232" spans="1:4" x14ac:dyDescent="0.15">
      <c r="A5232" s="36">
        <v>9791036374142</v>
      </c>
      <c r="B5232" t="s">
        <v>3831</v>
      </c>
      <c r="C5232" s="36">
        <v>0</v>
      </c>
      <c r="D5232" t="s">
        <v>5131</v>
      </c>
    </row>
    <row r="5233" spans="1:4" x14ac:dyDescent="0.15">
      <c r="A5233" s="36">
        <v>9791036330261</v>
      </c>
      <c r="B5233" t="s">
        <v>3831</v>
      </c>
      <c r="C5233" s="36">
        <v>0</v>
      </c>
      <c r="D5233" t="s">
        <v>5129</v>
      </c>
    </row>
    <row r="5234" spans="1:4" x14ac:dyDescent="0.15">
      <c r="A5234" s="36">
        <v>9791036374159</v>
      </c>
      <c r="B5234" t="s">
        <v>3831</v>
      </c>
      <c r="C5234" s="36">
        <v>0</v>
      </c>
      <c r="D5234" t="s">
        <v>5131</v>
      </c>
    </row>
    <row r="5235" spans="1:4" x14ac:dyDescent="0.15">
      <c r="A5235" s="36">
        <v>9791036330285</v>
      </c>
      <c r="B5235" t="s">
        <v>3831</v>
      </c>
      <c r="C5235" s="36">
        <v>0</v>
      </c>
      <c r="D5235" t="s">
        <v>5129</v>
      </c>
    </row>
    <row r="5236" spans="1:4" x14ac:dyDescent="0.15">
      <c r="A5236" s="36">
        <v>9791036330292</v>
      </c>
      <c r="B5236" t="s">
        <v>3831</v>
      </c>
      <c r="C5236" s="36">
        <v>0</v>
      </c>
      <c r="D5236" t="s">
        <v>5129</v>
      </c>
    </row>
    <row r="5237" spans="1:4" x14ac:dyDescent="0.15">
      <c r="A5237" s="36">
        <v>9791036330322</v>
      </c>
      <c r="B5237" t="s">
        <v>3831</v>
      </c>
      <c r="C5237" s="36">
        <v>0</v>
      </c>
      <c r="D5237" t="s">
        <v>5129</v>
      </c>
    </row>
    <row r="5238" spans="1:4" x14ac:dyDescent="0.15">
      <c r="A5238" s="36">
        <v>9791036330339</v>
      </c>
      <c r="B5238" t="s">
        <v>3831</v>
      </c>
      <c r="C5238" s="36">
        <v>0</v>
      </c>
      <c r="D5238" t="s">
        <v>5129</v>
      </c>
    </row>
    <row r="5239" spans="1:4" x14ac:dyDescent="0.15">
      <c r="A5239" s="36">
        <v>9791036312656</v>
      </c>
      <c r="B5239" t="s">
        <v>3831</v>
      </c>
      <c r="C5239" s="36">
        <v>0</v>
      </c>
      <c r="D5239" t="s">
        <v>5129</v>
      </c>
    </row>
    <row r="5240" spans="1:4" x14ac:dyDescent="0.15">
      <c r="A5240" s="36">
        <v>9791036312779</v>
      </c>
      <c r="B5240" t="s">
        <v>3831</v>
      </c>
      <c r="C5240" s="36">
        <v>0</v>
      </c>
      <c r="D5240" t="s">
        <v>5129</v>
      </c>
    </row>
    <row r="5241" spans="1:4" x14ac:dyDescent="0.15">
      <c r="A5241" s="36">
        <v>9791027607761</v>
      </c>
      <c r="B5241" t="s">
        <v>3831</v>
      </c>
      <c r="C5241" s="36">
        <v>0</v>
      </c>
      <c r="D5241" t="s">
        <v>5129</v>
      </c>
    </row>
    <row r="5242" spans="1:4" x14ac:dyDescent="0.15">
      <c r="A5242" s="36">
        <v>9791036374326</v>
      </c>
      <c r="B5242" t="s">
        <v>3831</v>
      </c>
      <c r="C5242" s="36">
        <v>8</v>
      </c>
      <c r="D5242" t="s">
        <v>5132</v>
      </c>
    </row>
    <row r="5243" spans="1:4" x14ac:dyDescent="0.15">
      <c r="A5243" s="36">
        <v>9791027607778</v>
      </c>
      <c r="B5243" t="s">
        <v>3831</v>
      </c>
      <c r="C5243" s="36">
        <v>0</v>
      </c>
      <c r="D5243" t="s">
        <v>5129</v>
      </c>
    </row>
    <row r="5244" spans="1:4" x14ac:dyDescent="0.15">
      <c r="A5244" s="36">
        <v>9791036374333</v>
      </c>
      <c r="B5244" t="s">
        <v>3831</v>
      </c>
      <c r="C5244" s="36">
        <v>0</v>
      </c>
      <c r="D5244" t="s">
        <v>5129</v>
      </c>
    </row>
    <row r="5245" spans="1:4" x14ac:dyDescent="0.15">
      <c r="A5245" s="36">
        <v>9791036374340</v>
      </c>
      <c r="B5245" t="s">
        <v>3831</v>
      </c>
      <c r="C5245" s="36">
        <v>0</v>
      </c>
      <c r="D5245" t="s">
        <v>5129</v>
      </c>
    </row>
    <row r="5246" spans="1:4" x14ac:dyDescent="0.15">
      <c r="A5246" s="36">
        <v>9791036312786</v>
      </c>
      <c r="B5246" t="s">
        <v>3831</v>
      </c>
      <c r="C5246" s="36">
        <v>0</v>
      </c>
      <c r="D5246" t="s">
        <v>5129</v>
      </c>
    </row>
    <row r="5247" spans="1:4" x14ac:dyDescent="0.15">
      <c r="A5247" s="36">
        <v>9791036355219</v>
      </c>
      <c r="B5247" t="s">
        <v>3831</v>
      </c>
      <c r="C5247" s="36">
        <v>0</v>
      </c>
      <c r="D5247" t="s">
        <v>5129</v>
      </c>
    </row>
    <row r="5248" spans="1:4" x14ac:dyDescent="0.15">
      <c r="A5248" s="36">
        <v>9791027611720</v>
      </c>
      <c r="B5248" t="s">
        <v>3831</v>
      </c>
      <c r="C5248" s="36">
        <v>0</v>
      </c>
      <c r="D5248" t="s">
        <v>5129</v>
      </c>
    </row>
    <row r="5249" spans="1:4" x14ac:dyDescent="0.15">
      <c r="A5249" s="36">
        <v>9791036313042</v>
      </c>
      <c r="B5249" t="s">
        <v>3831</v>
      </c>
      <c r="C5249" s="36">
        <v>0</v>
      </c>
      <c r="D5249" t="s">
        <v>5129</v>
      </c>
    </row>
    <row r="5250" spans="1:4" x14ac:dyDescent="0.15">
      <c r="A5250" s="36">
        <v>9791036313073</v>
      </c>
      <c r="B5250" t="s">
        <v>3831</v>
      </c>
      <c r="C5250" s="36">
        <v>0</v>
      </c>
      <c r="D5250" t="s">
        <v>5129</v>
      </c>
    </row>
    <row r="5251" spans="1:4" x14ac:dyDescent="0.15">
      <c r="A5251" s="36">
        <v>9791027613175</v>
      </c>
      <c r="B5251" t="s">
        <v>3831</v>
      </c>
      <c r="C5251" s="36">
        <v>10</v>
      </c>
      <c r="D5251" t="s">
        <v>5134</v>
      </c>
    </row>
    <row r="5252" spans="1:4" x14ac:dyDescent="0.15">
      <c r="A5252" s="36">
        <v>9791027613182</v>
      </c>
      <c r="B5252" t="s">
        <v>3831</v>
      </c>
      <c r="C5252" s="36">
        <v>24</v>
      </c>
      <c r="D5252" t="s">
        <v>5134</v>
      </c>
    </row>
    <row r="5253" spans="1:4" x14ac:dyDescent="0.15">
      <c r="A5253" s="36">
        <v>9791036374388</v>
      </c>
      <c r="B5253" t="s">
        <v>3831</v>
      </c>
      <c r="C5253" s="36">
        <v>0</v>
      </c>
      <c r="D5253" t="s">
        <v>5129</v>
      </c>
    </row>
    <row r="5254" spans="1:4" x14ac:dyDescent="0.15">
      <c r="A5254" s="36">
        <v>9791036374357</v>
      </c>
      <c r="B5254" t="s">
        <v>3831</v>
      </c>
      <c r="C5254" s="36">
        <v>1</v>
      </c>
      <c r="D5254" t="s">
        <v>5132</v>
      </c>
    </row>
    <row r="5255" spans="1:4" x14ac:dyDescent="0.15">
      <c r="A5255" s="36">
        <v>9791036374364</v>
      </c>
      <c r="B5255" t="s">
        <v>3831</v>
      </c>
      <c r="C5255" s="36">
        <v>0</v>
      </c>
      <c r="D5255" t="s">
        <v>5129</v>
      </c>
    </row>
    <row r="5256" spans="1:4" x14ac:dyDescent="0.15">
      <c r="A5256" s="36">
        <v>9791036330537</v>
      </c>
      <c r="B5256" t="s">
        <v>3831</v>
      </c>
      <c r="C5256" s="36">
        <v>0</v>
      </c>
      <c r="D5256" t="s">
        <v>5129</v>
      </c>
    </row>
    <row r="5257" spans="1:4" x14ac:dyDescent="0.15">
      <c r="A5257" s="36">
        <v>9791036374371</v>
      </c>
      <c r="B5257" t="s">
        <v>3831</v>
      </c>
      <c r="C5257" s="36">
        <v>0</v>
      </c>
      <c r="D5257" t="s">
        <v>5131</v>
      </c>
    </row>
    <row r="5258" spans="1:4" x14ac:dyDescent="0.15">
      <c r="A5258" s="36">
        <v>9782747091411</v>
      </c>
      <c r="B5258" t="s">
        <v>3831</v>
      </c>
      <c r="C5258" s="36">
        <v>0</v>
      </c>
      <c r="D5258" t="s">
        <v>5129</v>
      </c>
    </row>
    <row r="5259" spans="1:4" x14ac:dyDescent="0.15">
      <c r="A5259" s="36">
        <v>9791036330544</v>
      </c>
      <c r="B5259" t="s">
        <v>3831</v>
      </c>
      <c r="C5259" s="36">
        <v>0</v>
      </c>
      <c r="D5259" t="s">
        <v>5129</v>
      </c>
    </row>
    <row r="5260" spans="1:4" x14ac:dyDescent="0.15">
      <c r="A5260" s="36">
        <v>9791036330568</v>
      </c>
      <c r="B5260" t="s">
        <v>3831</v>
      </c>
      <c r="C5260" s="36">
        <v>0</v>
      </c>
      <c r="D5260" t="s">
        <v>5129</v>
      </c>
    </row>
    <row r="5261" spans="1:4" x14ac:dyDescent="0.15">
      <c r="A5261" s="36">
        <v>9791036330575</v>
      </c>
      <c r="B5261" t="s">
        <v>3831</v>
      </c>
      <c r="C5261" s="36">
        <v>0</v>
      </c>
      <c r="D5261" t="s">
        <v>5129</v>
      </c>
    </row>
    <row r="5262" spans="1:4" x14ac:dyDescent="0.15">
      <c r="A5262" s="36">
        <v>9791036330599</v>
      </c>
      <c r="B5262" t="s">
        <v>3831</v>
      </c>
      <c r="C5262" s="36">
        <v>0</v>
      </c>
      <c r="D5262" t="s">
        <v>5129</v>
      </c>
    </row>
    <row r="5263" spans="1:4" x14ac:dyDescent="0.15">
      <c r="A5263" s="36">
        <v>9791036330643</v>
      </c>
      <c r="B5263" t="s">
        <v>3831</v>
      </c>
      <c r="C5263" s="36">
        <v>0</v>
      </c>
      <c r="D5263" t="s">
        <v>5129</v>
      </c>
    </row>
    <row r="5264" spans="1:4" x14ac:dyDescent="0.15">
      <c r="A5264" s="36">
        <v>9791036330650</v>
      </c>
      <c r="B5264" t="s">
        <v>3831</v>
      </c>
      <c r="C5264" s="36">
        <v>0</v>
      </c>
      <c r="D5264" t="s">
        <v>5129</v>
      </c>
    </row>
    <row r="5265" spans="1:4" x14ac:dyDescent="0.15">
      <c r="A5265" s="36">
        <v>9791036330667</v>
      </c>
      <c r="B5265" t="s">
        <v>3831</v>
      </c>
      <c r="C5265" s="36">
        <v>0</v>
      </c>
      <c r="D5265" t="s">
        <v>5129</v>
      </c>
    </row>
    <row r="5266" spans="1:4" x14ac:dyDescent="0.15">
      <c r="A5266" s="36">
        <v>9791027610082</v>
      </c>
      <c r="B5266" t="s">
        <v>3831</v>
      </c>
      <c r="C5266" s="36">
        <v>0</v>
      </c>
      <c r="D5266" t="s">
        <v>5129</v>
      </c>
    </row>
    <row r="5267" spans="1:4" x14ac:dyDescent="0.15">
      <c r="A5267" s="36">
        <v>9791036330674</v>
      </c>
      <c r="B5267" t="s">
        <v>3831</v>
      </c>
      <c r="C5267" s="36">
        <v>0</v>
      </c>
      <c r="D5267" t="s">
        <v>5129</v>
      </c>
    </row>
    <row r="5268" spans="1:4" x14ac:dyDescent="0.15">
      <c r="A5268" s="36">
        <v>9791036330681</v>
      </c>
      <c r="B5268" t="s">
        <v>3831</v>
      </c>
      <c r="C5268" s="36">
        <v>0</v>
      </c>
      <c r="D5268" t="s">
        <v>5129</v>
      </c>
    </row>
    <row r="5269" spans="1:4" x14ac:dyDescent="0.15">
      <c r="A5269" s="36">
        <v>9791036330698</v>
      </c>
      <c r="B5269" t="s">
        <v>3831</v>
      </c>
      <c r="C5269" s="36">
        <v>0</v>
      </c>
      <c r="D5269" t="s">
        <v>5129</v>
      </c>
    </row>
    <row r="5270" spans="1:4" x14ac:dyDescent="0.15">
      <c r="A5270" s="36">
        <v>9791036330704</v>
      </c>
      <c r="B5270" t="s">
        <v>3831</v>
      </c>
      <c r="C5270" s="36">
        <v>0</v>
      </c>
      <c r="D5270" t="s">
        <v>5129</v>
      </c>
    </row>
    <row r="5271" spans="1:4" x14ac:dyDescent="0.15">
      <c r="A5271" s="36">
        <v>9791027613205</v>
      </c>
      <c r="B5271" t="s">
        <v>3831</v>
      </c>
      <c r="C5271" s="36">
        <v>16</v>
      </c>
      <c r="D5271" t="s">
        <v>5134</v>
      </c>
    </row>
    <row r="5272" spans="1:4" x14ac:dyDescent="0.15">
      <c r="A5272" s="36">
        <v>9791036374685</v>
      </c>
      <c r="B5272" t="s">
        <v>3831</v>
      </c>
      <c r="C5272" s="36">
        <v>0</v>
      </c>
      <c r="D5272" t="s">
        <v>5129</v>
      </c>
    </row>
    <row r="5273" spans="1:4" x14ac:dyDescent="0.15">
      <c r="A5273" s="36">
        <v>9791036374722</v>
      </c>
      <c r="B5273" t="s">
        <v>3831</v>
      </c>
      <c r="C5273" s="36">
        <v>38</v>
      </c>
      <c r="D5273" t="s">
        <v>5134</v>
      </c>
    </row>
    <row r="5274" spans="1:4" x14ac:dyDescent="0.15">
      <c r="A5274" s="36">
        <v>9791036374739</v>
      </c>
      <c r="B5274" t="s">
        <v>3831</v>
      </c>
      <c r="C5274" s="36">
        <v>100</v>
      </c>
      <c r="D5274" t="s">
        <v>5130</v>
      </c>
    </row>
    <row r="5275" spans="1:4" x14ac:dyDescent="0.15">
      <c r="A5275" s="36">
        <v>9791036374753</v>
      </c>
      <c r="B5275" t="s">
        <v>3831</v>
      </c>
      <c r="C5275" s="36">
        <v>1</v>
      </c>
      <c r="D5275" t="s">
        <v>5132</v>
      </c>
    </row>
    <row r="5276" spans="1:4" x14ac:dyDescent="0.15">
      <c r="A5276" s="36">
        <v>9791036374760</v>
      </c>
      <c r="B5276" t="s">
        <v>3831</v>
      </c>
      <c r="C5276" s="36">
        <v>0</v>
      </c>
      <c r="D5276" t="s">
        <v>5131</v>
      </c>
    </row>
    <row r="5277" spans="1:4" x14ac:dyDescent="0.15">
      <c r="A5277" s="36">
        <v>9791036374777</v>
      </c>
      <c r="B5277" t="s">
        <v>3831</v>
      </c>
      <c r="C5277" s="36">
        <v>0</v>
      </c>
      <c r="D5277" t="s">
        <v>5129</v>
      </c>
    </row>
    <row r="5278" spans="1:4" x14ac:dyDescent="0.15">
      <c r="A5278" s="36">
        <v>9791036374746</v>
      </c>
      <c r="B5278" t="s">
        <v>3831</v>
      </c>
      <c r="C5278" s="36">
        <v>0</v>
      </c>
      <c r="D5278" t="s">
        <v>5131</v>
      </c>
    </row>
    <row r="5279" spans="1:4" x14ac:dyDescent="0.15">
      <c r="A5279" s="36">
        <v>9791036356384</v>
      </c>
      <c r="B5279" t="s">
        <v>3831</v>
      </c>
      <c r="C5279" s="36">
        <v>0</v>
      </c>
      <c r="D5279" t="s">
        <v>5129</v>
      </c>
    </row>
    <row r="5280" spans="1:4" x14ac:dyDescent="0.15">
      <c r="A5280" s="36">
        <v>9782747091428</v>
      </c>
      <c r="B5280" t="s">
        <v>3831</v>
      </c>
      <c r="C5280" s="36">
        <v>0</v>
      </c>
      <c r="D5280" t="s">
        <v>5129</v>
      </c>
    </row>
    <row r="5281" spans="1:4" x14ac:dyDescent="0.15">
      <c r="A5281" s="36">
        <v>9791036356391</v>
      </c>
      <c r="B5281" t="s">
        <v>3831</v>
      </c>
      <c r="C5281" s="36">
        <v>0</v>
      </c>
      <c r="D5281" t="s">
        <v>5129</v>
      </c>
    </row>
    <row r="5282" spans="1:4" x14ac:dyDescent="0.15">
      <c r="A5282" s="36">
        <v>9791036374869</v>
      </c>
      <c r="B5282" t="s">
        <v>3831</v>
      </c>
      <c r="C5282" s="36">
        <v>0</v>
      </c>
      <c r="D5282" t="s">
        <v>5129</v>
      </c>
    </row>
    <row r="5283" spans="1:4" x14ac:dyDescent="0.15">
      <c r="A5283" s="36">
        <v>9791036356407</v>
      </c>
      <c r="B5283" t="s">
        <v>3831</v>
      </c>
      <c r="C5283" s="36">
        <v>0</v>
      </c>
      <c r="D5283" t="s">
        <v>5129</v>
      </c>
    </row>
    <row r="5284" spans="1:4" x14ac:dyDescent="0.15">
      <c r="A5284" s="36">
        <v>9791036313158</v>
      </c>
      <c r="B5284" t="s">
        <v>3831</v>
      </c>
      <c r="C5284" s="36">
        <v>0</v>
      </c>
      <c r="D5284" t="s">
        <v>5129</v>
      </c>
    </row>
    <row r="5285" spans="1:4" x14ac:dyDescent="0.15">
      <c r="A5285" s="36">
        <v>9791036313165</v>
      </c>
      <c r="B5285" t="s">
        <v>3831</v>
      </c>
      <c r="C5285" s="36">
        <v>0</v>
      </c>
      <c r="D5285" t="s">
        <v>5129</v>
      </c>
    </row>
    <row r="5286" spans="1:4" x14ac:dyDescent="0.15">
      <c r="A5286" s="36">
        <v>9791036356421</v>
      </c>
      <c r="B5286" t="s">
        <v>3831</v>
      </c>
      <c r="C5286" s="36">
        <v>0</v>
      </c>
      <c r="D5286" t="s">
        <v>5129</v>
      </c>
    </row>
    <row r="5287" spans="1:4" x14ac:dyDescent="0.15">
      <c r="A5287" s="36">
        <v>9791036313172</v>
      </c>
      <c r="B5287" t="s">
        <v>3831</v>
      </c>
      <c r="C5287" s="36">
        <v>0</v>
      </c>
      <c r="D5287" t="s">
        <v>5129</v>
      </c>
    </row>
    <row r="5288" spans="1:4" x14ac:dyDescent="0.15">
      <c r="A5288" s="36">
        <v>9791036313189</v>
      </c>
      <c r="B5288" t="s">
        <v>3831</v>
      </c>
      <c r="C5288" s="36">
        <v>0</v>
      </c>
      <c r="D5288" t="s">
        <v>5129</v>
      </c>
    </row>
    <row r="5289" spans="1:4" x14ac:dyDescent="0.15">
      <c r="A5289" s="36">
        <v>9791027601998</v>
      </c>
      <c r="B5289" t="s">
        <v>3831</v>
      </c>
      <c r="C5289" s="36">
        <v>0</v>
      </c>
      <c r="D5289" t="s">
        <v>5129</v>
      </c>
    </row>
    <row r="5290" spans="1:4" x14ac:dyDescent="0.15">
      <c r="A5290" s="36">
        <v>9791027607884</v>
      </c>
      <c r="B5290" t="s">
        <v>3831</v>
      </c>
      <c r="C5290" s="36">
        <v>0</v>
      </c>
      <c r="D5290" t="s">
        <v>5129</v>
      </c>
    </row>
    <row r="5291" spans="1:4" x14ac:dyDescent="0.15">
      <c r="A5291" s="36">
        <v>9782747065276</v>
      </c>
      <c r="B5291" t="s">
        <v>3831</v>
      </c>
      <c r="C5291" s="36">
        <v>0</v>
      </c>
      <c r="D5291" t="s">
        <v>5129</v>
      </c>
    </row>
    <row r="5292" spans="1:4" x14ac:dyDescent="0.15">
      <c r="A5292" s="36">
        <v>9782227488892</v>
      </c>
      <c r="B5292" t="s">
        <v>3831</v>
      </c>
      <c r="C5292" s="36">
        <v>0</v>
      </c>
      <c r="D5292" t="s">
        <v>5129</v>
      </c>
    </row>
    <row r="5293" spans="1:4" x14ac:dyDescent="0.15">
      <c r="A5293" s="36">
        <v>9791036374944</v>
      </c>
      <c r="B5293" t="s">
        <v>3831</v>
      </c>
      <c r="C5293" s="36">
        <v>9</v>
      </c>
      <c r="D5293" t="s">
        <v>5132</v>
      </c>
    </row>
    <row r="5294" spans="1:4" x14ac:dyDescent="0.15">
      <c r="A5294" s="36">
        <v>9782747065290</v>
      </c>
      <c r="B5294" t="s">
        <v>3831</v>
      </c>
      <c r="C5294" s="36">
        <v>0</v>
      </c>
      <c r="D5294" t="s">
        <v>5129</v>
      </c>
    </row>
    <row r="5295" spans="1:4" x14ac:dyDescent="0.15">
      <c r="A5295" s="36">
        <v>9791036356452</v>
      </c>
      <c r="B5295" t="s">
        <v>3831</v>
      </c>
      <c r="C5295" s="36">
        <v>0</v>
      </c>
      <c r="D5295" t="s">
        <v>5129</v>
      </c>
    </row>
    <row r="5296" spans="1:4" x14ac:dyDescent="0.15">
      <c r="A5296" s="36">
        <v>9782747065313</v>
      </c>
      <c r="B5296" t="s">
        <v>3831</v>
      </c>
      <c r="C5296" s="36">
        <v>0</v>
      </c>
      <c r="D5296" t="s">
        <v>5129</v>
      </c>
    </row>
    <row r="5297" spans="1:4" x14ac:dyDescent="0.15">
      <c r="A5297" s="36">
        <v>9791027611782</v>
      </c>
      <c r="B5297" t="s">
        <v>3831</v>
      </c>
      <c r="C5297" s="36">
        <v>0</v>
      </c>
      <c r="D5297" t="s">
        <v>5129</v>
      </c>
    </row>
    <row r="5298" spans="1:4" x14ac:dyDescent="0.15">
      <c r="A5298" s="36">
        <v>9782747065344</v>
      </c>
      <c r="B5298" t="s">
        <v>3831</v>
      </c>
      <c r="C5298" s="36">
        <v>0</v>
      </c>
      <c r="D5298" t="s">
        <v>5129</v>
      </c>
    </row>
    <row r="5299" spans="1:4" x14ac:dyDescent="0.15">
      <c r="A5299" s="36">
        <v>9791036375040</v>
      </c>
      <c r="B5299" t="s">
        <v>3831</v>
      </c>
      <c r="C5299" s="36">
        <v>42</v>
      </c>
      <c r="D5299" t="s">
        <v>5134</v>
      </c>
    </row>
    <row r="5300" spans="1:4" x14ac:dyDescent="0.15">
      <c r="A5300" s="36">
        <v>9791036375057</v>
      </c>
      <c r="B5300" t="s">
        <v>3831</v>
      </c>
      <c r="C5300" s="36">
        <v>43</v>
      </c>
      <c r="D5300" t="s">
        <v>5134</v>
      </c>
    </row>
    <row r="5301" spans="1:4" x14ac:dyDescent="0.15">
      <c r="A5301" s="36">
        <v>9791027602018</v>
      </c>
      <c r="B5301" t="s">
        <v>3831</v>
      </c>
      <c r="C5301" s="36">
        <v>0</v>
      </c>
      <c r="D5301" t="s">
        <v>5129</v>
      </c>
    </row>
    <row r="5302" spans="1:4" x14ac:dyDescent="0.15">
      <c r="A5302" s="36">
        <v>9791036375071</v>
      </c>
      <c r="B5302" t="s">
        <v>3831</v>
      </c>
      <c r="C5302" s="36">
        <v>38</v>
      </c>
      <c r="D5302" t="s">
        <v>5134</v>
      </c>
    </row>
    <row r="5303" spans="1:4" x14ac:dyDescent="0.15">
      <c r="A5303" s="36">
        <v>9791036375125</v>
      </c>
      <c r="B5303" t="s">
        <v>3831</v>
      </c>
      <c r="C5303" s="36">
        <v>0</v>
      </c>
      <c r="D5303" t="s">
        <v>5131</v>
      </c>
    </row>
    <row r="5304" spans="1:4" x14ac:dyDescent="0.15">
      <c r="A5304" s="36">
        <v>9791036356667</v>
      </c>
      <c r="B5304" t="s">
        <v>3831</v>
      </c>
      <c r="C5304" s="36">
        <v>0</v>
      </c>
      <c r="D5304" t="s">
        <v>5129</v>
      </c>
    </row>
    <row r="5305" spans="1:4" x14ac:dyDescent="0.15">
      <c r="A5305" s="36">
        <v>9791036356674</v>
      </c>
      <c r="B5305" t="s">
        <v>3831</v>
      </c>
      <c r="C5305" s="36">
        <v>0</v>
      </c>
      <c r="D5305" t="s">
        <v>5129</v>
      </c>
    </row>
    <row r="5306" spans="1:4" x14ac:dyDescent="0.15">
      <c r="A5306" s="36">
        <v>9791036356681</v>
      </c>
      <c r="B5306" t="s">
        <v>3831</v>
      </c>
      <c r="C5306" s="36">
        <v>43</v>
      </c>
      <c r="D5306" t="s">
        <v>5134</v>
      </c>
    </row>
    <row r="5307" spans="1:4" x14ac:dyDescent="0.15">
      <c r="A5307" s="36">
        <v>9791036356698</v>
      </c>
      <c r="B5307" t="s">
        <v>3831</v>
      </c>
      <c r="C5307" s="36">
        <v>4</v>
      </c>
      <c r="D5307" t="s">
        <v>5132</v>
      </c>
    </row>
    <row r="5308" spans="1:4" x14ac:dyDescent="0.15">
      <c r="A5308" s="36">
        <v>9791036356704</v>
      </c>
      <c r="B5308" t="s">
        <v>3831</v>
      </c>
      <c r="C5308" s="36">
        <v>0</v>
      </c>
      <c r="D5308" t="s">
        <v>5129</v>
      </c>
    </row>
    <row r="5309" spans="1:4" x14ac:dyDescent="0.15">
      <c r="A5309" s="36">
        <v>9791036356711</v>
      </c>
      <c r="B5309" t="s">
        <v>3831</v>
      </c>
      <c r="C5309" s="36">
        <v>0</v>
      </c>
      <c r="D5309" t="s">
        <v>5129</v>
      </c>
    </row>
    <row r="5310" spans="1:4" x14ac:dyDescent="0.15">
      <c r="A5310" s="36">
        <v>9791036356742</v>
      </c>
      <c r="B5310" t="s">
        <v>3831</v>
      </c>
      <c r="C5310" s="36">
        <v>0</v>
      </c>
      <c r="D5310" t="s">
        <v>5129</v>
      </c>
    </row>
    <row r="5311" spans="1:4" x14ac:dyDescent="0.15">
      <c r="A5311" s="36">
        <v>9791036356759</v>
      </c>
      <c r="B5311" t="s">
        <v>3831</v>
      </c>
      <c r="C5311" s="36">
        <v>0</v>
      </c>
      <c r="D5311" t="s">
        <v>5129</v>
      </c>
    </row>
    <row r="5312" spans="1:4" x14ac:dyDescent="0.15">
      <c r="A5312" s="36">
        <v>9791036356766</v>
      </c>
      <c r="B5312" t="s">
        <v>3831</v>
      </c>
      <c r="C5312" s="36">
        <v>0</v>
      </c>
      <c r="D5312" t="s">
        <v>5129</v>
      </c>
    </row>
    <row r="5313" spans="1:4" x14ac:dyDescent="0.15">
      <c r="A5313" s="36">
        <v>9791036356773</v>
      </c>
      <c r="B5313" t="s">
        <v>3831</v>
      </c>
      <c r="C5313" s="36">
        <v>0</v>
      </c>
      <c r="D5313" t="s">
        <v>5129</v>
      </c>
    </row>
    <row r="5314" spans="1:4" x14ac:dyDescent="0.15">
      <c r="A5314" s="36">
        <v>9791036356797</v>
      </c>
      <c r="B5314" t="s">
        <v>3831</v>
      </c>
      <c r="C5314" s="36">
        <v>0</v>
      </c>
      <c r="D5314" t="s">
        <v>5129</v>
      </c>
    </row>
    <row r="5315" spans="1:4" x14ac:dyDescent="0.15">
      <c r="A5315" s="36">
        <v>9791036356803</v>
      </c>
      <c r="B5315" t="s">
        <v>3831</v>
      </c>
      <c r="C5315" s="36">
        <v>0</v>
      </c>
      <c r="D5315" t="s">
        <v>5129</v>
      </c>
    </row>
    <row r="5316" spans="1:4" x14ac:dyDescent="0.15">
      <c r="A5316" s="36">
        <v>9791036356810</v>
      </c>
      <c r="B5316" t="s">
        <v>3831</v>
      </c>
      <c r="C5316" s="36">
        <v>0</v>
      </c>
      <c r="D5316" t="s">
        <v>5129</v>
      </c>
    </row>
    <row r="5317" spans="1:4" x14ac:dyDescent="0.15">
      <c r="A5317" s="36">
        <v>9791036356827</v>
      </c>
      <c r="B5317" t="s">
        <v>3831</v>
      </c>
      <c r="C5317" s="36">
        <v>0</v>
      </c>
      <c r="D5317" t="s">
        <v>5129</v>
      </c>
    </row>
    <row r="5318" spans="1:4" x14ac:dyDescent="0.15">
      <c r="A5318" s="36">
        <v>9791036356834</v>
      </c>
      <c r="B5318" t="s">
        <v>3831</v>
      </c>
      <c r="C5318" s="36">
        <v>0</v>
      </c>
      <c r="D5318" t="s">
        <v>5129</v>
      </c>
    </row>
    <row r="5319" spans="1:4" x14ac:dyDescent="0.15">
      <c r="A5319" s="36">
        <v>9782747091572</v>
      </c>
      <c r="B5319" t="s">
        <v>3831</v>
      </c>
      <c r="C5319" s="36">
        <v>0</v>
      </c>
      <c r="D5319" t="s">
        <v>5129</v>
      </c>
    </row>
    <row r="5320" spans="1:4" x14ac:dyDescent="0.15">
      <c r="A5320" s="36">
        <v>9782747065573</v>
      </c>
      <c r="B5320" t="s">
        <v>3831</v>
      </c>
      <c r="C5320" s="36">
        <v>0</v>
      </c>
      <c r="D5320" t="s">
        <v>5129</v>
      </c>
    </row>
    <row r="5321" spans="1:4" x14ac:dyDescent="0.15">
      <c r="A5321" s="36">
        <v>9782747091589</v>
      </c>
      <c r="B5321" t="s">
        <v>3831</v>
      </c>
      <c r="C5321" s="36">
        <v>0</v>
      </c>
      <c r="D5321" t="s">
        <v>5129</v>
      </c>
    </row>
    <row r="5322" spans="1:4" x14ac:dyDescent="0.15">
      <c r="A5322" s="36">
        <v>9782747091596</v>
      </c>
      <c r="B5322" t="s">
        <v>3831</v>
      </c>
      <c r="C5322" s="36">
        <v>0</v>
      </c>
      <c r="D5322" t="s">
        <v>5129</v>
      </c>
    </row>
    <row r="5323" spans="1:4" x14ac:dyDescent="0.15">
      <c r="A5323" s="36">
        <v>9782747091602</v>
      </c>
      <c r="B5323" t="s">
        <v>3831</v>
      </c>
      <c r="C5323" s="36">
        <v>0</v>
      </c>
      <c r="D5323" t="s">
        <v>5129</v>
      </c>
    </row>
    <row r="5324" spans="1:4" x14ac:dyDescent="0.15">
      <c r="A5324" s="36">
        <v>9782747091619</v>
      </c>
      <c r="B5324" t="s">
        <v>3831</v>
      </c>
      <c r="C5324" s="36">
        <v>0</v>
      </c>
      <c r="D5324" t="s">
        <v>5129</v>
      </c>
    </row>
    <row r="5325" spans="1:4" x14ac:dyDescent="0.15">
      <c r="A5325" s="36">
        <v>9782747091626</v>
      </c>
      <c r="B5325" t="s">
        <v>3831</v>
      </c>
      <c r="C5325" s="36">
        <v>0</v>
      </c>
      <c r="D5325" t="s">
        <v>5129</v>
      </c>
    </row>
    <row r="5326" spans="1:4" x14ac:dyDescent="0.15">
      <c r="A5326" s="36">
        <v>9782747091657</v>
      </c>
      <c r="B5326" t="s">
        <v>3831</v>
      </c>
      <c r="C5326" s="36">
        <v>0</v>
      </c>
      <c r="D5326" t="s">
        <v>5129</v>
      </c>
    </row>
    <row r="5327" spans="1:4" x14ac:dyDescent="0.15">
      <c r="A5327" s="36">
        <v>9782227502888</v>
      </c>
      <c r="B5327" t="s">
        <v>3831</v>
      </c>
      <c r="C5327" s="36">
        <v>0</v>
      </c>
      <c r="D5327" t="s">
        <v>5129</v>
      </c>
    </row>
    <row r="5328" spans="1:4" x14ac:dyDescent="0.15">
      <c r="A5328" s="36">
        <v>9782747091664</v>
      </c>
      <c r="B5328" t="s">
        <v>3831</v>
      </c>
      <c r="C5328" s="36">
        <v>0</v>
      </c>
      <c r="D5328" t="s">
        <v>5129</v>
      </c>
    </row>
    <row r="5329" spans="1:4" x14ac:dyDescent="0.15">
      <c r="A5329" s="36">
        <v>9782747091688</v>
      </c>
      <c r="B5329" t="s">
        <v>3831</v>
      </c>
      <c r="C5329" s="36">
        <v>0</v>
      </c>
      <c r="D5329" t="s">
        <v>5129</v>
      </c>
    </row>
    <row r="5330" spans="1:4" x14ac:dyDescent="0.15">
      <c r="A5330" s="36">
        <v>9782747091749</v>
      </c>
      <c r="B5330" t="s">
        <v>3831</v>
      </c>
      <c r="C5330" s="36">
        <v>0</v>
      </c>
      <c r="D5330" t="s">
        <v>5129</v>
      </c>
    </row>
    <row r="5331" spans="1:4" x14ac:dyDescent="0.15">
      <c r="A5331" s="36">
        <v>9782747091756</v>
      </c>
      <c r="B5331" t="s">
        <v>3831</v>
      </c>
      <c r="C5331" s="36">
        <v>0</v>
      </c>
      <c r="D5331" t="s">
        <v>5129</v>
      </c>
    </row>
    <row r="5332" spans="1:4" x14ac:dyDescent="0.15">
      <c r="A5332" s="36">
        <v>9782747091763</v>
      </c>
      <c r="B5332" t="s">
        <v>3831</v>
      </c>
      <c r="C5332" s="36">
        <v>0</v>
      </c>
      <c r="D5332" t="s">
        <v>5129</v>
      </c>
    </row>
    <row r="5333" spans="1:4" x14ac:dyDescent="0.15">
      <c r="A5333" s="36">
        <v>9782747091831</v>
      </c>
      <c r="B5333" t="s">
        <v>3831</v>
      </c>
      <c r="C5333" s="36">
        <v>0</v>
      </c>
      <c r="D5333" t="s">
        <v>5129</v>
      </c>
    </row>
    <row r="5334" spans="1:4" x14ac:dyDescent="0.15">
      <c r="A5334" s="36">
        <v>9782747091848</v>
      </c>
      <c r="B5334" t="s">
        <v>3831</v>
      </c>
      <c r="C5334" s="36">
        <v>0</v>
      </c>
      <c r="D5334" t="s">
        <v>5129</v>
      </c>
    </row>
    <row r="5335" spans="1:4" x14ac:dyDescent="0.15">
      <c r="A5335" s="36">
        <v>9782747091855</v>
      </c>
      <c r="B5335" t="s">
        <v>3831</v>
      </c>
      <c r="C5335" s="36">
        <v>0</v>
      </c>
      <c r="D5335" t="s">
        <v>5129</v>
      </c>
    </row>
    <row r="5336" spans="1:4" x14ac:dyDescent="0.15">
      <c r="A5336" s="36">
        <v>9782747091862</v>
      </c>
      <c r="B5336" t="s">
        <v>3831</v>
      </c>
      <c r="C5336" s="36">
        <v>0</v>
      </c>
      <c r="D5336" t="s">
        <v>5129</v>
      </c>
    </row>
    <row r="5337" spans="1:4" x14ac:dyDescent="0.15">
      <c r="A5337" s="36">
        <v>9782747091879</v>
      </c>
      <c r="B5337" t="s">
        <v>3831</v>
      </c>
      <c r="C5337" s="36">
        <v>0</v>
      </c>
      <c r="D5337" t="s">
        <v>5129</v>
      </c>
    </row>
    <row r="5338" spans="1:4" x14ac:dyDescent="0.15">
      <c r="A5338" s="36">
        <v>9782747091473</v>
      </c>
      <c r="B5338" t="s">
        <v>3831</v>
      </c>
      <c r="C5338" s="36">
        <v>0</v>
      </c>
      <c r="D5338" t="s">
        <v>5129</v>
      </c>
    </row>
    <row r="5339" spans="1:4" x14ac:dyDescent="0.15">
      <c r="A5339" s="36">
        <v>9782747091480</v>
      </c>
      <c r="B5339" t="s">
        <v>3831</v>
      </c>
      <c r="C5339" s="36">
        <v>0</v>
      </c>
      <c r="D5339" t="s">
        <v>5129</v>
      </c>
    </row>
    <row r="5340" spans="1:4" x14ac:dyDescent="0.15">
      <c r="A5340" s="36">
        <v>9782747091510</v>
      </c>
      <c r="B5340" t="s">
        <v>3831</v>
      </c>
      <c r="C5340" s="36">
        <v>0</v>
      </c>
      <c r="D5340" t="s">
        <v>5129</v>
      </c>
    </row>
    <row r="5341" spans="1:4" x14ac:dyDescent="0.15">
      <c r="A5341" s="36">
        <v>9782747091534</v>
      </c>
      <c r="B5341" t="s">
        <v>3831</v>
      </c>
      <c r="C5341" s="36">
        <v>0</v>
      </c>
      <c r="D5341" t="s">
        <v>5129</v>
      </c>
    </row>
    <row r="5342" spans="1:4" x14ac:dyDescent="0.15">
      <c r="A5342" s="36">
        <v>9782747091541</v>
      </c>
      <c r="B5342" t="s">
        <v>3831</v>
      </c>
      <c r="C5342" s="36">
        <v>0</v>
      </c>
      <c r="D5342" t="s">
        <v>5129</v>
      </c>
    </row>
    <row r="5343" spans="1:4" x14ac:dyDescent="0.15">
      <c r="A5343" s="36">
        <v>9782747091558</v>
      </c>
      <c r="B5343" t="s">
        <v>3831</v>
      </c>
      <c r="C5343" s="36">
        <v>0</v>
      </c>
      <c r="D5343" t="s">
        <v>5129</v>
      </c>
    </row>
    <row r="5344" spans="1:4" x14ac:dyDescent="0.15">
      <c r="A5344" s="36">
        <v>9782747091565</v>
      </c>
      <c r="B5344" t="s">
        <v>3831</v>
      </c>
      <c r="C5344" s="36">
        <v>0</v>
      </c>
      <c r="D5344" t="s">
        <v>5129</v>
      </c>
    </row>
    <row r="5345" spans="1:4" x14ac:dyDescent="0.15">
      <c r="A5345" s="36">
        <v>9782747091633</v>
      </c>
      <c r="B5345" t="s">
        <v>3831</v>
      </c>
      <c r="C5345" s="36">
        <v>0</v>
      </c>
      <c r="D5345" t="s">
        <v>5129</v>
      </c>
    </row>
    <row r="5346" spans="1:4" x14ac:dyDescent="0.15">
      <c r="A5346" s="36">
        <v>9782747091695</v>
      </c>
      <c r="B5346" t="s">
        <v>3831</v>
      </c>
      <c r="C5346" s="36">
        <v>0</v>
      </c>
      <c r="D5346" t="s">
        <v>5129</v>
      </c>
    </row>
    <row r="5347" spans="1:4" x14ac:dyDescent="0.15">
      <c r="A5347" s="36">
        <v>9782747091701</v>
      </c>
      <c r="B5347" t="s">
        <v>3831</v>
      </c>
      <c r="C5347" s="36">
        <v>0</v>
      </c>
      <c r="D5347" t="s">
        <v>5129</v>
      </c>
    </row>
    <row r="5348" spans="1:4" x14ac:dyDescent="0.15">
      <c r="A5348" s="36">
        <v>9791036356896</v>
      </c>
      <c r="B5348" t="s">
        <v>3831</v>
      </c>
      <c r="C5348" s="36">
        <v>0</v>
      </c>
      <c r="D5348" t="s">
        <v>5129</v>
      </c>
    </row>
    <row r="5349" spans="1:4" x14ac:dyDescent="0.15">
      <c r="A5349" s="36">
        <v>9782747091718</v>
      </c>
      <c r="B5349" t="s">
        <v>3831</v>
      </c>
      <c r="C5349" s="36">
        <v>0</v>
      </c>
      <c r="D5349" t="s">
        <v>5129</v>
      </c>
    </row>
    <row r="5350" spans="1:4" x14ac:dyDescent="0.15">
      <c r="A5350" s="36">
        <v>9782747091725</v>
      </c>
      <c r="B5350" t="s">
        <v>3831</v>
      </c>
      <c r="C5350" s="36">
        <v>0</v>
      </c>
      <c r="D5350" t="s">
        <v>5129</v>
      </c>
    </row>
    <row r="5351" spans="1:4" x14ac:dyDescent="0.15">
      <c r="A5351" s="36">
        <v>9782747091732</v>
      </c>
      <c r="B5351" t="s">
        <v>3831</v>
      </c>
      <c r="C5351" s="36">
        <v>0</v>
      </c>
      <c r="D5351" t="s">
        <v>5129</v>
      </c>
    </row>
    <row r="5352" spans="1:4" x14ac:dyDescent="0.15">
      <c r="A5352" s="36">
        <v>9782747091497</v>
      </c>
      <c r="B5352" t="s">
        <v>3831</v>
      </c>
      <c r="C5352" s="36">
        <v>0</v>
      </c>
      <c r="D5352" t="s">
        <v>5129</v>
      </c>
    </row>
    <row r="5353" spans="1:4" x14ac:dyDescent="0.15">
      <c r="A5353" s="36">
        <v>9782747091817</v>
      </c>
      <c r="B5353" t="s">
        <v>3831</v>
      </c>
      <c r="C5353" s="36">
        <v>0</v>
      </c>
      <c r="D5353" t="s">
        <v>5129</v>
      </c>
    </row>
    <row r="5354" spans="1:4" x14ac:dyDescent="0.15">
      <c r="A5354" s="36">
        <v>9782747091824</v>
      </c>
      <c r="B5354" t="s">
        <v>3831</v>
      </c>
      <c r="C5354" s="36">
        <v>0</v>
      </c>
      <c r="D5354" t="s">
        <v>5129</v>
      </c>
    </row>
    <row r="5355" spans="1:4" x14ac:dyDescent="0.15">
      <c r="A5355" s="36">
        <v>9782747091671</v>
      </c>
      <c r="B5355" t="s">
        <v>3831</v>
      </c>
      <c r="C5355" s="36">
        <v>0</v>
      </c>
      <c r="D5355" t="s">
        <v>5129</v>
      </c>
    </row>
    <row r="5356" spans="1:4" x14ac:dyDescent="0.15">
      <c r="A5356" s="36">
        <v>9791036356728</v>
      </c>
      <c r="B5356" t="s">
        <v>3831</v>
      </c>
      <c r="C5356" s="36">
        <v>0</v>
      </c>
      <c r="D5356" t="s">
        <v>5129</v>
      </c>
    </row>
    <row r="5357" spans="1:4" x14ac:dyDescent="0.15">
      <c r="A5357" s="36">
        <v>9791036356902</v>
      </c>
      <c r="B5357" t="s">
        <v>3831</v>
      </c>
      <c r="C5357" s="36">
        <v>45</v>
      </c>
      <c r="D5357" t="s">
        <v>5134</v>
      </c>
    </row>
    <row r="5358" spans="1:4" x14ac:dyDescent="0.15">
      <c r="A5358" s="36">
        <v>9791036356919</v>
      </c>
      <c r="B5358" t="s">
        <v>3831</v>
      </c>
      <c r="C5358" s="36">
        <v>0</v>
      </c>
      <c r="D5358" t="s">
        <v>5129</v>
      </c>
    </row>
    <row r="5359" spans="1:4" x14ac:dyDescent="0.15">
      <c r="A5359" s="36">
        <v>9791036376719</v>
      </c>
      <c r="B5359" t="s">
        <v>3831</v>
      </c>
      <c r="C5359" s="36">
        <v>1</v>
      </c>
      <c r="D5359" t="s">
        <v>5132</v>
      </c>
    </row>
    <row r="5360" spans="1:4" x14ac:dyDescent="0.15">
      <c r="A5360" s="36">
        <v>9791036356926</v>
      </c>
      <c r="B5360" t="s">
        <v>3831</v>
      </c>
      <c r="C5360" s="36">
        <v>0</v>
      </c>
      <c r="D5360" t="s">
        <v>5131</v>
      </c>
    </row>
    <row r="5361" spans="1:4" x14ac:dyDescent="0.15">
      <c r="A5361" s="36">
        <v>9791036376726</v>
      </c>
      <c r="B5361" t="s">
        <v>3831</v>
      </c>
      <c r="C5361" s="36">
        <v>35</v>
      </c>
      <c r="D5361" t="s">
        <v>5134</v>
      </c>
    </row>
    <row r="5362" spans="1:4" x14ac:dyDescent="0.15">
      <c r="A5362" s="36">
        <v>9791036356933</v>
      </c>
      <c r="B5362" t="s">
        <v>3831</v>
      </c>
      <c r="C5362" s="36">
        <v>0</v>
      </c>
      <c r="D5362" t="s">
        <v>5129</v>
      </c>
    </row>
    <row r="5363" spans="1:4" x14ac:dyDescent="0.15">
      <c r="A5363" s="36">
        <v>9791036356940</v>
      </c>
      <c r="B5363" t="s">
        <v>3831</v>
      </c>
      <c r="C5363" s="36">
        <v>0</v>
      </c>
      <c r="D5363" t="s">
        <v>5129</v>
      </c>
    </row>
    <row r="5364" spans="1:4" x14ac:dyDescent="0.15">
      <c r="A5364" s="36">
        <v>9791027611799</v>
      </c>
      <c r="B5364" t="s">
        <v>3831</v>
      </c>
      <c r="C5364" s="36">
        <v>0</v>
      </c>
      <c r="D5364" t="s">
        <v>5129</v>
      </c>
    </row>
    <row r="5365" spans="1:4" x14ac:dyDescent="0.15">
      <c r="A5365" s="36">
        <v>9791027604081</v>
      </c>
      <c r="B5365" t="s">
        <v>3831</v>
      </c>
      <c r="C5365" s="36">
        <v>0</v>
      </c>
      <c r="D5365" t="s">
        <v>5129</v>
      </c>
    </row>
    <row r="5366" spans="1:4" x14ac:dyDescent="0.15">
      <c r="A5366" s="36">
        <v>9791027604098</v>
      </c>
      <c r="B5366" t="s">
        <v>3831</v>
      </c>
      <c r="C5366" s="36">
        <v>0</v>
      </c>
      <c r="D5366" t="s">
        <v>5129</v>
      </c>
    </row>
    <row r="5367" spans="1:4" x14ac:dyDescent="0.15">
      <c r="A5367" s="36">
        <v>9791027604104</v>
      </c>
      <c r="B5367" t="s">
        <v>3831</v>
      </c>
      <c r="C5367" s="36">
        <v>0</v>
      </c>
      <c r="D5367" t="s">
        <v>5129</v>
      </c>
    </row>
    <row r="5368" spans="1:4" x14ac:dyDescent="0.15">
      <c r="A5368" s="36">
        <v>9791027604111</v>
      </c>
      <c r="B5368" t="s">
        <v>3831</v>
      </c>
      <c r="C5368" s="36">
        <v>0</v>
      </c>
      <c r="D5368" t="s">
        <v>5129</v>
      </c>
    </row>
    <row r="5369" spans="1:4" x14ac:dyDescent="0.15">
      <c r="A5369" s="36">
        <v>9791027604128</v>
      </c>
      <c r="B5369" t="s">
        <v>3831</v>
      </c>
      <c r="C5369" s="36">
        <v>0</v>
      </c>
      <c r="D5369" t="s">
        <v>5129</v>
      </c>
    </row>
    <row r="5370" spans="1:4" x14ac:dyDescent="0.15">
      <c r="A5370" s="36">
        <v>9791036331961</v>
      </c>
      <c r="B5370" t="s">
        <v>3831</v>
      </c>
      <c r="C5370" s="36">
        <v>0</v>
      </c>
      <c r="D5370" t="s">
        <v>5129</v>
      </c>
    </row>
    <row r="5371" spans="1:4" x14ac:dyDescent="0.15">
      <c r="A5371" s="36">
        <v>9791036376894</v>
      </c>
      <c r="B5371" t="s">
        <v>3831</v>
      </c>
      <c r="C5371" s="36">
        <v>0</v>
      </c>
      <c r="D5371" t="s">
        <v>5131</v>
      </c>
    </row>
    <row r="5372" spans="1:4" x14ac:dyDescent="0.15">
      <c r="A5372" s="36">
        <v>9791036376900</v>
      </c>
      <c r="B5372" t="s">
        <v>3831</v>
      </c>
      <c r="C5372" s="36">
        <v>31</v>
      </c>
      <c r="D5372" t="s">
        <v>5134</v>
      </c>
    </row>
    <row r="5373" spans="1:4" x14ac:dyDescent="0.15">
      <c r="A5373" s="36">
        <v>9791036376917</v>
      </c>
      <c r="B5373" t="s">
        <v>3831</v>
      </c>
      <c r="C5373" s="36">
        <v>0</v>
      </c>
      <c r="D5373" t="s">
        <v>5135</v>
      </c>
    </row>
    <row r="5374" spans="1:4" x14ac:dyDescent="0.15">
      <c r="A5374" s="36">
        <v>9791036376740</v>
      </c>
      <c r="B5374" t="s">
        <v>3831</v>
      </c>
      <c r="C5374" s="36">
        <v>59</v>
      </c>
      <c r="D5374" t="s">
        <v>5134</v>
      </c>
    </row>
    <row r="5375" spans="1:4" x14ac:dyDescent="0.15">
      <c r="A5375" s="36">
        <v>9791036377211</v>
      </c>
      <c r="B5375" t="s">
        <v>3831</v>
      </c>
      <c r="C5375" s="36">
        <v>14</v>
      </c>
      <c r="D5375" t="s">
        <v>5134</v>
      </c>
    </row>
    <row r="5376" spans="1:4" x14ac:dyDescent="0.15">
      <c r="A5376" s="36">
        <v>9791036331985</v>
      </c>
      <c r="B5376" t="s">
        <v>3831</v>
      </c>
      <c r="C5376" s="36">
        <v>0</v>
      </c>
      <c r="D5376" t="s">
        <v>5129</v>
      </c>
    </row>
    <row r="5377" spans="1:4" x14ac:dyDescent="0.15">
      <c r="A5377" s="36">
        <v>9791036331992</v>
      </c>
      <c r="B5377" t="s">
        <v>3831</v>
      </c>
      <c r="C5377" s="36">
        <v>0</v>
      </c>
      <c r="D5377" t="s">
        <v>5129</v>
      </c>
    </row>
    <row r="5378" spans="1:4" x14ac:dyDescent="0.15">
      <c r="A5378" s="36">
        <v>9791036332005</v>
      </c>
      <c r="B5378" t="s">
        <v>3831</v>
      </c>
      <c r="C5378" s="36">
        <v>0</v>
      </c>
      <c r="D5378" t="s">
        <v>5129</v>
      </c>
    </row>
    <row r="5379" spans="1:4" x14ac:dyDescent="0.15">
      <c r="A5379" s="36">
        <v>9782227496583</v>
      </c>
      <c r="B5379" t="s">
        <v>3831</v>
      </c>
      <c r="C5379" s="36">
        <v>0</v>
      </c>
      <c r="D5379" t="s">
        <v>5129</v>
      </c>
    </row>
    <row r="5380" spans="1:4" x14ac:dyDescent="0.15">
      <c r="A5380" s="36">
        <v>9791036332012</v>
      </c>
      <c r="B5380" t="s">
        <v>3831</v>
      </c>
      <c r="C5380" s="36">
        <v>0</v>
      </c>
      <c r="D5380" t="s">
        <v>5129</v>
      </c>
    </row>
    <row r="5381" spans="1:4" x14ac:dyDescent="0.15">
      <c r="A5381" s="36">
        <v>9791036332029</v>
      </c>
      <c r="B5381" t="s">
        <v>3831</v>
      </c>
      <c r="C5381" s="36">
        <v>0</v>
      </c>
      <c r="D5381" t="s">
        <v>5129</v>
      </c>
    </row>
    <row r="5382" spans="1:4" x14ac:dyDescent="0.15">
      <c r="A5382" s="36">
        <v>9791036332036</v>
      </c>
      <c r="B5382" t="s">
        <v>3831</v>
      </c>
      <c r="C5382" s="36">
        <v>0</v>
      </c>
      <c r="D5382" t="s">
        <v>5129</v>
      </c>
    </row>
    <row r="5383" spans="1:4" x14ac:dyDescent="0.15">
      <c r="A5383" s="36">
        <v>9791036332043</v>
      </c>
      <c r="B5383" t="s">
        <v>3831</v>
      </c>
      <c r="C5383" s="36">
        <v>0</v>
      </c>
      <c r="D5383" t="s">
        <v>5129</v>
      </c>
    </row>
    <row r="5384" spans="1:4" x14ac:dyDescent="0.15">
      <c r="A5384" s="36">
        <v>9791036357251</v>
      </c>
      <c r="B5384" t="s">
        <v>3831</v>
      </c>
      <c r="C5384" s="36">
        <v>0</v>
      </c>
      <c r="D5384" t="s">
        <v>5129</v>
      </c>
    </row>
    <row r="5385" spans="1:4" x14ac:dyDescent="0.15">
      <c r="A5385" s="36">
        <v>9791036377266</v>
      </c>
      <c r="B5385" t="s">
        <v>3831</v>
      </c>
      <c r="C5385" s="36">
        <v>48</v>
      </c>
      <c r="D5385" t="s">
        <v>5134</v>
      </c>
    </row>
    <row r="5386" spans="1:4" x14ac:dyDescent="0.15">
      <c r="A5386" s="36">
        <v>9791036377280</v>
      </c>
      <c r="B5386" t="s">
        <v>3831</v>
      </c>
      <c r="C5386" s="36">
        <v>31</v>
      </c>
      <c r="D5386" t="s">
        <v>5134</v>
      </c>
    </row>
    <row r="5387" spans="1:4" x14ac:dyDescent="0.15">
      <c r="A5387" s="36">
        <v>9782408045296</v>
      </c>
      <c r="B5387" t="s">
        <v>3831</v>
      </c>
      <c r="C5387" s="36">
        <v>0</v>
      </c>
      <c r="D5387" t="s">
        <v>5129</v>
      </c>
    </row>
    <row r="5388" spans="1:4" x14ac:dyDescent="0.15">
      <c r="A5388" s="36">
        <v>9791036357244</v>
      </c>
      <c r="B5388" t="s">
        <v>3831</v>
      </c>
      <c r="C5388" s="36">
        <v>8</v>
      </c>
      <c r="D5388" t="s">
        <v>5132</v>
      </c>
    </row>
    <row r="5389" spans="1:4" x14ac:dyDescent="0.15">
      <c r="A5389" s="36">
        <v>9791036357268</v>
      </c>
      <c r="B5389" t="s">
        <v>3831</v>
      </c>
      <c r="C5389" s="36">
        <v>0</v>
      </c>
      <c r="D5389" t="s">
        <v>5129</v>
      </c>
    </row>
    <row r="5390" spans="1:4" x14ac:dyDescent="0.15">
      <c r="A5390" s="36">
        <v>9782227496637</v>
      </c>
      <c r="B5390" t="s">
        <v>3831</v>
      </c>
      <c r="C5390" s="36">
        <v>0</v>
      </c>
      <c r="D5390" t="s">
        <v>5129</v>
      </c>
    </row>
    <row r="5391" spans="1:4" x14ac:dyDescent="0.15">
      <c r="A5391" s="36">
        <v>9791036332418</v>
      </c>
      <c r="B5391" t="s">
        <v>3831</v>
      </c>
      <c r="C5391" s="36">
        <v>0</v>
      </c>
      <c r="D5391" t="s">
        <v>5129</v>
      </c>
    </row>
    <row r="5392" spans="1:4" x14ac:dyDescent="0.15">
      <c r="A5392" s="36">
        <v>9791036332364</v>
      </c>
      <c r="B5392" t="s">
        <v>3831</v>
      </c>
      <c r="C5392" s="36">
        <v>0</v>
      </c>
      <c r="D5392" t="s">
        <v>5129</v>
      </c>
    </row>
    <row r="5393" spans="1:4" x14ac:dyDescent="0.15">
      <c r="A5393" s="36">
        <v>9791036332425</v>
      </c>
      <c r="B5393" t="s">
        <v>3831</v>
      </c>
      <c r="C5393" s="36">
        <v>0</v>
      </c>
      <c r="D5393" t="s">
        <v>5135</v>
      </c>
    </row>
    <row r="5394" spans="1:4" x14ac:dyDescent="0.15">
      <c r="A5394" s="36">
        <v>9791036377549</v>
      </c>
      <c r="B5394" t="s">
        <v>3831</v>
      </c>
      <c r="C5394" s="36">
        <v>55</v>
      </c>
      <c r="D5394" t="s">
        <v>5134</v>
      </c>
    </row>
    <row r="5395" spans="1:4" x14ac:dyDescent="0.15">
      <c r="A5395" s="36">
        <v>9791036377556</v>
      </c>
      <c r="B5395" t="s">
        <v>3831</v>
      </c>
      <c r="C5395" s="36">
        <v>65</v>
      </c>
      <c r="D5395" t="s">
        <v>5134</v>
      </c>
    </row>
    <row r="5396" spans="1:4" x14ac:dyDescent="0.15">
      <c r="A5396" s="36">
        <v>9791027613342</v>
      </c>
      <c r="B5396" t="s">
        <v>3831</v>
      </c>
      <c r="C5396" s="36">
        <v>6</v>
      </c>
      <c r="D5396" t="s">
        <v>5132</v>
      </c>
    </row>
    <row r="5397" spans="1:4" x14ac:dyDescent="0.15">
      <c r="A5397" s="36">
        <v>9791036377648</v>
      </c>
      <c r="B5397" t="s">
        <v>3831</v>
      </c>
      <c r="C5397" s="36">
        <v>0</v>
      </c>
      <c r="D5397" t="s">
        <v>5129</v>
      </c>
    </row>
    <row r="5398" spans="1:4" x14ac:dyDescent="0.15">
      <c r="A5398" s="36">
        <v>9791036377655</v>
      </c>
      <c r="B5398" t="s">
        <v>3831</v>
      </c>
      <c r="C5398" s="36">
        <v>0</v>
      </c>
      <c r="D5398" t="s">
        <v>5131</v>
      </c>
    </row>
    <row r="5399" spans="1:4" x14ac:dyDescent="0.15">
      <c r="A5399" s="36">
        <v>9791036377662</v>
      </c>
      <c r="B5399" t="s">
        <v>3831</v>
      </c>
      <c r="C5399" s="36">
        <v>30</v>
      </c>
      <c r="D5399" t="s">
        <v>5134</v>
      </c>
    </row>
    <row r="5400" spans="1:4" x14ac:dyDescent="0.15">
      <c r="A5400" s="36">
        <v>9791036377679</v>
      </c>
      <c r="B5400" t="s">
        <v>3831</v>
      </c>
      <c r="C5400" s="36">
        <v>50</v>
      </c>
      <c r="D5400" t="s">
        <v>5134</v>
      </c>
    </row>
    <row r="5401" spans="1:4" x14ac:dyDescent="0.15">
      <c r="A5401" s="36">
        <v>9791036333217</v>
      </c>
      <c r="B5401" t="s">
        <v>3831</v>
      </c>
      <c r="C5401" s="36">
        <v>0</v>
      </c>
      <c r="D5401" t="s">
        <v>5129</v>
      </c>
    </row>
    <row r="5402" spans="1:4" x14ac:dyDescent="0.15">
      <c r="A5402" s="36">
        <v>9782747092197</v>
      </c>
      <c r="B5402" t="s">
        <v>3831</v>
      </c>
      <c r="C5402" s="36">
        <v>0</v>
      </c>
      <c r="D5402" t="s">
        <v>5129</v>
      </c>
    </row>
    <row r="5403" spans="1:4" x14ac:dyDescent="0.15">
      <c r="A5403" s="36">
        <v>9791036377808</v>
      </c>
      <c r="B5403" t="s">
        <v>3831</v>
      </c>
      <c r="C5403" s="36">
        <v>14</v>
      </c>
      <c r="D5403" t="s">
        <v>5134</v>
      </c>
    </row>
    <row r="5404" spans="1:4" x14ac:dyDescent="0.15">
      <c r="A5404" s="36">
        <v>9791036377822</v>
      </c>
      <c r="B5404" t="s">
        <v>3831</v>
      </c>
      <c r="C5404" s="36">
        <v>1</v>
      </c>
      <c r="D5404" t="s">
        <v>5132</v>
      </c>
    </row>
    <row r="5405" spans="1:4" x14ac:dyDescent="0.15">
      <c r="A5405" s="36">
        <v>9791036377839</v>
      </c>
      <c r="B5405" t="s">
        <v>3831</v>
      </c>
      <c r="C5405" s="36">
        <v>38</v>
      </c>
      <c r="D5405" t="s">
        <v>5134</v>
      </c>
    </row>
    <row r="5406" spans="1:4" x14ac:dyDescent="0.15">
      <c r="A5406" s="36">
        <v>9791036377846</v>
      </c>
      <c r="B5406" t="s">
        <v>3831</v>
      </c>
      <c r="C5406" s="36">
        <v>0</v>
      </c>
      <c r="D5406" t="s">
        <v>5131</v>
      </c>
    </row>
    <row r="5407" spans="1:4" x14ac:dyDescent="0.15">
      <c r="A5407" s="36">
        <v>9791036313721</v>
      </c>
      <c r="B5407" t="s">
        <v>3831</v>
      </c>
      <c r="C5407" s="36">
        <v>0</v>
      </c>
      <c r="D5407" t="s">
        <v>5129</v>
      </c>
    </row>
    <row r="5408" spans="1:4" x14ac:dyDescent="0.15">
      <c r="A5408" s="36">
        <v>9791036313738</v>
      </c>
      <c r="B5408" t="s">
        <v>3831</v>
      </c>
      <c r="C5408" s="36">
        <v>0</v>
      </c>
      <c r="D5408" t="s">
        <v>5129</v>
      </c>
    </row>
    <row r="5409" spans="1:4" x14ac:dyDescent="0.15">
      <c r="A5409" s="36">
        <v>9791036313769</v>
      </c>
      <c r="B5409" t="s">
        <v>3831</v>
      </c>
      <c r="C5409" s="36">
        <v>0</v>
      </c>
      <c r="D5409" t="s">
        <v>5129</v>
      </c>
    </row>
    <row r="5410" spans="1:4" x14ac:dyDescent="0.15">
      <c r="A5410" s="36">
        <v>9791036313790</v>
      </c>
      <c r="B5410" t="s">
        <v>3831</v>
      </c>
      <c r="C5410" s="36">
        <v>0</v>
      </c>
      <c r="D5410" t="s">
        <v>5129</v>
      </c>
    </row>
    <row r="5411" spans="1:4" x14ac:dyDescent="0.15">
      <c r="A5411" s="36">
        <v>9791036377990</v>
      </c>
      <c r="B5411" t="s">
        <v>3831</v>
      </c>
      <c r="C5411" s="36">
        <v>0</v>
      </c>
      <c r="D5411" t="s">
        <v>5131</v>
      </c>
    </row>
    <row r="5412" spans="1:4" x14ac:dyDescent="0.15">
      <c r="A5412" s="36">
        <v>9791036313820</v>
      </c>
      <c r="B5412" t="s">
        <v>3831</v>
      </c>
      <c r="C5412" s="36">
        <v>0</v>
      </c>
      <c r="D5412" t="s">
        <v>5129</v>
      </c>
    </row>
    <row r="5413" spans="1:4" x14ac:dyDescent="0.15">
      <c r="A5413" s="36">
        <v>9782747092173</v>
      </c>
      <c r="B5413" t="s">
        <v>3831</v>
      </c>
      <c r="C5413" s="36">
        <v>0</v>
      </c>
      <c r="D5413" t="s">
        <v>5129</v>
      </c>
    </row>
    <row r="5414" spans="1:4" x14ac:dyDescent="0.15">
      <c r="A5414" s="36">
        <v>9782227499904</v>
      </c>
      <c r="B5414" t="s">
        <v>3831</v>
      </c>
      <c r="C5414" s="36">
        <v>0</v>
      </c>
      <c r="D5414" t="s">
        <v>5129</v>
      </c>
    </row>
    <row r="5415" spans="1:4" x14ac:dyDescent="0.15">
      <c r="A5415" s="36">
        <v>9791036378553</v>
      </c>
      <c r="B5415" t="s">
        <v>3831</v>
      </c>
      <c r="C5415" s="36">
        <v>163</v>
      </c>
      <c r="D5415" t="s">
        <v>5130</v>
      </c>
    </row>
    <row r="5416" spans="1:4" x14ac:dyDescent="0.15">
      <c r="A5416" s="36">
        <v>9791036358111</v>
      </c>
      <c r="B5416" t="s">
        <v>3831</v>
      </c>
      <c r="C5416" s="36">
        <v>0</v>
      </c>
      <c r="D5416" t="s">
        <v>5129</v>
      </c>
    </row>
    <row r="5417" spans="1:4" x14ac:dyDescent="0.15">
      <c r="A5417" s="36">
        <v>9791036313943</v>
      </c>
      <c r="B5417" t="s">
        <v>3831</v>
      </c>
      <c r="C5417" s="36">
        <v>0</v>
      </c>
      <c r="D5417" t="s">
        <v>5129</v>
      </c>
    </row>
    <row r="5418" spans="1:4" x14ac:dyDescent="0.15">
      <c r="A5418" s="36">
        <v>9791036378928</v>
      </c>
      <c r="B5418" t="s">
        <v>3831</v>
      </c>
      <c r="C5418" s="36">
        <v>18</v>
      </c>
      <c r="D5418" t="s">
        <v>5134</v>
      </c>
    </row>
    <row r="5419" spans="1:4" x14ac:dyDescent="0.15">
      <c r="A5419" s="36">
        <v>9791036314148</v>
      </c>
      <c r="B5419" t="s">
        <v>3831</v>
      </c>
      <c r="C5419" s="36">
        <v>0</v>
      </c>
      <c r="D5419" t="s">
        <v>5129</v>
      </c>
    </row>
    <row r="5420" spans="1:4" x14ac:dyDescent="0.15">
      <c r="A5420" s="36">
        <v>9791036335426</v>
      </c>
      <c r="B5420" t="s">
        <v>3831</v>
      </c>
      <c r="C5420" s="36">
        <v>0</v>
      </c>
      <c r="D5420" t="s">
        <v>5129</v>
      </c>
    </row>
    <row r="5421" spans="1:4" x14ac:dyDescent="0.15">
      <c r="A5421" s="36">
        <v>9791036314162</v>
      </c>
      <c r="B5421" t="s">
        <v>3831</v>
      </c>
      <c r="C5421" s="36">
        <v>0</v>
      </c>
      <c r="D5421" t="s">
        <v>5129</v>
      </c>
    </row>
    <row r="5422" spans="1:4" x14ac:dyDescent="0.15">
      <c r="A5422" s="36">
        <v>9791036314186</v>
      </c>
      <c r="B5422" t="s">
        <v>3831</v>
      </c>
      <c r="C5422" s="36">
        <v>0</v>
      </c>
      <c r="D5422" t="s">
        <v>5129</v>
      </c>
    </row>
    <row r="5423" spans="1:4" x14ac:dyDescent="0.15">
      <c r="A5423" s="36">
        <v>9791027608034</v>
      </c>
      <c r="B5423" t="s">
        <v>3831</v>
      </c>
      <c r="C5423" s="36">
        <v>0</v>
      </c>
      <c r="D5423" t="s">
        <v>5129</v>
      </c>
    </row>
    <row r="5424" spans="1:4" x14ac:dyDescent="0.15">
      <c r="A5424" s="36">
        <v>9791027608041</v>
      </c>
      <c r="B5424" t="s">
        <v>3831</v>
      </c>
      <c r="C5424" s="36">
        <v>0</v>
      </c>
      <c r="D5424" t="s">
        <v>5129</v>
      </c>
    </row>
    <row r="5425" spans="1:4" x14ac:dyDescent="0.15">
      <c r="A5425" s="36">
        <v>9791027608058</v>
      </c>
      <c r="B5425" t="s">
        <v>3831</v>
      </c>
      <c r="C5425" s="36">
        <v>0</v>
      </c>
      <c r="D5425" t="s">
        <v>5129</v>
      </c>
    </row>
    <row r="5426" spans="1:4" x14ac:dyDescent="0.15">
      <c r="A5426" s="36">
        <v>9791036379048</v>
      </c>
      <c r="B5426" t="s">
        <v>3831</v>
      </c>
      <c r="C5426" s="36">
        <v>0</v>
      </c>
      <c r="D5426" t="s">
        <v>5135</v>
      </c>
    </row>
    <row r="5427" spans="1:4" x14ac:dyDescent="0.15">
      <c r="A5427" s="36">
        <v>9782747094870</v>
      </c>
      <c r="B5427" t="s">
        <v>3831</v>
      </c>
      <c r="C5427" s="36">
        <v>0</v>
      </c>
      <c r="D5427" t="s">
        <v>5129</v>
      </c>
    </row>
    <row r="5428" spans="1:4" x14ac:dyDescent="0.15">
      <c r="A5428" s="36">
        <v>9782747067362</v>
      </c>
      <c r="B5428" t="s">
        <v>3831</v>
      </c>
      <c r="C5428" s="36">
        <v>0</v>
      </c>
      <c r="D5428" t="s">
        <v>5129</v>
      </c>
    </row>
    <row r="5429" spans="1:4" x14ac:dyDescent="0.15">
      <c r="A5429" s="36">
        <v>9782747067386</v>
      </c>
      <c r="B5429" t="s">
        <v>3831</v>
      </c>
      <c r="C5429" s="36">
        <v>0</v>
      </c>
      <c r="D5429" t="s">
        <v>5129</v>
      </c>
    </row>
    <row r="5430" spans="1:4" x14ac:dyDescent="0.15">
      <c r="A5430" s="36">
        <v>9791036358319</v>
      </c>
      <c r="B5430" t="s">
        <v>3831</v>
      </c>
      <c r="C5430" s="36">
        <v>0</v>
      </c>
      <c r="D5430" t="s">
        <v>5129</v>
      </c>
    </row>
    <row r="5431" spans="1:4" x14ac:dyDescent="0.15">
      <c r="A5431" s="36">
        <v>9791036358340</v>
      </c>
      <c r="B5431" t="s">
        <v>3831</v>
      </c>
      <c r="C5431" s="36">
        <v>0</v>
      </c>
      <c r="D5431" t="s">
        <v>5129</v>
      </c>
    </row>
    <row r="5432" spans="1:4" x14ac:dyDescent="0.15">
      <c r="A5432" s="36">
        <v>9791036358449</v>
      </c>
      <c r="B5432" t="s">
        <v>3831</v>
      </c>
      <c r="C5432" s="36">
        <v>0</v>
      </c>
      <c r="D5432" t="s">
        <v>5129</v>
      </c>
    </row>
    <row r="5433" spans="1:4" x14ac:dyDescent="0.15">
      <c r="A5433" s="36">
        <v>9791027608027</v>
      </c>
      <c r="B5433" t="s">
        <v>3831</v>
      </c>
      <c r="C5433" s="36">
        <v>0</v>
      </c>
      <c r="D5433" t="s">
        <v>5129</v>
      </c>
    </row>
    <row r="5434" spans="1:4" x14ac:dyDescent="0.15">
      <c r="A5434" s="36">
        <v>9791036313981</v>
      </c>
      <c r="B5434" t="s">
        <v>3831</v>
      </c>
      <c r="C5434" s="36">
        <v>0</v>
      </c>
      <c r="D5434" t="s">
        <v>5129</v>
      </c>
    </row>
    <row r="5435" spans="1:4" x14ac:dyDescent="0.15">
      <c r="A5435" s="36">
        <v>9791036313998</v>
      </c>
      <c r="B5435" t="s">
        <v>3831</v>
      </c>
      <c r="C5435" s="36">
        <v>0</v>
      </c>
      <c r="D5435" t="s">
        <v>5129</v>
      </c>
    </row>
    <row r="5436" spans="1:4" x14ac:dyDescent="0.15">
      <c r="A5436" s="36">
        <v>9782227496781</v>
      </c>
      <c r="B5436" t="s">
        <v>3831</v>
      </c>
      <c r="C5436" s="36">
        <v>0</v>
      </c>
      <c r="D5436" t="s">
        <v>5129</v>
      </c>
    </row>
    <row r="5437" spans="1:4" x14ac:dyDescent="0.15">
      <c r="A5437" s="36">
        <v>9791036314209</v>
      </c>
      <c r="B5437" t="s">
        <v>3831</v>
      </c>
      <c r="C5437" s="36">
        <v>0</v>
      </c>
      <c r="D5437" t="s">
        <v>5129</v>
      </c>
    </row>
    <row r="5438" spans="1:4" x14ac:dyDescent="0.15">
      <c r="A5438" s="36">
        <v>9791036314216</v>
      </c>
      <c r="B5438" t="s">
        <v>3831</v>
      </c>
      <c r="C5438" s="36">
        <v>0</v>
      </c>
      <c r="D5438" t="s">
        <v>5129</v>
      </c>
    </row>
    <row r="5439" spans="1:4" x14ac:dyDescent="0.15">
      <c r="A5439" s="36">
        <v>9791036314223</v>
      </c>
      <c r="B5439" t="s">
        <v>3831</v>
      </c>
      <c r="C5439" s="36">
        <v>0</v>
      </c>
      <c r="D5439" t="s">
        <v>5129</v>
      </c>
    </row>
    <row r="5440" spans="1:4" x14ac:dyDescent="0.15">
      <c r="A5440" s="36">
        <v>9791036380006</v>
      </c>
      <c r="B5440" t="s">
        <v>3831</v>
      </c>
      <c r="C5440" s="36">
        <v>3</v>
      </c>
      <c r="D5440" t="s">
        <v>5135</v>
      </c>
    </row>
    <row r="5441" spans="1:4" x14ac:dyDescent="0.15">
      <c r="A5441" s="36">
        <v>9782227493803</v>
      </c>
      <c r="B5441" t="s">
        <v>3831</v>
      </c>
      <c r="C5441" s="36">
        <v>0</v>
      </c>
      <c r="D5441" t="s">
        <v>5129</v>
      </c>
    </row>
    <row r="5442" spans="1:4" x14ac:dyDescent="0.15">
      <c r="A5442" s="36">
        <v>9791036379949</v>
      </c>
      <c r="B5442" t="s">
        <v>3831</v>
      </c>
      <c r="C5442" s="36">
        <v>102</v>
      </c>
      <c r="D5442" t="s">
        <v>5130</v>
      </c>
    </row>
    <row r="5443" spans="1:4" x14ac:dyDescent="0.15">
      <c r="A5443" s="36">
        <v>9791036379956</v>
      </c>
      <c r="B5443" t="s">
        <v>3831</v>
      </c>
      <c r="C5443" s="36">
        <v>2</v>
      </c>
      <c r="D5443" t="s">
        <v>5132</v>
      </c>
    </row>
    <row r="5444" spans="1:4" x14ac:dyDescent="0.15">
      <c r="A5444" s="36">
        <v>9791036379963</v>
      </c>
      <c r="B5444" t="s">
        <v>3831</v>
      </c>
      <c r="C5444" s="36">
        <v>0</v>
      </c>
      <c r="D5444" t="s">
        <v>5135</v>
      </c>
    </row>
    <row r="5445" spans="1:4" x14ac:dyDescent="0.15">
      <c r="A5445" s="36">
        <v>9791036379970</v>
      </c>
      <c r="B5445" t="s">
        <v>3831</v>
      </c>
      <c r="C5445" s="36">
        <v>20</v>
      </c>
      <c r="D5445" t="s">
        <v>5134</v>
      </c>
    </row>
    <row r="5446" spans="1:4" x14ac:dyDescent="0.15">
      <c r="A5446" s="36">
        <v>9791036379987</v>
      </c>
      <c r="B5446" t="s">
        <v>3831</v>
      </c>
      <c r="C5446" s="36">
        <v>23</v>
      </c>
      <c r="D5446" t="s">
        <v>5134</v>
      </c>
    </row>
    <row r="5447" spans="1:4" x14ac:dyDescent="0.15">
      <c r="A5447" s="36">
        <v>9791036379994</v>
      </c>
      <c r="B5447" t="s">
        <v>3831</v>
      </c>
      <c r="C5447" s="36">
        <v>12</v>
      </c>
      <c r="D5447" t="s">
        <v>5134</v>
      </c>
    </row>
    <row r="5448" spans="1:4" x14ac:dyDescent="0.15">
      <c r="A5448" s="36">
        <v>9791036380013</v>
      </c>
      <c r="B5448" t="s">
        <v>3831</v>
      </c>
      <c r="C5448" s="36">
        <v>24</v>
      </c>
      <c r="D5448" t="s">
        <v>5138</v>
      </c>
    </row>
    <row r="5449" spans="1:4" x14ac:dyDescent="0.15">
      <c r="A5449" s="36">
        <v>9791036380020</v>
      </c>
      <c r="B5449" t="s">
        <v>3831</v>
      </c>
      <c r="C5449" s="36">
        <v>37</v>
      </c>
      <c r="D5449" t="s">
        <v>5134</v>
      </c>
    </row>
    <row r="5450" spans="1:4" x14ac:dyDescent="0.15">
      <c r="A5450" s="36">
        <v>9791036380037</v>
      </c>
      <c r="B5450" t="s">
        <v>3831</v>
      </c>
      <c r="C5450" s="36">
        <v>16</v>
      </c>
      <c r="D5450" t="s">
        <v>5134</v>
      </c>
    </row>
    <row r="5451" spans="1:4" x14ac:dyDescent="0.15">
      <c r="A5451" s="36">
        <v>9791036314285</v>
      </c>
      <c r="B5451" t="s">
        <v>3831</v>
      </c>
      <c r="C5451" s="36">
        <v>0</v>
      </c>
      <c r="D5451" t="s">
        <v>5129</v>
      </c>
    </row>
    <row r="5452" spans="1:4" x14ac:dyDescent="0.15">
      <c r="A5452" s="36">
        <v>9791036358333</v>
      </c>
      <c r="B5452" t="s">
        <v>3831</v>
      </c>
      <c r="C5452" s="36">
        <v>0</v>
      </c>
      <c r="D5452" t="s">
        <v>5129</v>
      </c>
    </row>
    <row r="5453" spans="1:4" x14ac:dyDescent="0.15">
      <c r="A5453" s="36">
        <v>9791036314308</v>
      </c>
      <c r="B5453" t="s">
        <v>3831</v>
      </c>
      <c r="C5453" s="36">
        <v>0</v>
      </c>
      <c r="D5453" t="s">
        <v>5129</v>
      </c>
    </row>
    <row r="5454" spans="1:4" x14ac:dyDescent="0.15">
      <c r="A5454" s="36">
        <v>9791027608089</v>
      </c>
      <c r="B5454" t="s">
        <v>3831</v>
      </c>
      <c r="C5454" s="36">
        <v>0</v>
      </c>
      <c r="D5454" t="s">
        <v>5129</v>
      </c>
    </row>
    <row r="5455" spans="1:4" x14ac:dyDescent="0.15">
      <c r="A5455" s="36">
        <v>9791036358593</v>
      </c>
      <c r="B5455" t="s">
        <v>3831</v>
      </c>
      <c r="C5455" s="36">
        <v>0</v>
      </c>
      <c r="D5455" t="s">
        <v>5129</v>
      </c>
    </row>
    <row r="5456" spans="1:4" x14ac:dyDescent="0.15">
      <c r="A5456" s="36">
        <v>9791036358609</v>
      </c>
      <c r="B5456" t="s">
        <v>3831</v>
      </c>
      <c r="C5456" s="36">
        <v>0</v>
      </c>
      <c r="D5456" t="s">
        <v>5129</v>
      </c>
    </row>
    <row r="5457" spans="1:4" x14ac:dyDescent="0.15">
      <c r="A5457" s="36">
        <v>9791036358616</v>
      </c>
      <c r="B5457" t="s">
        <v>3831</v>
      </c>
      <c r="C5457" s="36">
        <v>0</v>
      </c>
      <c r="D5457" t="s">
        <v>5129</v>
      </c>
    </row>
    <row r="5458" spans="1:4" x14ac:dyDescent="0.15">
      <c r="A5458" s="36">
        <v>9791036358623</v>
      </c>
      <c r="B5458" t="s">
        <v>3831</v>
      </c>
      <c r="C5458" s="36">
        <v>0</v>
      </c>
      <c r="D5458" t="s">
        <v>5129</v>
      </c>
    </row>
    <row r="5459" spans="1:4" x14ac:dyDescent="0.15">
      <c r="A5459" s="36">
        <v>9791027611898</v>
      </c>
      <c r="B5459" t="s">
        <v>3831</v>
      </c>
      <c r="C5459" s="36">
        <v>0</v>
      </c>
      <c r="D5459" t="s">
        <v>5129</v>
      </c>
    </row>
    <row r="5460" spans="1:4" x14ac:dyDescent="0.15">
      <c r="A5460" s="36">
        <v>9791036314261</v>
      </c>
      <c r="B5460" t="s">
        <v>3831</v>
      </c>
      <c r="C5460" s="36">
        <v>0</v>
      </c>
      <c r="D5460" t="s">
        <v>5129</v>
      </c>
    </row>
    <row r="5461" spans="1:4" x14ac:dyDescent="0.15">
      <c r="A5461" s="36">
        <v>9791036314278</v>
      </c>
      <c r="B5461" t="s">
        <v>3831</v>
      </c>
      <c r="C5461" s="36">
        <v>0</v>
      </c>
      <c r="D5461" t="s">
        <v>5129</v>
      </c>
    </row>
    <row r="5462" spans="1:4" x14ac:dyDescent="0.15">
      <c r="A5462" s="36">
        <v>9791027608140</v>
      </c>
      <c r="B5462" t="s">
        <v>3831</v>
      </c>
      <c r="C5462" s="36">
        <v>0</v>
      </c>
      <c r="D5462" t="s">
        <v>5129</v>
      </c>
    </row>
    <row r="5463" spans="1:4" x14ac:dyDescent="0.15">
      <c r="A5463" s="36">
        <v>9791027608157</v>
      </c>
      <c r="B5463" t="s">
        <v>3831</v>
      </c>
      <c r="C5463" s="36">
        <v>0</v>
      </c>
      <c r="D5463" t="s">
        <v>5129</v>
      </c>
    </row>
    <row r="5464" spans="1:4" x14ac:dyDescent="0.15">
      <c r="A5464" s="36">
        <v>9791027613571</v>
      </c>
      <c r="B5464" t="s">
        <v>3831</v>
      </c>
      <c r="C5464" s="36">
        <v>5</v>
      </c>
      <c r="D5464" t="s">
        <v>5132</v>
      </c>
    </row>
    <row r="5465" spans="1:4" x14ac:dyDescent="0.15">
      <c r="A5465" s="36">
        <v>9791027613595</v>
      </c>
      <c r="B5465" t="s">
        <v>3831</v>
      </c>
      <c r="C5465" s="36">
        <v>35</v>
      </c>
      <c r="D5465" t="s">
        <v>5138</v>
      </c>
    </row>
    <row r="5466" spans="1:4" x14ac:dyDescent="0.15">
      <c r="A5466" s="36">
        <v>9791027613601</v>
      </c>
      <c r="B5466" t="s">
        <v>3831</v>
      </c>
      <c r="C5466" s="36">
        <v>117</v>
      </c>
      <c r="D5466" t="s">
        <v>5130</v>
      </c>
    </row>
    <row r="5467" spans="1:4" x14ac:dyDescent="0.15">
      <c r="A5467" s="36">
        <v>9791036314421</v>
      </c>
      <c r="B5467" t="s">
        <v>3831</v>
      </c>
      <c r="C5467" s="36">
        <v>0</v>
      </c>
      <c r="D5467" t="s">
        <v>5129</v>
      </c>
    </row>
    <row r="5468" spans="1:4" x14ac:dyDescent="0.15">
      <c r="A5468" s="36">
        <v>9791036314438</v>
      </c>
      <c r="B5468" t="s">
        <v>3831</v>
      </c>
      <c r="C5468" s="36">
        <v>0</v>
      </c>
      <c r="D5468" t="s">
        <v>5129</v>
      </c>
    </row>
    <row r="5469" spans="1:4" x14ac:dyDescent="0.15">
      <c r="A5469" s="36">
        <v>9791036314445</v>
      </c>
      <c r="B5469" t="s">
        <v>3831</v>
      </c>
      <c r="C5469" s="36">
        <v>0</v>
      </c>
      <c r="D5469" t="s">
        <v>5129</v>
      </c>
    </row>
    <row r="5470" spans="1:4" x14ac:dyDescent="0.15">
      <c r="A5470" s="36">
        <v>9791036314452</v>
      </c>
      <c r="B5470" t="s">
        <v>3831</v>
      </c>
      <c r="C5470" s="36">
        <v>0</v>
      </c>
      <c r="D5470" t="s">
        <v>5129</v>
      </c>
    </row>
    <row r="5471" spans="1:4" x14ac:dyDescent="0.15">
      <c r="A5471" s="36">
        <v>9791036314476</v>
      </c>
      <c r="B5471" t="s">
        <v>3831</v>
      </c>
      <c r="C5471" s="36">
        <v>0</v>
      </c>
      <c r="D5471" t="s">
        <v>5129</v>
      </c>
    </row>
    <row r="5472" spans="1:4" x14ac:dyDescent="0.15">
      <c r="A5472" s="36">
        <v>9791036380211</v>
      </c>
      <c r="B5472" t="s">
        <v>3831</v>
      </c>
      <c r="C5472" s="36">
        <v>31</v>
      </c>
      <c r="D5472" t="s">
        <v>5134</v>
      </c>
    </row>
    <row r="5473" spans="1:4" x14ac:dyDescent="0.15">
      <c r="A5473" s="36">
        <v>9791036380228</v>
      </c>
      <c r="B5473" t="s">
        <v>3831</v>
      </c>
      <c r="C5473" s="36">
        <v>9</v>
      </c>
      <c r="D5473" t="s">
        <v>5132</v>
      </c>
    </row>
    <row r="5474" spans="1:4" x14ac:dyDescent="0.15">
      <c r="A5474" s="36">
        <v>9791036380235</v>
      </c>
      <c r="B5474" t="s">
        <v>3831</v>
      </c>
      <c r="C5474" s="36">
        <v>0</v>
      </c>
      <c r="D5474" t="s">
        <v>5135</v>
      </c>
    </row>
    <row r="5475" spans="1:4" x14ac:dyDescent="0.15">
      <c r="A5475" s="36">
        <v>9791036380242</v>
      </c>
      <c r="B5475" t="s">
        <v>3831</v>
      </c>
      <c r="C5475" s="36">
        <v>0</v>
      </c>
      <c r="D5475" t="s">
        <v>5135</v>
      </c>
    </row>
    <row r="5476" spans="1:4" x14ac:dyDescent="0.15">
      <c r="A5476" s="36">
        <v>9791036380259</v>
      </c>
      <c r="B5476" t="s">
        <v>3831</v>
      </c>
      <c r="C5476" s="36">
        <v>19</v>
      </c>
      <c r="D5476" t="s">
        <v>5134</v>
      </c>
    </row>
    <row r="5477" spans="1:4" x14ac:dyDescent="0.15">
      <c r="A5477" s="36">
        <v>9791036380266</v>
      </c>
      <c r="B5477" t="s">
        <v>3831</v>
      </c>
      <c r="C5477" s="36">
        <v>0</v>
      </c>
      <c r="D5477" t="s">
        <v>5131</v>
      </c>
    </row>
    <row r="5478" spans="1:4" x14ac:dyDescent="0.15">
      <c r="A5478" s="36">
        <v>9791036380273</v>
      </c>
      <c r="B5478" t="s">
        <v>3831</v>
      </c>
      <c r="C5478" s="36">
        <v>0</v>
      </c>
      <c r="D5478" t="s">
        <v>5135</v>
      </c>
    </row>
    <row r="5479" spans="1:4" x14ac:dyDescent="0.15">
      <c r="A5479" s="36">
        <v>9791036380280</v>
      </c>
      <c r="B5479" t="s">
        <v>3831</v>
      </c>
      <c r="C5479" s="36">
        <v>18</v>
      </c>
      <c r="D5479" t="s">
        <v>5138</v>
      </c>
    </row>
    <row r="5480" spans="1:4" x14ac:dyDescent="0.15">
      <c r="A5480" s="36">
        <v>9791036380297</v>
      </c>
      <c r="B5480" t="s">
        <v>3831</v>
      </c>
      <c r="C5480" s="36">
        <v>80</v>
      </c>
      <c r="D5480" t="s">
        <v>5138</v>
      </c>
    </row>
    <row r="5481" spans="1:4" x14ac:dyDescent="0.15">
      <c r="A5481" s="36">
        <v>9791036380303</v>
      </c>
      <c r="B5481" t="s">
        <v>3831</v>
      </c>
      <c r="C5481" s="36">
        <v>0</v>
      </c>
      <c r="D5481" t="s">
        <v>5135</v>
      </c>
    </row>
    <row r="5482" spans="1:4" x14ac:dyDescent="0.15">
      <c r="A5482" s="36">
        <v>9791036380327</v>
      </c>
      <c r="B5482" t="s">
        <v>3831</v>
      </c>
      <c r="C5482" s="36">
        <v>19</v>
      </c>
      <c r="D5482" t="s">
        <v>5138</v>
      </c>
    </row>
    <row r="5483" spans="1:4" x14ac:dyDescent="0.15">
      <c r="A5483" s="36">
        <v>9791036380334</v>
      </c>
      <c r="B5483" t="s">
        <v>3831</v>
      </c>
      <c r="C5483" s="36">
        <v>48</v>
      </c>
      <c r="D5483" t="s">
        <v>5134</v>
      </c>
    </row>
    <row r="5484" spans="1:4" x14ac:dyDescent="0.15">
      <c r="A5484" s="36">
        <v>9791036380341</v>
      </c>
      <c r="B5484" t="s">
        <v>3831</v>
      </c>
      <c r="C5484" s="36">
        <v>15</v>
      </c>
      <c r="D5484" t="s">
        <v>5134</v>
      </c>
    </row>
    <row r="5485" spans="1:4" x14ac:dyDescent="0.15">
      <c r="A5485" s="36">
        <v>9791036380358</v>
      </c>
      <c r="B5485" t="s">
        <v>3831</v>
      </c>
      <c r="C5485" s="36">
        <v>3</v>
      </c>
      <c r="D5485" t="s">
        <v>5132</v>
      </c>
    </row>
    <row r="5486" spans="1:4" x14ac:dyDescent="0.15">
      <c r="A5486" s="36">
        <v>9791036314575</v>
      </c>
      <c r="B5486" t="s">
        <v>3831</v>
      </c>
      <c r="C5486" s="36">
        <v>0</v>
      </c>
      <c r="D5486" t="s">
        <v>5129</v>
      </c>
    </row>
    <row r="5487" spans="1:4" x14ac:dyDescent="0.15">
      <c r="A5487" s="36">
        <v>9791036380365</v>
      </c>
      <c r="B5487" t="s">
        <v>3831</v>
      </c>
      <c r="C5487" s="36">
        <v>19</v>
      </c>
      <c r="D5487" t="s">
        <v>5134</v>
      </c>
    </row>
    <row r="5488" spans="1:4" x14ac:dyDescent="0.15">
      <c r="A5488" s="36">
        <v>9791036314605</v>
      </c>
      <c r="B5488" t="s">
        <v>3831</v>
      </c>
      <c r="C5488" s="36">
        <v>0</v>
      </c>
      <c r="D5488" t="s">
        <v>5129</v>
      </c>
    </row>
    <row r="5489" spans="1:4" x14ac:dyDescent="0.15">
      <c r="A5489" s="36">
        <v>9791036380372</v>
      </c>
      <c r="B5489" t="s">
        <v>3831</v>
      </c>
      <c r="C5489" s="36">
        <v>11</v>
      </c>
      <c r="D5489" t="s">
        <v>5134</v>
      </c>
    </row>
    <row r="5490" spans="1:4" x14ac:dyDescent="0.15">
      <c r="A5490" s="36">
        <v>9791036380389</v>
      </c>
      <c r="B5490" t="s">
        <v>3831</v>
      </c>
      <c r="C5490" s="36">
        <v>1</v>
      </c>
      <c r="D5490" t="s">
        <v>5132</v>
      </c>
    </row>
    <row r="5491" spans="1:4" x14ac:dyDescent="0.15">
      <c r="A5491" s="36">
        <v>9791036380396</v>
      </c>
      <c r="B5491" t="s">
        <v>3831</v>
      </c>
      <c r="C5491" s="36">
        <v>0</v>
      </c>
      <c r="D5491" t="s">
        <v>5131</v>
      </c>
    </row>
    <row r="5492" spans="1:4" x14ac:dyDescent="0.15">
      <c r="A5492" s="36">
        <v>9791036380402</v>
      </c>
      <c r="B5492" t="s">
        <v>3831</v>
      </c>
      <c r="C5492" s="36">
        <v>0</v>
      </c>
      <c r="D5492" t="s">
        <v>5131</v>
      </c>
    </row>
    <row r="5493" spans="1:4" x14ac:dyDescent="0.15">
      <c r="A5493" s="36">
        <v>9791036314780</v>
      </c>
      <c r="B5493" t="s">
        <v>3831</v>
      </c>
      <c r="C5493" s="36">
        <v>0</v>
      </c>
      <c r="D5493" t="s">
        <v>5129</v>
      </c>
    </row>
    <row r="5494" spans="1:4" x14ac:dyDescent="0.15">
      <c r="A5494" s="36">
        <v>9791036314803</v>
      </c>
      <c r="B5494" t="s">
        <v>3831</v>
      </c>
      <c r="C5494" s="36">
        <v>0</v>
      </c>
      <c r="D5494" t="s">
        <v>5129</v>
      </c>
    </row>
    <row r="5495" spans="1:4" x14ac:dyDescent="0.15">
      <c r="A5495" s="36">
        <v>9791036380587</v>
      </c>
      <c r="B5495" t="s">
        <v>3831</v>
      </c>
      <c r="C5495" s="36">
        <v>63</v>
      </c>
      <c r="D5495" t="s">
        <v>5134</v>
      </c>
    </row>
    <row r="5496" spans="1:4" x14ac:dyDescent="0.15">
      <c r="A5496" s="36">
        <v>9791036380600</v>
      </c>
      <c r="B5496" t="s">
        <v>3831</v>
      </c>
      <c r="C5496" s="36">
        <v>0</v>
      </c>
      <c r="D5496" t="s">
        <v>5129</v>
      </c>
    </row>
    <row r="5497" spans="1:4" x14ac:dyDescent="0.15">
      <c r="A5497" s="36">
        <v>9791036336416</v>
      </c>
      <c r="B5497" t="s">
        <v>3831</v>
      </c>
      <c r="C5497" s="36">
        <v>0</v>
      </c>
      <c r="D5497" t="s">
        <v>5129</v>
      </c>
    </row>
    <row r="5498" spans="1:4" x14ac:dyDescent="0.15">
      <c r="A5498" s="36">
        <v>9791036380617</v>
      </c>
      <c r="B5498" t="s">
        <v>3831</v>
      </c>
      <c r="C5498" s="36">
        <v>5</v>
      </c>
      <c r="D5498" t="s">
        <v>5132</v>
      </c>
    </row>
    <row r="5499" spans="1:4" x14ac:dyDescent="0.15">
      <c r="A5499" s="36">
        <v>9791036336423</v>
      </c>
      <c r="B5499" t="s">
        <v>3831</v>
      </c>
      <c r="C5499" s="36">
        <v>0</v>
      </c>
      <c r="D5499" t="s">
        <v>5129</v>
      </c>
    </row>
    <row r="5500" spans="1:4" x14ac:dyDescent="0.15">
      <c r="A5500" s="36">
        <v>9791036380624</v>
      </c>
      <c r="B5500" t="s">
        <v>3831</v>
      </c>
      <c r="C5500" s="36">
        <v>0</v>
      </c>
      <c r="D5500" t="s">
        <v>5131</v>
      </c>
    </row>
    <row r="5501" spans="1:4" x14ac:dyDescent="0.15">
      <c r="A5501" s="36">
        <v>9791036336430</v>
      </c>
      <c r="B5501" t="s">
        <v>3831</v>
      </c>
      <c r="C5501" s="36">
        <v>0</v>
      </c>
      <c r="D5501" t="s">
        <v>5129</v>
      </c>
    </row>
    <row r="5502" spans="1:4" x14ac:dyDescent="0.15">
      <c r="A5502" s="36">
        <v>9791036380648</v>
      </c>
      <c r="B5502" t="s">
        <v>3831</v>
      </c>
      <c r="C5502" s="36">
        <v>27</v>
      </c>
      <c r="D5502" t="s">
        <v>5134</v>
      </c>
    </row>
    <row r="5503" spans="1:4" x14ac:dyDescent="0.15">
      <c r="A5503" s="36">
        <v>9791036336447</v>
      </c>
      <c r="B5503" t="s">
        <v>3831</v>
      </c>
      <c r="C5503" s="36">
        <v>0</v>
      </c>
      <c r="D5503" t="s">
        <v>5129</v>
      </c>
    </row>
    <row r="5504" spans="1:4" x14ac:dyDescent="0.15">
      <c r="A5504" s="36">
        <v>9791036336454</v>
      </c>
      <c r="B5504" t="s">
        <v>3831</v>
      </c>
      <c r="C5504" s="36">
        <v>0</v>
      </c>
      <c r="D5504" t="s">
        <v>5129</v>
      </c>
    </row>
    <row r="5505" spans="1:4" x14ac:dyDescent="0.15">
      <c r="A5505" s="36">
        <v>9791036380310</v>
      </c>
      <c r="B5505" t="s">
        <v>3831</v>
      </c>
      <c r="C5505" s="36">
        <v>0</v>
      </c>
      <c r="D5505" t="s">
        <v>5135</v>
      </c>
    </row>
    <row r="5506" spans="1:4" x14ac:dyDescent="0.15">
      <c r="A5506" s="36">
        <v>9791027610334</v>
      </c>
      <c r="B5506" t="s">
        <v>3831</v>
      </c>
      <c r="C5506" s="36">
        <v>0</v>
      </c>
      <c r="D5506" t="s">
        <v>5129</v>
      </c>
    </row>
    <row r="5507" spans="1:4" x14ac:dyDescent="0.15">
      <c r="A5507" s="36">
        <v>9791036380594</v>
      </c>
      <c r="B5507" t="s">
        <v>3831</v>
      </c>
      <c r="C5507" s="36">
        <v>13</v>
      </c>
      <c r="D5507" t="s">
        <v>5134</v>
      </c>
    </row>
    <row r="5508" spans="1:4" x14ac:dyDescent="0.15">
      <c r="A5508" s="36">
        <v>9791036380631</v>
      </c>
      <c r="B5508" t="s">
        <v>3831</v>
      </c>
      <c r="C5508" s="36">
        <v>24</v>
      </c>
      <c r="D5508" t="s">
        <v>5134</v>
      </c>
    </row>
    <row r="5509" spans="1:4" x14ac:dyDescent="0.15">
      <c r="A5509" s="36">
        <v>9791036380808</v>
      </c>
      <c r="B5509" t="s">
        <v>3831</v>
      </c>
      <c r="C5509" s="36">
        <v>79</v>
      </c>
      <c r="D5509" t="s">
        <v>5134</v>
      </c>
    </row>
    <row r="5510" spans="1:4" x14ac:dyDescent="0.15">
      <c r="A5510" s="36">
        <v>9791036314957</v>
      </c>
      <c r="B5510" t="s">
        <v>3831</v>
      </c>
      <c r="C5510" s="36">
        <v>0</v>
      </c>
      <c r="D5510" t="s">
        <v>5129</v>
      </c>
    </row>
    <row r="5511" spans="1:4" x14ac:dyDescent="0.15">
      <c r="A5511" s="36">
        <v>9791036380815</v>
      </c>
      <c r="B5511" t="s">
        <v>3831</v>
      </c>
      <c r="C5511" s="36">
        <v>0</v>
      </c>
      <c r="D5511" t="s">
        <v>5129</v>
      </c>
    </row>
    <row r="5512" spans="1:4" x14ac:dyDescent="0.15">
      <c r="A5512" s="36">
        <v>9791036314964</v>
      </c>
      <c r="B5512" t="s">
        <v>3831</v>
      </c>
      <c r="C5512" s="36">
        <v>0</v>
      </c>
      <c r="D5512" t="s">
        <v>5129</v>
      </c>
    </row>
    <row r="5513" spans="1:4" x14ac:dyDescent="0.15">
      <c r="A5513" s="36">
        <v>9791036315084</v>
      </c>
      <c r="B5513" t="s">
        <v>3831</v>
      </c>
      <c r="C5513" s="36">
        <v>0</v>
      </c>
      <c r="D5513" t="s">
        <v>5129</v>
      </c>
    </row>
    <row r="5514" spans="1:4" x14ac:dyDescent="0.15">
      <c r="A5514" s="36">
        <v>9791036358845</v>
      </c>
      <c r="B5514" t="s">
        <v>3831</v>
      </c>
      <c r="C5514" s="36">
        <v>0</v>
      </c>
      <c r="D5514" t="s">
        <v>5131</v>
      </c>
    </row>
    <row r="5515" spans="1:4" x14ac:dyDescent="0.15">
      <c r="A5515" s="36">
        <v>9782227500105</v>
      </c>
      <c r="B5515" t="s">
        <v>3831</v>
      </c>
      <c r="C5515" s="36">
        <v>0</v>
      </c>
      <c r="D5515" t="s">
        <v>5129</v>
      </c>
    </row>
    <row r="5516" spans="1:4" x14ac:dyDescent="0.15">
      <c r="A5516" s="36">
        <v>9791036337321</v>
      </c>
      <c r="B5516" t="s">
        <v>3831</v>
      </c>
      <c r="C5516" s="36">
        <v>0</v>
      </c>
      <c r="D5516" t="s">
        <v>5129</v>
      </c>
    </row>
    <row r="5517" spans="1:4" x14ac:dyDescent="0.15">
      <c r="A5517" s="36">
        <v>9791036381362</v>
      </c>
      <c r="B5517" t="s">
        <v>3831</v>
      </c>
      <c r="C5517" s="36">
        <v>8</v>
      </c>
      <c r="D5517" t="s">
        <v>5132</v>
      </c>
    </row>
    <row r="5518" spans="1:4" x14ac:dyDescent="0.15">
      <c r="A5518" s="36">
        <v>9791036381379</v>
      </c>
      <c r="B5518" t="s">
        <v>3831</v>
      </c>
      <c r="C5518" s="36">
        <v>0</v>
      </c>
      <c r="D5518" t="s">
        <v>5131</v>
      </c>
    </row>
    <row r="5519" spans="1:4" x14ac:dyDescent="0.15">
      <c r="A5519" s="36">
        <v>9791027604388</v>
      </c>
      <c r="B5519" t="s">
        <v>3831</v>
      </c>
      <c r="C5519" s="36">
        <v>0</v>
      </c>
      <c r="D5519" t="s">
        <v>5129</v>
      </c>
    </row>
    <row r="5520" spans="1:4" x14ac:dyDescent="0.15">
      <c r="A5520" s="36">
        <v>9791027604395</v>
      </c>
      <c r="B5520" t="s">
        <v>3831</v>
      </c>
      <c r="C5520" s="36">
        <v>0</v>
      </c>
      <c r="D5520" t="s">
        <v>5129</v>
      </c>
    </row>
    <row r="5521" spans="1:4" x14ac:dyDescent="0.15">
      <c r="A5521" s="36">
        <v>9791036337383</v>
      </c>
      <c r="B5521" t="s">
        <v>3831</v>
      </c>
      <c r="C5521" s="36">
        <v>0</v>
      </c>
      <c r="D5521" t="s">
        <v>5129</v>
      </c>
    </row>
    <row r="5522" spans="1:4" x14ac:dyDescent="0.15">
      <c r="A5522" s="36">
        <v>9791036337390</v>
      </c>
      <c r="B5522" t="s">
        <v>3831</v>
      </c>
      <c r="C5522" s="36">
        <v>0</v>
      </c>
      <c r="D5522" t="s">
        <v>5129</v>
      </c>
    </row>
    <row r="5523" spans="1:4" x14ac:dyDescent="0.15">
      <c r="A5523" s="36">
        <v>9791036337444</v>
      </c>
      <c r="B5523" t="s">
        <v>3831</v>
      </c>
      <c r="C5523" s="36">
        <v>0</v>
      </c>
      <c r="D5523" t="s">
        <v>5129</v>
      </c>
    </row>
    <row r="5524" spans="1:4" x14ac:dyDescent="0.15">
      <c r="A5524" s="36">
        <v>9791036337451</v>
      </c>
      <c r="B5524" t="s">
        <v>3831</v>
      </c>
      <c r="C5524" s="36">
        <v>0</v>
      </c>
      <c r="D5524" t="s">
        <v>5129</v>
      </c>
    </row>
    <row r="5525" spans="1:4" x14ac:dyDescent="0.15">
      <c r="A5525" s="36">
        <v>9791036337468</v>
      </c>
      <c r="B5525" t="s">
        <v>3831</v>
      </c>
      <c r="C5525" s="36">
        <v>0</v>
      </c>
      <c r="D5525" t="s">
        <v>5129</v>
      </c>
    </row>
    <row r="5526" spans="1:4" x14ac:dyDescent="0.15">
      <c r="A5526" s="36">
        <v>9791036359224</v>
      </c>
      <c r="B5526" t="s">
        <v>3831</v>
      </c>
      <c r="C5526" s="36">
        <v>0</v>
      </c>
      <c r="D5526" t="s">
        <v>5129</v>
      </c>
    </row>
    <row r="5527" spans="1:4" x14ac:dyDescent="0.15">
      <c r="A5527" s="36">
        <v>9791036359231</v>
      </c>
      <c r="B5527" t="s">
        <v>3831</v>
      </c>
      <c r="C5527" s="36">
        <v>0</v>
      </c>
      <c r="D5527" t="s">
        <v>5129</v>
      </c>
    </row>
    <row r="5528" spans="1:4" x14ac:dyDescent="0.15">
      <c r="A5528" s="36">
        <v>9791036359255</v>
      </c>
      <c r="B5528" t="s">
        <v>3831</v>
      </c>
      <c r="C5528" s="36">
        <v>0</v>
      </c>
      <c r="D5528" t="s">
        <v>5129</v>
      </c>
    </row>
    <row r="5529" spans="1:4" x14ac:dyDescent="0.15">
      <c r="A5529" s="36">
        <v>9791036359262</v>
      </c>
      <c r="B5529" t="s">
        <v>3831</v>
      </c>
      <c r="C5529" s="36">
        <v>0</v>
      </c>
      <c r="D5529" t="s">
        <v>5129</v>
      </c>
    </row>
    <row r="5530" spans="1:4" x14ac:dyDescent="0.15">
      <c r="A5530" s="36">
        <v>9791036359279</v>
      </c>
      <c r="B5530" t="s">
        <v>3831</v>
      </c>
      <c r="C5530" s="36">
        <v>0</v>
      </c>
      <c r="D5530" t="s">
        <v>5129</v>
      </c>
    </row>
    <row r="5531" spans="1:4" x14ac:dyDescent="0.15">
      <c r="A5531" s="36">
        <v>9791036381416</v>
      </c>
      <c r="B5531" t="s">
        <v>3831</v>
      </c>
      <c r="C5531" s="36">
        <v>30</v>
      </c>
      <c r="D5531" t="s">
        <v>5134</v>
      </c>
    </row>
    <row r="5532" spans="1:4" x14ac:dyDescent="0.15">
      <c r="A5532" s="36">
        <v>9791036359286</v>
      </c>
      <c r="B5532" t="s">
        <v>3831</v>
      </c>
      <c r="C5532" s="36">
        <v>0</v>
      </c>
      <c r="D5532" t="s">
        <v>5129</v>
      </c>
    </row>
    <row r="5533" spans="1:4" x14ac:dyDescent="0.15">
      <c r="A5533" s="36">
        <v>9791036381430</v>
      </c>
      <c r="B5533" t="s">
        <v>3831</v>
      </c>
      <c r="C5533" s="36">
        <v>21</v>
      </c>
      <c r="D5533" t="s">
        <v>5134</v>
      </c>
    </row>
    <row r="5534" spans="1:4" x14ac:dyDescent="0.15">
      <c r="A5534" s="36">
        <v>9791036359309</v>
      </c>
      <c r="B5534" t="s">
        <v>3831</v>
      </c>
      <c r="C5534" s="36">
        <v>0</v>
      </c>
      <c r="D5534" t="s">
        <v>5129</v>
      </c>
    </row>
    <row r="5535" spans="1:4" x14ac:dyDescent="0.15">
      <c r="A5535" s="36">
        <v>9791036359316</v>
      </c>
      <c r="B5535" t="s">
        <v>3831</v>
      </c>
      <c r="C5535" s="36">
        <v>0</v>
      </c>
      <c r="D5535" t="s">
        <v>5129</v>
      </c>
    </row>
    <row r="5536" spans="1:4" x14ac:dyDescent="0.15">
      <c r="A5536" s="36">
        <v>9791027611935</v>
      </c>
      <c r="B5536" t="s">
        <v>3831</v>
      </c>
      <c r="C5536" s="36">
        <v>0</v>
      </c>
      <c r="D5536" t="s">
        <v>5129</v>
      </c>
    </row>
    <row r="5537" spans="1:4" x14ac:dyDescent="0.15">
      <c r="A5537" s="36">
        <v>9791027611973</v>
      </c>
      <c r="B5537" t="s">
        <v>3831</v>
      </c>
      <c r="C5537" s="36">
        <v>0</v>
      </c>
      <c r="D5537" t="s">
        <v>5129</v>
      </c>
    </row>
    <row r="5538" spans="1:4" x14ac:dyDescent="0.15">
      <c r="A5538" s="36">
        <v>9782747095082</v>
      </c>
      <c r="B5538" t="s">
        <v>3831</v>
      </c>
      <c r="C5538" s="36">
        <v>0</v>
      </c>
      <c r="D5538" t="s">
        <v>5129</v>
      </c>
    </row>
    <row r="5539" spans="1:4" x14ac:dyDescent="0.15">
      <c r="A5539" s="36">
        <v>9782747096508</v>
      </c>
      <c r="B5539" t="s">
        <v>3831</v>
      </c>
      <c r="C5539" s="36">
        <v>0</v>
      </c>
      <c r="D5539" t="s">
        <v>5129</v>
      </c>
    </row>
    <row r="5540" spans="1:4" x14ac:dyDescent="0.15">
      <c r="A5540" s="36">
        <v>9791027602247</v>
      </c>
      <c r="B5540" t="s">
        <v>3831</v>
      </c>
      <c r="C5540" s="36">
        <v>0</v>
      </c>
      <c r="D5540" t="s">
        <v>5129</v>
      </c>
    </row>
    <row r="5541" spans="1:4" x14ac:dyDescent="0.15">
      <c r="A5541" s="36">
        <v>9791036337482</v>
      </c>
      <c r="B5541" t="s">
        <v>3831</v>
      </c>
      <c r="C5541" s="36">
        <v>0</v>
      </c>
      <c r="D5541" t="s">
        <v>5129</v>
      </c>
    </row>
    <row r="5542" spans="1:4" x14ac:dyDescent="0.15">
      <c r="A5542" s="36">
        <v>9791036337499</v>
      </c>
      <c r="B5542" t="s">
        <v>3831</v>
      </c>
      <c r="C5542" s="36">
        <v>0</v>
      </c>
      <c r="D5542" t="s">
        <v>5129</v>
      </c>
    </row>
    <row r="5543" spans="1:4" x14ac:dyDescent="0.15">
      <c r="A5543" s="36">
        <v>9791036381423</v>
      </c>
      <c r="B5543" t="s">
        <v>3831</v>
      </c>
      <c r="C5543" s="36">
        <v>0</v>
      </c>
      <c r="D5543" t="s">
        <v>5131</v>
      </c>
    </row>
    <row r="5544" spans="1:4" x14ac:dyDescent="0.15">
      <c r="A5544" s="36">
        <v>9791036337505</v>
      </c>
      <c r="B5544" t="s">
        <v>3831</v>
      </c>
      <c r="C5544" s="36">
        <v>0</v>
      </c>
      <c r="D5544" t="s">
        <v>5129</v>
      </c>
    </row>
    <row r="5545" spans="1:4" x14ac:dyDescent="0.15">
      <c r="A5545" s="36">
        <v>9791036337512</v>
      </c>
      <c r="B5545" t="s">
        <v>3831</v>
      </c>
      <c r="C5545" s="36">
        <v>0</v>
      </c>
      <c r="D5545" t="s">
        <v>5129</v>
      </c>
    </row>
    <row r="5546" spans="1:4" x14ac:dyDescent="0.15">
      <c r="A5546" s="36">
        <v>9791036337529</v>
      </c>
      <c r="B5546" t="s">
        <v>3831</v>
      </c>
      <c r="C5546" s="36">
        <v>0</v>
      </c>
      <c r="D5546" t="s">
        <v>5129</v>
      </c>
    </row>
    <row r="5547" spans="1:4" x14ac:dyDescent="0.15">
      <c r="A5547" s="36">
        <v>9791036337536</v>
      </c>
      <c r="B5547" t="s">
        <v>3831</v>
      </c>
      <c r="C5547" s="36">
        <v>0</v>
      </c>
      <c r="D5547" t="s">
        <v>5129</v>
      </c>
    </row>
    <row r="5548" spans="1:4" x14ac:dyDescent="0.15">
      <c r="A5548" s="36">
        <v>9791036337543</v>
      </c>
      <c r="B5548" t="s">
        <v>3831</v>
      </c>
      <c r="C5548" s="36">
        <v>0</v>
      </c>
      <c r="D5548" t="s">
        <v>5129</v>
      </c>
    </row>
    <row r="5549" spans="1:4" x14ac:dyDescent="0.15">
      <c r="A5549" s="36">
        <v>9791027610389</v>
      </c>
      <c r="B5549" t="s">
        <v>3831</v>
      </c>
      <c r="C5549" s="36">
        <v>0</v>
      </c>
      <c r="D5549" t="s">
        <v>5129</v>
      </c>
    </row>
    <row r="5550" spans="1:4" x14ac:dyDescent="0.15">
      <c r="A5550" s="36">
        <v>9791027610396</v>
      </c>
      <c r="B5550" t="s">
        <v>3831</v>
      </c>
      <c r="C5550" s="36">
        <v>0</v>
      </c>
      <c r="D5550" t="s">
        <v>5129</v>
      </c>
    </row>
    <row r="5551" spans="1:4" x14ac:dyDescent="0.15">
      <c r="A5551" s="36">
        <v>9791036359347</v>
      </c>
      <c r="B5551" t="s">
        <v>3831</v>
      </c>
      <c r="C5551" s="36">
        <v>0</v>
      </c>
      <c r="D5551" t="s">
        <v>5129</v>
      </c>
    </row>
    <row r="5552" spans="1:4" x14ac:dyDescent="0.15">
      <c r="A5552" s="36">
        <v>9791036359385</v>
      </c>
      <c r="B5552" t="s">
        <v>3831</v>
      </c>
      <c r="C5552" s="36">
        <v>8</v>
      </c>
      <c r="D5552" t="s">
        <v>5132</v>
      </c>
    </row>
    <row r="5553" spans="1:4" x14ac:dyDescent="0.15">
      <c r="A5553" s="36">
        <v>9791036359392</v>
      </c>
      <c r="B5553" t="s">
        <v>3831</v>
      </c>
      <c r="C5553" s="36">
        <v>0</v>
      </c>
      <c r="D5553" t="s">
        <v>5129</v>
      </c>
    </row>
    <row r="5554" spans="1:4" x14ac:dyDescent="0.15">
      <c r="A5554" s="36">
        <v>9791036359408</v>
      </c>
      <c r="B5554" t="s">
        <v>3831</v>
      </c>
      <c r="C5554" s="36">
        <v>0</v>
      </c>
      <c r="D5554" t="s">
        <v>5129</v>
      </c>
    </row>
    <row r="5555" spans="1:4" x14ac:dyDescent="0.15">
      <c r="A5555" s="36">
        <v>9791036359422</v>
      </c>
      <c r="B5555" t="s">
        <v>3831</v>
      </c>
      <c r="C5555" s="36">
        <v>0</v>
      </c>
      <c r="D5555" t="s">
        <v>5135</v>
      </c>
    </row>
    <row r="5556" spans="1:4" x14ac:dyDescent="0.15">
      <c r="A5556" s="36">
        <v>9791036359439</v>
      </c>
      <c r="B5556" t="s">
        <v>3831</v>
      </c>
      <c r="C5556" s="36">
        <v>0</v>
      </c>
      <c r="D5556" t="s">
        <v>5129</v>
      </c>
    </row>
    <row r="5557" spans="1:4" x14ac:dyDescent="0.15">
      <c r="A5557" s="36">
        <v>9791027602254</v>
      </c>
      <c r="B5557" t="s">
        <v>3831</v>
      </c>
      <c r="C5557" s="36">
        <v>0</v>
      </c>
      <c r="D5557" t="s">
        <v>5129</v>
      </c>
    </row>
    <row r="5558" spans="1:4" x14ac:dyDescent="0.15">
      <c r="A5558" s="36">
        <v>9782747096577</v>
      </c>
      <c r="B5558" t="s">
        <v>3831</v>
      </c>
      <c r="C5558" s="36">
        <v>0</v>
      </c>
      <c r="D5558" t="s">
        <v>5129</v>
      </c>
    </row>
    <row r="5559" spans="1:4" x14ac:dyDescent="0.15">
      <c r="A5559" s="36">
        <v>9782747096584</v>
      </c>
      <c r="B5559" t="s">
        <v>3831</v>
      </c>
      <c r="C5559" s="36">
        <v>0</v>
      </c>
      <c r="D5559" t="s">
        <v>5129</v>
      </c>
    </row>
    <row r="5560" spans="1:4" x14ac:dyDescent="0.15">
      <c r="A5560" s="36">
        <v>9782747096591</v>
      </c>
      <c r="B5560" t="s">
        <v>3831</v>
      </c>
      <c r="C5560" s="36">
        <v>0</v>
      </c>
      <c r="D5560" t="s">
        <v>5129</v>
      </c>
    </row>
    <row r="5561" spans="1:4" x14ac:dyDescent="0.15">
      <c r="A5561" s="36">
        <v>9782227493919</v>
      </c>
      <c r="B5561" t="s">
        <v>3831</v>
      </c>
      <c r="C5561" s="36">
        <v>0</v>
      </c>
      <c r="D5561" t="s">
        <v>5129</v>
      </c>
    </row>
    <row r="5562" spans="1:4" x14ac:dyDescent="0.15">
      <c r="A5562" s="36">
        <v>9791036337741</v>
      </c>
      <c r="B5562" t="s">
        <v>3831</v>
      </c>
      <c r="C5562" s="36">
        <v>0</v>
      </c>
      <c r="D5562" t="s">
        <v>5129</v>
      </c>
    </row>
    <row r="5563" spans="1:4" x14ac:dyDescent="0.15">
      <c r="A5563" s="36">
        <v>9782227501386</v>
      </c>
      <c r="B5563" t="s">
        <v>3831</v>
      </c>
      <c r="C5563" s="36">
        <v>0</v>
      </c>
      <c r="D5563" t="s">
        <v>5129</v>
      </c>
    </row>
    <row r="5564" spans="1:4" x14ac:dyDescent="0.15">
      <c r="A5564" s="36">
        <v>9791036337758</v>
      </c>
      <c r="B5564" t="s">
        <v>3831</v>
      </c>
      <c r="C5564" s="36">
        <v>0</v>
      </c>
      <c r="D5564" t="s">
        <v>5129</v>
      </c>
    </row>
    <row r="5565" spans="1:4" x14ac:dyDescent="0.15">
      <c r="A5565" s="36">
        <v>9782747071222</v>
      </c>
      <c r="B5565" t="s">
        <v>3831</v>
      </c>
      <c r="C5565" s="36">
        <v>0</v>
      </c>
      <c r="D5565" t="s">
        <v>5129</v>
      </c>
    </row>
    <row r="5566" spans="1:4" x14ac:dyDescent="0.15">
      <c r="A5566" s="36">
        <v>9791036316579</v>
      </c>
      <c r="B5566" t="s">
        <v>3831</v>
      </c>
      <c r="C5566" s="36">
        <v>0</v>
      </c>
      <c r="D5566" t="s">
        <v>5129</v>
      </c>
    </row>
    <row r="5567" spans="1:4" x14ac:dyDescent="0.15">
      <c r="A5567" s="36">
        <v>9782747096713</v>
      </c>
      <c r="B5567" t="s">
        <v>3831</v>
      </c>
      <c r="C5567" s="36">
        <v>0</v>
      </c>
      <c r="D5567" t="s">
        <v>5129</v>
      </c>
    </row>
    <row r="5568" spans="1:4" x14ac:dyDescent="0.15">
      <c r="A5568" s="36">
        <v>9791036316562</v>
      </c>
      <c r="B5568" t="s">
        <v>3831</v>
      </c>
      <c r="C5568" s="36">
        <v>0</v>
      </c>
      <c r="D5568" t="s">
        <v>5129</v>
      </c>
    </row>
    <row r="5569" spans="1:4" x14ac:dyDescent="0.15">
      <c r="A5569" s="36">
        <v>9782747096720</v>
      </c>
      <c r="B5569" t="s">
        <v>3831</v>
      </c>
      <c r="C5569" s="36">
        <v>0</v>
      </c>
      <c r="D5569" t="s">
        <v>5129</v>
      </c>
    </row>
    <row r="5570" spans="1:4" x14ac:dyDescent="0.15">
      <c r="A5570" s="36">
        <v>9791036316586</v>
      </c>
      <c r="B5570" t="s">
        <v>3831</v>
      </c>
      <c r="C5570" s="36">
        <v>0</v>
      </c>
      <c r="D5570" t="s">
        <v>5129</v>
      </c>
    </row>
    <row r="5571" spans="1:4" x14ac:dyDescent="0.15">
      <c r="A5571" s="36">
        <v>9791036337963</v>
      </c>
      <c r="B5571" t="s">
        <v>3831</v>
      </c>
      <c r="C5571" s="36">
        <v>0</v>
      </c>
      <c r="D5571" t="s">
        <v>5129</v>
      </c>
    </row>
    <row r="5572" spans="1:4" x14ac:dyDescent="0.15">
      <c r="A5572" s="36">
        <v>9791036381591</v>
      </c>
      <c r="B5572" t="s">
        <v>3831</v>
      </c>
      <c r="C5572" s="36">
        <v>0</v>
      </c>
      <c r="D5572" t="s">
        <v>5131</v>
      </c>
    </row>
    <row r="5573" spans="1:4" x14ac:dyDescent="0.15">
      <c r="A5573" s="36">
        <v>9782747096737</v>
      </c>
      <c r="B5573" t="s">
        <v>3831</v>
      </c>
      <c r="C5573" s="36">
        <v>0</v>
      </c>
      <c r="D5573" t="s">
        <v>5129</v>
      </c>
    </row>
    <row r="5574" spans="1:4" x14ac:dyDescent="0.15">
      <c r="A5574" s="36">
        <v>9791036381607</v>
      </c>
      <c r="B5574" t="s">
        <v>3831</v>
      </c>
      <c r="C5574" s="36">
        <v>22</v>
      </c>
      <c r="D5574" t="s">
        <v>5134</v>
      </c>
    </row>
    <row r="5575" spans="1:4" x14ac:dyDescent="0.15">
      <c r="A5575" s="36">
        <v>9782747096744</v>
      </c>
      <c r="B5575" t="s">
        <v>3831</v>
      </c>
      <c r="C5575" s="36">
        <v>0</v>
      </c>
      <c r="D5575" t="s">
        <v>5129</v>
      </c>
    </row>
    <row r="5576" spans="1:4" x14ac:dyDescent="0.15">
      <c r="A5576" s="36">
        <v>9791036337994</v>
      </c>
      <c r="B5576" t="s">
        <v>3831</v>
      </c>
      <c r="C5576" s="36">
        <v>0</v>
      </c>
      <c r="D5576" t="s">
        <v>5129</v>
      </c>
    </row>
    <row r="5577" spans="1:4" x14ac:dyDescent="0.15">
      <c r="A5577" s="36">
        <v>9791036381614</v>
      </c>
      <c r="B5577" t="s">
        <v>3831</v>
      </c>
      <c r="C5577" s="36">
        <v>1</v>
      </c>
      <c r="D5577" t="s">
        <v>5132</v>
      </c>
    </row>
    <row r="5578" spans="1:4" x14ac:dyDescent="0.15">
      <c r="A5578" s="36">
        <v>9782747096751</v>
      </c>
      <c r="B5578" t="s">
        <v>3831</v>
      </c>
      <c r="C5578" s="36">
        <v>0</v>
      </c>
      <c r="D5578" t="s">
        <v>5129</v>
      </c>
    </row>
    <row r="5579" spans="1:4" x14ac:dyDescent="0.15">
      <c r="A5579" s="36">
        <v>9791036316616</v>
      </c>
      <c r="B5579" t="s">
        <v>3831</v>
      </c>
      <c r="C5579" s="36">
        <v>0</v>
      </c>
      <c r="D5579" t="s">
        <v>5129</v>
      </c>
    </row>
    <row r="5580" spans="1:4" x14ac:dyDescent="0.15">
      <c r="A5580" s="36">
        <v>9782747096799</v>
      </c>
      <c r="B5580" t="s">
        <v>3831</v>
      </c>
      <c r="C5580" s="36">
        <v>0</v>
      </c>
      <c r="D5580" t="s">
        <v>5129</v>
      </c>
    </row>
    <row r="5581" spans="1:4" x14ac:dyDescent="0.15">
      <c r="A5581" s="36">
        <v>9782747096812</v>
      </c>
      <c r="B5581" t="s">
        <v>3831</v>
      </c>
      <c r="C5581" s="36">
        <v>0</v>
      </c>
      <c r="D5581" t="s">
        <v>5129</v>
      </c>
    </row>
    <row r="5582" spans="1:4" x14ac:dyDescent="0.15">
      <c r="A5582" s="36">
        <v>9791036316647</v>
      </c>
      <c r="B5582" t="s">
        <v>3831</v>
      </c>
      <c r="C5582" s="36">
        <v>0</v>
      </c>
      <c r="D5582" t="s">
        <v>5129</v>
      </c>
    </row>
    <row r="5583" spans="1:4" x14ac:dyDescent="0.15">
      <c r="A5583" s="36">
        <v>9782747096829</v>
      </c>
      <c r="B5583" t="s">
        <v>3831</v>
      </c>
      <c r="C5583" s="36">
        <v>0</v>
      </c>
      <c r="D5583" t="s">
        <v>5129</v>
      </c>
    </row>
    <row r="5584" spans="1:4" x14ac:dyDescent="0.15">
      <c r="A5584" s="36">
        <v>9782747096850</v>
      </c>
      <c r="B5584" t="s">
        <v>3831</v>
      </c>
      <c r="C5584" s="36">
        <v>0</v>
      </c>
      <c r="D5584" t="s">
        <v>5129</v>
      </c>
    </row>
    <row r="5585" spans="1:4" x14ac:dyDescent="0.15">
      <c r="A5585" s="36">
        <v>9782747096867</v>
      </c>
      <c r="B5585" t="s">
        <v>3831</v>
      </c>
      <c r="C5585" s="36">
        <v>0</v>
      </c>
      <c r="D5585" t="s">
        <v>5129</v>
      </c>
    </row>
    <row r="5586" spans="1:4" x14ac:dyDescent="0.15">
      <c r="A5586" s="36">
        <v>9782747096874</v>
      </c>
      <c r="B5586" t="s">
        <v>3831</v>
      </c>
      <c r="C5586" s="36">
        <v>0</v>
      </c>
      <c r="D5586" t="s">
        <v>5135</v>
      </c>
    </row>
    <row r="5587" spans="1:4" x14ac:dyDescent="0.15">
      <c r="A5587" s="36">
        <v>9791027604401</v>
      </c>
      <c r="B5587" t="s">
        <v>3831</v>
      </c>
      <c r="C5587" s="36">
        <v>0</v>
      </c>
      <c r="D5587" t="s">
        <v>5129</v>
      </c>
    </row>
    <row r="5588" spans="1:4" x14ac:dyDescent="0.15">
      <c r="A5588" s="36">
        <v>9791027604418</v>
      </c>
      <c r="B5588" t="s">
        <v>3831</v>
      </c>
      <c r="C5588" s="36">
        <v>0</v>
      </c>
      <c r="D5588" t="s">
        <v>5129</v>
      </c>
    </row>
    <row r="5589" spans="1:4" x14ac:dyDescent="0.15">
      <c r="A5589" s="36">
        <v>9791027604425</v>
      </c>
      <c r="B5589" t="s">
        <v>3831</v>
      </c>
      <c r="C5589" s="36">
        <v>0</v>
      </c>
      <c r="D5589" t="s">
        <v>5129</v>
      </c>
    </row>
    <row r="5590" spans="1:4" x14ac:dyDescent="0.15">
      <c r="A5590" s="36">
        <v>9791027604432</v>
      </c>
      <c r="B5590" t="s">
        <v>3831</v>
      </c>
      <c r="C5590" s="36">
        <v>0</v>
      </c>
      <c r="D5590" t="s">
        <v>5129</v>
      </c>
    </row>
    <row r="5591" spans="1:4" x14ac:dyDescent="0.15">
      <c r="A5591" s="36">
        <v>9791027602315</v>
      </c>
      <c r="B5591" t="s">
        <v>3831</v>
      </c>
      <c r="C5591" s="36">
        <v>0</v>
      </c>
      <c r="D5591" t="s">
        <v>5129</v>
      </c>
    </row>
    <row r="5592" spans="1:4" x14ac:dyDescent="0.15">
      <c r="A5592" s="36">
        <v>9791027608645</v>
      </c>
      <c r="B5592" t="s">
        <v>3831</v>
      </c>
      <c r="C5592" s="36">
        <v>0</v>
      </c>
      <c r="D5592" t="s">
        <v>5129</v>
      </c>
    </row>
    <row r="5593" spans="1:4" x14ac:dyDescent="0.15">
      <c r="A5593" s="36">
        <v>9791027608676</v>
      </c>
      <c r="B5593" t="s">
        <v>3831</v>
      </c>
      <c r="C5593" s="36">
        <v>0</v>
      </c>
      <c r="D5593" t="s">
        <v>5129</v>
      </c>
    </row>
    <row r="5594" spans="1:4" x14ac:dyDescent="0.15">
      <c r="A5594" s="36">
        <v>9791027608690</v>
      </c>
      <c r="B5594" t="s">
        <v>3831</v>
      </c>
      <c r="C5594" s="36">
        <v>0</v>
      </c>
      <c r="D5594" t="s">
        <v>5129</v>
      </c>
    </row>
    <row r="5595" spans="1:4" x14ac:dyDescent="0.15">
      <c r="A5595" s="36">
        <v>9791027608669</v>
      </c>
      <c r="B5595" t="s">
        <v>3831</v>
      </c>
      <c r="C5595" s="36">
        <v>0</v>
      </c>
      <c r="D5595" t="s">
        <v>5129</v>
      </c>
    </row>
    <row r="5596" spans="1:4" x14ac:dyDescent="0.15">
      <c r="A5596" s="36">
        <v>9791027608683</v>
      </c>
      <c r="B5596" t="s">
        <v>3831</v>
      </c>
      <c r="C5596" s="36">
        <v>0</v>
      </c>
      <c r="D5596" t="s">
        <v>5129</v>
      </c>
    </row>
    <row r="5597" spans="1:4" x14ac:dyDescent="0.15">
      <c r="A5597" s="36">
        <v>9791027608713</v>
      </c>
      <c r="B5597" t="s">
        <v>3831</v>
      </c>
      <c r="C5597" s="36">
        <v>0</v>
      </c>
      <c r="D5597" t="s">
        <v>5129</v>
      </c>
    </row>
    <row r="5598" spans="1:4" x14ac:dyDescent="0.15">
      <c r="A5598" s="36">
        <v>9791027608652</v>
      </c>
      <c r="B5598" t="s">
        <v>3831</v>
      </c>
      <c r="C5598" s="36">
        <v>0</v>
      </c>
      <c r="D5598" t="s">
        <v>5129</v>
      </c>
    </row>
    <row r="5599" spans="1:4" x14ac:dyDescent="0.15">
      <c r="A5599" s="36">
        <v>9791027608706</v>
      </c>
      <c r="B5599" t="s">
        <v>3831</v>
      </c>
      <c r="C5599" s="36">
        <v>0</v>
      </c>
      <c r="D5599" t="s">
        <v>5129</v>
      </c>
    </row>
    <row r="5600" spans="1:4" x14ac:dyDescent="0.15">
      <c r="A5600" s="36">
        <v>9782747096843</v>
      </c>
      <c r="B5600" t="s">
        <v>3831</v>
      </c>
      <c r="C5600" s="36">
        <v>0</v>
      </c>
      <c r="D5600" t="s">
        <v>5129</v>
      </c>
    </row>
    <row r="5601" spans="1:4" x14ac:dyDescent="0.15">
      <c r="A5601" s="36">
        <v>9782747096836</v>
      </c>
      <c r="B5601" t="s">
        <v>3831</v>
      </c>
      <c r="C5601" s="36">
        <v>0</v>
      </c>
      <c r="D5601" t="s">
        <v>5129</v>
      </c>
    </row>
    <row r="5602" spans="1:4" x14ac:dyDescent="0.15">
      <c r="A5602" s="36">
        <v>9782747097130</v>
      </c>
      <c r="B5602" t="s">
        <v>3831</v>
      </c>
      <c r="C5602" s="36">
        <v>0</v>
      </c>
      <c r="D5602" t="s">
        <v>5129</v>
      </c>
    </row>
    <row r="5603" spans="1:4" x14ac:dyDescent="0.15">
      <c r="A5603" s="36">
        <v>9782747097154</v>
      </c>
      <c r="B5603" t="s">
        <v>3831</v>
      </c>
      <c r="C5603" s="36">
        <v>0</v>
      </c>
      <c r="D5603" t="s">
        <v>5129</v>
      </c>
    </row>
    <row r="5604" spans="1:4" x14ac:dyDescent="0.15">
      <c r="A5604" s="36">
        <v>9782747097161</v>
      </c>
      <c r="B5604" t="s">
        <v>3831</v>
      </c>
      <c r="C5604" s="36">
        <v>0</v>
      </c>
      <c r="D5604" t="s">
        <v>5129</v>
      </c>
    </row>
    <row r="5605" spans="1:4" x14ac:dyDescent="0.15">
      <c r="A5605" s="36">
        <v>9791036359583</v>
      </c>
      <c r="B5605" t="s">
        <v>3831</v>
      </c>
      <c r="C5605" s="36">
        <v>0</v>
      </c>
      <c r="D5605" t="s">
        <v>5129</v>
      </c>
    </row>
    <row r="5606" spans="1:4" x14ac:dyDescent="0.15">
      <c r="A5606" s="36">
        <v>9791036359590</v>
      </c>
      <c r="B5606" t="s">
        <v>3831</v>
      </c>
      <c r="C5606" s="36">
        <v>0</v>
      </c>
      <c r="D5606" t="s">
        <v>5129</v>
      </c>
    </row>
    <row r="5607" spans="1:4" x14ac:dyDescent="0.15">
      <c r="A5607" s="36">
        <v>9791036359606</v>
      </c>
      <c r="B5607" t="s">
        <v>3831</v>
      </c>
      <c r="C5607" s="36">
        <v>0</v>
      </c>
      <c r="D5607" t="s">
        <v>5129</v>
      </c>
    </row>
    <row r="5608" spans="1:4" x14ac:dyDescent="0.15">
      <c r="A5608" s="36">
        <v>9791036359613</v>
      </c>
      <c r="B5608" t="s">
        <v>3831</v>
      </c>
      <c r="C5608" s="36">
        <v>0</v>
      </c>
      <c r="D5608" t="s">
        <v>5129</v>
      </c>
    </row>
    <row r="5609" spans="1:4" x14ac:dyDescent="0.15">
      <c r="A5609" s="36">
        <v>9791036359637</v>
      </c>
      <c r="B5609" t="s">
        <v>3831</v>
      </c>
      <c r="C5609" s="36">
        <v>0</v>
      </c>
      <c r="D5609" t="s">
        <v>5129</v>
      </c>
    </row>
    <row r="5610" spans="1:4" x14ac:dyDescent="0.15">
      <c r="A5610" s="36">
        <v>9791036359644</v>
      </c>
      <c r="B5610" t="s">
        <v>3831</v>
      </c>
      <c r="C5610" s="36">
        <v>0</v>
      </c>
      <c r="D5610" t="s">
        <v>5129</v>
      </c>
    </row>
    <row r="5611" spans="1:4" x14ac:dyDescent="0.15">
      <c r="A5611" s="36">
        <v>9791036359651</v>
      </c>
      <c r="B5611" t="s">
        <v>3831</v>
      </c>
      <c r="C5611" s="36">
        <v>0</v>
      </c>
      <c r="D5611" t="s">
        <v>5129</v>
      </c>
    </row>
    <row r="5612" spans="1:4" x14ac:dyDescent="0.15">
      <c r="A5612" s="36">
        <v>9791036359682</v>
      </c>
      <c r="B5612" t="s">
        <v>3831</v>
      </c>
      <c r="C5612" s="36">
        <v>0</v>
      </c>
      <c r="D5612" t="s">
        <v>5129</v>
      </c>
    </row>
    <row r="5613" spans="1:4" x14ac:dyDescent="0.15">
      <c r="A5613" s="36">
        <v>9791027604647</v>
      </c>
      <c r="B5613" t="s">
        <v>3831</v>
      </c>
      <c r="C5613" s="36">
        <v>0</v>
      </c>
      <c r="D5613" t="s">
        <v>5129</v>
      </c>
    </row>
    <row r="5614" spans="1:4" x14ac:dyDescent="0.15">
      <c r="A5614" s="36">
        <v>9791036316708</v>
      </c>
      <c r="B5614" t="s">
        <v>3831</v>
      </c>
      <c r="C5614" s="36">
        <v>0</v>
      </c>
      <c r="D5614" t="s">
        <v>5129</v>
      </c>
    </row>
    <row r="5615" spans="1:4" x14ac:dyDescent="0.15">
      <c r="A5615" s="36">
        <v>9791036359699</v>
      </c>
      <c r="B5615" t="s">
        <v>3831</v>
      </c>
      <c r="C5615" s="36">
        <v>0</v>
      </c>
      <c r="D5615" t="s">
        <v>5129</v>
      </c>
    </row>
    <row r="5616" spans="1:4" x14ac:dyDescent="0.15">
      <c r="A5616" s="36">
        <v>9791036316715</v>
      </c>
      <c r="B5616" t="s">
        <v>3831</v>
      </c>
      <c r="C5616" s="36">
        <v>0</v>
      </c>
      <c r="D5616" t="s">
        <v>5129</v>
      </c>
    </row>
    <row r="5617" spans="1:4" x14ac:dyDescent="0.15">
      <c r="A5617" s="36">
        <v>9791036359705</v>
      </c>
      <c r="B5617" t="s">
        <v>3831</v>
      </c>
      <c r="C5617" s="36">
        <v>0</v>
      </c>
      <c r="D5617" t="s">
        <v>5129</v>
      </c>
    </row>
    <row r="5618" spans="1:4" x14ac:dyDescent="0.15">
      <c r="A5618" s="36">
        <v>9791036359736</v>
      </c>
      <c r="B5618" t="s">
        <v>3831</v>
      </c>
      <c r="C5618" s="36">
        <v>0</v>
      </c>
      <c r="D5618" t="s">
        <v>5129</v>
      </c>
    </row>
    <row r="5619" spans="1:4" x14ac:dyDescent="0.15">
      <c r="A5619" s="36">
        <v>9791036359750</v>
      </c>
      <c r="B5619" t="s">
        <v>3831</v>
      </c>
      <c r="C5619" s="36">
        <v>200</v>
      </c>
      <c r="D5619" t="s">
        <v>5130</v>
      </c>
    </row>
    <row r="5620" spans="1:4" x14ac:dyDescent="0.15">
      <c r="A5620" s="36">
        <v>9791036359767</v>
      </c>
      <c r="B5620" t="s">
        <v>3831</v>
      </c>
      <c r="C5620" s="36">
        <v>0</v>
      </c>
      <c r="D5620" t="s">
        <v>5129</v>
      </c>
    </row>
    <row r="5621" spans="1:4" x14ac:dyDescent="0.15">
      <c r="A5621" s="36">
        <v>9791036359774</v>
      </c>
      <c r="B5621" t="s">
        <v>3831</v>
      </c>
      <c r="C5621" s="36">
        <v>0</v>
      </c>
      <c r="D5621" t="s">
        <v>5129</v>
      </c>
    </row>
    <row r="5622" spans="1:4" x14ac:dyDescent="0.15">
      <c r="A5622" s="36">
        <v>9791036359798</v>
      </c>
      <c r="B5622" t="s">
        <v>3831</v>
      </c>
      <c r="C5622" s="36">
        <v>0</v>
      </c>
      <c r="D5622" t="s">
        <v>5129</v>
      </c>
    </row>
    <row r="5623" spans="1:4" x14ac:dyDescent="0.15">
      <c r="A5623" s="36">
        <v>9791036359804</v>
      </c>
      <c r="B5623" t="s">
        <v>3831</v>
      </c>
      <c r="C5623" s="36">
        <v>0</v>
      </c>
      <c r="D5623" t="s">
        <v>5129</v>
      </c>
    </row>
    <row r="5624" spans="1:4" x14ac:dyDescent="0.15">
      <c r="A5624" s="36">
        <v>9782747071444</v>
      </c>
      <c r="B5624" t="s">
        <v>3831</v>
      </c>
      <c r="C5624" s="36">
        <v>3</v>
      </c>
      <c r="D5624" t="s">
        <v>5132</v>
      </c>
    </row>
    <row r="5625" spans="1:4" x14ac:dyDescent="0.15">
      <c r="A5625" s="36">
        <v>9791036359842</v>
      </c>
      <c r="B5625" t="s">
        <v>3831</v>
      </c>
      <c r="C5625" s="36">
        <v>3</v>
      </c>
      <c r="D5625" t="s">
        <v>5132</v>
      </c>
    </row>
    <row r="5626" spans="1:4" x14ac:dyDescent="0.15">
      <c r="A5626" s="36">
        <v>9791036316739</v>
      </c>
      <c r="B5626" t="s">
        <v>3831</v>
      </c>
      <c r="C5626" s="36">
        <v>0</v>
      </c>
      <c r="D5626" t="s">
        <v>5129</v>
      </c>
    </row>
    <row r="5627" spans="1:4" x14ac:dyDescent="0.15">
      <c r="A5627" s="36">
        <v>9791036316722</v>
      </c>
      <c r="B5627" t="s">
        <v>3831</v>
      </c>
      <c r="C5627" s="36">
        <v>0</v>
      </c>
      <c r="D5627" t="s">
        <v>5129</v>
      </c>
    </row>
    <row r="5628" spans="1:4" x14ac:dyDescent="0.15">
      <c r="A5628" s="36">
        <v>9782227501416</v>
      </c>
      <c r="B5628" t="s">
        <v>3831</v>
      </c>
      <c r="C5628" s="36">
        <v>0</v>
      </c>
      <c r="D5628" t="s">
        <v>5129</v>
      </c>
    </row>
    <row r="5629" spans="1:4" x14ac:dyDescent="0.15">
      <c r="A5629" s="36">
        <v>9791036338649</v>
      </c>
      <c r="B5629" t="s">
        <v>3831</v>
      </c>
      <c r="C5629" s="36">
        <v>0</v>
      </c>
      <c r="D5629" t="s">
        <v>5129</v>
      </c>
    </row>
    <row r="5630" spans="1:4" x14ac:dyDescent="0.15">
      <c r="A5630" s="36">
        <v>9782408047146</v>
      </c>
      <c r="B5630" t="s">
        <v>3831</v>
      </c>
      <c r="C5630" s="36">
        <v>0</v>
      </c>
      <c r="D5630" t="s">
        <v>5129</v>
      </c>
    </row>
    <row r="5631" spans="1:4" x14ac:dyDescent="0.15">
      <c r="A5631" s="36">
        <v>9782747097192</v>
      </c>
      <c r="B5631" t="s">
        <v>3831</v>
      </c>
      <c r="C5631" s="36">
        <v>0</v>
      </c>
      <c r="D5631" t="s">
        <v>5129</v>
      </c>
    </row>
    <row r="5632" spans="1:4" x14ac:dyDescent="0.15">
      <c r="A5632" s="36">
        <v>9791036359934</v>
      </c>
      <c r="B5632" t="s">
        <v>3831</v>
      </c>
      <c r="C5632" s="36">
        <v>0</v>
      </c>
      <c r="D5632" t="s">
        <v>5129</v>
      </c>
    </row>
    <row r="5633" spans="1:4" x14ac:dyDescent="0.15">
      <c r="A5633" s="36">
        <v>9791036359941</v>
      </c>
      <c r="B5633" t="s">
        <v>3831</v>
      </c>
      <c r="C5633" s="36">
        <v>0</v>
      </c>
      <c r="D5633" t="s">
        <v>5129</v>
      </c>
    </row>
    <row r="5634" spans="1:4" x14ac:dyDescent="0.15">
      <c r="A5634" s="36">
        <v>9791036359958</v>
      </c>
      <c r="B5634" t="s">
        <v>3831</v>
      </c>
      <c r="C5634" s="36">
        <v>0</v>
      </c>
      <c r="D5634" t="s">
        <v>5129</v>
      </c>
    </row>
    <row r="5635" spans="1:4" x14ac:dyDescent="0.15">
      <c r="A5635" s="36">
        <v>9791036359989</v>
      </c>
      <c r="B5635" t="s">
        <v>3831</v>
      </c>
      <c r="C5635" s="36">
        <v>0</v>
      </c>
      <c r="D5635" t="s">
        <v>5129</v>
      </c>
    </row>
    <row r="5636" spans="1:4" x14ac:dyDescent="0.15">
      <c r="A5636" s="36">
        <v>9782747097123</v>
      </c>
      <c r="B5636" t="s">
        <v>3831</v>
      </c>
      <c r="C5636" s="36">
        <v>0</v>
      </c>
      <c r="D5636" t="s">
        <v>5129</v>
      </c>
    </row>
    <row r="5637" spans="1:4" x14ac:dyDescent="0.15">
      <c r="A5637" s="36">
        <v>9791036381690</v>
      </c>
      <c r="B5637" t="s">
        <v>3831</v>
      </c>
      <c r="C5637" s="36">
        <v>0</v>
      </c>
      <c r="D5637" t="s">
        <v>5129</v>
      </c>
    </row>
    <row r="5638" spans="1:4" x14ac:dyDescent="0.15">
      <c r="A5638" s="36">
        <v>9791036360701</v>
      </c>
      <c r="B5638" t="s">
        <v>3831</v>
      </c>
      <c r="C5638" s="36">
        <v>0</v>
      </c>
      <c r="D5638" t="s">
        <v>5129</v>
      </c>
    </row>
    <row r="5639" spans="1:4" x14ac:dyDescent="0.15">
      <c r="A5639" s="36">
        <v>9791036360718</v>
      </c>
      <c r="B5639" t="s">
        <v>3831</v>
      </c>
      <c r="C5639" s="36">
        <v>0</v>
      </c>
      <c r="D5639" t="s">
        <v>5129</v>
      </c>
    </row>
    <row r="5640" spans="1:4" x14ac:dyDescent="0.15">
      <c r="A5640" s="36">
        <v>9791036381706</v>
      </c>
      <c r="B5640" t="s">
        <v>3831</v>
      </c>
      <c r="C5640" s="36">
        <v>0</v>
      </c>
      <c r="D5640" t="s">
        <v>5131</v>
      </c>
    </row>
    <row r="5641" spans="1:4" x14ac:dyDescent="0.15">
      <c r="A5641" s="36">
        <v>9791036316821</v>
      </c>
      <c r="B5641" t="s">
        <v>3831</v>
      </c>
      <c r="C5641" s="36">
        <v>0</v>
      </c>
      <c r="D5641" t="s">
        <v>5129</v>
      </c>
    </row>
    <row r="5642" spans="1:4" x14ac:dyDescent="0.15">
      <c r="A5642" s="36">
        <v>9791036316807</v>
      </c>
      <c r="B5642" t="s">
        <v>3831</v>
      </c>
      <c r="C5642" s="36">
        <v>0</v>
      </c>
      <c r="D5642" t="s">
        <v>5129</v>
      </c>
    </row>
    <row r="5643" spans="1:4" x14ac:dyDescent="0.15">
      <c r="A5643" s="36">
        <v>9791036316814</v>
      </c>
      <c r="B5643" t="s">
        <v>3831</v>
      </c>
      <c r="C5643" s="36">
        <v>0</v>
      </c>
      <c r="D5643" t="s">
        <v>5129</v>
      </c>
    </row>
    <row r="5644" spans="1:4" x14ac:dyDescent="0.15">
      <c r="A5644" s="36">
        <v>9791036316838</v>
      </c>
      <c r="B5644" t="s">
        <v>3831</v>
      </c>
      <c r="C5644" s="36">
        <v>0</v>
      </c>
      <c r="D5644" t="s">
        <v>5129</v>
      </c>
    </row>
    <row r="5645" spans="1:4" x14ac:dyDescent="0.15">
      <c r="A5645" s="36">
        <v>9782747098038</v>
      </c>
      <c r="B5645" t="s">
        <v>3831</v>
      </c>
      <c r="C5645" s="36">
        <v>0</v>
      </c>
      <c r="D5645" t="s">
        <v>5129</v>
      </c>
    </row>
    <row r="5646" spans="1:4" x14ac:dyDescent="0.15">
      <c r="A5646" s="36">
        <v>9782747098045</v>
      </c>
      <c r="B5646" t="s">
        <v>3831</v>
      </c>
      <c r="C5646" s="36">
        <v>0</v>
      </c>
      <c r="D5646" t="s">
        <v>5129</v>
      </c>
    </row>
    <row r="5647" spans="1:4" x14ac:dyDescent="0.15">
      <c r="A5647" s="36">
        <v>9782747098069</v>
      </c>
      <c r="B5647" t="s">
        <v>3831</v>
      </c>
      <c r="C5647" s="36">
        <v>0</v>
      </c>
      <c r="D5647" t="s">
        <v>5129</v>
      </c>
    </row>
    <row r="5648" spans="1:4" x14ac:dyDescent="0.15">
      <c r="A5648" s="36">
        <v>9791036316913</v>
      </c>
      <c r="B5648" t="s">
        <v>3831</v>
      </c>
      <c r="C5648" s="36">
        <v>0</v>
      </c>
      <c r="D5648" t="s">
        <v>5129</v>
      </c>
    </row>
    <row r="5649" spans="1:4" x14ac:dyDescent="0.15">
      <c r="A5649" s="36">
        <v>9791036338847</v>
      </c>
      <c r="B5649" t="s">
        <v>3831</v>
      </c>
      <c r="C5649" s="36">
        <v>0</v>
      </c>
      <c r="D5649" t="s">
        <v>5129</v>
      </c>
    </row>
    <row r="5650" spans="1:4" x14ac:dyDescent="0.15">
      <c r="A5650" s="36">
        <v>9791036338861</v>
      </c>
      <c r="B5650" t="s">
        <v>3831</v>
      </c>
      <c r="C5650" s="36">
        <v>0</v>
      </c>
      <c r="D5650" t="s">
        <v>5129</v>
      </c>
    </row>
    <row r="5651" spans="1:4" x14ac:dyDescent="0.15">
      <c r="A5651" s="36">
        <v>9782747098380</v>
      </c>
      <c r="B5651" t="s">
        <v>3831</v>
      </c>
      <c r="C5651" s="36">
        <v>0</v>
      </c>
      <c r="D5651" t="s">
        <v>5129</v>
      </c>
    </row>
    <row r="5652" spans="1:4" x14ac:dyDescent="0.15">
      <c r="A5652" s="36">
        <v>9782747098397</v>
      </c>
      <c r="B5652" t="s">
        <v>3831</v>
      </c>
      <c r="C5652" s="36">
        <v>0</v>
      </c>
      <c r="D5652" t="s">
        <v>5129</v>
      </c>
    </row>
    <row r="5653" spans="1:4" x14ac:dyDescent="0.15">
      <c r="A5653" s="36">
        <v>9791036338854</v>
      </c>
      <c r="B5653" t="s">
        <v>3831</v>
      </c>
      <c r="C5653" s="36">
        <v>0</v>
      </c>
      <c r="D5653" t="s">
        <v>5129</v>
      </c>
    </row>
    <row r="5654" spans="1:4" x14ac:dyDescent="0.15">
      <c r="A5654" s="36">
        <v>9791036382321</v>
      </c>
      <c r="B5654" t="s">
        <v>3831</v>
      </c>
      <c r="C5654" s="36">
        <v>23</v>
      </c>
      <c r="D5654" t="s">
        <v>5134</v>
      </c>
    </row>
    <row r="5655" spans="1:4" x14ac:dyDescent="0.15">
      <c r="A5655" s="36">
        <v>9782747097215</v>
      </c>
      <c r="B5655" t="s">
        <v>3831</v>
      </c>
      <c r="C5655" s="36">
        <v>0</v>
      </c>
      <c r="D5655" t="s">
        <v>5129</v>
      </c>
    </row>
    <row r="5656" spans="1:4" x14ac:dyDescent="0.15">
      <c r="A5656" s="36">
        <v>9791036339165</v>
      </c>
      <c r="B5656" t="s">
        <v>3831</v>
      </c>
      <c r="C5656" s="36">
        <v>0</v>
      </c>
      <c r="D5656" t="s">
        <v>5131</v>
      </c>
    </row>
    <row r="5657" spans="1:4" x14ac:dyDescent="0.15">
      <c r="A5657" s="36">
        <v>9782747097208</v>
      </c>
      <c r="B5657" t="s">
        <v>3831</v>
      </c>
      <c r="C5657" s="36">
        <v>0</v>
      </c>
      <c r="D5657" t="s">
        <v>5129</v>
      </c>
    </row>
    <row r="5658" spans="1:4" x14ac:dyDescent="0.15">
      <c r="A5658" s="36">
        <v>9791036316999</v>
      </c>
      <c r="B5658" t="s">
        <v>3831</v>
      </c>
      <c r="C5658" s="36">
        <v>0</v>
      </c>
      <c r="D5658" t="s">
        <v>5129</v>
      </c>
    </row>
    <row r="5659" spans="1:4" x14ac:dyDescent="0.15">
      <c r="A5659" s="36">
        <v>9791036316975</v>
      </c>
      <c r="B5659" t="s">
        <v>3831</v>
      </c>
      <c r="C5659" s="36">
        <v>0</v>
      </c>
      <c r="D5659" t="s">
        <v>5129</v>
      </c>
    </row>
    <row r="5660" spans="1:4" x14ac:dyDescent="0.15">
      <c r="A5660" s="36">
        <v>9791036316982</v>
      </c>
      <c r="B5660" t="s">
        <v>3831</v>
      </c>
      <c r="C5660" s="36">
        <v>0</v>
      </c>
      <c r="D5660" t="s">
        <v>5129</v>
      </c>
    </row>
    <row r="5661" spans="1:4" x14ac:dyDescent="0.15">
      <c r="A5661" s="36">
        <v>9782747098403</v>
      </c>
      <c r="B5661" t="s">
        <v>3831</v>
      </c>
      <c r="C5661" s="36">
        <v>0</v>
      </c>
      <c r="D5661" t="s">
        <v>5129</v>
      </c>
    </row>
    <row r="5662" spans="1:4" x14ac:dyDescent="0.15">
      <c r="A5662" s="36">
        <v>9791036317019</v>
      </c>
      <c r="B5662" t="s">
        <v>3831</v>
      </c>
      <c r="C5662" s="36">
        <v>0</v>
      </c>
      <c r="D5662" t="s">
        <v>5129</v>
      </c>
    </row>
    <row r="5663" spans="1:4" x14ac:dyDescent="0.15">
      <c r="A5663" s="36">
        <v>9791036339202</v>
      </c>
      <c r="B5663" t="s">
        <v>3831</v>
      </c>
      <c r="C5663" s="36">
        <v>0</v>
      </c>
      <c r="D5663" t="s">
        <v>5129</v>
      </c>
    </row>
    <row r="5664" spans="1:4" x14ac:dyDescent="0.15">
      <c r="A5664" s="36">
        <v>9791036339219</v>
      </c>
      <c r="B5664" t="s">
        <v>3831</v>
      </c>
      <c r="C5664" s="36">
        <v>0</v>
      </c>
      <c r="D5664" t="s">
        <v>5129</v>
      </c>
    </row>
    <row r="5665" spans="1:4" x14ac:dyDescent="0.15">
      <c r="A5665" s="36">
        <v>9791036339233</v>
      </c>
      <c r="B5665" t="s">
        <v>3831</v>
      </c>
      <c r="C5665" s="36">
        <v>0</v>
      </c>
      <c r="D5665" t="s">
        <v>5129</v>
      </c>
    </row>
    <row r="5666" spans="1:4" x14ac:dyDescent="0.15">
      <c r="A5666" s="36">
        <v>9791036339257</v>
      </c>
      <c r="B5666" t="s">
        <v>3831</v>
      </c>
      <c r="C5666" s="36">
        <v>0</v>
      </c>
      <c r="D5666" t="s">
        <v>5129</v>
      </c>
    </row>
    <row r="5667" spans="1:4" x14ac:dyDescent="0.15">
      <c r="A5667" s="36">
        <v>9791036339264</v>
      </c>
      <c r="B5667" t="s">
        <v>3831</v>
      </c>
      <c r="C5667" s="36">
        <v>0</v>
      </c>
      <c r="D5667" t="s">
        <v>5129</v>
      </c>
    </row>
    <row r="5668" spans="1:4" x14ac:dyDescent="0.15">
      <c r="A5668" s="36">
        <v>9791036382338</v>
      </c>
      <c r="B5668" t="s">
        <v>3831</v>
      </c>
      <c r="C5668" s="36">
        <v>0</v>
      </c>
      <c r="D5668" t="s">
        <v>5135</v>
      </c>
    </row>
    <row r="5669" spans="1:4" x14ac:dyDescent="0.15">
      <c r="A5669" s="36">
        <v>9791036339240</v>
      </c>
      <c r="B5669" t="s">
        <v>3831</v>
      </c>
      <c r="C5669" s="36">
        <v>0</v>
      </c>
      <c r="D5669" t="s">
        <v>5129</v>
      </c>
    </row>
    <row r="5670" spans="1:4" x14ac:dyDescent="0.15">
      <c r="A5670" s="36">
        <v>9782747098601</v>
      </c>
      <c r="B5670" t="s">
        <v>3831</v>
      </c>
      <c r="C5670" s="36">
        <v>0</v>
      </c>
      <c r="D5670" t="s">
        <v>5129</v>
      </c>
    </row>
    <row r="5671" spans="1:4" x14ac:dyDescent="0.15">
      <c r="A5671" s="36">
        <v>9791036339400</v>
      </c>
      <c r="B5671" t="s">
        <v>3831</v>
      </c>
      <c r="C5671" s="36">
        <v>0</v>
      </c>
      <c r="D5671" t="s">
        <v>5129</v>
      </c>
    </row>
    <row r="5672" spans="1:4" x14ac:dyDescent="0.15">
      <c r="A5672" s="36">
        <v>9782747072069</v>
      </c>
      <c r="B5672" t="s">
        <v>3831</v>
      </c>
      <c r="C5672" s="36">
        <v>0</v>
      </c>
      <c r="D5672" t="s">
        <v>5129</v>
      </c>
    </row>
    <row r="5673" spans="1:4" x14ac:dyDescent="0.15">
      <c r="A5673" s="36">
        <v>9791036360947</v>
      </c>
      <c r="B5673" t="s">
        <v>3831</v>
      </c>
      <c r="C5673" s="36">
        <v>0</v>
      </c>
      <c r="D5673" t="s">
        <v>5129</v>
      </c>
    </row>
    <row r="5674" spans="1:4" x14ac:dyDescent="0.15">
      <c r="A5674" s="36">
        <v>9791036340031</v>
      </c>
      <c r="B5674" t="s">
        <v>3831</v>
      </c>
      <c r="C5674" s="36">
        <v>0</v>
      </c>
      <c r="D5674" t="s">
        <v>5129</v>
      </c>
    </row>
    <row r="5675" spans="1:4" x14ac:dyDescent="0.15">
      <c r="A5675" s="36">
        <v>9782747098618</v>
      </c>
      <c r="B5675" t="s">
        <v>3831</v>
      </c>
      <c r="C5675" s="36">
        <v>0</v>
      </c>
      <c r="D5675" t="s">
        <v>5129</v>
      </c>
    </row>
    <row r="5676" spans="1:4" x14ac:dyDescent="0.15">
      <c r="A5676" s="36">
        <v>9791036340048</v>
      </c>
      <c r="B5676" t="s">
        <v>3831</v>
      </c>
      <c r="C5676" s="36">
        <v>0</v>
      </c>
      <c r="D5676" t="s">
        <v>5129</v>
      </c>
    </row>
    <row r="5677" spans="1:4" x14ac:dyDescent="0.15">
      <c r="A5677" s="36">
        <v>9791036360954</v>
      </c>
      <c r="B5677" t="s">
        <v>3831</v>
      </c>
      <c r="C5677" s="36">
        <v>0</v>
      </c>
      <c r="D5677" t="s">
        <v>5129</v>
      </c>
    </row>
    <row r="5678" spans="1:4" x14ac:dyDescent="0.15">
      <c r="A5678" s="36">
        <v>9782747098625</v>
      </c>
      <c r="B5678" t="s">
        <v>3831</v>
      </c>
      <c r="C5678" s="36">
        <v>0</v>
      </c>
      <c r="D5678" t="s">
        <v>5129</v>
      </c>
    </row>
    <row r="5679" spans="1:4" x14ac:dyDescent="0.15">
      <c r="A5679" s="36">
        <v>9791036360961</v>
      </c>
      <c r="B5679" t="s">
        <v>3831</v>
      </c>
      <c r="C5679" s="36">
        <v>0</v>
      </c>
      <c r="D5679" t="s">
        <v>5129</v>
      </c>
    </row>
    <row r="5680" spans="1:4" x14ac:dyDescent="0.15">
      <c r="A5680" s="36">
        <v>9791036340024</v>
      </c>
      <c r="B5680" t="s">
        <v>3831</v>
      </c>
      <c r="C5680" s="36">
        <v>0</v>
      </c>
      <c r="D5680" t="s">
        <v>5129</v>
      </c>
    </row>
    <row r="5681" spans="1:4" x14ac:dyDescent="0.15">
      <c r="A5681" s="36">
        <v>9791036360978</v>
      </c>
      <c r="B5681" t="s">
        <v>3831</v>
      </c>
      <c r="C5681" s="36">
        <v>3</v>
      </c>
      <c r="D5681" t="s">
        <v>5132</v>
      </c>
    </row>
    <row r="5682" spans="1:4" x14ac:dyDescent="0.15">
      <c r="A5682" s="36">
        <v>9791036360985</v>
      </c>
      <c r="B5682" t="s">
        <v>3831</v>
      </c>
      <c r="C5682" s="36">
        <v>0</v>
      </c>
      <c r="D5682" t="s">
        <v>5135</v>
      </c>
    </row>
    <row r="5683" spans="1:4" x14ac:dyDescent="0.15">
      <c r="A5683" s="36">
        <v>9791036339370</v>
      </c>
      <c r="B5683" t="s">
        <v>3831</v>
      </c>
      <c r="C5683" s="36">
        <v>0</v>
      </c>
      <c r="D5683" t="s">
        <v>5129</v>
      </c>
    </row>
    <row r="5684" spans="1:4" x14ac:dyDescent="0.15">
      <c r="A5684" s="36">
        <v>9791036360992</v>
      </c>
      <c r="B5684" t="s">
        <v>3831</v>
      </c>
      <c r="C5684" s="36">
        <v>0</v>
      </c>
      <c r="D5684" t="s">
        <v>5129</v>
      </c>
    </row>
    <row r="5685" spans="1:4" x14ac:dyDescent="0.15">
      <c r="A5685" s="36">
        <v>9791036339387</v>
      </c>
      <c r="B5685" t="s">
        <v>3831</v>
      </c>
      <c r="C5685" s="36">
        <v>0</v>
      </c>
      <c r="D5685" t="s">
        <v>5129</v>
      </c>
    </row>
    <row r="5686" spans="1:4" x14ac:dyDescent="0.15">
      <c r="A5686" s="36">
        <v>9791036361036</v>
      </c>
      <c r="B5686" t="s">
        <v>3831</v>
      </c>
      <c r="C5686" s="36">
        <v>0</v>
      </c>
      <c r="D5686" t="s">
        <v>5129</v>
      </c>
    </row>
    <row r="5687" spans="1:4" x14ac:dyDescent="0.15">
      <c r="A5687" s="36">
        <v>9791036361043</v>
      </c>
      <c r="B5687" t="s">
        <v>3831</v>
      </c>
      <c r="C5687" s="36">
        <v>0</v>
      </c>
      <c r="D5687" t="s">
        <v>5129</v>
      </c>
    </row>
    <row r="5688" spans="1:4" x14ac:dyDescent="0.15">
      <c r="A5688" s="36">
        <v>9791036361067</v>
      </c>
      <c r="B5688" t="s">
        <v>3831</v>
      </c>
      <c r="C5688" s="36">
        <v>58</v>
      </c>
      <c r="D5688" t="s">
        <v>5134</v>
      </c>
    </row>
    <row r="5689" spans="1:4" x14ac:dyDescent="0.15">
      <c r="A5689" s="36">
        <v>9791036361074</v>
      </c>
      <c r="B5689" t="s">
        <v>3831</v>
      </c>
      <c r="C5689" s="36">
        <v>0</v>
      </c>
      <c r="D5689" t="s">
        <v>5129</v>
      </c>
    </row>
    <row r="5690" spans="1:4" x14ac:dyDescent="0.15">
      <c r="A5690" s="36">
        <v>9791036317057</v>
      </c>
      <c r="B5690" t="s">
        <v>3831</v>
      </c>
      <c r="C5690" s="36">
        <v>0</v>
      </c>
      <c r="D5690" t="s">
        <v>5129</v>
      </c>
    </row>
    <row r="5691" spans="1:4" x14ac:dyDescent="0.15">
      <c r="A5691" s="36">
        <v>9791036340093</v>
      </c>
      <c r="B5691" t="s">
        <v>3831</v>
      </c>
      <c r="C5691" s="36">
        <v>0</v>
      </c>
      <c r="D5691" t="s">
        <v>5129</v>
      </c>
    </row>
    <row r="5692" spans="1:4" x14ac:dyDescent="0.15">
      <c r="A5692" s="36">
        <v>9782747098724</v>
      </c>
      <c r="B5692" t="s">
        <v>3831</v>
      </c>
      <c r="C5692" s="36">
        <v>0</v>
      </c>
      <c r="D5692" t="s">
        <v>5129</v>
      </c>
    </row>
    <row r="5693" spans="1:4" x14ac:dyDescent="0.15">
      <c r="A5693" s="36">
        <v>9782747098731</v>
      </c>
      <c r="B5693" t="s">
        <v>3831</v>
      </c>
      <c r="C5693" s="36">
        <v>0</v>
      </c>
      <c r="D5693" t="s">
        <v>5129</v>
      </c>
    </row>
    <row r="5694" spans="1:4" x14ac:dyDescent="0.15">
      <c r="A5694" s="36">
        <v>9782747072168</v>
      </c>
      <c r="B5694" t="s">
        <v>3831</v>
      </c>
      <c r="C5694" s="36">
        <v>0</v>
      </c>
      <c r="D5694" t="s">
        <v>5129</v>
      </c>
    </row>
    <row r="5695" spans="1:4" x14ac:dyDescent="0.15">
      <c r="A5695" s="36">
        <v>9791036340154</v>
      </c>
      <c r="B5695" t="s">
        <v>3831</v>
      </c>
      <c r="C5695" s="36">
        <v>0</v>
      </c>
      <c r="D5695" t="s">
        <v>5129</v>
      </c>
    </row>
    <row r="5696" spans="1:4" x14ac:dyDescent="0.15">
      <c r="A5696" s="36">
        <v>9782747072199</v>
      </c>
      <c r="B5696" t="s">
        <v>3831</v>
      </c>
      <c r="C5696" s="36">
        <v>0</v>
      </c>
      <c r="D5696" t="s">
        <v>5129</v>
      </c>
    </row>
    <row r="5697" spans="1:4" x14ac:dyDescent="0.15">
      <c r="A5697" s="36">
        <v>9791036340161</v>
      </c>
      <c r="B5697" t="s">
        <v>3831</v>
      </c>
      <c r="C5697" s="36">
        <v>0</v>
      </c>
      <c r="D5697" t="s">
        <v>5129</v>
      </c>
    </row>
    <row r="5698" spans="1:4" x14ac:dyDescent="0.15">
      <c r="A5698" s="36">
        <v>9791036317064</v>
      </c>
      <c r="B5698" t="s">
        <v>3831</v>
      </c>
      <c r="C5698" s="36">
        <v>0</v>
      </c>
      <c r="D5698" t="s">
        <v>5129</v>
      </c>
    </row>
    <row r="5699" spans="1:4" x14ac:dyDescent="0.15">
      <c r="A5699" s="36">
        <v>9791036340178</v>
      </c>
      <c r="B5699" t="s">
        <v>3831</v>
      </c>
      <c r="C5699" s="36">
        <v>0</v>
      </c>
      <c r="D5699" t="s">
        <v>5129</v>
      </c>
    </row>
    <row r="5700" spans="1:4" x14ac:dyDescent="0.15">
      <c r="A5700" s="36">
        <v>9782747072090</v>
      </c>
      <c r="B5700" t="s">
        <v>3831</v>
      </c>
      <c r="C5700" s="36">
        <v>0</v>
      </c>
      <c r="D5700" t="s">
        <v>5129</v>
      </c>
    </row>
    <row r="5701" spans="1:4" x14ac:dyDescent="0.15">
      <c r="A5701" s="36">
        <v>9791036340185</v>
      </c>
      <c r="B5701" t="s">
        <v>3831</v>
      </c>
      <c r="C5701" s="36">
        <v>0</v>
      </c>
      <c r="D5701" t="s">
        <v>5129</v>
      </c>
    </row>
    <row r="5702" spans="1:4" x14ac:dyDescent="0.15">
      <c r="A5702" s="36">
        <v>9791036340253</v>
      </c>
      <c r="B5702" t="s">
        <v>3831</v>
      </c>
      <c r="C5702" s="36">
        <v>0</v>
      </c>
      <c r="D5702" t="s">
        <v>5129</v>
      </c>
    </row>
    <row r="5703" spans="1:4" x14ac:dyDescent="0.15">
      <c r="A5703" s="36">
        <v>9791036340192</v>
      </c>
      <c r="B5703" t="s">
        <v>3831</v>
      </c>
      <c r="C5703" s="36">
        <v>0</v>
      </c>
      <c r="D5703" t="s">
        <v>5129</v>
      </c>
    </row>
    <row r="5704" spans="1:4" x14ac:dyDescent="0.15">
      <c r="A5704" s="36">
        <v>9791036340284</v>
      </c>
      <c r="B5704" t="s">
        <v>3831</v>
      </c>
      <c r="C5704" s="36">
        <v>0</v>
      </c>
      <c r="D5704" t="s">
        <v>5129</v>
      </c>
    </row>
    <row r="5705" spans="1:4" x14ac:dyDescent="0.15">
      <c r="A5705" s="36">
        <v>9791036340291</v>
      </c>
      <c r="B5705" t="s">
        <v>3831</v>
      </c>
      <c r="C5705" s="36">
        <v>0</v>
      </c>
      <c r="D5705" t="s">
        <v>5129</v>
      </c>
    </row>
    <row r="5706" spans="1:4" x14ac:dyDescent="0.15">
      <c r="A5706" s="36">
        <v>9791036361326</v>
      </c>
      <c r="B5706" t="s">
        <v>3831</v>
      </c>
      <c r="C5706" s="36">
        <v>0</v>
      </c>
      <c r="D5706" t="s">
        <v>5129</v>
      </c>
    </row>
    <row r="5707" spans="1:4" x14ac:dyDescent="0.15">
      <c r="A5707" s="36">
        <v>9791036382659</v>
      </c>
      <c r="B5707" t="s">
        <v>3831</v>
      </c>
      <c r="C5707" s="36">
        <v>31</v>
      </c>
      <c r="D5707" t="s">
        <v>5134</v>
      </c>
    </row>
    <row r="5708" spans="1:4" x14ac:dyDescent="0.15">
      <c r="A5708" s="36">
        <v>9791036361333</v>
      </c>
      <c r="B5708" t="s">
        <v>3831</v>
      </c>
      <c r="C5708" s="36">
        <v>0</v>
      </c>
      <c r="D5708" t="s">
        <v>5129</v>
      </c>
    </row>
    <row r="5709" spans="1:4" x14ac:dyDescent="0.15">
      <c r="A5709" s="36">
        <v>9791036382666</v>
      </c>
      <c r="B5709" t="s">
        <v>3831</v>
      </c>
      <c r="C5709" s="36">
        <v>0</v>
      </c>
      <c r="D5709" t="s">
        <v>5131</v>
      </c>
    </row>
    <row r="5710" spans="1:4" x14ac:dyDescent="0.15">
      <c r="A5710" s="36">
        <v>9791036361340</v>
      </c>
      <c r="B5710" t="s">
        <v>3831</v>
      </c>
      <c r="C5710" s="36">
        <v>0</v>
      </c>
      <c r="D5710" t="s">
        <v>5129</v>
      </c>
    </row>
    <row r="5711" spans="1:4" x14ac:dyDescent="0.15">
      <c r="A5711" s="36">
        <v>9791036382673</v>
      </c>
      <c r="B5711" t="s">
        <v>3831</v>
      </c>
      <c r="C5711" s="36">
        <v>1</v>
      </c>
      <c r="D5711" t="s">
        <v>5132</v>
      </c>
    </row>
    <row r="5712" spans="1:4" x14ac:dyDescent="0.15">
      <c r="A5712" s="36">
        <v>9791036382680</v>
      </c>
      <c r="B5712" t="s">
        <v>3831</v>
      </c>
      <c r="C5712" s="36">
        <v>0</v>
      </c>
      <c r="D5712" t="s">
        <v>5135</v>
      </c>
    </row>
    <row r="5713" spans="1:4" x14ac:dyDescent="0.15">
      <c r="A5713" s="36">
        <v>9791036382697</v>
      </c>
      <c r="B5713" t="s">
        <v>3831</v>
      </c>
      <c r="C5713" s="36">
        <v>23</v>
      </c>
      <c r="D5713" t="s">
        <v>5134</v>
      </c>
    </row>
    <row r="5714" spans="1:4" x14ac:dyDescent="0.15">
      <c r="A5714" s="36">
        <v>9791036382703</v>
      </c>
      <c r="B5714" t="s">
        <v>3831</v>
      </c>
      <c r="C5714" s="36">
        <v>-1</v>
      </c>
      <c r="D5714" t="s">
        <v>5136</v>
      </c>
    </row>
    <row r="5715" spans="1:4" x14ac:dyDescent="0.15">
      <c r="A5715" s="36">
        <v>9791036317071</v>
      </c>
      <c r="B5715" t="s">
        <v>3831</v>
      </c>
      <c r="C5715" s="36">
        <v>0</v>
      </c>
      <c r="D5715" t="s">
        <v>5129</v>
      </c>
    </row>
    <row r="5716" spans="1:4" x14ac:dyDescent="0.15">
      <c r="A5716" s="36">
        <v>9791036340499</v>
      </c>
      <c r="B5716" t="s">
        <v>3831</v>
      </c>
      <c r="C5716" s="36">
        <v>0</v>
      </c>
      <c r="D5716" t="s">
        <v>5129</v>
      </c>
    </row>
    <row r="5717" spans="1:4" x14ac:dyDescent="0.15">
      <c r="A5717" s="36">
        <v>9791036382710</v>
      </c>
      <c r="B5717" t="s">
        <v>3831</v>
      </c>
      <c r="C5717" s="36">
        <v>0</v>
      </c>
      <c r="D5717" t="s">
        <v>5131</v>
      </c>
    </row>
    <row r="5718" spans="1:4" x14ac:dyDescent="0.15">
      <c r="A5718" s="36">
        <v>9791036382727</v>
      </c>
      <c r="B5718" t="s">
        <v>3831</v>
      </c>
      <c r="C5718" s="36">
        <v>0</v>
      </c>
      <c r="D5718" t="s">
        <v>5131</v>
      </c>
    </row>
    <row r="5719" spans="1:4" x14ac:dyDescent="0.15">
      <c r="A5719" s="36">
        <v>9791036340482</v>
      </c>
      <c r="B5719" t="s">
        <v>3831</v>
      </c>
      <c r="C5719" s="36">
        <v>0</v>
      </c>
      <c r="D5719" t="s">
        <v>5129</v>
      </c>
    </row>
    <row r="5720" spans="1:4" x14ac:dyDescent="0.15">
      <c r="A5720" s="36">
        <v>9791036382734</v>
      </c>
      <c r="B5720" t="s">
        <v>3831</v>
      </c>
      <c r="C5720" s="36">
        <v>29</v>
      </c>
      <c r="D5720" t="s">
        <v>5134</v>
      </c>
    </row>
    <row r="5721" spans="1:4" x14ac:dyDescent="0.15">
      <c r="A5721" s="36">
        <v>9791036382840</v>
      </c>
      <c r="B5721" t="s">
        <v>3831</v>
      </c>
      <c r="C5721" s="36">
        <v>20</v>
      </c>
      <c r="D5721" t="s">
        <v>5134</v>
      </c>
    </row>
    <row r="5722" spans="1:4" x14ac:dyDescent="0.15">
      <c r="A5722" s="36">
        <v>9791036382857</v>
      </c>
      <c r="B5722" t="s">
        <v>3831</v>
      </c>
      <c r="C5722" s="36">
        <v>0</v>
      </c>
      <c r="D5722" t="s">
        <v>5131</v>
      </c>
    </row>
    <row r="5723" spans="1:4" x14ac:dyDescent="0.15">
      <c r="A5723" s="36">
        <v>9791036382864</v>
      </c>
      <c r="B5723" t="s">
        <v>3831</v>
      </c>
      <c r="C5723" s="36">
        <v>15</v>
      </c>
      <c r="D5723" t="s">
        <v>5134</v>
      </c>
    </row>
    <row r="5724" spans="1:4" x14ac:dyDescent="0.15">
      <c r="A5724" s="36">
        <v>9791036317095</v>
      </c>
      <c r="B5724" t="s">
        <v>3831</v>
      </c>
      <c r="C5724" s="36">
        <v>0</v>
      </c>
      <c r="D5724" t="s">
        <v>5129</v>
      </c>
    </row>
    <row r="5725" spans="1:4" x14ac:dyDescent="0.15">
      <c r="A5725" s="36">
        <v>9791036317125</v>
      </c>
      <c r="B5725" t="s">
        <v>3831</v>
      </c>
      <c r="C5725" s="36">
        <v>0</v>
      </c>
      <c r="D5725" t="s">
        <v>5129</v>
      </c>
    </row>
    <row r="5726" spans="1:4" x14ac:dyDescent="0.15">
      <c r="A5726" s="36">
        <v>9791036382949</v>
      </c>
      <c r="B5726" t="s">
        <v>3831</v>
      </c>
      <c r="C5726" s="36">
        <v>0</v>
      </c>
      <c r="D5726" t="s">
        <v>5135</v>
      </c>
    </row>
    <row r="5727" spans="1:4" x14ac:dyDescent="0.15">
      <c r="A5727" s="36">
        <v>9791036382956</v>
      </c>
      <c r="B5727" t="s">
        <v>3831</v>
      </c>
      <c r="C5727" s="36">
        <v>0</v>
      </c>
      <c r="D5727" t="s">
        <v>5135</v>
      </c>
    </row>
    <row r="5728" spans="1:4" x14ac:dyDescent="0.15">
      <c r="A5728" s="36">
        <v>9791036382963</v>
      </c>
      <c r="B5728" t="s">
        <v>3831</v>
      </c>
      <c r="C5728" s="36">
        <v>16</v>
      </c>
      <c r="D5728" t="s">
        <v>5134</v>
      </c>
    </row>
    <row r="5729" spans="1:4" x14ac:dyDescent="0.15">
      <c r="A5729" s="36">
        <v>9791036382970</v>
      </c>
      <c r="B5729" t="s">
        <v>3831</v>
      </c>
      <c r="C5729" s="36">
        <v>0</v>
      </c>
      <c r="D5729" t="s">
        <v>5131</v>
      </c>
    </row>
    <row r="5730" spans="1:4" x14ac:dyDescent="0.15">
      <c r="A5730" s="36">
        <v>9791036382987</v>
      </c>
      <c r="B5730" t="s">
        <v>3831</v>
      </c>
      <c r="C5730" s="36">
        <v>9</v>
      </c>
      <c r="D5730" t="s">
        <v>5132</v>
      </c>
    </row>
    <row r="5731" spans="1:4" x14ac:dyDescent="0.15">
      <c r="A5731" s="36">
        <v>9791027613731</v>
      </c>
      <c r="B5731" t="s">
        <v>3831</v>
      </c>
      <c r="C5731" s="36">
        <v>0</v>
      </c>
      <c r="D5731" t="s">
        <v>5131</v>
      </c>
    </row>
    <row r="5732" spans="1:4" x14ac:dyDescent="0.15">
      <c r="A5732" s="36">
        <v>9791027613748</v>
      </c>
      <c r="B5732" t="s">
        <v>3831</v>
      </c>
      <c r="C5732" s="36">
        <v>1</v>
      </c>
      <c r="D5732" t="s">
        <v>5132</v>
      </c>
    </row>
    <row r="5733" spans="1:4" x14ac:dyDescent="0.15">
      <c r="A5733" s="36">
        <v>9791027613755</v>
      </c>
      <c r="B5733" t="s">
        <v>3831</v>
      </c>
      <c r="C5733" s="36">
        <v>7</v>
      </c>
      <c r="D5733" t="s">
        <v>5132</v>
      </c>
    </row>
    <row r="5734" spans="1:4" x14ac:dyDescent="0.15">
      <c r="A5734" s="36">
        <v>9791027610563</v>
      </c>
      <c r="B5734" t="s">
        <v>3831</v>
      </c>
      <c r="C5734" s="36">
        <v>0</v>
      </c>
      <c r="D5734" t="s">
        <v>5129</v>
      </c>
    </row>
    <row r="5735" spans="1:4" x14ac:dyDescent="0.15">
      <c r="A5735" s="36">
        <v>9782857336051</v>
      </c>
      <c r="B5735" t="s">
        <v>3831</v>
      </c>
      <c r="C5735" s="36">
        <v>0</v>
      </c>
      <c r="D5735" t="s">
        <v>5129</v>
      </c>
    </row>
    <row r="5736" spans="1:4" x14ac:dyDescent="0.15">
      <c r="A5736" s="36">
        <v>9791036361500</v>
      </c>
      <c r="B5736" t="s">
        <v>3831</v>
      </c>
      <c r="C5736" s="36">
        <v>0</v>
      </c>
      <c r="D5736" t="s">
        <v>5129</v>
      </c>
    </row>
    <row r="5737" spans="1:4" x14ac:dyDescent="0.15">
      <c r="A5737" s="36">
        <v>9791036317101</v>
      </c>
      <c r="B5737" t="s">
        <v>3831</v>
      </c>
      <c r="C5737" s="36">
        <v>0</v>
      </c>
      <c r="D5737" t="s">
        <v>5129</v>
      </c>
    </row>
    <row r="5738" spans="1:4" x14ac:dyDescent="0.15">
      <c r="A5738" s="36">
        <v>9791036340895</v>
      </c>
      <c r="B5738" t="s">
        <v>3831</v>
      </c>
      <c r="C5738" s="36">
        <v>0</v>
      </c>
      <c r="D5738" t="s">
        <v>5135</v>
      </c>
    </row>
    <row r="5739" spans="1:4" x14ac:dyDescent="0.15">
      <c r="A5739" s="36">
        <v>9791036340901</v>
      </c>
      <c r="B5739" t="s">
        <v>3831</v>
      </c>
      <c r="C5739" s="36">
        <v>0</v>
      </c>
      <c r="D5739" t="s">
        <v>5129</v>
      </c>
    </row>
    <row r="5740" spans="1:4" x14ac:dyDescent="0.15">
      <c r="A5740" s="36">
        <v>9791036317088</v>
      </c>
      <c r="B5740" t="s">
        <v>3831</v>
      </c>
      <c r="C5740" s="36">
        <v>0</v>
      </c>
      <c r="D5740" t="s">
        <v>5129</v>
      </c>
    </row>
    <row r="5741" spans="1:4" x14ac:dyDescent="0.15">
      <c r="A5741" s="36">
        <v>9791036361494</v>
      </c>
      <c r="B5741" t="s">
        <v>3831</v>
      </c>
      <c r="C5741" s="36">
        <v>0</v>
      </c>
      <c r="D5741" t="s">
        <v>5129</v>
      </c>
    </row>
    <row r="5742" spans="1:4" x14ac:dyDescent="0.15">
      <c r="A5742" s="36">
        <v>9791036317187</v>
      </c>
      <c r="B5742" t="s">
        <v>3831</v>
      </c>
      <c r="C5742" s="36">
        <v>0</v>
      </c>
      <c r="D5742" t="s">
        <v>5129</v>
      </c>
    </row>
    <row r="5743" spans="1:4" x14ac:dyDescent="0.15">
      <c r="A5743" s="36">
        <v>9791036383021</v>
      </c>
      <c r="B5743" t="s">
        <v>3831</v>
      </c>
      <c r="C5743" s="36">
        <v>0</v>
      </c>
      <c r="D5743" t="s">
        <v>5131</v>
      </c>
    </row>
    <row r="5744" spans="1:4" x14ac:dyDescent="0.15">
      <c r="A5744" s="36">
        <v>9782747099370</v>
      </c>
      <c r="B5744" t="s">
        <v>3831</v>
      </c>
      <c r="C5744" s="36">
        <v>0</v>
      </c>
      <c r="D5744" t="s">
        <v>5129</v>
      </c>
    </row>
    <row r="5745" spans="1:4" x14ac:dyDescent="0.15">
      <c r="A5745" s="36">
        <v>9791036383038</v>
      </c>
      <c r="B5745" t="s">
        <v>3831</v>
      </c>
      <c r="C5745" s="36">
        <v>4</v>
      </c>
      <c r="D5745" t="s">
        <v>5132</v>
      </c>
    </row>
    <row r="5746" spans="1:4" x14ac:dyDescent="0.15">
      <c r="A5746" s="36">
        <v>9791036383045</v>
      </c>
      <c r="B5746" t="s">
        <v>3831</v>
      </c>
      <c r="C5746" s="36">
        <v>71</v>
      </c>
      <c r="D5746" t="s">
        <v>5134</v>
      </c>
    </row>
    <row r="5747" spans="1:4" x14ac:dyDescent="0.15">
      <c r="A5747" s="36">
        <v>9791036342219</v>
      </c>
      <c r="B5747" t="s">
        <v>3831</v>
      </c>
      <c r="C5747" s="36">
        <v>0</v>
      </c>
      <c r="D5747" t="s">
        <v>5129</v>
      </c>
    </row>
    <row r="5748" spans="1:4" x14ac:dyDescent="0.15">
      <c r="A5748" s="36">
        <v>9782227494510</v>
      </c>
      <c r="B5748" t="s">
        <v>3831</v>
      </c>
      <c r="C5748" s="36">
        <v>0</v>
      </c>
      <c r="D5748" t="s">
        <v>5129</v>
      </c>
    </row>
    <row r="5749" spans="1:4" x14ac:dyDescent="0.15">
      <c r="A5749" s="36">
        <v>9791036342547</v>
      </c>
      <c r="B5749" t="s">
        <v>3831</v>
      </c>
      <c r="C5749" s="36">
        <v>0</v>
      </c>
      <c r="D5749" t="s">
        <v>5129</v>
      </c>
    </row>
    <row r="5750" spans="1:4" x14ac:dyDescent="0.15">
      <c r="A5750" s="36">
        <v>9791036343056</v>
      </c>
      <c r="B5750" t="s">
        <v>3831</v>
      </c>
      <c r="C5750" s="36">
        <v>0</v>
      </c>
      <c r="D5750" t="s">
        <v>5129</v>
      </c>
    </row>
    <row r="5751" spans="1:4" x14ac:dyDescent="0.15">
      <c r="A5751" s="36">
        <v>9791036383076</v>
      </c>
      <c r="B5751" t="s">
        <v>3831</v>
      </c>
      <c r="C5751" s="36">
        <v>16</v>
      </c>
      <c r="D5751" t="s">
        <v>5134</v>
      </c>
    </row>
    <row r="5752" spans="1:4" x14ac:dyDescent="0.15">
      <c r="A5752" s="36">
        <v>9791036383083</v>
      </c>
      <c r="B5752" t="s">
        <v>3831</v>
      </c>
      <c r="C5752" s="36">
        <v>0</v>
      </c>
      <c r="D5752" t="s">
        <v>5131</v>
      </c>
    </row>
    <row r="5753" spans="1:4" x14ac:dyDescent="0.15">
      <c r="A5753" s="36">
        <v>9791036383090</v>
      </c>
      <c r="B5753" t="s">
        <v>3831</v>
      </c>
      <c r="C5753" s="36">
        <v>0</v>
      </c>
      <c r="D5753" t="s">
        <v>5131</v>
      </c>
    </row>
    <row r="5754" spans="1:4" x14ac:dyDescent="0.15">
      <c r="A5754" s="36">
        <v>9791036383106</v>
      </c>
      <c r="B5754" t="s">
        <v>3831</v>
      </c>
      <c r="C5754" s="36">
        <v>0</v>
      </c>
      <c r="D5754" t="s">
        <v>5131</v>
      </c>
    </row>
    <row r="5755" spans="1:4" x14ac:dyDescent="0.15">
      <c r="A5755" s="36">
        <v>9791036383113</v>
      </c>
      <c r="B5755" t="s">
        <v>3831</v>
      </c>
      <c r="C5755" s="36">
        <v>37</v>
      </c>
      <c r="D5755" t="s">
        <v>5134</v>
      </c>
    </row>
    <row r="5756" spans="1:4" x14ac:dyDescent="0.15">
      <c r="A5756" s="36">
        <v>9791036383120</v>
      </c>
      <c r="B5756" t="s">
        <v>3831</v>
      </c>
      <c r="C5756" s="36">
        <v>78</v>
      </c>
      <c r="D5756" t="s">
        <v>5134</v>
      </c>
    </row>
    <row r="5757" spans="1:4" x14ac:dyDescent="0.15">
      <c r="A5757" s="36">
        <v>9791036343216</v>
      </c>
      <c r="B5757" t="s">
        <v>3831</v>
      </c>
      <c r="C5757" s="36">
        <v>0</v>
      </c>
      <c r="D5757" t="s">
        <v>5129</v>
      </c>
    </row>
    <row r="5758" spans="1:4" x14ac:dyDescent="0.15">
      <c r="A5758" s="36">
        <v>9791036343223</v>
      </c>
      <c r="B5758" t="s">
        <v>3831</v>
      </c>
      <c r="C5758" s="36">
        <v>0</v>
      </c>
      <c r="D5758" t="s">
        <v>5129</v>
      </c>
    </row>
    <row r="5759" spans="1:4" x14ac:dyDescent="0.15">
      <c r="A5759" s="36">
        <v>9791036343230</v>
      </c>
      <c r="B5759" t="s">
        <v>3831</v>
      </c>
      <c r="C5759" s="36">
        <v>0</v>
      </c>
      <c r="D5759" t="s">
        <v>5129</v>
      </c>
    </row>
    <row r="5760" spans="1:4" x14ac:dyDescent="0.15">
      <c r="A5760" s="36">
        <v>9791036343209</v>
      </c>
      <c r="B5760" t="s">
        <v>3831</v>
      </c>
      <c r="C5760" s="36">
        <v>0</v>
      </c>
      <c r="D5760" t="s">
        <v>5129</v>
      </c>
    </row>
    <row r="5761" spans="1:4" x14ac:dyDescent="0.15">
      <c r="A5761" s="36">
        <v>9791036343261</v>
      </c>
      <c r="B5761" t="s">
        <v>3831</v>
      </c>
      <c r="C5761" s="36">
        <v>0</v>
      </c>
      <c r="D5761" t="s">
        <v>5129</v>
      </c>
    </row>
    <row r="5762" spans="1:4" x14ac:dyDescent="0.15">
      <c r="A5762" s="36">
        <v>9791036361807</v>
      </c>
      <c r="B5762" t="s">
        <v>3831</v>
      </c>
      <c r="C5762" s="36">
        <v>0</v>
      </c>
      <c r="D5762" t="s">
        <v>5129</v>
      </c>
    </row>
    <row r="5763" spans="1:4" x14ac:dyDescent="0.15">
      <c r="A5763" s="36">
        <v>9791036317361</v>
      </c>
      <c r="B5763" t="s">
        <v>3831</v>
      </c>
      <c r="C5763" s="36">
        <v>0</v>
      </c>
      <c r="D5763" t="s">
        <v>5129</v>
      </c>
    </row>
    <row r="5764" spans="1:4" x14ac:dyDescent="0.15">
      <c r="A5764" s="36">
        <v>9791036317354</v>
      </c>
      <c r="B5764" t="s">
        <v>3831</v>
      </c>
      <c r="C5764" s="36">
        <v>0</v>
      </c>
      <c r="D5764" t="s">
        <v>5129</v>
      </c>
    </row>
    <row r="5765" spans="1:4" x14ac:dyDescent="0.15">
      <c r="A5765" s="36">
        <v>9791036343384</v>
      </c>
      <c r="B5765" t="s">
        <v>3831</v>
      </c>
      <c r="C5765" s="36">
        <v>0</v>
      </c>
      <c r="D5765" t="s">
        <v>5129</v>
      </c>
    </row>
    <row r="5766" spans="1:4" x14ac:dyDescent="0.15">
      <c r="A5766" s="36">
        <v>9791036343414</v>
      </c>
      <c r="B5766" t="s">
        <v>3831</v>
      </c>
      <c r="C5766" s="36">
        <v>0</v>
      </c>
      <c r="D5766" t="s">
        <v>5129</v>
      </c>
    </row>
    <row r="5767" spans="1:4" x14ac:dyDescent="0.15">
      <c r="A5767" s="36">
        <v>9791036343391</v>
      </c>
      <c r="B5767" t="s">
        <v>3831</v>
      </c>
      <c r="C5767" s="36">
        <v>0</v>
      </c>
      <c r="D5767" t="s">
        <v>5129</v>
      </c>
    </row>
    <row r="5768" spans="1:4" x14ac:dyDescent="0.15">
      <c r="A5768" s="36">
        <v>9791036317620</v>
      </c>
      <c r="B5768" t="s">
        <v>3831</v>
      </c>
      <c r="C5768" s="36">
        <v>0</v>
      </c>
      <c r="D5768" t="s">
        <v>5129</v>
      </c>
    </row>
    <row r="5769" spans="1:4" x14ac:dyDescent="0.15">
      <c r="A5769" s="36">
        <v>9791036343407</v>
      </c>
      <c r="B5769" t="s">
        <v>3831</v>
      </c>
      <c r="C5769" s="36">
        <v>0</v>
      </c>
      <c r="D5769" t="s">
        <v>5129</v>
      </c>
    </row>
    <row r="5770" spans="1:4" x14ac:dyDescent="0.15">
      <c r="A5770" s="36">
        <v>9791036317644</v>
      </c>
      <c r="B5770" t="s">
        <v>3831</v>
      </c>
      <c r="C5770" s="36">
        <v>0</v>
      </c>
      <c r="D5770" t="s">
        <v>5129</v>
      </c>
    </row>
    <row r="5771" spans="1:4" x14ac:dyDescent="0.15">
      <c r="A5771" s="36">
        <v>9791036317606</v>
      </c>
      <c r="B5771" t="s">
        <v>3831</v>
      </c>
      <c r="C5771" s="36">
        <v>0</v>
      </c>
      <c r="D5771" t="s">
        <v>5129</v>
      </c>
    </row>
    <row r="5772" spans="1:4" x14ac:dyDescent="0.15">
      <c r="A5772" s="36">
        <v>9791036317651</v>
      </c>
      <c r="B5772" t="s">
        <v>3831</v>
      </c>
      <c r="C5772" s="36">
        <v>0</v>
      </c>
      <c r="D5772" t="s">
        <v>5129</v>
      </c>
    </row>
    <row r="5773" spans="1:4" x14ac:dyDescent="0.15">
      <c r="A5773" s="36">
        <v>9791036317613</v>
      </c>
      <c r="B5773" t="s">
        <v>3831</v>
      </c>
      <c r="C5773" s="36">
        <v>0</v>
      </c>
      <c r="D5773" t="s">
        <v>5129</v>
      </c>
    </row>
    <row r="5774" spans="1:4" x14ac:dyDescent="0.15">
      <c r="A5774" s="36">
        <v>9782747077170</v>
      </c>
      <c r="B5774" t="s">
        <v>3831</v>
      </c>
      <c r="C5774" s="36">
        <v>0</v>
      </c>
      <c r="D5774" t="s">
        <v>5129</v>
      </c>
    </row>
    <row r="5775" spans="1:4" x14ac:dyDescent="0.15">
      <c r="A5775" s="36">
        <v>9782747077224</v>
      </c>
      <c r="B5775" t="s">
        <v>3831</v>
      </c>
      <c r="C5775" s="36">
        <v>0</v>
      </c>
      <c r="D5775" t="s">
        <v>5129</v>
      </c>
    </row>
    <row r="5776" spans="1:4" x14ac:dyDescent="0.15">
      <c r="A5776" s="36">
        <v>9791036361982</v>
      </c>
      <c r="B5776" t="s">
        <v>3831</v>
      </c>
      <c r="C5776" s="36">
        <v>0</v>
      </c>
      <c r="D5776" t="s">
        <v>5129</v>
      </c>
    </row>
    <row r="5777" spans="1:4" x14ac:dyDescent="0.15">
      <c r="A5777" s="36">
        <v>9791036362002</v>
      </c>
      <c r="B5777" t="s">
        <v>3831</v>
      </c>
      <c r="C5777" s="36">
        <v>0</v>
      </c>
      <c r="D5777" t="s">
        <v>5129</v>
      </c>
    </row>
    <row r="5778" spans="1:4" x14ac:dyDescent="0.15">
      <c r="A5778" s="36">
        <v>9791036317958</v>
      </c>
      <c r="B5778" t="s">
        <v>3831</v>
      </c>
      <c r="C5778" s="36">
        <v>0</v>
      </c>
      <c r="D5778" t="s">
        <v>5129</v>
      </c>
    </row>
    <row r="5779" spans="1:4" x14ac:dyDescent="0.15">
      <c r="A5779" s="36">
        <v>9791036317989</v>
      </c>
      <c r="B5779" t="s">
        <v>3831</v>
      </c>
      <c r="C5779" s="36">
        <v>0</v>
      </c>
      <c r="D5779" t="s">
        <v>5129</v>
      </c>
    </row>
    <row r="5780" spans="1:4" x14ac:dyDescent="0.15">
      <c r="A5780" s="36">
        <v>9791036317996</v>
      </c>
      <c r="B5780" t="s">
        <v>3831</v>
      </c>
      <c r="C5780" s="36">
        <v>0</v>
      </c>
      <c r="D5780" t="s">
        <v>5129</v>
      </c>
    </row>
    <row r="5781" spans="1:4" x14ac:dyDescent="0.15">
      <c r="A5781" s="36">
        <v>9791036318016</v>
      </c>
      <c r="B5781" t="s">
        <v>3831</v>
      </c>
      <c r="C5781" s="36">
        <v>0</v>
      </c>
      <c r="D5781" t="s">
        <v>5129</v>
      </c>
    </row>
    <row r="5782" spans="1:4" x14ac:dyDescent="0.15">
      <c r="A5782" s="36">
        <v>9791036317965</v>
      </c>
      <c r="B5782" t="s">
        <v>3831</v>
      </c>
      <c r="C5782" s="36">
        <v>0</v>
      </c>
      <c r="D5782" t="s">
        <v>5129</v>
      </c>
    </row>
    <row r="5783" spans="1:4" x14ac:dyDescent="0.15">
      <c r="A5783" s="36">
        <v>9791036317972</v>
      </c>
      <c r="B5783" t="s">
        <v>3831</v>
      </c>
      <c r="C5783" s="36">
        <v>0</v>
      </c>
      <c r="D5783" t="s">
        <v>5129</v>
      </c>
    </row>
    <row r="5784" spans="1:4" x14ac:dyDescent="0.15">
      <c r="A5784" s="36">
        <v>9791036362026</v>
      </c>
      <c r="B5784" t="s">
        <v>3831</v>
      </c>
      <c r="C5784" s="36">
        <v>0</v>
      </c>
      <c r="D5784" t="s">
        <v>5129</v>
      </c>
    </row>
    <row r="5785" spans="1:4" x14ac:dyDescent="0.15">
      <c r="A5785" s="36">
        <v>9791036362033</v>
      </c>
      <c r="B5785" t="s">
        <v>3831</v>
      </c>
      <c r="C5785" s="36">
        <v>2</v>
      </c>
      <c r="D5785" t="s">
        <v>5132</v>
      </c>
    </row>
    <row r="5786" spans="1:4" x14ac:dyDescent="0.15">
      <c r="A5786" s="36">
        <v>9782747077637</v>
      </c>
      <c r="B5786" t="s">
        <v>3831</v>
      </c>
      <c r="C5786" s="36">
        <v>0</v>
      </c>
      <c r="D5786" t="s">
        <v>5129</v>
      </c>
    </row>
    <row r="5787" spans="1:4" x14ac:dyDescent="0.15">
      <c r="A5787" s="36">
        <v>9782747077576</v>
      </c>
      <c r="B5787" t="s">
        <v>3831</v>
      </c>
      <c r="C5787" s="36">
        <v>0</v>
      </c>
      <c r="D5787" t="s">
        <v>5129</v>
      </c>
    </row>
    <row r="5788" spans="1:4" x14ac:dyDescent="0.15">
      <c r="A5788" s="36">
        <v>9782747077569</v>
      </c>
      <c r="B5788" t="s">
        <v>3831</v>
      </c>
      <c r="C5788" s="36">
        <v>0</v>
      </c>
      <c r="D5788" t="s">
        <v>5129</v>
      </c>
    </row>
    <row r="5789" spans="1:4" x14ac:dyDescent="0.15">
      <c r="A5789" s="36">
        <v>9791027605781</v>
      </c>
      <c r="B5789" t="s">
        <v>3831</v>
      </c>
      <c r="C5789" s="36">
        <v>0</v>
      </c>
      <c r="D5789" t="s">
        <v>5129</v>
      </c>
    </row>
    <row r="5790" spans="1:4" x14ac:dyDescent="0.15">
      <c r="A5790" s="36">
        <v>9791027605798</v>
      </c>
      <c r="B5790" t="s">
        <v>3831</v>
      </c>
      <c r="C5790" s="36">
        <v>0</v>
      </c>
      <c r="D5790" t="s">
        <v>5129</v>
      </c>
    </row>
    <row r="5791" spans="1:4" x14ac:dyDescent="0.15">
      <c r="A5791" s="36">
        <v>9782747077545</v>
      </c>
      <c r="B5791" t="s">
        <v>3831</v>
      </c>
      <c r="C5791" s="36">
        <v>0</v>
      </c>
      <c r="D5791" t="s">
        <v>5129</v>
      </c>
    </row>
    <row r="5792" spans="1:4" x14ac:dyDescent="0.15">
      <c r="A5792" s="36">
        <v>9782747077538</v>
      </c>
      <c r="B5792" t="s">
        <v>3831</v>
      </c>
      <c r="C5792" s="36">
        <v>0</v>
      </c>
      <c r="D5792" t="s">
        <v>5129</v>
      </c>
    </row>
    <row r="5793" spans="1:4" x14ac:dyDescent="0.15">
      <c r="A5793" s="36">
        <v>9782747077507</v>
      </c>
      <c r="B5793" t="s">
        <v>3831</v>
      </c>
      <c r="C5793" s="36">
        <v>0</v>
      </c>
      <c r="D5793" t="s">
        <v>5129</v>
      </c>
    </row>
    <row r="5794" spans="1:4" x14ac:dyDescent="0.15">
      <c r="A5794" s="36">
        <v>9782747077477</v>
      </c>
      <c r="B5794" t="s">
        <v>3831</v>
      </c>
      <c r="C5794" s="36">
        <v>0</v>
      </c>
      <c r="D5794" t="s">
        <v>5129</v>
      </c>
    </row>
    <row r="5795" spans="1:4" x14ac:dyDescent="0.15">
      <c r="A5795" s="36">
        <v>9782747077453</v>
      </c>
      <c r="B5795" t="s">
        <v>3831</v>
      </c>
      <c r="C5795" s="36">
        <v>0</v>
      </c>
      <c r="D5795" t="s">
        <v>5129</v>
      </c>
    </row>
    <row r="5796" spans="1:4" x14ac:dyDescent="0.15">
      <c r="A5796" s="36">
        <v>9782747077392</v>
      </c>
      <c r="B5796" t="s">
        <v>3831</v>
      </c>
      <c r="C5796" s="36">
        <v>0</v>
      </c>
      <c r="D5796" t="s">
        <v>5129</v>
      </c>
    </row>
    <row r="5797" spans="1:4" x14ac:dyDescent="0.15">
      <c r="A5797" s="36">
        <v>9791036383410</v>
      </c>
      <c r="B5797" t="s">
        <v>3831</v>
      </c>
      <c r="C5797" s="36">
        <v>3</v>
      </c>
      <c r="D5797" t="s">
        <v>5132</v>
      </c>
    </row>
    <row r="5798" spans="1:4" x14ac:dyDescent="0.15">
      <c r="A5798" s="36">
        <v>9791036383427</v>
      </c>
      <c r="B5798" t="s">
        <v>3831</v>
      </c>
      <c r="C5798" s="36">
        <v>0</v>
      </c>
      <c r="D5798" t="s">
        <v>5131</v>
      </c>
    </row>
    <row r="5799" spans="1:4" x14ac:dyDescent="0.15">
      <c r="A5799" s="36">
        <v>9791036302671</v>
      </c>
      <c r="B5799" t="s">
        <v>3831</v>
      </c>
      <c r="C5799" s="36">
        <v>0</v>
      </c>
      <c r="D5799" t="s">
        <v>5129</v>
      </c>
    </row>
    <row r="5800" spans="1:4" x14ac:dyDescent="0.15">
      <c r="A5800" s="36">
        <v>9791036343872</v>
      </c>
      <c r="B5800" t="s">
        <v>3831</v>
      </c>
      <c r="C5800" s="36">
        <v>0</v>
      </c>
      <c r="D5800" t="s">
        <v>5129</v>
      </c>
    </row>
    <row r="5801" spans="1:4" x14ac:dyDescent="0.15">
      <c r="A5801" s="36">
        <v>9791036302688</v>
      </c>
      <c r="B5801" t="s">
        <v>3831</v>
      </c>
      <c r="C5801" s="36">
        <v>0</v>
      </c>
      <c r="D5801" t="s">
        <v>5129</v>
      </c>
    </row>
    <row r="5802" spans="1:4" x14ac:dyDescent="0.15">
      <c r="A5802" s="36">
        <v>9791036343889</v>
      </c>
      <c r="B5802" t="s">
        <v>3831</v>
      </c>
      <c r="C5802" s="36">
        <v>0</v>
      </c>
      <c r="D5802" t="s">
        <v>5129</v>
      </c>
    </row>
    <row r="5803" spans="1:4" x14ac:dyDescent="0.15">
      <c r="A5803" s="36">
        <v>9791036302695</v>
      </c>
      <c r="B5803" t="s">
        <v>3831</v>
      </c>
      <c r="C5803" s="36">
        <v>0</v>
      </c>
      <c r="D5803" t="s">
        <v>5129</v>
      </c>
    </row>
    <row r="5804" spans="1:4" x14ac:dyDescent="0.15">
      <c r="A5804" s="36">
        <v>9791036343896</v>
      </c>
      <c r="B5804" t="s">
        <v>3831</v>
      </c>
      <c r="C5804" s="36">
        <v>0</v>
      </c>
      <c r="D5804" t="s">
        <v>5129</v>
      </c>
    </row>
    <row r="5805" spans="1:4" x14ac:dyDescent="0.15">
      <c r="A5805" s="36">
        <v>9791036302701</v>
      </c>
      <c r="B5805" t="s">
        <v>3831</v>
      </c>
      <c r="C5805" s="36">
        <v>0</v>
      </c>
      <c r="D5805" t="s">
        <v>5129</v>
      </c>
    </row>
    <row r="5806" spans="1:4" x14ac:dyDescent="0.15">
      <c r="A5806" s="36">
        <v>9791036343926</v>
      </c>
      <c r="B5806" t="s">
        <v>3831</v>
      </c>
      <c r="C5806" s="36">
        <v>0</v>
      </c>
      <c r="D5806" t="s">
        <v>5135</v>
      </c>
    </row>
    <row r="5807" spans="1:4" x14ac:dyDescent="0.15">
      <c r="A5807" s="36">
        <v>9791036302718</v>
      </c>
      <c r="B5807" t="s">
        <v>3831</v>
      </c>
      <c r="C5807" s="36">
        <v>0</v>
      </c>
      <c r="D5807" t="s">
        <v>5129</v>
      </c>
    </row>
    <row r="5808" spans="1:4" x14ac:dyDescent="0.15">
      <c r="A5808" s="36">
        <v>9791036302725</v>
      </c>
      <c r="B5808" t="s">
        <v>3831</v>
      </c>
      <c r="C5808" s="36">
        <v>0</v>
      </c>
      <c r="D5808" t="s">
        <v>5129</v>
      </c>
    </row>
    <row r="5809" spans="1:4" x14ac:dyDescent="0.15">
      <c r="A5809" s="36">
        <v>9791036343940</v>
      </c>
      <c r="B5809" t="s">
        <v>3831</v>
      </c>
      <c r="C5809" s="36">
        <v>18</v>
      </c>
      <c r="D5809" t="s">
        <v>5134</v>
      </c>
    </row>
    <row r="5810" spans="1:4" x14ac:dyDescent="0.15">
      <c r="A5810" s="36">
        <v>9791036343957</v>
      </c>
      <c r="B5810" t="s">
        <v>3831</v>
      </c>
      <c r="C5810" s="36">
        <v>0</v>
      </c>
      <c r="D5810" t="s">
        <v>5129</v>
      </c>
    </row>
    <row r="5811" spans="1:4" x14ac:dyDescent="0.15">
      <c r="A5811" s="36">
        <v>9791036343964</v>
      </c>
      <c r="B5811" t="s">
        <v>3831</v>
      </c>
      <c r="C5811" s="36">
        <v>0</v>
      </c>
      <c r="D5811" t="s">
        <v>5129</v>
      </c>
    </row>
    <row r="5812" spans="1:4" x14ac:dyDescent="0.15">
      <c r="A5812" s="36">
        <v>9791036383502</v>
      </c>
      <c r="B5812" t="s">
        <v>3831</v>
      </c>
      <c r="C5812" s="36">
        <v>9</v>
      </c>
      <c r="D5812" t="s">
        <v>5132</v>
      </c>
    </row>
    <row r="5813" spans="1:4" x14ac:dyDescent="0.15">
      <c r="A5813" s="36">
        <v>9791027610723</v>
      </c>
      <c r="B5813" t="s">
        <v>3831</v>
      </c>
      <c r="C5813" s="36">
        <v>0</v>
      </c>
      <c r="D5813" t="s">
        <v>5129</v>
      </c>
    </row>
    <row r="5814" spans="1:4" x14ac:dyDescent="0.15">
      <c r="A5814" s="36">
        <v>9782747077699</v>
      </c>
      <c r="B5814" t="s">
        <v>3831</v>
      </c>
      <c r="C5814" s="36">
        <v>0</v>
      </c>
      <c r="D5814" t="s">
        <v>5129</v>
      </c>
    </row>
    <row r="5815" spans="1:4" x14ac:dyDescent="0.15">
      <c r="A5815" s="36">
        <v>9782747077712</v>
      </c>
      <c r="B5815" t="s">
        <v>3831</v>
      </c>
      <c r="C5815" s="36">
        <v>0</v>
      </c>
      <c r="D5815" t="s">
        <v>5129</v>
      </c>
    </row>
    <row r="5816" spans="1:4" x14ac:dyDescent="0.15">
      <c r="A5816" s="36">
        <v>9782747077729</v>
      </c>
      <c r="B5816" t="s">
        <v>3831</v>
      </c>
      <c r="C5816" s="36">
        <v>0</v>
      </c>
      <c r="D5816" t="s">
        <v>5129</v>
      </c>
    </row>
    <row r="5817" spans="1:4" x14ac:dyDescent="0.15">
      <c r="A5817" s="36">
        <v>9791036362316</v>
      </c>
      <c r="B5817" t="s">
        <v>3831</v>
      </c>
      <c r="C5817" s="36">
        <v>0</v>
      </c>
      <c r="D5817" t="s">
        <v>5129</v>
      </c>
    </row>
    <row r="5818" spans="1:4" x14ac:dyDescent="0.15">
      <c r="A5818" s="36">
        <v>9791036362378</v>
      </c>
      <c r="B5818" t="s">
        <v>3831</v>
      </c>
      <c r="C5818" s="36">
        <v>0</v>
      </c>
      <c r="D5818" t="s">
        <v>5129</v>
      </c>
    </row>
    <row r="5819" spans="1:4" x14ac:dyDescent="0.15">
      <c r="A5819" s="36">
        <v>9791036302794</v>
      </c>
      <c r="B5819" t="s">
        <v>3831</v>
      </c>
      <c r="C5819" s="36">
        <v>0</v>
      </c>
      <c r="D5819" t="s">
        <v>5129</v>
      </c>
    </row>
    <row r="5820" spans="1:4" x14ac:dyDescent="0.15">
      <c r="A5820" s="36">
        <v>9791036362385</v>
      </c>
      <c r="B5820" t="s">
        <v>3831</v>
      </c>
      <c r="C5820" s="36">
        <v>0</v>
      </c>
      <c r="D5820" t="s">
        <v>5129</v>
      </c>
    </row>
    <row r="5821" spans="1:4" x14ac:dyDescent="0.15">
      <c r="A5821" s="36">
        <v>9791036302800</v>
      </c>
      <c r="B5821" t="s">
        <v>3831</v>
      </c>
      <c r="C5821" s="36">
        <v>0</v>
      </c>
      <c r="D5821" t="s">
        <v>5129</v>
      </c>
    </row>
    <row r="5822" spans="1:4" x14ac:dyDescent="0.15">
      <c r="A5822" s="36">
        <v>9791036362408</v>
      </c>
      <c r="B5822" t="s">
        <v>3831</v>
      </c>
      <c r="C5822" s="36">
        <v>0</v>
      </c>
      <c r="D5822" t="s">
        <v>5129</v>
      </c>
    </row>
    <row r="5823" spans="1:4" x14ac:dyDescent="0.15">
      <c r="A5823" s="36">
        <v>9791036362415</v>
      </c>
      <c r="B5823" t="s">
        <v>3831</v>
      </c>
      <c r="C5823" s="36">
        <v>0</v>
      </c>
      <c r="D5823" t="s">
        <v>5129</v>
      </c>
    </row>
    <row r="5824" spans="1:4" x14ac:dyDescent="0.15">
      <c r="A5824" s="36">
        <v>9791036362422</v>
      </c>
      <c r="B5824" t="s">
        <v>3831</v>
      </c>
      <c r="C5824" s="36">
        <v>0</v>
      </c>
      <c r="D5824" t="s">
        <v>5129</v>
      </c>
    </row>
    <row r="5825" spans="1:4" x14ac:dyDescent="0.15">
      <c r="A5825" s="36">
        <v>9791036383588</v>
      </c>
      <c r="B5825" t="s">
        <v>3831</v>
      </c>
      <c r="C5825" s="36">
        <v>0</v>
      </c>
      <c r="D5825" t="s">
        <v>5131</v>
      </c>
    </row>
    <row r="5826" spans="1:4" x14ac:dyDescent="0.15">
      <c r="A5826" s="36">
        <v>9791036318382</v>
      </c>
      <c r="B5826" t="s">
        <v>3831</v>
      </c>
      <c r="C5826" s="36">
        <v>0</v>
      </c>
      <c r="D5826" t="s">
        <v>5129</v>
      </c>
    </row>
    <row r="5827" spans="1:4" x14ac:dyDescent="0.15">
      <c r="A5827" s="36">
        <v>9791036318412</v>
      </c>
      <c r="B5827" t="s">
        <v>3831</v>
      </c>
      <c r="C5827" s="36">
        <v>0</v>
      </c>
      <c r="D5827" t="s">
        <v>5129</v>
      </c>
    </row>
    <row r="5828" spans="1:4" x14ac:dyDescent="0.15">
      <c r="A5828" s="36">
        <v>9791036318283</v>
      </c>
      <c r="B5828" t="s">
        <v>3831</v>
      </c>
      <c r="C5828" s="36">
        <v>0</v>
      </c>
      <c r="D5828" t="s">
        <v>5129</v>
      </c>
    </row>
    <row r="5829" spans="1:4" x14ac:dyDescent="0.15">
      <c r="A5829" s="36">
        <v>9782227501638</v>
      </c>
      <c r="B5829" t="s">
        <v>3831</v>
      </c>
      <c r="C5829" s="36">
        <v>0</v>
      </c>
      <c r="D5829" t="s">
        <v>5129</v>
      </c>
    </row>
    <row r="5830" spans="1:4" x14ac:dyDescent="0.15">
      <c r="A5830" s="36">
        <v>9791036318306</v>
      </c>
      <c r="B5830" t="s">
        <v>3831</v>
      </c>
      <c r="C5830" s="36">
        <v>0</v>
      </c>
      <c r="D5830" t="s">
        <v>5129</v>
      </c>
    </row>
    <row r="5831" spans="1:4" x14ac:dyDescent="0.15">
      <c r="A5831" s="36">
        <v>9791036362392</v>
      </c>
      <c r="B5831" t="s">
        <v>3831</v>
      </c>
      <c r="C5831" s="36">
        <v>0</v>
      </c>
      <c r="D5831" t="s">
        <v>5129</v>
      </c>
    </row>
    <row r="5832" spans="1:4" x14ac:dyDescent="0.15">
      <c r="A5832" s="36">
        <v>9791036318276</v>
      </c>
      <c r="B5832" t="s">
        <v>3831</v>
      </c>
      <c r="C5832" s="36">
        <v>0</v>
      </c>
      <c r="D5832" t="s">
        <v>5129</v>
      </c>
    </row>
    <row r="5833" spans="1:4" x14ac:dyDescent="0.15">
      <c r="A5833" s="36">
        <v>9791036344176</v>
      </c>
      <c r="B5833" t="s">
        <v>3831</v>
      </c>
      <c r="C5833" s="36">
        <v>0</v>
      </c>
      <c r="D5833" t="s">
        <v>5129</v>
      </c>
    </row>
    <row r="5834" spans="1:4" x14ac:dyDescent="0.15">
      <c r="A5834" s="36">
        <v>9782408049355</v>
      </c>
      <c r="B5834" t="s">
        <v>3831</v>
      </c>
      <c r="C5834" s="36">
        <v>0</v>
      </c>
      <c r="D5834" t="s">
        <v>5129</v>
      </c>
    </row>
    <row r="5835" spans="1:4" x14ac:dyDescent="0.15">
      <c r="A5835" s="36">
        <v>9791036302831</v>
      </c>
      <c r="B5835" t="s">
        <v>3831</v>
      </c>
      <c r="C5835" s="36">
        <v>0</v>
      </c>
      <c r="D5835" t="s">
        <v>5129</v>
      </c>
    </row>
    <row r="5836" spans="1:4" x14ac:dyDescent="0.15">
      <c r="A5836" s="36">
        <v>9791036383601</v>
      </c>
      <c r="B5836" t="s">
        <v>3831</v>
      </c>
      <c r="C5836" s="36">
        <v>0</v>
      </c>
      <c r="D5836" t="s">
        <v>5131</v>
      </c>
    </row>
    <row r="5837" spans="1:4" x14ac:dyDescent="0.15">
      <c r="A5837" s="36">
        <v>9791036383618</v>
      </c>
      <c r="B5837" t="s">
        <v>3831</v>
      </c>
      <c r="C5837" s="36">
        <v>46</v>
      </c>
      <c r="D5837" t="s">
        <v>5134</v>
      </c>
    </row>
    <row r="5838" spans="1:4" x14ac:dyDescent="0.15">
      <c r="A5838" s="36">
        <v>9791027610822</v>
      </c>
      <c r="B5838" t="s">
        <v>3831</v>
      </c>
      <c r="C5838" s="36">
        <v>0</v>
      </c>
      <c r="D5838" t="s">
        <v>5129</v>
      </c>
    </row>
    <row r="5839" spans="1:4" x14ac:dyDescent="0.15">
      <c r="A5839" s="36">
        <v>9791036383625</v>
      </c>
      <c r="B5839" t="s">
        <v>3831</v>
      </c>
      <c r="C5839" s="36">
        <v>0</v>
      </c>
      <c r="D5839" t="s">
        <v>5131</v>
      </c>
    </row>
    <row r="5840" spans="1:4" x14ac:dyDescent="0.15">
      <c r="A5840" s="36">
        <v>9791027610839</v>
      </c>
      <c r="B5840" t="s">
        <v>3831</v>
      </c>
      <c r="C5840" s="36">
        <v>0</v>
      </c>
      <c r="D5840" t="s">
        <v>5129</v>
      </c>
    </row>
    <row r="5841" spans="1:4" x14ac:dyDescent="0.15">
      <c r="A5841" s="36">
        <v>9791036383632</v>
      </c>
      <c r="B5841" t="s">
        <v>3831</v>
      </c>
      <c r="C5841" s="36">
        <v>0</v>
      </c>
      <c r="D5841" t="s">
        <v>5135</v>
      </c>
    </row>
    <row r="5842" spans="1:4" x14ac:dyDescent="0.15">
      <c r="A5842" s="36">
        <v>9791036383649</v>
      </c>
      <c r="B5842" t="s">
        <v>3831</v>
      </c>
      <c r="C5842" s="36">
        <v>0</v>
      </c>
      <c r="D5842" t="s">
        <v>5131</v>
      </c>
    </row>
    <row r="5843" spans="1:4" x14ac:dyDescent="0.15">
      <c r="A5843" s="36">
        <v>9791036383656</v>
      </c>
      <c r="B5843" t="s">
        <v>3831</v>
      </c>
      <c r="C5843" s="36">
        <v>0</v>
      </c>
      <c r="D5843" t="s">
        <v>5135</v>
      </c>
    </row>
    <row r="5844" spans="1:4" x14ac:dyDescent="0.15">
      <c r="A5844" s="36">
        <v>9791036383663</v>
      </c>
      <c r="B5844" t="s">
        <v>3831</v>
      </c>
      <c r="C5844" s="36">
        <v>0</v>
      </c>
      <c r="D5844" t="s">
        <v>5135</v>
      </c>
    </row>
    <row r="5845" spans="1:4" x14ac:dyDescent="0.15">
      <c r="A5845" s="36">
        <v>9791036383670</v>
      </c>
      <c r="B5845" t="s">
        <v>3831</v>
      </c>
      <c r="C5845" s="36">
        <v>1</v>
      </c>
      <c r="D5845" t="s">
        <v>5132</v>
      </c>
    </row>
    <row r="5846" spans="1:4" x14ac:dyDescent="0.15">
      <c r="A5846" s="36">
        <v>9791036383687</v>
      </c>
      <c r="B5846" t="s">
        <v>3831</v>
      </c>
      <c r="C5846" s="36">
        <v>73</v>
      </c>
      <c r="D5846" t="s">
        <v>5134</v>
      </c>
    </row>
    <row r="5847" spans="1:4" x14ac:dyDescent="0.15">
      <c r="A5847" s="36">
        <v>9791036383694</v>
      </c>
      <c r="B5847" t="s">
        <v>3831</v>
      </c>
      <c r="C5847" s="36">
        <v>22</v>
      </c>
      <c r="D5847" t="s">
        <v>5134</v>
      </c>
    </row>
    <row r="5848" spans="1:4" x14ac:dyDescent="0.15">
      <c r="A5848" s="36">
        <v>9791036383700</v>
      </c>
      <c r="B5848" t="s">
        <v>3831</v>
      </c>
      <c r="C5848" s="36">
        <v>101</v>
      </c>
      <c r="D5848" t="s">
        <v>5130</v>
      </c>
    </row>
    <row r="5849" spans="1:4" x14ac:dyDescent="0.15">
      <c r="A5849" s="36">
        <v>9791027605804</v>
      </c>
      <c r="B5849" t="s">
        <v>3831</v>
      </c>
      <c r="C5849" s="36">
        <v>0</v>
      </c>
      <c r="D5849" t="s">
        <v>5129</v>
      </c>
    </row>
    <row r="5850" spans="1:4" x14ac:dyDescent="0.15">
      <c r="A5850" s="36">
        <v>9791036318436</v>
      </c>
      <c r="B5850" t="s">
        <v>3831</v>
      </c>
      <c r="C5850" s="36">
        <v>0</v>
      </c>
      <c r="D5850" t="s">
        <v>5129</v>
      </c>
    </row>
    <row r="5851" spans="1:4" x14ac:dyDescent="0.15">
      <c r="A5851" s="36">
        <v>9791036318481</v>
      </c>
      <c r="B5851" t="s">
        <v>3831</v>
      </c>
      <c r="C5851" s="36">
        <v>0</v>
      </c>
      <c r="D5851" t="s">
        <v>5129</v>
      </c>
    </row>
    <row r="5852" spans="1:4" x14ac:dyDescent="0.15">
      <c r="A5852" s="36">
        <v>9791036318467</v>
      </c>
      <c r="B5852" t="s">
        <v>3831</v>
      </c>
      <c r="C5852" s="36">
        <v>0</v>
      </c>
      <c r="D5852" t="s">
        <v>5129</v>
      </c>
    </row>
    <row r="5853" spans="1:4" x14ac:dyDescent="0.15">
      <c r="A5853" s="36">
        <v>9791036318535</v>
      </c>
      <c r="B5853" t="s">
        <v>3831</v>
      </c>
      <c r="C5853" s="36">
        <v>0</v>
      </c>
      <c r="D5853" t="s">
        <v>5129</v>
      </c>
    </row>
    <row r="5854" spans="1:4" x14ac:dyDescent="0.15">
      <c r="A5854" s="36">
        <v>9791036318443</v>
      </c>
      <c r="B5854" t="s">
        <v>3831</v>
      </c>
      <c r="C5854" s="36">
        <v>0</v>
      </c>
      <c r="D5854" t="s">
        <v>5129</v>
      </c>
    </row>
    <row r="5855" spans="1:4" x14ac:dyDescent="0.15">
      <c r="A5855" s="36">
        <v>9791036318474</v>
      </c>
      <c r="B5855" t="s">
        <v>3831</v>
      </c>
      <c r="C5855" s="36">
        <v>0</v>
      </c>
      <c r="D5855" t="s">
        <v>5129</v>
      </c>
    </row>
    <row r="5856" spans="1:4" x14ac:dyDescent="0.15">
      <c r="A5856" s="36">
        <v>9791036318504</v>
      </c>
      <c r="B5856" t="s">
        <v>3831</v>
      </c>
      <c r="C5856" s="36">
        <v>0</v>
      </c>
      <c r="D5856" t="s">
        <v>5129</v>
      </c>
    </row>
    <row r="5857" spans="1:4" x14ac:dyDescent="0.15">
      <c r="A5857" s="36">
        <v>9791027605828</v>
      </c>
      <c r="B5857" t="s">
        <v>3831</v>
      </c>
      <c r="C5857" s="36">
        <v>0</v>
      </c>
      <c r="D5857" t="s">
        <v>5129</v>
      </c>
    </row>
    <row r="5858" spans="1:4" x14ac:dyDescent="0.15">
      <c r="A5858" s="36">
        <v>9791036318511</v>
      </c>
      <c r="B5858" t="s">
        <v>3831</v>
      </c>
      <c r="C5858" s="36">
        <v>0</v>
      </c>
      <c r="D5858" t="s">
        <v>5129</v>
      </c>
    </row>
    <row r="5859" spans="1:4" x14ac:dyDescent="0.15">
      <c r="A5859" s="36">
        <v>9791036318528</v>
      </c>
      <c r="B5859" t="s">
        <v>3831</v>
      </c>
      <c r="C5859" s="36">
        <v>0</v>
      </c>
      <c r="D5859" t="s">
        <v>5129</v>
      </c>
    </row>
    <row r="5860" spans="1:4" x14ac:dyDescent="0.15">
      <c r="A5860" s="36">
        <v>9791036303067</v>
      </c>
      <c r="B5860" t="s">
        <v>3831</v>
      </c>
      <c r="C5860" s="36">
        <v>0</v>
      </c>
      <c r="D5860" t="s">
        <v>5129</v>
      </c>
    </row>
    <row r="5861" spans="1:4" x14ac:dyDescent="0.15">
      <c r="A5861" s="36">
        <v>9791036303074</v>
      </c>
      <c r="B5861" t="s">
        <v>3831</v>
      </c>
      <c r="C5861" s="36">
        <v>0</v>
      </c>
      <c r="D5861" t="s">
        <v>5129</v>
      </c>
    </row>
    <row r="5862" spans="1:4" x14ac:dyDescent="0.15">
      <c r="A5862" s="36">
        <v>9791036384073</v>
      </c>
      <c r="B5862" t="s">
        <v>3831</v>
      </c>
      <c r="C5862" s="36">
        <v>45</v>
      </c>
      <c r="D5862" t="s">
        <v>5134</v>
      </c>
    </row>
    <row r="5863" spans="1:4" x14ac:dyDescent="0.15">
      <c r="A5863" s="36">
        <v>9791036384080</v>
      </c>
      <c r="B5863" t="s">
        <v>3831</v>
      </c>
      <c r="C5863" s="36">
        <v>10</v>
      </c>
      <c r="D5863" t="s">
        <v>5134</v>
      </c>
    </row>
    <row r="5864" spans="1:4" x14ac:dyDescent="0.15">
      <c r="A5864" s="36">
        <v>9791036318450</v>
      </c>
      <c r="B5864" t="s">
        <v>3831</v>
      </c>
      <c r="C5864" s="36">
        <v>0</v>
      </c>
      <c r="D5864" t="s">
        <v>5129</v>
      </c>
    </row>
    <row r="5865" spans="1:4" x14ac:dyDescent="0.15">
      <c r="A5865" s="36">
        <v>9791036318542</v>
      </c>
      <c r="B5865" t="s">
        <v>3831</v>
      </c>
      <c r="C5865" s="36">
        <v>0</v>
      </c>
      <c r="D5865" t="s">
        <v>5129</v>
      </c>
    </row>
    <row r="5866" spans="1:4" x14ac:dyDescent="0.15">
      <c r="A5866" s="36">
        <v>9791036384202</v>
      </c>
      <c r="B5866" t="s">
        <v>3831</v>
      </c>
      <c r="C5866" s="36">
        <v>79</v>
      </c>
      <c r="D5866" t="s">
        <v>5134</v>
      </c>
    </row>
    <row r="5867" spans="1:4" x14ac:dyDescent="0.15">
      <c r="A5867" s="36">
        <v>9791036384219</v>
      </c>
      <c r="B5867" t="s">
        <v>3831</v>
      </c>
      <c r="C5867" s="36">
        <v>699</v>
      </c>
      <c r="D5867" t="s">
        <v>5137</v>
      </c>
    </row>
    <row r="5868" spans="1:4" x14ac:dyDescent="0.15">
      <c r="A5868" s="36">
        <v>9791027612178</v>
      </c>
      <c r="B5868" t="s">
        <v>3831</v>
      </c>
      <c r="C5868" s="36">
        <v>0</v>
      </c>
      <c r="D5868" t="s">
        <v>5129</v>
      </c>
    </row>
    <row r="5869" spans="1:4" x14ac:dyDescent="0.15">
      <c r="A5869" s="36">
        <v>9791027612185</v>
      </c>
      <c r="B5869" t="s">
        <v>3831</v>
      </c>
      <c r="C5869" s="36">
        <v>0</v>
      </c>
      <c r="D5869" t="s">
        <v>5129</v>
      </c>
    </row>
    <row r="5870" spans="1:4" x14ac:dyDescent="0.15">
      <c r="A5870" s="36">
        <v>9791036363153</v>
      </c>
      <c r="B5870" t="s">
        <v>3831</v>
      </c>
      <c r="C5870" s="36">
        <v>0</v>
      </c>
      <c r="D5870" t="s">
        <v>5129</v>
      </c>
    </row>
    <row r="5871" spans="1:4" x14ac:dyDescent="0.15">
      <c r="A5871" s="36">
        <v>9791036363160</v>
      </c>
      <c r="B5871" t="s">
        <v>3831</v>
      </c>
      <c r="C5871" s="36">
        <v>0</v>
      </c>
      <c r="D5871" t="s">
        <v>5129</v>
      </c>
    </row>
    <row r="5872" spans="1:4" x14ac:dyDescent="0.15">
      <c r="A5872" s="36">
        <v>9791036363436</v>
      </c>
      <c r="B5872" t="s">
        <v>3831</v>
      </c>
      <c r="C5872" s="36">
        <v>0</v>
      </c>
      <c r="D5872" t="s">
        <v>5129</v>
      </c>
    </row>
    <row r="5873" spans="1:4" x14ac:dyDescent="0.15">
      <c r="A5873" s="36">
        <v>9791036363443</v>
      </c>
      <c r="B5873" t="s">
        <v>3831</v>
      </c>
      <c r="C5873" s="36">
        <v>0</v>
      </c>
      <c r="D5873" t="s">
        <v>5129</v>
      </c>
    </row>
    <row r="5874" spans="1:4" x14ac:dyDescent="0.15">
      <c r="A5874" s="36">
        <v>9791036363467</v>
      </c>
      <c r="B5874" t="s">
        <v>3831</v>
      </c>
      <c r="C5874" s="36">
        <v>0</v>
      </c>
      <c r="D5874" t="s">
        <v>5129</v>
      </c>
    </row>
    <row r="5875" spans="1:4" x14ac:dyDescent="0.15">
      <c r="A5875" s="36">
        <v>9791036363474</v>
      </c>
      <c r="B5875" t="s">
        <v>3831</v>
      </c>
      <c r="C5875" s="36">
        <v>0</v>
      </c>
      <c r="D5875" t="s">
        <v>5129</v>
      </c>
    </row>
    <row r="5876" spans="1:4" x14ac:dyDescent="0.15">
      <c r="A5876" s="36">
        <v>9791027605897</v>
      </c>
      <c r="B5876" t="s">
        <v>3831</v>
      </c>
      <c r="C5876" s="36">
        <v>0</v>
      </c>
      <c r="D5876" t="s">
        <v>5129</v>
      </c>
    </row>
    <row r="5877" spans="1:4" x14ac:dyDescent="0.15">
      <c r="A5877" s="36">
        <v>9791027605903</v>
      </c>
      <c r="B5877" t="s">
        <v>3831</v>
      </c>
      <c r="C5877" s="36">
        <v>0</v>
      </c>
      <c r="D5877" t="s">
        <v>5129</v>
      </c>
    </row>
    <row r="5878" spans="1:4" x14ac:dyDescent="0.15">
      <c r="A5878" s="36">
        <v>9791036363450</v>
      </c>
      <c r="B5878" t="s">
        <v>3831</v>
      </c>
      <c r="C5878" s="36">
        <v>51</v>
      </c>
      <c r="D5878" t="s">
        <v>5134</v>
      </c>
    </row>
    <row r="5879" spans="1:4" x14ac:dyDescent="0.15">
      <c r="A5879" s="36">
        <v>9791036363054</v>
      </c>
      <c r="B5879" t="s">
        <v>3831</v>
      </c>
      <c r="C5879" s="36">
        <v>0</v>
      </c>
      <c r="D5879" t="s">
        <v>5129</v>
      </c>
    </row>
    <row r="5880" spans="1:4" x14ac:dyDescent="0.15">
      <c r="A5880" s="36">
        <v>9782227503144</v>
      </c>
      <c r="B5880" t="s">
        <v>3831</v>
      </c>
      <c r="C5880" s="36">
        <v>0</v>
      </c>
      <c r="D5880" t="s">
        <v>5135</v>
      </c>
    </row>
    <row r="5881" spans="1:4" x14ac:dyDescent="0.15">
      <c r="A5881" s="36">
        <v>9791036384356</v>
      </c>
      <c r="B5881" t="s">
        <v>3831</v>
      </c>
      <c r="C5881" s="36">
        <v>1</v>
      </c>
      <c r="D5881" t="s">
        <v>5132</v>
      </c>
    </row>
    <row r="5882" spans="1:4" x14ac:dyDescent="0.15">
      <c r="A5882" s="36">
        <v>9791036344350</v>
      </c>
      <c r="B5882" t="s">
        <v>3831</v>
      </c>
      <c r="C5882" s="36">
        <v>0</v>
      </c>
      <c r="D5882" t="s">
        <v>5129</v>
      </c>
    </row>
    <row r="5883" spans="1:4" x14ac:dyDescent="0.15">
      <c r="A5883" s="36">
        <v>9791036344442</v>
      </c>
      <c r="B5883" t="s">
        <v>3831</v>
      </c>
      <c r="C5883" s="36">
        <v>0</v>
      </c>
      <c r="D5883" t="s">
        <v>5129</v>
      </c>
    </row>
    <row r="5884" spans="1:4" x14ac:dyDescent="0.15">
      <c r="A5884" s="36">
        <v>9791036344459</v>
      </c>
      <c r="B5884" t="s">
        <v>3831</v>
      </c>
      <c r="C5884" s="36">
        <v>0</v>
      </c>
      <c r="D5884" t="s">
        <v>5129</v>
      </c>
    </row>
    <row r="5885" spans="1:4" x14ac:dyDescent="0.15">
      <c r="A5885" s="36">
        <v>9791036344466</v>
      </c>
      <c r="B5885" t="s">
        <v>3831</v>
      </c>
      <c r="C5885" s="36">
        <v>0</v>
      </c>
      <c r="D5885" t="s">
        <v>5129</v>
      </c>
    </row>
    <row r="5886" spans="1:4" x14ac:dyDescent="0.15">
      <c r="A5886" s="36">
        <v>9791036344329</v>
      </c>
      <c r="B5886" t="s">
        <v>3831</v>
      </c>
      <c r="C5886" s="36">
        <v>0</v>
      </c>
      <c r="D5886" t="s">
        <v>5129</v>
      </c>
    </row>
    <row r="5887" spans="1:4" x14ac:dyDescent="0.15">
      <c r="A5887" s="36">
        <v>9791036344367</v>
      </c>
      <c r="B5887" t="s">
        <v>3831</v>
      </c>
      <c r="C5887" s="36">
        <v>0</v>
      </c>
      <c r="D5887" t="s">
        <v>5129</v>
      </c>
    </row>
    <row r="5888" spans="1:4" x14ac:dyDescent="0.15">
      <c r="A5888" s="36">
        <v>9791036344381</v>
      </c>
      <c r="B5888" t="s">
        <v>3831</v>
      </c>
      <c r="C5888" s="36">
        <v>0</v>
      </c>
      <c r="D5888" t="s">
        <v>5129</v>
      </c>
    </row>
    <row r="5889" spans="1:4" x14ac:dyDescent="0.15">
      <c r="A5889" s="36">
        <v>9791036344398</v>
      </c>
      <c r="B5889" t="s">
        <v>3831</v>
      </c>
      <c r="C5889" s="36">
        <v>0</v>
      </c>
      <c r="D5889" t="s">
        <v>5129</v>
      </c>
    </row>
    <row r="5890" spans="1:4" x14ac:dyDescent="0.15">
      <c r="A5890" s="36">
        <v>9791036344411</v>
      </c>
      <c r="B5890" t="s">
        <v>3831</v>
      </c>
      <c r="C5890" s="36">
        <v>0</v>
      </c>
      <c r="D5890" t="s">
        <v>5129</v>
      </c>
    </row>
    <row r="5891" spans="1:4" x14ac:dyDescent="0.15">
      <c r="A5891" s="36">
        <v>9791036344428</v>
      </c>
      <c r="B5891" t="s">
        <v>3831</v>
      </c>
      <c r="C5891" s="36">
        <v>0</v>
      </c>
      <c r="D5891" t="s">
        <v>5129</v>
      </c>
    </row>
    <row r="5892" spans="1:4" x14ac:dyDescent="0.15">
      <c r="A5892" s="36">
        <v>9791036344435</v>
      </c>
      <c r="B5892" t="s">
        <v>3831</v>
      </c>
      <c r="C5892" s="36">
        <v>0</v>
      </c>
      <c r="D5892" t="s">
        <v>5129</v>
      </c>
    </row>
    <row r="5893" spans="1:4" x14ac:dyDescent="0.15">
      <c r="A5893" s="36">
        <v>9791036344473</v>
      </c>
      <c r="B5893" t="s">
        <v>3831</v>
      </c>
      <c r="C5893" s="36">
        <v>0</v>
      </c>
      <c r="D5893" t="s">
        <v>5129</v>
      </c>
    </row>
    <row r="5894" spans="1:4" x14ac:dyDescent="0.15">
      <c r="A5894" s="36">
        <v>9791036384875</v>
      </c>
      <c r="B5894" t="s">
        <v>3831</v>
      </c>
      <c r="C5894" s="36">
        <v>59</v>
      </c>
      <c r="D5894" t="s">
        <v>5134</v>
      </c>
    </row>
    <row r="5895" spans="1:4" x14ac:dyDescent="0.15">
      <c r="A5895" s="36">
        <v>9791036318634</v>
      </c>
      <c r="B5895" t="s">
        <v>3831</v>
      </c>
      <c r="C5895" s="36">
        <v>0</v>
      </c>
      <c r="D5895" t="s">
        <v>5129</v>
      </c>
    </row>
    <row r="5896" spans="1:4" x14ac:dyDescent="0.15">
      <c r="A5896" s="36">
        <v>9791036318610</v>
      </c>
      <c r="B5896" t="s">
        <v>3831</v>
      </c>
      <c r="C5896" s="36">
        <v>0</v>
      </c>
      <c r="D5896" t="s">
        <v>5129</v>
      </c>
    </row>
    <row r="5897" spans="1:4" x14ac:dyDescent="0.15">
      <c r="A5897" s="36">
        <v>9791036318627</v>
      </c>
      <c r="B5897" t="s">
        <v>3831</v>
      </c>
      <c r="C5897" s="36">
        <v>0</v>
      </c>
      <c r="D5897" t="s">
        <v>5129</v>
      </c>
    </row>
    <row r="5898" spans="1:4" x14ac:dyDescent="0.15">
      <c r="A5898" s="36">
        <v>9791036364228</v>
      </c>
      <c r="B5898" t="s">
        <v>3831</v>
      </c>
      <c r="C5898" s="36">
        <v>0</v>
      </c>
      <c r="D5898" t="s">
        <v>5129</v>
      </c>
    </row>
    <row r="5899" spans="1:4" x14ac:dyDescent="0.15">
      <c r="A5899" s="36">
        <v>9791036364235</v>
      </c>
      <c r="B5899" t="s">
        <v>3831</v>
      </c>
      <c r="C5899" s="36">
        <v>0</v>
      </c>
      <c r="D5899" t="s">
        <v>5129</v>
      </c>
    </row>
    <row r="5900" spans="1:4" x14ac:dyDescent="0.15">
      <c r="A5900" s="36">
        <v>9791027608966</v>
      </c>
      <c r="B5900" t="s">
        <v>3831</v>
      </c>
      <c r="C5900" s="36">
        <v>0</v>
      </c>
      <c r="D5900" t="s">
        <v>5129</v>
      </c>
    </row>
    <row r="5901" spans="1:4" x14ac:dyDescent="0.15">
      <c r="A5901" s="36">
        <v>9791027608973</v>
      </c>
      <c r="B5901" t="s">
        <v>3831</v>
      </c>
      <c r="C5901" s="36">
        <v>0</v>
      </c>
      <c r="D5901" t="s">
        <v>5129</v>
      </c>
    </row>
    <row r="5902" spans="1:4" x14ac:dyDescent="0.15">
      <c r="A5902" s="36">
        <v>9791036344480</v>
      </c>
      <c r="B5902" t="s">
        <v>3831</v>
      </c>
      <c r="C5902" s="36">
        <v>3</v>
      </c>
      <c r="D5902" t="s">
        <v>5132</v>
      </c>
    </row>
    <row r="5903" spans="1:4" x14ac:dyDescent="0.15">
      <c r="A5903" s="36">
        <v>9791036318658</v>
      </c>
      <c r="B5903" t="s">
        <v>3831</v>
      </c>
      <c r="C5903" s="36">
        <v>0</v>
      </c>
      <c r="D5903" t="s">
        <v>5129</v>
      </c>
    </row>
    <row r="5904" spans="1:4" x14ac:dyDescent="0.15">
      <c r="A5904" s="36">
        <v>9791036344497</v>
      </c>
      <c r="B5904" t="s">
        <v>3831</v>
      </c>
      <c r="C5904" s="36">
        <v>0</v>
      </c>
      <c r="D5904" t="s">
        <v>5129</v>
      </c>
    </row>
    <row r="5905" spans="1:4" x14ac:dyDescent="0.15">
      <c r="A5905" s="36">
        <v>9791036344503</v>
      </c>
      <c r="B5905" t="s">
        <v>3831</v>
      </c>
      <c r="C5905" s="36">
        <v>0</v>
      </c>
      <c r="D5905" t="s">
        <v>5129</v>
      </c>
    </row>
    <row r="5906" spans="1:4" x14ac:dyDescent="0.15">
      <c r="A5906" s="36">
        <v>9791036344510</v>
      </c>
      <c r="B5906" t="s">
        <v>3831</v>
      </c>
      <c r="C5906" s="36">
        <v>0</v>
      </c>
      <c r="D5906" t="s">
        <v>5129</v>
      </c>
    </row>
    <row r="5907" spans="1:4" x14ac:dyDescent="0.15">
      <c r="A5907" s="36">
        <v>9791036344671</v>
      </c>
      <c r="B5907" t="s">
        <v>3831</v>
      </c>
      <c r="C5907" s="36">
        <v>0</v>
      </c>
      <c r="D5907" t="s">
        <v>5129</v>
      </c>
    </row>
    <row r="5908" spans="1:4" x14ac:dyDescent="0.15">
      <c r="A5908" s="36">
        <v>9791036344695</v>
      </c>
      <c r="B5908" t="s">
        <v>3831</v>
      </c>
      <c r="C5908" s="36">
        <v>0</v>
      </c>
      <c r="D5908" t="s">
        <v>5129</v>
      </c>
    </row>
    <row r="5909" spans="1:4" x14ac:dyDescent="0.15">
      <c r="A5909" s="36">
        <v>9791036303777</v>
      </c>
      <c r="B5909" t="s">
        <v>3831</v>
      </c>
      <c r="C5909" s="36">
        <v>0</v>
      </c>
      <c r="D5909" t="s">
        <v>5129</v>
      </c>
    </row>
    <row r="5910" spans="1:4" x14ac:dyDescent="0.15">
      <c r="A5910" s="36">
        <v>3760262412504</v>
      </c>
      <c r="B5910" t="s">
        <v>3831</v>
      </c>
      <c r="C5910" s="36">
        <v>74</v>
      </c>
      <c r="D5910" t="s">
        <v>5134</v>
      </c>
    </row>
    <row r="5911" spans="1:4" x14ac:dyDescent="0.15">
      <c r="A5911" s="36">
        <v>9791036364518</v>
      </c>
      <c r="B5911" t="s">
        <v>3831</v>
      </c>
      <c r="C5911" s="36">
        <v>0</v>
      </c>
      <c r="D5911" t="s">
        <v>5131</v>
      </c>
    </row>
    <row r="5912" spans="1:4" x14ac:dyDescent="0.15">
      <c r="A5912" s="36">
        <v>9791036318689</v>
      </c>
      <c r="B5912" t="s">
        <v>3831</v>
      </c>
      <c r="C5912" s="36">
        <v>0</v>
      </c>
      <c r="D5912" t="s">
        <v>5129</v>
      </c>
    </row>
    <row r="5913" spans="1:4" x14ac:dyDescent="0.15">
      <c r="A5913" s="36">
        <v>9791036364570</v>
      </c>
      <c r="B5913" t="s">
        <v>3831</v>
      </c>
      <c r="C5913" s="36">
        <v>0</v>
      </c>
      <c r="D5913" t="s">
        <v>5129</v>
      </c>
    </row>
    <row r="5914" spans="1:4" x14ac:dyDescent="0.15">
      <c r="A5914" s="36">
        <v>9791036364587</v>
      </c>
      <c r="B5914" t="s">
        <v>3831</v>
      </c>
      <c r="C5914" s="36">
        <v>0</v>
      </c>
      <c r="D5914" t="s">
        <v>5129</v>
      </c>
    </row>
    <row r="5915" spans="1:4" x14ac:dyDescent="0.15">
      <c r="A5915" s="36">
        <v>9791036384936</v>
      </c>
      <c r="B5915" t="s">
        <v>3831</v>
      </c>
      <c r="C5915" s="36">
        <v>0</v>
      </c>
      <c r="D5915" t="s">
        <v>5135</v>
      </c>
    </row>
    <row r="5916" spans="1:4" x14ac:dyDescent="0.15">
      <c r="A5916" s="36">
        <v>9791036364525</v>
      </c>
      <c r="B5916" t="s">
        <v>3831</v>
      </c>
      <c r="C5916" s="36">
        <v>0</v>
      </c>
      <c r="D5916" t="s">
        <v>5129</v>
      </c>
    </row>
    <row r="5917" spans="1:4" x14ac:dyDescent="0.15">
      <c r="A5917" s="36">
        <v>9791036384943</v>
      </c>
      <c r="B5917" t="s">
        <v>3831</v>
      </c>
      <c r="C5917" s="36">
        <v>23</v>
      </c>
      <c r="D5917" t="s">
        <v>5134</v>
      </c>
    </row>
    <row r="5918" spans="1:4" x14ac:dyDescent="0.15">
      <c r="A5918" s="36">
        <v>9791036318702</v>
      </c>
      <c r="B5918" t="s">
        <v>3831</v>
      </c>
      <c r="C5918" s="36">
        <v>0</v>
      </c>
      <c r="D5918" t="s">
        <v>5129</v>
      </c>
    </row>
    <row r="5919" spans="1:4" x14ac:dyDescent="0.15">
      <c r="A5919" s="36">
        <v>9791036364549</v>
      </c>
      <c r="B5919" t="s">
        <v>3831</v>
      </c>
      <c r="C5919" s="36">
        <v>0</v>
      </c>
      <c r="D5919" t="s">
        <v>5129</v>
      </c>
    </row>
    <row r="5920" spans="1:4" x14ac:dyDescent="0.15">
      <c r="A5920" s="36">
        <v>9791027600946</v>
      </c>
      <c r="B5920" t="s">
        <v>3831</v>
      </c>
      <c r="C5920" s="36">
        <v>0</v>
      </c>
      <c r="D5920" t="s">
        <v>5129</v>
      </c>
    </row>
    <row r="5921" spans="1:4" x14ac:dyDescent="0.15">
      <c r="A5921" s="36">
        <v>9791036318719</v>
      </c>
      <c r="B5921" t="s">
        <v>3831</v>
      </c>
      <c r="C5921" s="36">
        <v>0</v>
      </c>
      <c r="D5921" t="s">
        <v>5129</v>
      </c>
    </row>
    <row r="5922" spans="1:4" x14ac:dyDescent="0.15">
      <c r="A5922" s="36">
        <v>9791036318726</v>
      </c>
      <c r="B5922" t="s">
        <v>3831</v>
      </c>
      <c r="C5922" s="36">
        <v>0</v>
      </c>
      <c r="D5922" t="s">
        <v>5129</v>
      </c>
    </row>
    <row r="5923" spans="1:4" x14ac:dyDescent="0.15">
      <c r="A5923" s="36">
        <v>9791036303975</v>
      </c>
      <c r="B5923" t="s">
        <v>3831</v>
      </c>
      <c r="C5923" s="36">
        <v>0</v>
      </c>
      <c r="D5923" t="s">
        <v>5129</v>
      </c>
    </row>
    <row r="5924" spans="1:4" x14ac:dyDescent="0.15">
      <c r="A5924" s="36">
        <v>9791036303982</v>
      </c>
      <c r="B5924" t="s">
        <v>3831</v>
      </c>
      <c r="C5924" s="36">
        <v>0</v>
      </c>
      <c r="D5924" t="s">
        <v>5129</v>
      </c>
    </row>
    <row r="5925" spans="1:4" x14ac:dyDescent="0.15">
      <c r="A5925" s="36">
        <v>9791036364662</v>
      </c>
      <c r="B5925" t="s">
        <v>3831</v>
      </c>
      <c r="C5925" s="36">
        <v>0</v>
      </c>
      <c r="D5925" t="s">
        <v>5129</v>
      </c>
    </row>
    <row r="5926" spans="1:4" x14ac:dyDescent="0.15">
      <c r="A5926" s="36">
        <v>9791036304002</v>
      </c>
      <c r="B5926" t="s">
        <v>3831</v>
      </c>
      <c r="C5926" s="36">
        <v>0</v>
      </c>
      <c r="D5926" t="s">
        <v>5129</v>
      </c>
    </row>
    <row r="5927" spans="1:4" x14ac:dyDescent="0.15">
      <c r="A5927" s="36">
        <v>9791036364679</v>
      </c>
      <c r="B5927" t="s">
        <v>3831</v>
      </c>
      <c r="C5927" s="36">
        <v>0</v>
      </c>
      <c r="D5927" t="s">
        <v>5129</v>
      </c>
    </row>
    <row r="5928" spans="1:4" x14ac:dyDescent="0.15">
      <c r="A5928" s="36">
        <v>9791036304019</v>
      </c>
      <c r="B5928" t="s">
        <v>3831</v>
      </c>
      <c r="C5928" s="36">
        <v>0</v>
      </c>
      <c r="D5928" t="s">
        <v>5129</v>
      </c>
    </row>
    <row r="5929" spans="1:4" x14ac:dyDescent="0.15">
      <c r="A5929" s="36">
        <v>9791036364686</v>
      </c>
      <c r="B5929" t="s">
        <v>3831</v>
      </c>
      <c r="C5929" s="36">
        <v>0</v>
      </c>
      <c r="D5929" t="s">
        <v>5129</v>
      </c>
    </row>
    <row r="5930" spans="1:4" x14ac:dyDescent="0.15">
      <c r="A5930" s="36">
        <v>9791036304026</v>
      </c>
      <c r="B5930" t="s">
        <v>3831</v>
      </c>
      <c r="C5930" s="36">
        <v>0</v>
      </c>
      <c r="D5930" t="s">
        <v>5129</v>
      </c>
    </row>
    <row r="5931" spans="1:4" x14ac:dyDescent="0.15">
      <c r="A5931" s="36">
        <v>9791036364709</v>
      </c>
      <c r="B5931" t="s">
        <v>3831</v>
      </c>
      <c r="C5931" s="36">
        <v>0</v>
      </c>
      <c r="D5931" t="s">
        <v>5129</v>
      </c>
    </row>
    <row r="5932" spans="1:4" x14ac:dyDescent="0.15">
      <c r="A5932" s="36">
        <v>9791036304033</v>
      </c>
      <c r="B5932" t="s">
        <v>3831</v>
      </c>
      <c r="C5932" s="36">
        <v>0</v>
      </c>
      <c r="D5932" t="s">
        <v>5129</v>
      </c>
    </row>
    <row r="5933" spans="1:4" x14ac:dyDescent="0.15">
      <c r="A5933" s="36">
        <v>9791036364747</v>
      </c>
      <c r="B5933" t="s">
        <v>3831</v>
      </c>
      <c r="C5933" s="36">
        <v>0</v>
      </c>
      <c r="D5933" t="s">
        <v>5129</v>
      </c>
    </row>
    <row r="5934" spans="1:4" x14ac:dyDescent="0.15">
      <c r="A5934" s="36">
        <v>9791036304040</v>
      </c>
      <c r="B5934" t="s">
        <v>3831</v>
      </c>
      <c r="C5934" s="36">
        <v>0</v>
      </c>
      <c r="D5934" t="s">
        <v>5129</v>
      </c>
    </row>
    <row r="5935" spans="1:4" x14ac:dyDescent="0.15">
      <c r="A5935" s="36">
        <v>9791036364754</v>
      </c>
      <c r="B5935" t="s">
        <v>3831</v>
      </c>
      <c r="C5935" s="36">
        <v>0</v>
      </c>
      <c r="D5935" t="s">
        <v>5129</v>
      </c>
    </row>
    <row r="5936" spans="1:4" x14ac:dyDescent="0.15">
      <c r="A5936" s="36">
        <v>9791036304057</v>
      </c>
      <c r="B5936" t="s">
        <v>3831</v>
      </c>
      <c r="C5936" s="36">
        <v>0</v>
      </c>
      <c r="D5936" t="s">
        <v>5129</v>
      </c>
    </row>
    <row r="5937" spans="1:4" x14ac:dyDescent="0.15">
      <c r="A5937" s="36">
        <v>9791036364761</v>
      </c>
      <c r="B5937" t="s">
        <v>3831</v>
      </c>
      <c r="C5937" s="36">
        <v>0</v>
      </c>
      <c r="D5937" t="s">
        <v>5129</v>
      </c>
    </row>
    <row r="5938" spans="1:4" x14ac:dyDescent="0.15">
      <c r="A5938" s="36">
        <v>9791036304064</v>
      </c>
      <c r="B5938" t="s">
        <v>3831</v>
      </c>
      <c r="C5938" s="36">
        <v>0</v>
      </c>
      <c r="D5938" t="s">
        <v>5129</v>
      </c>
    </row>
    <row r="5939" spans="1:4" x14ac:dyDescent="0.15">
      <c r="A5939" s="36">
        <v>9791036364778</v>
      </c>
      <c r="B5939" t="s">
        <v>3831</v>
      </c>
      <c r="C5939" s="36">
        <v>0</v>
      </c>
      <c r="D5939" t="s">
        <v>5129</v>
      </c>
    </row>
    <row r="5940" spans="1:4" x14ac:dyDescent="0.15">
      <c r="A5940" s="36">
        <v>9791036304071</v>
      </c>
      <c r="B5940" t="s">
        <v>3831</v>
      </c>
      <c r="C5940" s="36">
        <v>0</v>
      </c>
      <c r="D5940" t="s">
        <v>5129</v>
      </c>
    </row>
    <row r="5941" spans="1:4" x14ac:dyDescent="0.15">
      <c r="A5941" s="36">
        <v>9791036304088</v>
      </c>
      <c r="B5941" t="s">
        <v>3831</v>
      </c>
      <c r="C5941" s="36">
        <v>0</v>
      </c>
      <c r="D5941" t="s">
        <v>5129</v>
      </c>
    </row>
    <row r="5942" spans="1:4" x14ac:dyDescent="0.15">
      <c r="A5942" s="36">
        <v>9791036364693</v>
      </c>
      <c r="B5942" t="s">
        <v>3831</v>
      </c>
      <c r="C5942" s="36">
        <v>0</v>
      </c>
      <c r="D5942" t="s">
        <v>5129</v>
      </c>
    </row>
    <row r="5943" spans="1:4" x14ac:dyDescent="0.15">
      <c r="A5943" s="36">
        <v>9791036364839</v>
      </c>
      <c r="B5943" t="s">
        <v>3831</v>
      </c>
      <c r="C5943" s="36">
        <v>0</v>
      </c>
      <c r="D5943" t="s">
        <v>5129</v>
      </c>
    </row>
    <row r="5944" spans="1:4" x14ac:dyDescent="0.15">
      <c r="A5944" s="36">
        <v>9791036304101</v>
      </c>
      <c r="B5944" t="s">
        <v>3831</v>
      </c>
      <c r="C5944" s="36">
        <v>0</v>
      </c>
      <c r="D5944" t="s">
        <v>5129</v>
      </c>
    </row>
    <row r="5945" spans="1:4" x14ac:dyDescent="0.15">
      <c r="A5945" s="36">
        <v>9791036304118</v>
      </c>
      <c r="B5945" t="s">
        <v>3831</v>
      </c>
      <c r="C5945" s="36">
        <v>0</v>
      </c>
      <c r="D5945" t="s">
        <v>5129</v>
      </c>
    </row>
    <row r="5946" spans="1:4" x14ac:dyDescent="0.15">
      <c r="A5946" s="36">
        <v>9791036318924</v>
      </c>
      <c r="B5946" t="s">
        <v>3831</v>
      </c>
      <c r="C5946" s="36">
        <v>0</v>
      </c>
      <c r="D5946" t="s">
        <v>5129</v>
      </c>
    </row>
    <row r="5947" spans="1:4" x14ac:dyDescent="0.15">
      <c r="A5947" s="36">
        <v>9791036304125</v>
      </c>
      <c r="B5947" t="s">
        <v>3831</v>
      </c>
      <c r="C5947" s="36">
        <v>0</v>
      </c>
      <c r="D5947" t="s">
        <v>5129</v>
      </c>
    </row>
    <row r="5948" spans="1:4" x14ac:dyDescent="0.15">
      <c r="A5948" s="36">
        <v>9791027605958</v>
      </c>
      <c r="B5948" t="s">
        <v>3831</v>
      </c>
      <c r="C5948" s="36">
        <v>0</v>
      </c>
      <c r="D5948" t="s">
        <v>5129</v>
      </c>
    </row>
    <row r="5949" spans="1:4" x14ac:dyDescent="0.15">
      <c r="A5949" s="36">
        <v>9791027605965</v>
      </c>
      <c r="B5949" t="s">
        <v>3831</v>
      </c>
      <c r="C5949" s="36">
        <v>0</v>
      </c>
      <c r="D5949" t="s">
        <v>5129</v>
      </c>
    </row>
    <row r="5950" spans="1:4" x14ac:dyDescent="0.15">
      <c r="A5950" s="36">
        <v>9791027608997</v>
      </c>
      <c r="B5950" t="s">
        <v>3831</v>
      </c>
      <c r="C5950" s="36">
        <v>0</v>
      </c>
      <c r="D5950" t="s">
        <v>5129</v>
      </c>
    </row>
    <row r="5951" spans="1:4" x14ac:dyDescent="0.15">
      <c r="A5951" s="36">
        <v>9791027609000</v>
      </c>
      <c r="B5951" t="s">
        <v>3831</v>
      </c>
      <c r="C5951" s="36">
        <v>0</v>
      </c>
      <c r="D5951" t="s">
        <v>5129</v>
      </c>
    </row>
    <row r="5952" spans="1:4" x14ac:dyDescent="0.15">
      <c r="A5952" s="36">
        <v>9791036364426</v>
      </c>
      <c r="B5952" t="s">
        <v>3831</v>
      </c>
      <c r="C5952" s="36">
        <v>0</v>
      </c>
      <c r="D5952" t="s">
        <v>5129</v>
      </c>
    </row>
    <row r="5953" spans="1:4" x14ac:dyDescent="0.15">
      <c r="A5953" s="36">
        <v>9791036364433</v>
      </c>
      <c r="B5953" t="s">
        <v>3831</v>
      </c>
      <c r="C5953" s="36">
        <v>0</v>
      </c>
      <c r="D5953" t="s">
        <v>5129</v>
      </c>
    </row>
    <row r="5954" spans="1:4" x14ac:dyDescent="0.15">
      <c r="A5954" s="36">
        <v>9791036364952</v>
      </c>
      <c r="B5954" t="s">
        <v>3831</v>
      </c>
      <c r="C5954" s="36">
        <v>0</v>
      </c>
      <c r="D5954" t="s">
        <v>5129</v>
      </c>
    </row>
    <row r="5955" spans="1:4" x14ac:dyDescent="0.15">
      <c r="A5955" s="36">
        <v>9791036364846</v>
      </c>
      <c r="B5955" t="s">
        <v>3831</v>
      </c>
      <c r="C5955" s="36">
        <v>0</v>
      </c>
      <c r="D5955" t="s">
        <v>5131</v>
      </c>
    </row>
    <row r="5956" spans="1:4" x14ac:dyDescent="0.15">
      <c r="A5956" s="36">
        <v>9791036364853</v>
      </c>
      <c r="B5956" t="s">
        <v>3831</v>
      </c>
      <c r="C5956" s="36">
        <v>0</v>
      </c>
      <c r="D5956" t="s">
        <v>5129</v>
      </c>
    </row>
    <row r="5957" spans="1:4" x14ac:dyDescent="0.15">
      <c r="A5957" s="36">
        <v>9791036364969</v>
      </c>
      <c r="B5957" t="s">
        <v>3831</v>
      </c>
      <c r="C5957" s="36">
        <v>0</v>
      </c>
      <c r="D5957" t="s">
        <v>5129</v>
      </c>
    </row>
    <row r="5958" spans="1:4" x14ac:dyDescent="0.15">
      <c r="A5958" s="36">
        <v>9791027612253</v>
      </c>
      <c r="B5958" t="s">
        <v>3831</v>
      </c>
      <c r="C5958" s="36">
        <v>0</v>
      </c>
      <c r="D5958" t="s">
        <v>5129</v>
      </c>
    </row>
    <row r="5959" spans="1:4" x14ac:dyDescent="0.15">
      <c r="A5959" s="36">
        <v>9791027612277</v>
      </c>
      <c r="B5959" t="s">
        <v>3831</v>
      </c>
      <c r="C5959" s="36">
        <v>0</v>
      </c>
      <c r="D5959" t="s">
        <v>5129</v>
      </c>
    </row>
    <row r="5960" spans="1:4" x14ac:dyDescent="0.15">
      <c r="A5960" s="36">
        <v>9791036385049</v>
      </c>
      <c r="B5960" t="s">
        <v>3831</v>
      </c>
      <c r="C5960" s="36">
        <v>5</v>
      </c>
      <c r="D5960" t="s">
        <v>5132</v>
      </c>
    </row>
    <row r="5961" spans="1:4" x14ac:dyDescent="0.15">
      <c r="A5961" s="36">
        <v>9791036365102</v>
      </c>
      <c r="B5961" t="s">
        <v>3831</v>
      </c>
      <c r="C5961" s="36">
        <v>0</v>
      </c>
      <c r="D5961" t="s">
        <v>5129</v>
      </c>
    </row>
    <row r="5962" spans="1:4" x14ac:dyDescent="0.15">
      <c r="A5962" s="36">
        <v>9791036365294</v>
      </c>
      <c r="B5962" t="s">
        <v>3831</v>
      </c>
      <c r="C5962" s="36">
        <v>0</v>
      </c>
      <c r="D5962" t="s">
        <v>5129</v>
      </c>
    </row>
    <row r="5963" spans="1:4" x14ac:dyDescent="0.15">
      <c r="A5963" s="36">
        <v>9791036365362</v>
      </c>
      <c r="B5963" t="s">
        <v>3831</v>
      </c>
      <c r="C5963" s="36">
        <v>95</v>
      </c>
      <c r="D5963" t="s">
        <v>5134</v>
      </c>
    </row>
    <row r="5964" spans="1:4" x14ac:dyDescent="0.15">
      <c r="A5964" s="36">
        <v>9791036319150</v>
      </c>
      <c r="B5964" t="s">
        <v>3831</v>
      </c>
      <c r="C5964" s="36">
        <v>0</v>
      </c>
      <c r="D5964" t="s">
        <v>5129</v>
      </c>
    </row>
    <row r="5965" spans="1:4" x14ac:dyDescent="0.15">
      <c r="A5965" s="36">
        <v>9791036304538</v>
      </c>
      <c r="B5965" t="s">
        <v>3831</v>
      </c>
      <c r="C5965" s="36">
        <v>0</v>
      </c>
      <c r="D5965" t="s">
        <v>5129</v>
      </c>
    </row>
    <row r="5966" spans="1:4" x14ac:dyDescent="0.15">
      <c r="A5966" s="36">
        <v>9791036304590</v>
      </c>
      <c r="B5966" t="s">
        <v>3831</v>
      </c>
      <c r="C5966" s="36">
        <v>0</v>
      </c>
      <c r="D5966" t="s">
        <v>5129</v>
      </c>
    </row>
    <row r="5967" spans="1:4" x14ac:dyDescent="0.15">
      <c r="A5967" s="36">
        <v>9791036304613</v>
      </c>
      <c r="B5967" t="s">
        <v>3831</v>
      </c>
      <c r="C5967" s="36">
        <v>0</v>
      </c>
      <c r="D5967" t="s">
        <v>5129</v>
      </c>
    </row>
    <row r="5968" spans="1:4" x14ac:dyDescent="0.15">
      <c r="A5968" s="36">
        <v>9791036304620</v>
      </c>
      <c r="B5968" t="s">
        <v>3831</v>
      </c>
      <c r="C5968" s="36">
        <v>0</v>
      </c>
      <c r="D5968" t="s">
        <v>5129</v>
      </c>
    </row>
    <row r="5969" spans="1:4" x14ac:dyDescent="0.15">
      <c r="A5969" s="36">
        <v>9791027609017</v>
      </c>
      <c r="B5969" t="s">
        <v>3831</v>
      </c>
      <c r="C5969" s="36">
        <v>0</v>
      </c>
      <c r="D5969" t="s">
        <v>5129</v>
      </c>
    </row>
    <row r="5970" spans="1:4" x14ac:dyDescent="0.15">
      <c r="A5970" s="36">
        <v>9791036385438</v>
      </c>
      <c r="B5970" t="s">
        <v>3831</v>
      </c>
      <c r="C5970" s="36">
        <v>0</v>
      </c>
      <c r="D5970" t="s">
        <v>5135</v>
      </c>
    </row>
    <row r="5971" spans="1:4" x14ac:dyDescent="0.15">
      <c r="A5971" s="36">
        <v>9791027601110</v>
      </c>
      <c r="B5971" t="s">
        <v>3831</v>
      </c>
      <c r="C5971" s="36">
        <v>0</v>
      </c>
      <c r="D5971" t="s">
        <v>5129</v>
      </c>
    </row>
    <row r="5972" spans="1:4" x14ac:dyDescent="0.15">
      <c r="A5972" s="36">
        <v>9791036319778</v>
      </c>
      <c r="B5972" t="s">
        <v>3831</v>
      </c>
      <c r="C5972" s="36">
        <v>0</v>
      </c>
      <c r="D5972" t="s">
        <v>5129</v>
      </c>
    </row>
    <row r="5973" spans="1:4" x14ac:dyDescent="0.15">
      <c r="A5973" s="36">
        <v>9791036319723</v>
      </c>
      <c r="B5973" t="s">
        <v>3831</v>
      </c>
      <c r="C5973" s="36">
        <v>0</v>
      </c>
      <c r="D5973" t="s">
        <v>5129</v>
      </c>
    </row>
    <row r="5974" spans="1:4" x14ac:dyDescent="0.15">
      <c r="A5974" s="36">
        <v>9782227498396</v>
      </c>
      <c r="B5974" t="s">
        <v>3831</v>
      </c>
      <c r="C5974" s="36">
        <v>0</v>
      </c>
      <c r="D5974" t="s">
        <v>5129</v>
      </c>
    </row>
    <row r="5975" spans="1:4" x14ac:dyDescent="0.15">
      <c r="A5975" s="36">
        <v>9791036364440</v>
      </c>
      <c r="B5975" t="s">
        <v>3831</v>
      </c>
      <c r="C5975" s="36">
        <v>0</v>
      </c>
      <c r="D5975" t="s">
        <v>5129</v>
      </c>
    </row>
    <row r="5976" spans="1:4" x14ac:dyDescent="0.15">
      <c r="A5976" s="36">
        <v>9782747081153</v>
      </c>
      <c r="B5976" t="s">
        <v>3831</v>
      </c>
      <c r="C5976" s="36">
        <v>0</v>
      </c>
      <c r="D5976" t="s">
        <v>5129</v>
      </c>
    </row>
    <row r="5977" spans="1:4" x14ac:dyDescent="0.15">
      <c r="A5977" s="36">
        <v>9782227494770</v>
      </c>
      <c r="B5977" t="s">
        <v>3831</v>
      </c>
      <c r="C5977" s="36">
        <v>0</v>
      </c>
      <c r="D5977" t="s">
        <v>5129</v>
      </c>
    </row>
    <row r="5978" spans="1:4" x14ac:dyDescent="0.15">
      <c r="A5978" s="36">
        <v>9791036319730</v>
      </c>
      <c r="B5978" t="s">
        <v>3831</v>
      </c>
      <c r="C5978" s="36">
        <v>0</v>
      </c>
      <c r="D5978" t="s">
        <v>5129</v>
      </c>
    </row>
    <row r="5979" spans="1:4" x14ac:dyDescent="0.15">
      <c r="A5979" s="36">
        <v>9782747081160</v>
      </c>
      <c r="B5979" t="s">
        <v>3831</v>
      </c>
      <c r="C5979" s="36">
        <v>0</v>
      </c>
      <c r="D5979" t="s">
        <v>5129</v>
      </c>
    </row>
    <row r="5980" spans="1:4" x14ac:dyDescent="0.15">
      <c r="A5980" s="36">
        <v>9782747081177</v>
      </c>
      <c r="B5980" t="s">
        <v>3831</v>
      </c>
      <c r="C5980" s="36">
        <v>0</v>
      </c>
      <c r="D5980" t="s">
        <v>5129</v>
      </c>
    </row>
    <row r="5981" spans="1:4" x14ac:dyDescent="0.15">
      <c r="A5981" s="36">
        <v>9791036319761</v>
      </c>
      <c r="B5981" t="s">
        <v>3831</v>
      </c>
      <c r="C5981" s="36">
        <v>0</v>
      </c>
      <c r="D5981" t="s">
        <v>5129</v>
      </c>
    </row>
    <row r="5982" spans="1:4" x14ac:dyDescent="0.15">
      <c r="A5982" s="36">
        <v>9782747081207</v>
      </c>
      <c r="B5982" t="s">
        <v>3831</v>
      </c>
      <c r="C5982" s="36">
        <v>0</v>
      </c>
      <c r="D5982" t="s">
        <v>5129</v>
      </c>
    </row>
    <row r="5983" spans="1:4" x14ac:dyDescent="0.15">
      <c r="A5983" s="36">
        <v>9782747081214</v>
      </c>
      <c r="B5983" t="s">
        <v>3831</v>
      </c>
      <c r="C5983" s="36">
        <v>0</v>
      </c>
      <c r="D5983" t="s">
        <v>5129</v>
      </c>
    </row>
    <row r="5984" spans="1:4" x14ac:dyDescent="0.15">
      <c r="A5984" s="36">
        <v>9782747081221</v>
      </c>
      <c r="B5984" t="s">
        <v>3831</v>
      </c>
      <c r="C5984" s="36">
        <v>0</v>
      </c>
      <c r="D5984" t="s">
        <v>5129</v>
      </c>
    </row>
    <row r="5985" spans="1:4" x14ac:dyDescent="0.15">
      <c r="A5985" s="36">
        <v>9791036319839</v>
      </c>
      <c r="B5985" t="s">
        <v>3831</v>
      </c>
      <c r="C5985" s="36">
        <v>0</v>
      </c>
      <c r="D5985" t="s">
        <v>5129</v>
      </c>
    </row>
    <row r="5986" spans="1:4" x14ac:dyDescent="0.15">
      <c r="A5986" s="36">
        <v>9782747081320</v>
      </c>
      <c r="B5986" t="s">
        <v>3831</v>
      </c>
      <c r="C5986" s="36">
        <v>0</v>
      </c>
      <c r="D5986" t="s">
        <v>5129</v>
      </c>
    </row>
    <row r="5987" spans="1:4" x14ac:dyDescent="0.15">
      <c r="A5987" s="36">
        <v>9791036304606</v>
      </c>
      <c r="B5987" t="s">
        <v>3831</v>
      </c>
      <c r="C5987" s="36">
        <v>0</v>
      </c>
      <c r="D5987" t="s">
        <v>5129</v>
      </c>
    </row>
    <row r="5988" spans="1:4" x14ac:dyDescent="0.15">
      <c r="A5988" s="36">
        <v>9791036385575</v>
      </c>
      <c r="B5988" t="s">
        <v>3831</v>
      </c>
      <c r="C5988" s="36">
        <v>0</v>
      </c>
      <c r="D5988" t="s">
        <v>5135</v>
      </c>
    </row>
    <row r="5989" spans="1:4" x14ac:dyDescent="0.15">
      <c r="A5989" s="36">
        <v>9791036385643</v>
      </c>
      <c r="B5989" t="s">
        <v>3831</v>
      </c>
      <c r="C5989" s="36">
        <v>0</v>
      </c>
      <c r="D5989" t="s">
        <v>5131</v>
      </c>
    </row>
    <row r="5990" spans="1:4" x14ac:dyDescent="0.15">
      <c r="A5990" s="36">
        <v>9791036385599</v>
      </c>
      <c r="B5990" t="s">
        <v>3831</v>
      </c>
      <c r="C5990" s="36">
        <v>82</v>
      </c>
      <c r="D5990" t="s">
        <v>5134</v>
      </c>
    </row>
    <row r="5991" spans="1:4" x14ac:dyDescent="0.15">
      <c r="A5991" s="36">
        <v>9782747081245</v>
      </c>
      <c r="B5991" t="s">
        <v>3831</v>
      </c>
      <c r="C5991" s="36">
        <v>0</v>
      </c>
      <c r="D5991" t="s">
        <v>5129</v>
      </c>
    </row>
    <row r="5992" spans="1:4" x14ac:dyDescent="0.15">
      <c r="A5992" s="36">
        <v>9791036365515</v>
      </c>
      <c r="B5992" t="s">
        <v>3831</v>
      </c>
      <c r="C5992" s="36">
        <v>0</v>
      </c>
      <c r="D5992" t="s">
        <v>5129</v>
      </c>
    </row>
    <row r="5993" spans="1:4" x14ac:dyDescent="0.15">
      <c r="A5993" s="36">
        <v>9791036385605</v>
      </c>
      <c r="B5993" t="s">
        <v>3831</v>
      </c>
      <c r="C5993" s="36">
        <v>51</v>
      </c>
      <c r="D5993" t="s">
        <v>5134</v>
      </c>
    </row>
    <row r="5994" spans="1:4" x14ac:dyDescent="0.15">
      <c r="A5994" s="36">
        <v>9791036365539</v>
      </c>
      <c r="B5994" t="s">
        <v>3831</v>
      </c>
      <c r="C5994" s="36">
        <v>0</v>
      </c>
      <c r="D5994" t="s">
        <v>5131</v>
      </c>
    </row>
    <row r="5995" spans="1:4" x14ac:dyDescent="0.15">
      <c r="A5995" s="36">
        <v>9782747081269</v>
      </c>
      <c r="B5995" t="s">
        <v>3831</v>
      </c>
      <c r="C5995" s="36">
        <v>0</v>
      </c>
      <c r="D5995" t="s">
        <v>5129</v>
      </c>
    </row>
    <row r="5996" spans="1:4" x14ac:dyDescent="0.15">
      <c r="A5996" s="36">
        <v>9791036385704</v>
      </c>
      <c r="B5996" t="s">
        <v>3831</v>
      </c>
      <c r="C5996" s="36">
        <v>0</v>
      </c>
      <c r="D5996" t="s">
        <v>5135</v>
      </c>
    </row>
    <row r="5997" spans="1:4" x14ac:dyDescent="0.15">
      <c r="A5997" s="36">
        <v>9791036385612</v>
      </c>
      <c r="B5997" t="s">
        <v>3831</v>
      </c>
      <c r="C5997" s="36">
        <v>100</v>
      </c>
      <c r="D5997" t="s">
        <v>5130</v>
      </c>
    </row>
    <row r="5998" spans="1:4" x14ac:dyDescent="0.15">
      <c r="A5998" s="36">
        <v>9791036303999</v>
      </c>
      <c r="B5998" t="s">
        <v>3831</v>
      </c>
      <c r="C5998" s="36">
        <v>0</v>
      </c>
      <c r="D5998" t="s">
        <v>5129</v>
      </c>
    </row>
    <row r="5999" spans="1:4" x14ac:dyDescent="0.15">
      <c r="A5999" s="36">
        <v>9791036385629</v>
      </c>
      <c r="B5999" t="s">
        <v>3831</v>
      </c>
      <c r="C5999" s="36">
        <v>30</v>
      </c>
      <c r="D5999" t="s">
        <v>5134</v>
      </c>
    </row>
    <row r="6000" spans="1:4" x14ac:dyDescent="0.15">
      <c r="A6000" s="36">
        <v>9791036304835</v>
      </c>
      <c r="B6000" t="s">
        <v>3831</v>
      </c>
      <c r="C6000" s="36">
        <v>0</v>
      </c>
      <c r="D6000" t="s">
        <v>5129</v>
      </c>
    </row>
    <row r="6001" spans="1:4" x14ac:dyDescent="0.15">
      <c r="A6001" s="36">
        <v>9791036385711</v>
      </c>
      <c r="B6001" t="s">
        <v>3831</v>
      </c>
      <c r="C6001" s="36">
        <v>0</v>
      </c>
      <c r="D6001" t="s">
        <v>5135</v>
      </c>
    </row>
    <row r="6002" spans="1:4" x14ac:dyDescent="0.15">
      <c r="A6002" s="36">
        <v>9791036304859</v>
      </c>
      <c r="B6002" t="s">
        <v>3831</v>
      </c>
      <c r="C6002" s="36">
        <v>0</v>
      </c>
      <c r="D6002" t="s">
        <v>5129</v>
      </c>
    </row>
    <row r="6003" spans="1:4" x14ac:dyDescent="0.15">
      <c r="A6003" s="36">
        <v>9791036366031</v>
      </c>
      <c r="B6003" t="s">
        <v>3831</v>
      </c>
      <c r="C6003" s="36">
        <v>0</v>
      </c>
      <c r="D6003" t="s">
        <v>5129</v>
      </c>
    </row>
    <row r="6004" spans="1:4" x14ac:dyDescent="0.15">
      <c r="A6004" s="36">
        <v>9791036385803</v>
      </c>
      <c r="B6004" t="s">
        <v>3831</v>
      </c>
      <c r="C6004" s="36">
        <v>0</v>
      </c>
      <c r="D6004" t="s">
        <v>5135</v>
      </c>
    </row>
    <row r="6005" spans="1:4" x14ac:dyDescent="0.15">
      <c r="A6005" s="36">
        <v>9791027606122</v>
      </c>
      <c r="B6005" t="s">
        <v>3831</v>
      </c>
      <c r="C6005" s="36">
        <v>0</v>
      </c>
      <c r="D6005" t="s">
        <v>5129</v>
      </c>
    </row>
    <row r="6006" spans="1:4" x14ac:dyDescent="0.15">
      <c r="A6006" s="36">
        <v>9791036385827</v>
      </c>
      <c r="B6006" t="s">
        <v>3831</v>
      </c>
      <c r="C6006" s="36">
        <v>0</v>
      </c>
      <c r="D6006" t="s">
        <v>5135</v>
      </c>
    </row>
    <row r="6007" spans="1:4" x14ac:dyDescent="0.15">
      <c r="A6007" s="36">
        <v>9791027610907</v>
      </c>
      <c r="B6007" t="s">
        <v>3831</v>
      </c>
      <c r="C6007" s="36">
        <v>0</v>
      </c>
      <c r="D6007" t="s">
        <v>5129</v>
      </c>
    </row>
    <row r="6008" spans="1:4" x14ac:dyDescent="0.15">
      <c r="A6008" s="36">
        <v>9791036304934</v>
      </c>
      <c r="B6008" t="s">
        <v>3831</v>
      </c>
      <c r="C6008" s="36">
        <v>0</v>
      </c>
      <c r="D6008" t="s">
        <v>5129</v>
      </c>
    </row>
    <row r="6009" spans="1:4" x14ac:dyDescent="0.15">
      <c r="A6009" s="36">
        <v>9791036345760</v>
      </c>
      <c r="B6009" t="s">
        <v>3831</v>
      </c>
      <c r="C6009" s="36">
        <v>0</v>
      </c>
      <c r="D6009" t="s">
        <v>5129</v>
      </c>
    </row>
    <row r="6010" spans="1:4" x14ac:dyDescent="0.15">
      <c r="A6010" s="36">
        <v>9791036366673</v>
      </c>
      <c r="B6010" t="s">
        <v>3831</v>
      </c>
      <c r="C6010" s="36">
        <v>0</v>
      </c>
      <c r="D6010" t="s">
        <v>5129</v>
      </c>
    </row>
    <row r="6011" spans="1:4" x14ac:dyDescent="0.15">
      <c r="A6011" s="36">
        <v>9791036345623</v>
      </c>
      <c r="B6011" t="s">
        <v>3831</v>
      </c>
      <c r="C6011" s="36">
        <v>0</v>
      </c>
      <c r="D6011" t="s">
        <v>5129</v>
      </c>
    </row>
    <row r="6012" spans="1:4" x14ac:dyDescent="0.15">
      <c r="A6012" s="36">
        <v>9791036366703</v>
      </c>
      <c r="B6012" t="s">
        <v>3831</v>
      </c>
      <c r="C6012" s="36">
        <v>0</v>
      </c>
      <c r="D6012" t="s">
        <v>5129</v>
      </c>
    </row>
    <row r="6013" spans="1:4" x14ac:dyDescent="0.15">
      <c r="A6013" s="36">
        <v>9791036345654</v>
      </c>
      <c r="B6013" t="s">
        <v>3831</v>
      </c>
      <c r="C6013" s="36">
        <v>0</v>
      </c>
      <c r="D6013" t="s">
        <v>5129</v>
      </c>
    </row>
    <row r="6014" spans="1:4" x14ac:dyDescent="0.15">
      <c r="A6014" s="36">
        <v>9791036366734</v>
      </c>
      <c r="B6014" t="s">
        <v>3831</v>
      </c>
      <c r="C6014" s="36">
        <v>0</v>
      </c>
      <c r="D6014" t="s">
        <v>5129</v>
      </c>
    </row>
    <row r="6015" spans="1:4" x14ac:dyDescent="0.15">
      <c r="A6015" s="36">
        <v>9791036345715</v>
      </c>
      <c r="B6015" t="s">
        <v>3831</v>
      </c>
      <c r="C6015" s="36">
        <v>0</v>
      </c>
      <c r="D6015" t="s">
        <v>5129</v>
      </c>
    </row>
    <row r="6016" spans="1:4" x14ac:dyDescent="0.15">
      <c r="A6016" s="36">
        <v>9791036345722</v>
      </c>
      <c r="B6016" t="s">
        <v>3831</v>
      </c>
      <c r="C6016" s="36">
        <v>0</v>
      </c>
      <c r="D6016" t="s">
        <v>5129</v>
      </c>
    </row>
    <row r="6017" spans="1:4" x14ac:dyDescent="0.15">
      <c r="A6017" s="36">
        <v>9791036345739</v>
      </c>
      <c r="B6017" t="s">
        <v>3831</v>
      </c>
      <c r="C6017" s="36">
        <v>0</v>
      </c>
      <c r="D6017" t="s">
        <v>5129</v>
      </c>
    </row>
    <row r="6018" spans="1:4" x14ac:dyDescent="0.15">
      <c r="A6018" s="36">
        <v>9791036345746</v>
      </c>
      <c r="B6018" t="s">
        <v>3831</v>
      </c>
      <c r="C6018" s="36">
        <v>0</v>
      </c>
      <c r="D6018" t="s">
        <v>5129</v>
      </c>
    </row>
    <row r="6019" spans="1:4" x14ac:dyDescent="0.15">
      <c r="A6019" s="36">
        <v>9791036345753</v>
      </c>
      <c r="B6019" t="s">
        <v>3831</v>
      </c>
      <c r="C6019" s="36">
        <v>0</v>
      </c>
      <c r="D6019" t="s">
        <v>5129</v>
      </c>
    </row>
    <row r="6020" spans="1:4" x14ac:dyDescent="0.15">
      <c r="A6020" s="36">
        <v>9791036366680</v>
      </c>
      <c r="B6020" t="s">
        <v>3831</v>
      </c>
      <c r="C6020" s="36">
        <v>0</v>
      </c>
      <c r="D6020" t="s">
        <v>5129</v>
      </c>
    </row>
    <row r="6021" spans="1:4" x14ac:dyDescent="0.15">
      <c r="A6021" s="36">
        <v>9791036304972</v>
      </c>
      <c r="B6021" t="s">
        <v>3831</v>
      </c>
      <c r="C6021" s="36">
        <v>0</v>
      </c>
      <c r="D6021" t="s">
        <v>5129</v>
      </c>
    </row>
    <row r="6022" spans="1:4" x14ac:dyDescent="0.15">
      <c r="A6022" s="36">
        <v>9791036366710</v>
      </c>
      <c r="B6022" t="s">
        <v>3831</v>
      </c>
      <c r="C6022" s="36">
        <v>0</v>
      </c>
      <c r="D6022" t="s">
        <v>5129</v>
      </c>
    </row>
    <row r="6023" spans="1:4" x14ac:dyDescent="0.15">
      <c r="A6023" s="36">
        <v>9791036304989</v>
      </c>
      <c r="B6023" t="s">
        <v>3831</v>
      </c>
      <c r="C6023" s="36">
        <v>0</v>
      </c>
      <c r="D6023" t="s">
        <v>5129</v>
      </c>
    </row>
    <row r="6024" spans="1:4" x14ac:dyDescent="0.15">
      <c r="A6024" s="36">
        <v>9791036366741</v>
      </c>
      <c r="B6024" t="s">
        <v>3831</v>
      </c>
      <c r="C6024" s="36">
        <v>0</v>
      </c>
      <c r="D6024" t="s">
        <v>5129</v>
      </c>
    </row>
    <row r="6025" spans="1:4" x14ac:dyDescent="0.15">
      <c r="A6025" s="36">
        <v>9791036304996</v>
      </c>
      <c r="B6025" t="s">
        <v>3831</v>
      </c>
      <c r="C6025" s="36">
        <v>0</v>
      </c>
      <c r="D6025" t="s">
        <v>5129</v>
      </c>
    </row>
    <row r="6026" spans="1:4" x14ac:dyDescent="0.15">
      <c r="A6026" s="36">
        <v>9791036305023</v>
      </c>
      <c r="B6026" t="s">
        <v>3831</v>
      </c>
      <c r="C6026" s="36">
        <v>0</v>
      </c>
      <c r="D6026" t="s">
        <v>5129</v>
      </c>
    </row>
    <row r="6027" spans="1:4" x14ac:dyDescent="0.15">
      <c r="A6027" s="36">
        <v>9791027606290</v>
      </c>
      <c r="B6027" t="s">
        <v>3831</v>
      </c>
      <c r="C6027" s="36">
        <v>0</v>
      </c>
      <c r="D6027" t="s">
        <v>5129</v>
      </c>
    </row>
    <row r="6028" spans="1:4" x14ac:dyDescent="0.15">
      <c r="A6028" s="36">
        <v>9791027606306</v>
      </c>
      <c r="B6028" t="s">
        <v>3831</v>
      </c>
      <c r="C6028" s="36">
        <v>0</v>
      </c>
      <c r="D6028" t="s">
        <v>5129</v>
      </c>
    </row>
    <row r="6029" spans="1:4" x14ac:dyDescent="0.15">
      <c r="A6029" s="36">
        <v>9791027606313</v>
      </c>
      <c r="B6029" t="s">
        <v>3831</v>
      </c>
      <c r="C6029" s="36">
        <v>0</v>
      </c>
      <c r="D6029" t="s">
        <v>5129</v>
      </c>
    </row>
    <row r="6030" spans="1:4" x14ac:dyDescent="0.15">
      <c r="A6030" s="36">
        <v>9791036386022</v>
      </c>
      <c r="B6030" t="s">
        <v>3831</v>
      </c>
      <c r="C6030" s="36">
        <v>1</v>
      </c>
      <c r="D6030" t="s">
        <v>5132</v>
      </c>
    </row>
    <row r="6031" spans="1:4" x14ac:dyDescent="0.15">
      <c r="A6031" s="36">
        <v>9791036386039</v>
      </c>
      <c r="B6031" t="s">
        <v>3831</v>
      </c>
      <c r="C6031" s="36">
        <v>0</v>
      </c>
      <c r="D6031" t="s">
        <v>5135</v>
      </c>
    </row>
    <row r="6032" spans="1:4" x14ac:dyDescent="0.15">
      <c r="A6032" s="36">
        <v>9791036386046</v>
      </c>
      <c r="B6032" t="s">
        <v>3831</v>
      </c>
      <c r="C6032" s="36">
        <v>0</v>
      </c>
      <c r="D6032" t="s">
        <v>5135</v>
      </c>
    </row>
    <row r="6033" spans="1:4" x14ac:dyDescent="0.15">
      <c r="A6033" s="36">
        <v>9782227495036</v>
      </c>
      <c r="B6033" t="s">
        <v>3831</v>
      </c>
      <c r="C6033" s="36">
        <v>0</v>
      </c>
      <c r="D6033" t="s">
        <v>5129</v>
      </c>
    </row>
    <row r="6034" spans="1:4" x14ac:dyDescent="0.15">
      <c r="A6034" s="36">
        <v>9791036386053</v>
      </c>
      <c r="B6034" t="s">
        <v>3831</v>
      </c>
      <c r="C6034" s="36">
        <v>0</v>
      </c>
      <c r="D6034" t="s">
        <v>5135</v>
      </c>
    </row>
    <row r="6035" spans="1:4" x14ac:dyDescent="0.15">
      <c r="A6035" s="36">
        <v>9791036386060</v>
      </c>
      <c r="B6035" t="s">
        <v>3831</v>
      </c>
      <c r="C6035" s="36">
        <v>0</v>
      </c>
      <c r="D6035" t="s">
        <v>5135</v>
      </c>
    </row>
    <row r="6036" spans="1:4" x14ac:dyDescent="0.15">
      <c r="A6036" s="36">
        <v>9791036366840</v>
      </c>
      <c r="B6036" t="s">
        <v>3831</v>
      </c>
      <c r="C6036" s="36">
        <v>0</v>
      </c>
      <c r="D6036" t="s">
        <v>5129</v>
      </c>
    </row>
    <row r="6037" spans="1:4" x14ac:dyDescent="0.15">
      <c r="A6037" s="36">
        <v>9791036367069</v>
      </c>
      <c r="B6037" t="s">
        <v>3831</v>
      </c>
      <c r="C6037" s="36">
        <v>0</v>
      </c>
      <c r="D6037" t="s">
        <v>5131</v>
      </c>
    </row>
    <row r="6038" spans="1:4" x14ac:dyDescent="0.15">
      <c r="A6038" s="36">
        <v>9791036305245</v>
      </c>
      <c r="B6038" t="s">
        <v>3831</v>
      </c>
      <c r="C6038" s="36">
        <v>0</v>
      </c>
      <c r="D6038" t="s">
        <v>5129</v>
      </c>
    </row>
    <row r="6039" spans="1:4" x14ac:dyDescent="0.15">
      <c r="A6039" s="36">
        <v>9791036385919</v>
      </c>
      <c r="B6039" t="s">
        <v>3831</v>
      </c>
      <c r="C6039" s="36">
        <v>0</v>
      </c>
      <c r="D6039" t="s">
        <v>5135</v>
      </c>
    </row>
    <row r="6040" spans="1:4" x14ac:dyDescent="0.15">
      <c r="A6040" s="36">
        <v>9791036385889</v>
      </c>
      <c r="B6040" t="s">
        <v>3831</v>
      </c>
      <c r="C6040" s="36">
        <v>0</v>
      </c>
      <c r="D6040" t="s">
        <v>5135</v>
      </c>
    </row>
    <row r="6041" spans="1:4" x14ac:dyDescent="0.15">
      <c r="A6041" s="36">
        <v>9791036385902</v>
      </c>
      <c r="B6041" t="s">
        <v>3831</v>
      </c>
      <c r="C6041" s="36">
        <v>0</v>
      </c>
      <c r="D6041" t="s">
        <v>5135</v>
      </c>
    </row>
    <row r="6042" spans="1:4" x14ac:dyDescent="0.15">
      <c r="A6042" s="36">
        <v>9791036367328</v>
      </c>
      <c r="B6042" t="s">
        <v>3831</v>
      </c>
      <c r="C6042" s="36">
        <v>0</v>
      </c>
      <c r="D6042" t="s">
        <v>5129</v>
      </c>
    </row>
    <row r="6043" spans="1:4" x14ac:dyDescent="0.15">
      <c r="A6043" s="36">
        <v>9791027612475</v>
      </c>
      <c r="B6043" t="s">
        <v>3831</v>
      </c>
      <c r="C6043" s="36">
        <v>5</v>
      </c>
      <c r="D6043" t="s">
        <v>5132</v>
      </c>
    </row>
    <row r="6044" spans="1:4" x14ac:dyDescent="0.15">
      <c r="A6044" s="36">
        <v>9791036320286</v>
      </c>
      <c r="B6044" t="s">
        <v>3831</v>
      </c>
      <c r="C6044" s="36">
        <v>0</v>
      </c>
      <c r="D6044" t="s">
        <v>5129</v>
      </c>
    </row>
    <row r="6045" spans="1:4" x14ac:dyDescent="0.15">
      <c r="A6045" s="36">
        <v>9791036385636</v>
      </c>
      <c r="B6045" t="s">
        <v>3831</v>
      </c>
      <c r="C6045" s="36">
        <v>0</v>
      </c>
      <c r="D6045" t="s">
        <v>5135</v>
      </c>
    </row>
    <row r="6046" spans="1:4" x14ac:dyDescent="0.15">
      <c r="A6046" s="36">
        <v>9791036385865</v>
      </c>
      <c r="B6046" t="s">
        <v>3831</v>
      </c>
      <c r="C6046" s="36">
        <v>0</v>
      </c>
      <c r="D6046" t="s">
        <v>5135</v>
      </c>
    </row>
    <row r="6047" spans="1:4" x14ac:dyDescent="0.15">
      <c r="A6047" s="36">
        <v>9791036385872</v>
      </c>
      <c r="B6047" t="s">
        <v>3831</v>
      </c>
      <c r="C6047" s="36">
        <v>0</v>
      </c>
      <c r="D6047" t="s">
        <v>5135</v>
      </c>
    </row>
    <row r="6048" spans="1:4" x14ac:dyDescent="0.15">
      <c r="A6048" s="36">
        <v>9791036385896</v>
      </c>
      <c r="B6048" t="s">
        <v>3831</v>
      </c>
      <c r="C6048" s="36">
        <v>0</v>
      </c>
      <c r="D6048" t="s">
        <v>5135</v>
      </c>
    </row>
    <row r="6049" spans="1:4" x14ac:dyDescent="0.15">
      <c r="A6049" s="36">
        <v>9791036386633</v>
      </c>
      <c r="B6049" t="s">
        <v>3831</v>
      </c>
      <c r="C6049" s="36">
        <v>0</v>
      </c>
      <c r="D6049" t="s">
        <v>5135</v>
      </c>
    </row>
    <row r="6050" spans="1:4" x14ac:dyDescent="0.15">
      <c r="A6050" s="36">
        <v>9791036386640</v>
      </c>
      <c r="B6050" t="s">
        <v>3831</v>
      </c>
      <c r="C6050" s="36">
        <v>0</v>
      </c>
      <c r="D6050" t="s">
        <v>5135</v>
      </c>
    </row>
    <row r="6051" spans="1:4" x14ac:dyDescent="0.15">
      <c r="A6051" s="36">
        <v>9782747081467</v>
      </c>
      <c r="B6051" t="s">
        <v>3831</v>
      </c>
      <c r="C6051" s="36">
        <v>0</v>
      </c>
      <c r="D6051" t="s">
        <v>5129</v>
      </c>
    </row>
    <row r="6052" spans="1:4" x14ac:dyDescent="0.15">
      <c r="A6052" s="36">
        <v>9791036386657</v>
      </c>
      <c r="B6052" t="s">
        <v>3831</v>
      </c>
      <c r="C6052" s="36">
        <v>0</v>
      </c>
      <c r="D6052" t="s">
        <v>5135</v>
      </c>
    </row>
    <row r="6053" spans="1:4" x14ac:dyDescent="0.15">
      <c r="A6053" s="36">
        <v>9791036386664</v>
      </c>
      <c r="B6053" t="s">
        <v>3831</v>
      </c>
      <c r="C6053" s="36">
        <v>0</v>
      </c>
      <c r="D6053" t="s">
        <v>5135</v>
      </c>
    </row>
    <row r="6054" spans="1:4" x14ac:dyDescent="0.15">
      <c r="A6054" s="36">
        <v>9791036386671</v>
      </c>
      <c r="B6054" t="s">
        <v>3831</v>
      </c>
      <c r="C6054" s="36">
        <v>0</v>
      </c>
      <c r="D6054" t="s">
        <v>5135</v>
      </c>
    </row>
    <row r="6055" spans="1:4" x14ac:dyDescent="0.15">
      <c r="A6055" s="36">
        <v>9791036345920</v>
      </c>
      <c r="B6055" t="s">
        <v>3831</v>
      </c>
      <c r="C6055" s="36">
        <v>0</v>
      </c>
      <c r="D6055" t="s">
        <v>5129</v>
      </c>
    </row>
    <row r="6056" spans="1:4" x14ac:dyDescent="0.15">
      <c r="A6056" s="36">
        <v>9791027601127</v>
      </c>
      <c r="B6056" t="s">
        <v>3831</v>
      </c>
      <c r="C6056" s="36">
        <v>0</v>
      </c>
      <c r="D6056" t="s">
        <v>5129</v>
      </c>
    </row>
    <row r="6057" spans="1:4" x14ac:dyDescent="0.15">
      <c r="A6057" s="36">
        <v>9791027603299</v>
      </c>
      <c r="B6057" t="s">
        <v>3831</v>
      </c>
      <c r="C6057" s="36">
        <v>0</v>
      </c>
      <c r="D6057" t="s">
        <v>5129</v>
      </c>
    </row>
    <row r="6058" spans="1:4" x14ac:dyDescent="0.15">
      <c r="A6058" s="36">
        <v>9791027603305</v>
      </c>
      <c r="B6058" t="s">
        <v>3831</v>
      </c>
      <c r="C6058" s="36">
        <v>0</v>
      </c>
      <c r="D6058" t="s">
        <v>5129</v>
      </c>
    </row>
    <row r="6059" spans="1:4" x14ac:dyDescent="0.15">
      <c r="A6059" s="36">
        <v>9791027603312</v>
      </c>
      <c r="B6059" t="s">
        <v>3831</v>
      </c>
      <c r="C6059" s="36">
        <v>0</v>
      </c>
      <c r="D6059" t="s">
        <v>5129</v>
      </c>
    </row>
    <row r="6060" spans="1:4" x14ac:dyDescent="0.15">
      <c r="A6060" s="36">
        <v>9791036386855</v>
      </c>
      <c r="B6060" t="s">
        <v>3831</v>
      </c>
      <c r="C6060" s="36">
        <v>0</v>
      </c>
      <c r="D6060" t="s">
        <v>5135</v>
      </c>
    </row>
    <row r="6061" spans="1:4" x14ac:dyDescent="0.15">
      <c r="A6061" s="36">
        <v>9791027603329</v>
      </c>
      <c r="B6061" t="s">
        <v>3831</v>
      </c>
      <c r="C6061" s="36">
        <v>0</v>
      </c>
      <c r="D6061" t="s">
        <v>5129</v>
      </c>
    </row>
    <row r="6062" spans="1:4" x14ac:dyDescent="0.15">
      <c r="A6062" s="36">
        <v>9791036386862</v>
      </c>
      <c r="B6062" t="s">
        <v>3831</v>
      </c>
      <c r="C6062" s="36">
        <v>0</v>
      </c>
      <c r="D6062" t="s">
        <v>5135</v>
      </c>
    </row>
    <row r="6063" spans="1:4" x14ac:dyDescent="0.15">
      <c r="A6063" s="36">
        <v>9791027603343</v>
      </c>
      <c r="B6063" t="s">
        <v>3831</v>
      </c>
      <c r="C6063" s="36">
        <v>0</v>
      </c>
      <c r="D6063" t="s">
        <v>5129</v>
      </c>
    </row>
    <row r="6064" spans="1:4" x14ac:dyDescent="0.15">
      <c r="A6064" s="36">
        <v>9791027603336</v>
      </c>
      <c r="B6064" t="s">
        <v>3831</v>
      </c>
      <c r="C6064" s="36">
        <v>0</v>
      </c>
      <c r="D6064" t="s">
        <v>5129</v>
      </c>
    </row>
    <row r="6065" spans="1:4" x14ac:dyDescent="0.15">
      <c r="A6065" s="36">
        <v>9791036305825</v>
      </c>
      <c r="B6065" t="s">
        <v>3831</v>
      </c>
      <c r="C6065" s="36">
        <v>0</v>
      </c>
      <c r="D6065" t="s">
        <v>5129</v>
      </c>
    </row>
    <row r="6066" spans="1:4" x14ac:dyDescent="0.15">
      <c r="A6066" s="36">
        <v>9791036305832</v>
      </c>
      <c r="B6066" t="s">
        <v>3831</v>
      </c>
      <c r="C6066" s="36">
        <v>0</v>
      </c>
      <c r="D6066" t="s">
        <v>5129</v>
      </c>
    </row>
    <row r="6067" spans="1:4" x14ac:dyDescent="0.15">
      <c r="A6067" s="36">
        <v>9791027609154</v>
      </c>
      <c r="B6067" t="s">
        <v>3831</v>
      </c>
      <c r="C6067" s="36">
        <v>0</v>
      </c>
      <c r="D6067" t="s">
        <v>5129</v>
      </c>
    </row>
    <row r="6068" spans="1:4" x14ac:dyDescent="0.15">
      <c r="A6068" s="36">
        <v>9791036305818</v>
      </c>
      <c r="B6068" t="s">
        <v>3831</v>
      </c>
      <c r="C6068" s="36">
        <v>0</v>
      </c>
      <c r="D6068" t="s">
        <v>5129</v>
      </c>
    </row>
    <row r="6069" spans="1:4" x14ac:dyDescent="0.15">
      <c r="A6069" s="36">
        <v>9791036386909</v>
      </c>
      <c r="B6069" t="s">
        <v>3831</v>
      </c>
      <c r="C6069" s="36">
        <v>0</v>
      </c>
      <c r="D6069" t="s">
        <v>5131</v>
      </c>
    </row>
    <row r="6070" spans="1:4" x14ac:dyDescent="0.15">
      <c r="A6070" s="36">
        <v>9791027612482</v>
      </c>
      <c r="B6070" t="s">
        <v>3831</v>
      </c>
      <c r="C6070" s="36">
        <v>0</v>
      </c>
      <c r="D6070" t="s">
        <v>5129</v>
      </c>
    </row>
    <row r="6071" spans="1:4" x14ac:dyDescent="0.15">
      <c r="A6071" s="36">
        <v>9791036346583</v>
      </c>
      <c r="B6071" t="s">
        <v>3831</v>
      </c>
      <c r="C6071" s="36">
        <v>0</v>
      </c>
      <c r="D6071" t="s">
        <v>5129</v>
      </c>
    </row>
    <row r="6072" spans="1:4" x14ac:dyDescent="0.15">
      <c r="A6072" s="36">
        <v>9791036322501</v>
      </c>
      <c r="B6072" t="s">
        <v>3831</v>
      </c>
      <c r="C6072" s="36">
        <v>0</v>
      </c>
      <c r="D6072" t="s">
        <v>5129</v>
      </c>
    </row>
    <row r="6073" spans="1:4" x14ac:dyDescent="0.15">
      <c r="A6073" s="36">
        <v>9791036386916</v>
      </c>
      <c r="B6073" t="s">
        <v>3831</v>
      </c>
      <c r="C6073" s="36">
        <v>0</v>
      </c>
      <c r="D6073" t="s">
        <v>5131</v>
      </c>
    </row>
    <row r="6074" spans="1:4" x14ac:dyDescent="0.15">
      <c r="A6074" s="36">
        <v>9791036322518</v>
      </c>
      <c r="B6074" t="s">
        <v>3831</v>
      </c>
      <c r="C6074" s="36">
        <v>0</v>
      </c>
      <c r="D6074" t="s">
        <v>5129</v>
      </c>
    </row>
    <row r="6075" spans="1:4" x14ac:dyDescent="0.15">
      <c r="A6075" s="36">
        <v>9791036367687</v>
      </c>
      <c r="B6075" t="s">
        <v>3831</v>
      </c>
      <c r="C6075" s="36">
        <v>0</v>
      </c>
      <c r="D6075" t="s">
        <v>5129</v>
      </c>
    </row>
    <row r="6076" spans="1:4" x14ac:dyDescent="0.15">
      <c r="A6076" s="36">
        <v>9791036322525</v>
      </c>
      <c r="B6076" t="s">
        <v>3831</v>
      </c>
      <c r="C6076" s="36">
        <v>0</v>
      </c>
      <c r="D6076" t="s">
        <v>5129</v>
      </c>
    </row>
    <row r="6077" spans="1:4" x14ac:dyDescent="0.15">
      <c r="A6077" s="36">
        <v>9791036322532</v>
      </c>
      <c r="B6077" t="s">
        <v>3831</v>
      </c>
      <c r="C6077" s="36">
        <v>0</v>
      </c>
      <c r="D6077" t="s">
        <v>5129</v>
      </c>
    </row>
    <row r="6078" spans="1:4" x14ac:dyDescent="0.15">
      <c r="A6078" s="36">
        <v>9791036322549</v>
      </c>
      <c r="B6078" t="s">
        <v>3831</v>
      </c>
      <c r="C6078" s="36">
        <v>0</v>
      </c>
      <c r="D6078" t="s">
        <v>5129</v>
      </c>
    </row>
    <row r="6079" spans="1:4" x14ac:dyDescent="0.15">
      <c r="A6079" s="36">
        <v>9791036367632</v>
      </c>
      <c r="B6079" t="s">
        <v>3831</v>
      </c>
      <c r="C6079" s="36">
        <v>0</v>
      </c>
      <c r="D6079" t="s">
        <v>5129</v>
      </c>
    </row>
    <row r="6080" spans="1:4" x14ac:dyDescent="0.15">
      <c r="A6080" s="36">
        <v>9791036367830</v>
      </c>
      <c r="B6080" t="s">
        <v>3831</v>
      </c>
      <c r="C6080" s="36">
        <v>0</v>
      </c>
      <c r="D6080" t="s">
        <v>5129</v>
      </c>
    </row>
    <row r="6081" spans="1:4" x14ac:dyDescent="0.15">
      <c r="A6081" s="36">
        <v>9791036367816</v>
      </c>
      <c r="B6081" t="s">
        <v>3831</v>
      </c>
      <c r="C6081" s="36">
        <v>0</v>
      </c>
      <c r="D6081" t="s">
        <v>5129</v>
      </c>
    </row>
    <row r="6082" spans="1:4" x14ac:dyDescent="0.15">
      <c r="A6082" s="36">
        <v>9791036367823</v>
      </c>
      <c r="B6082" t="s">
        <v>3831</v>
      </c>
      <c r="C6082" s="36">
        <v>0</v>
      </c>
      <c r="D6082" t="s">
        <v>5129</v>
      </c>
    </row>
    <row r="6083" spans="1:4" x14ac:dyDescent="0.15">
      <c r="A6083" s="36">
        <v>9791036386879</v>
      </c>
      <c r="B6083" t="s">
        <v>3831</v>
      </c>
      <c r="C6083" s="36">
        <v>0</v>
      </c>
      <c r="D6083" t="s">
        <v>5135</v>
      </c>
    </row>
    <row r="6084" spans="1:4" x14ac:dyDescent="0.15">
      <c r="A6084" s="36">
        <v>9791036367922</v>
      </c>
      <c r="B6084" t="s">
        <v>3831</v>
      </c>
      <c r="C6084" s="36">
        <v>0</v>
      </c>
      <c r="D6084" t="s">
        <v>5129</v>
      </c>
    </row>
    <row r="6085" spans="1:4" x14ac:dyDescent="0.15">
      <c r="A6085" s="36">
        <v>9791036387357</v>
      </c>
      <c r="B6085" t="s">
        <v>3831</v>
      </c>
      <c r="C6085" s="36">
        <v>0</v>
      </c>
      <c r="D6085" t="s">
        <v>5135</v>
      </c>
    </row>
    <row r="6086" spans="1:4" x14ac:dyDescent="0.15">
      <c r="A6086" s="36">
        <v>9791036367946</v>
      </c>
      <c r="B6086" t="s">
        <v>3831</v>
      </c>
      <c r="C6086" s="36">
        <v>0</v>
      </c>
      <c r="D6086" t="s">
        <v>5129</v>
      </c>
    </row>
    <row r="6087" spans="1:4" x14ac:dyDescent="0.15">
      <c r="A6087" s="36">
        <v>9791036367915</v>
      </c>
      <c r="B6087" t="s">
        <v>3831</v>
      </c>
      <c r="C6087" s="36">
        <v>0</v>
      </c>
      <c r="D6087" t="s">
        <v>5135</v>
      </c>
    </row>
    <row r="6088" spans="1:4" x14ac:dyDescent="0.15">
      <c r="A6088" s="36">
        <v>9791036367939</v>
      </c>
      <c r="B6088" t="s">
        <v>3831</v>
      </c>
      <c r="C6088" s="36">
        <v>0</v>
      </c>
      <c r="D6088" t="s">
        <v>5129</v>
      </c>
    </row>
    <row r="6089" spans="1:4" x14ac:dyDescent="0.15">
      <c r="A6089" s="36">
        <v>9791036346613</v>
      </c>
      <c r="B6089" t="s">
        <v>3831</v>
      </c>
      <c r="C6089" s="36">
        <v>0</v>
      </c>
      <c r="D6089" t="s">
        <v>5129</v>
      </c>
    </row>
    <row r="6090" spans="1:4" x14ac:dyDescent="0.15">
      <c r="A6090" s="36">
        <v>9791036346606</v>
      </c>
      <c r="B6090" t="s">
        <v>3831</v>
      </c>
      <c r="C6090" s="36">
        <v>0</v>
      </c>
      <c r="D6090" t="s">
        <v>5129</v>
      </c>
    </row>
    <row r="6091" spans="1:4" x14ac:dyDescent="0.15">
      <c r="A6091" s="36">
        <v>9791036387258</v>
      </c>
      <c r="B6091" t="s">
        <v>3831</v>
      </c>
      <c r="C6091" s="36">
        <v>0</v>
      </c>
      <c r="D6091" t="s">
        <v>5135</v>
      </c>
    </row>
    <row r="6092" spans="1:4" x14ac:dyDescent="0.15">
      <c r="A6092" s="36">
        <v>9791036387265</v>
      </c>
      <c r="B6092" t="s">
        <v>3831</v>
      </c>
      <c r="C6092" s="36">
        <v>0</v>
      </c>
      <c r="D6092" t="s">
        <v>5135</v>
      </c>
    </row>
    <row r="6093" spans="1:4" x14ac:dyDescent="0.15">
      <c r="A6093" s="36">
        <v>9791036387272</v>
      </c>
      <c r="B6093" t="s">
        <v>3831</v>
      </c>
      <c r="C6093" s="36">
        <v>0</v>
      </c>
      <c r="D6093" t="s">
        <v>5135</v>
      </c>
    </row>
    <row r="6094" spans="1:4" x14ac:dyDescent="0.15">
      <c r="A6094" s="36">
        <v>9791036387289</v>
      </c>
      <c r="B6094" t="s">
        <v>3831</v>
      </c>
      <c r="C6094" s="36">
        <v>0</v>
      </c>
      <c r="D6094" t="s">
        <v>5135</v>
      </c>
    </row>
    <row r="6095" spans="1:4" x14ac:dyDescent="0.15">
      <c r="A6095" s="36">
        <v>9791036387296</v>
      </c>
      <c r="B6095" t="s">
        <v>3831</v>
      </c>
      <c r="C6095" s="36">
        <v>0</v>
      </c>
      <c r="D6095" t="s">
        <v>5135</v>
      </c>
    </row>
    <row r="6096" spans="1:4" x14ac:dyDescent="0.15">
      <c r="A6096" s="36">
        <v>9791036387371</v>
      </c>
      <c r="B6096" t="s">
        <v>3831</v>
      </c>
      <c r="C6096" s="36">
        <v>0</v>
      </c>
      <c r="D6096" t="s">
        <v>5135</v>
      </c>
    </row>
    <row r="6097" spans="1:4" x14ac:dyDescent="0.15">
      <c r="A6097" s="36">
        <v>9791036323416</v>
      </c>
      <c r="B6097" t="s">
        <v>3831</v>
      </c>
      <c r="C6097" s="36">
        <v>0</v>
      </c>
      <c r="D6097" t="s">
        <v>5129</v>
      </c>
    </row>
    <row r="6098" spans="1:4" x14ac:dyDescent="0.15">
      <c r="A6098" s="36">
        <v>9791036323423</v>
      </c>
      <c r="B6098" t="s">
        <v>3831</v>
      </c>
      <c r="C6098" s="36">
        <v>0</v>
      </c>
      <c r="D6098" t="s">
        <v>5129</v>
      </c>
    </row>
    <row r="6099" spans="1:4" x14ac:dyDescent="0.15">
      <c r="A6099" s="36">
        <v>9791036323430</v>
      </c>
      <c r="B6099" t="s">
        <v>3831</v>
      </c>
      <c r="C6099" s="36">
        <v>0</v>
      </c>
      <c r="D6099" t="s">
        <v>5129</v>
      </c>
    </row>
    <row r="6100" spans="1:4" x14ac:dyDescent="0.15">
      <c r="A6100" s="36">
        <v>9791027613977</v>
      </c>
      <c r="B6100" t="s">
        <v>3831</v>
      </c>
      <c r="C6100" s="36">
        <v>0</v>
      </c>
      <c r="D6100" t="s">
        <v>5135</v>
      </c>
    </row>
    <row r="6101" spans="1:4" x14ac:dyDescent="0.15">
      <c r="A6101" s="36">
        <v>9791027613984</v>
      </c>
      <c r="B6101" t="s">
        <v>3831</v>
      </c>
      <c r="C6101" s="36">
        <v>0</v>
      </c>
      <c r="D6101" t="s">
        <v>5135</v>
      </c>
    </row>
    <row r="6102" spans="1:4" x14ac:dyDescent="0.15">
      <c r="A6102" s="36">
        <v>9791036387609</v>
      </c>
      <c r="B6102" t="s">
        <v>3831</v>
      </c>
      <c r="C6102" s="36">
        <v>0</v>
      </c>
      <c r="D6102" t="s">
        <v>5135</v>
      </c>
    </row>
    <row r="6103" spans="1:4" x14ac:dyDescent="0.15">
      <c r="A6103" s="36">
        <v>9791036387692</v>
      </c>
      <c r="B6103" t="s">
        <v>3831</v>
      </c>
      <c r="C6103" s="36">
        <v>0</v>
      </c>
      <c r="D6103" t="s">
        <v>5135</v>
      </c>
    </row>
    <row r="6104" spans="1:4" x14ac:dyDescent="0.15">
      <c r="A6104" s="36">
        <v>9791036323614</v>
      </c>
      <c r="B6104" t="s">
        <v>3831</v>
      </c>
      <c r="C6104" s="36">
        <v>0</v>
      </c>
      <c r="D6104" t="s">
        <v>5129</v>
      </c>
    </row>
    <row r="6105" spans="1:4" x14ac:dyDescent="0.15">
      <c r="A6105" s="36">
        <v>9791036387708</v>
      </c>
      <c r="B6105" t="s">
        <v>3831</v>
      </c>
      <c r="C6105" s="36">
        <v>0</v>
      </c>
      <c r="D6105" t="s">
        <v>5135</v>
      </c>
    </row>
    <row r="6106" spans="1:4" x14ac:dyDescent="0.15">
      <c r="A6106" s="36">
        <v>9791036387739</v>
      </c>
      <c r="B6106" t="s">
        <v>3831</v>
      </c>
      <c r="C6106" s="36">
        <v>0</v>
      </c>
      <c r="D6106" t="s">
        <v>5135</v>
      </c>
    </row>
    <row r="6107" spans="1:4" x14ac:dyDescent="0.15">
      <c r="A6107" s="36">
        <v>9791036387746</v>
      </c>
      <c r="B6107" t="s">
        <v>3831</v>
      </c>
      <c r="C6107" s="36">
        <v>0</v>
      </c>
      <c r="D6107" t="s">
        <v>5135</v>
      </c>
    </row>
    <row r="6108" spans="1:4" x14ac:dyDescent="0.15">
      <c r="A6108" s="36">
        <v>9791036387784</v>
      </c>
      <c r="B6108" t="s">
        <v>3831</v>
      </c>
      <c r="C6108" s="36">
        <v>0</v>
      </c>
      <c r="D6108" t="s">
        <v>5135</v>
      </c>
    </row>
    <row r="6109" spans="1:4" x14ac:dyDescent="0.15">
      <c r="A6109" s="36">
        <v>9791036323591</v>
      </c>
      <c r="B6109" t="s">
        <v>3831</v>
      </c>
      <c r="C6109" s="36">
        <v>0</v>
      </c>
      <c r="D6109" t="s">
        <v>5135</v>
      </c>
    </row>
    <row r="6110" spans="1:4" x14ac:dyDescent="0.15">
      <c r="A6110" s="36">
        <v>9791027613960</v>
      </c>
      <c r="B6110" t="s">
        <v>3831</v>
      </c>
      <c r="C6110" s="36">
        <v>0</v>
      </c>
      <c r="D6110" t="s">
        <v>5135</v>
      </c>
    </row>
    <row r="6111" spans="1:4" x14ac:dyDescent="0.15">
      <c r="A6111" s="36">
        <v>9791036387715</v>
      </c>
      <c r="B6111" t="s">
        <v>3831</v>
      </c>
      <c r="C6111" s="36">
        <v>0</v>
      </c>
      <c r="D6111" t="s">
        <v>5135</v>
      </c>
    </row>
    <row r="6112" spans="1:4" x14ac:dyDescent="0.15">
      <c r="A6112" s="36">
        <v>9791036387753</v>
      </c>
      <c r="B6112" t="s">
        <v>3831</v>
      </c>
      <c r="C6112" s="36">
        <v>0</v>
      </c>
      <c r="D6112" t="s">
        <v>5135</v>
      </c>
    </row>
    <row r="6113" spans="1:4" x14ac:dyDescent="0.15">
      <c r="A6113" s="36">
        <v>9791036387760</v>
      </c>
      <c r="B6113" t="s">
        <v>3831</v>
      </c>
      <c r="C6113" s="36">
        <v>0</v>
      </c>
      <c r="D6113" t="s">
        <v>5135</v>
      </c>
    </row>
    <row r="6114" spans="1:4" x14ac:dyDescent="0.15">
      <c r="A6114" s="36">
        <v>9791036387777</v>
      </c>
      <c r="B6114" t="s">
        <v>3831</v>
      </c>
      <c r="C6114" s="36">
        <v>0</v>
      </c>
      <c r="D6114" t="s">
        <v>5135</v>
      </c>
    </row>
    <row r="6115" spans="1:4" x14ac:dyDescent="0.15">
      <c r="A6115" s="36">
        <v>9791036323645</v>
      </c>
      <c r="B6115" t="s">
        <v>3831</v>
      </c>
      <c r="C6115" s="36">
        <v>0</v>
      </c>
      <c r="D6115" t="s">
        <v>5129</v>
      </c>
    </row>
    <row r="6116" spans="1:4" x14ac:dyDescent="0.15">
      <c r="A6116" s="36">
        <v>9791027609277</v>
      </c>
      <c r="B6116" t="s">
        <v>3831</v>
      </c>
      <c r="C6116" s="36">
        <v>0</v>
      </c>
      <c r="D6116" t="s">
        <v>5129</v>
      </c>
    </row>
    <row r="6117" spans="1:4" x14ac:dyDescent="0.15">
      <c r="A6117" s="36">
        <v>9791027601158</v>
      </c>
      <c r="B6117" t="s">
        <v>3831</v>
      </c>
      <c r="C6117" s="36">
        <v>0</v>
      </c>
      <c r="D6117" t="s">
        <v>5129</v>
      </c>
    </row>
    <row r="6118" spans="1:4" x14ac:dyDescent="0.15">
      <c r="A6118" s="36">
        <v>9791036387890</v>
      </c>
      <c r="B6118" t="s">
        <v>3831</v>
      </c>
      <c r="C6118" s="36">
        <v>0</v>
      </c>
      <c r="D6118" t="s">
        <v>5135</v>
      </c>
    </row>
    <row r="6119" spans="1:4" x14ac:dyDescent="0.15">
      <c r="A6119" s="36">
        <v>9791036387906</v>
      </c>
      <c r="B6119" t="s">
        <v>3831</v>
      </c>
      <c r="C6119" s="36">
        <v>0</v>
      </c>
      <c r="D6119" t="s">
        <v>5135</v>
      </c>
    </row>
    <row r="6120" spans="1:4" x14ac:dyDescent="0.15">
      <c r="A6120" s="36">
        <v>9791036387913</v>
      </c>
      <c r="B6120" t="s">
        <v>3831</v>
      </c>
      <c r="C6120" s="36">
        <v>0</v>
      </c>
      <c r="D6120" t="s">
        <v>5135</v>
      </c>
    </row>
    <row r="6121" spans="1:4" x14ac:dyDescent="0.15">
      <c r="A6121" s="36">
        <v>9791036387951</v>
      </c>
      <c r="B6121" t="s">
        <v>3831</v>
      </c>
      <c r="C6121" s="36">
        <v>0</v>
      </c>
      <c r="D6121" t="s">
        <v>5135</v>
      </c>
    </row>
    <row r="6122" spans="1:4" x14ac:dyDescent="0.15">
      <c r="A6122" s="36">
        <v>9782227500709</v>
      </c>
      <c r="B6122" t="s">
        <v>3831</v>
      </c>
      <c r="C6122" s="36">
        <v>0</v>
      </c>
      <c r="D6122" t="s">
        <v>5129</v>
      </c>
    </row>
    <row r="6123" spans="1:4" x14ac:dyDescent="0.15">
      <c r="A6123" s="36">
        <v>9791027610921</v>
      </c>
      <c r="B6123" t="s">
        <v>3831</v>
      </c>
      <c r="C6123" s="36">
        <v>0</v>
      </c>
      <c r="D6123" t="s">
        <v>5129</v>
      </c>
    </row>
    <row r="6124" spans="1:4" x14ac:dyDescent="0.15">
      <c r="A6124" s="36">
        <v>9791027609314</v>
      </c>
      <c r="B6124" t="s">
        <v>3831</v>
      </c>
      <c r="C6124" s="36">
        <v>0</v>
      </c>
      <c r="D6124" t="s">
        <v>5129</v>
      </c>
    </row>
    <row r="6125" spans="1:4" x14ac:dyDescent="0.15">
      <c r="A6125" s="36">
        <v>9791036323690</v>
      </c>
      <c r="B6125" t="s">
        <v>3831</v>
      </c>
      <c r="C6125" s="36">
        <v>0</v>
      </c>
      <c r="D6125" t="s">
        <v>5129</v>
      </c>
    </row>
    <row r="6126" spans="1:4" x14ac:dyDescent="0.15">
      <c r="A6126" s="36">
        <v>9791036346972</v>
      </c>
      <c r="B6126" t="s">
        <v>3831</v>
      </c>
      <c r="C6126" s="36">
        <v>0</v>
      </c>
      <c r="D6126" t="s">
        <v>5129</v>
      </c>
    </row>
    <row r="6127" spans="1:4" x14ac:dyDescent="0.15">
      <c r="A6127" s="36">
        <v>9791036388064</v>
      </c>
      <c r="B6127" t="s">
        <v>3831</v>
      </c>
      <c r="C6127" s="36">
        <v>0</v>
      </c>
      <c r="D6127" t="s">
        <v>5135</v>
      </c>
    </row>
    <row r="6128" spans="1:4" x14ac:dyDescent="0.15">
      <c r="A6128" s="36">
        <v>9791036346989</v>
      </c>
      <c r="B6128" t="s">
        <v>3831</v>
      </c>
      <c r="C6128" s="36">
        <v>0</v>
      </c>
      <c r="D6128" t="s">
        <v>5129</v>
      </c>
    </row>
    <row r="6129" spans="1:4" x14ac:dyDescent="0.15">
      <c r="A6129" s="36">
        <v>9791036388071</v>
      </c>
      <c r="B6129" t="s">
        <v>3831</v>
      </c>
      <c r="C6129" s="36">
        <v>146</v>
      </c>
      <c r="D6129" t="s">
        <v>5130</v>
      </c>
    </row>
    <row r="6130" spans="1:4" x14ac:dyDescent="0.15">
      <c r="A6130" s="36">
        <v>9791036346996</v>
      </c>
      <c r="B6130" t="s">
        <v>3831</v>
      </c>
      <c r="C6130" s="36">
        <v>0</v>
      </c>
      <c r="D6130" t="s">
        <v>5129</v>
      </c>
    </row>
    <row r="6131" spans="1:4" x14ac:dyDescent="0.15">
      <c r="A6131" s="36">
        <v>9791036388088</v>
      </c>
      <c r="B6131" t="s">
        <v>3831</v>
      </c>
      <c r="C6131" s="36">
        <v>0</v>
      </c>
      <c r="D6131" t="s">
        <v>5135</v>
      </c>
    </row>
    <row r="6132" spans="1:4" x14ac:dyDescent="0.15">
      <c r="A6132" s="36">
        <v>9791036347009</v>
      </c>
      <c r="B6132" t="s">
        <v>3831</v>
      </c>
      <c r="C6132" s="36">
        <v>0</v>
      </c>
      <c r="D6132" t="s">
        <v>5129</v>
      </c>
    </row>
    <row r="6133" spans="1:4" x14ac:dyDescent="0.15">
      <c r="A6133" s="36">
        <v>9791036347023</v>
      </c>
      <c r="B6133" t="s">
        <v>3831</v>
      </c>
      <c r="C6133" s="36">
        <v>0</v>
      </c>
      <c r="D6133" t="s">
        <v>5129</v>
      </c>
    </row>
    <row r="6134" spans="1:4" x14ac:dyDescent="0.15">
      <c r="A6134" s="36">
        <v>9791036347030</v>
      </c>
      <c r="B6134" t="s">
        <v>3831</v>
      </c>
      <c r="C6134" s="36">
        <v>0</v>
      </c>
      <c r="D6134" t="s">
        <v>5129</v>
      </c>
    </row>
    <row r="6135" spans="1:4" x14ac:dyDescent="0.15">
      <c r="A6135" s="36">
        <v>9791036347054</v>
      </c>
      <c r="B6135" t="s">
        <v>3831</v>
      </c>
      <c r="C6135" s="36">
        <v>0</v>
      </c>
      <c r="D6135" t="s">
        <v>5129</v>
      </c>
    </row>
    <row r="6136" spans="1:4" x14ac:dyDescent="0.15">
      <c r="A6136" s="36">
        <v>9791036347078</v>
      </c>
      <c r="B6136" t="s">
        <v>3831</v>
      </c>
      <c r="C6136" s="36">
        <v>0</v>
      </c>
      <c r="D6136" t="s">
        <v>5129</v>
      </c>
    </row>
    <row r="6137" spans="1:4" x14ac:dyDescent="0.15">
      <c r="A6137" s="36">
        <v>9791036347092</v>
      </c>
      <c r="B6137" t="s">
        <v>3831</v>
      </c>
      <c r="C6137" s="36">
        <v>0</v>
      </c>
      <c r="D6137" t="s">
        <v>5129</v>
      </c>
    </row>
    <row r="6138" spans="1:4" x14ac:dyDescent="0.15">
      <c r="A6138" s="36">
        <v>9791036347108</v>
      </c>
      <c r="B6138" t="s">
        <v>3831</v>
      </c>
      <c r="C6138" s="36">
        <v>0</v>
      </c>
      <c r="D6138" t="s">
        <v>5129</v>
      </c>
    </row>
    <row r="6139" spans="1:4" x14ac:dyDescent="0.15">
      <c r="A6139" s="36">
        <v>9791027606771</v>
      </c>
      <c r="B6139" t="s">
        <v>3831</v>
      </c>
      <c r="C6139" s="36">
        <v>0</v>
      </c>
      <c r="D6139" t="s">
        <v>5129</v>
      </c>
    </row>
    <row r="6140" spans="1:4" x14ac:dyDescent="0.15">
      <c r="A6140" s="36">
        <v>9791027606856</v>
      </c>
      <c r="B6140" t="s">
        <v>3831</v>
      </c>
      <c r="C6140" s="36">
        <v>0</v>
      </c>
      <c r="D6140" t="s">
        <v>5129</v>
      </c>
    </row>
    <row r="6141" spans="1:4" x14ac:dyDescent="0.15">
      <c r="A6141" s="36">
        <v>9791036347214</v>
      </c>
      <c r="B6141" t="s">
        <v>3831</v>
      </c>
      <c r="C6141" s="36">
        <v>0</v>
      </c>
      <c r="D6141" t="s">
        <v>5129</v>
      </c>
    </row>
    <row r="6142" spans="1:4" x14ac:dyDescent="0.15">
      <c r="A6142" s="36">
        <v>9791036347221</v>
      </c>
      <c r="B6142" t="s">
        <v>3831</v>
      </c>
      <c r="C6142" s="36">
        <v>0</v>
      </c>
      <c r="D6142" t="s">
        <v>5129</v>
      </c>
    </row>
    <row r="6143" spans="1:4" x14ac:dyDescent="0.15">
      <c r="A6143" s="36">
        <v>9791036347238</v>
      </c>
      <c r="B6143" t="s">
        <v>3831</v>
      </c>
      <c r="C6143" s="36">
        <v>0</v>
      </c>
      <c r="D6143" t="s">
        <v>5129</v>
      </c>
    </row>
    <row r="6144" spans="1:4" x14ac:dyDescent="0.15">
      <c r="A6144" s="36">
        <v>9791036347245</v>
      </c>
      <c r="B6144" t="s">
        <v>3831</v>
      </c>
      <c r="C6144" s="36">
        <v>0</v>
      </c>
      <c r="D6144" t="s">
        <v>5129</v>
      </c>
    </row>
    <row r="6145" spans="1:4" x14ac:dyDescent="0.15">
      <c r="A6145" s="36">
        <v>9791036347252</v>
      </c>
      <c r="B6145" t="s">
        <v>3831</v>
      </c>
      <c r="C6145" s="36">
        <v>0</v>
      </c>
      <c r="D6145" t="s">
        <v>5129</v>
      </c>
    </row>
    <row r="6146" spans="1:4" x14ac:dyDescent="0.15">
      <c r="A6146" s="36">
        <v>9791036347269</v>
      </c>
      <c r="B6146" t="s">
        <v>3831</v>
      </c>
      <c r="C6146" s="36">
        <v>0</v>
      </c>
      <c r="D6146" t="s">
        <v>5129</v>
      </c>
    </row>
    <row r="6147" spans="1:4" x14ac:dyDescent="0.15">
      <c r="A6147" s="36">
        <v>9791036347276</v>
      </c>
      <c r="B6147" t="s">
        <v>3831</v>
      </c>
      <c r="C6147" s="36">
        <v>0</v>
      </c>
      <c r="D6147" t="s">
        <v>5129</v>
      </c>
    </row>
    <row r="6148" spans="1:4" x14ac:dyDescent="0.15">
      <c r="A6148" s="36">
        <v>9791036347283</v>
      </c>
      <c r="B6148" t="s">
        <v>3831</v>
      </c>
      <c r="C6148" s="36">
        <v>0</v>
      </c>
      <c r="D6148" t="s">
        <v>5129</v>
      </c>
    </row>
    <row r="6149" spans="1:4" x14ac:dyDescent="0.15">
      <c r="A6149" s="36">
        <v>9791036347290</v>
      </c>
      <c r="B6149" t="s">
        <v>3831</v>
      </c>
      <c r="C6149" s="36">
        <v>0</v>
      </c>
      <c r="D6149" t="s">
        <v>5129</v>
      </c>
    </row>
    <row r="6150" spans="1:4" x14ac:dyDescent="0.15">
      <c r="A6150" s="36">
        <v>9791027610983</v>
      </c>
      <c r="B6150" t="s">
        <v>3831</v>
      </c>
      <c r="C6150" s="36">
        <v>0</v>
      </c>
      <c r="D6150" t="s">
        <v>5129</v>
      </c>
    </row>
    <row r="6151" spans="1:4" x14ac:dyDescent="0.15">
      <c r="A6151" s="36">
        <v>9791036346620</v>
      </c>
      <c r="B6151" t="s">
        <v>3831</v>
      </c>
      <c r="C6151" s="36">
        <v>0</v>
      </c>
      <c r="D6151" t="s">
        <v>5129</v>
      </c>
    </row>
    <row r="6152" spans="1:4" x14ac:dyDescent="0.15">
      <c r="A6152" s="36">
        <v>9791036347665</v>
      </c>
      <c r="B6152" t="s">
        <v>3831</v>
      </c>
      <c r="C6152" s="36">
        <v>0</v>
      </c>
      <c r="D6152" t="s">
        <v>5129</v>
      </c>
    </row>
    <row r="6153" spans="1:4" x14ac:dyDescent="0.15">
      <c r="A6153" s="36">
        <v>9791036305993</v>
      </c>
      <c r="B6153" t="s">
        <v>3831</v>
      </c>
      <c r="C6153" s="36">
        <v>0</v>
      </c>
      <c r="D6153" t="s">
        <v>5129</v>
      </c>
    </row>
    <row r="6154" spans="1:4" x14ac:dyDescent="0.15">
      <c r="A6154" s="36">
        <v>9791036347672</v>
      </c>
      <c r="B6154" t="s">
        <v>3831</v>
      </c>
      <c r="C6154" s="36">
        <v>0</v>
      </c>
      <c r="D6154" t="s">
        <v>5129</v>
      </c>
    </row>
    <row r="6155" spans="1:4" x14ac:dyDescent="0.15">
      <c r="A6155" s="36">
        <v>9791036347689</v>
      </c>
      <c r="B6155" t="s">
        <v>3831</v>
      </c>
      <c r="C6155" s="36">
        <v>0</v>
      </c>
      <c r="D6155" t="s">
        <v>5129</v>
      </c>
    </row>
    <row r="6156" spans="1:4" x14ac:dyDescent="0.15">
      <c r="A6156" s="36">
        <v>9791036347696</v>
      </c>
      <c r="B6156" t="s">
        <v>3831</v>
      </c>
      <c r="C6156" s="36">
        <v>0</v>
      </c>
      <c r="D6156" t="s">
        <v>5129</v>
      </c>
    </row>
    <row r="6157" spans="1:4" x14ac:dyDescent="0.15">
      <c r="A6157" s="36">
        <v>9782747082099</v>
      </c>
      <c r="B6157" t="s">
        <v>3831</v>
      </c>
      <c r="C6157" s="36">
        <v>0</v>
      </c>
      <c r="D6157" t="s">
        <v>5129</v>
      </c>
    </row>
    <row r="6158" spans="1:4" x14ac:dyDescent="0.15">
      <c r="A6158" s="36">
        <v>9791036347702</v>
      </c>
      <c r="B6158" t="s">
        <v>3831</v>
      </c>
      <c r="C6158" s="36">
        <v>0</v>
      </c>
      <c r="D6158" t="s">
        <v>5129</v>
      </c>
    </row>
    <row r="6159" spans="1:4" x14ac:dyDescent="0.15">
      <c r="A6159" s="36">
        <v>9791036347719</v>
      </c>
      <c r="B6159" t="s">
        <v>3831</v>
      </c>
      <c r="C6159" s="36">
        <v>0</v>
      </c>
      <c r="D6159" t="s">
        <v>5129</v>
      </c>
    </row>
    <row r="6160" spans="1:4" x14ac:dyDescent="0.15">
      <c r="A6160" s="36">
        <v>9782747082150</v>
      </c>
      <c r="B6160" t="s">
        <v>3831</v>
      </c>
      <c r="C6160" s="36">
        <v>0</v>
      </c>
      <c r="D6160" t="s">
        <v>5129</v>
      </c>
    </row>
    <row r="6161" spans="1:4" x14ac:dyDescent="0.15">
      <c r="A6161" s="36">
        <v>9782747082167</v>
      </c>
      <c r="B6161" t="s">
        <v>3831</v>
      </c>
      <c r="C6161" s="36">
        <v>0</v>
      </c>
      <c r="D6161" t="s">
        <v>5129</v>
      </c>
    </row>
    <row r="6162" spans="1:4" x14ac:dyDescent="0.15">
      <c r="A6162" s="36">
        <v>9791036367663</v>
      </c>
      <c r="B6162" t="s">
        <v>3831</v>
      </c>
      <c r="C6162" s="36">
        <v>0</v>
      </c>
      <c r="D6162" t="s">
        <v>5129</v>
      </c>
    </row>
    <row r="6163" spans="1:4" x14ac:dyDescent="0.15">
      <c r="A6163" s="36">
        <v>9782747082174</v>
      </c>
      <c r="B6163" t="s">
        <v>3831</v>
      </c>
      <c r="C6163" s="36">
        <v>0</v>
      </c>
      <c r="D6163" t="s">
        <v>5129</v>
      </c>
    </row>
    <row r="6164" spans="1:4" x14ac:dyDescent="0.15">
      <c r="A6164" s="36">
        <v>9791027609338</v>
      </c>
      <c r="B6164" t="s">
        <v>3831</v>
      </c>
      <c r="C6164" s="36">
        <v>0</v>
      </c>
      <c r="D6164" t="s">
        <v>5129</v>
      </c>
    </row>
    <row r="6165" spans="1:4" x14ac:dyDescent="0.15">
      <c r="A6165" s="36">
        <v>9782747082228</v>
      </c>
      <c r="B6165" t="s">
        <v>3831</v>
      </c>
      <c r="C6165" s="36">
        <v>0</v>
      </c>
      <c r="D6165" t="s">
        <v>5129</v>
      </c>
    </row>
    <row r="6166" spans="1:4" x14ac:dyDescent="0.15">
      <c r="A6166" s="36">
        <v>9791036323744</v>
      </c>
      <c r="B6166" t="s">
        <v>3831</v>
      </c>
      <c r="C6166" s="36">
        <v>0</v>
      </c>
      <c r="D6166" t="s">
        <v>5129</v>
      </c>
    </row>
    <row r="6167" spans="1:4" x14ac:dyDescent="0.15">
      <c r="A6167" s="36">
        <v>9782747082235</v>
      </c>
      <c r="B6167" t="s">
        <v>3831</v>
      </c>
      <c r="C6167" s="36">
        <v>0</v>
      </c>
      <c r="D6167" t="s">
        <v>5129</v>
      </c>
    </row>
    <row r="6168" spans="1:4" x14ac:dyDescent="0.15">
      <c r="A6168" s="36">
        <v>9782227491366</v>
      </c>
      <c r="B6168" t="s">
        <v>3831</v>
      </c>
      <c r="C6168" s="36">
        <v>0</v>
      </c>
      <c r="D6168" t="s">
        <v>5129</v>
      </c>
    </row>
    <row r="6169" spans="1:4" x14ac:dyDescent="0.15">
      <c r="A6169" s="36">
        <v>9782227491373</v>
      </c>
      <c r="B6169" t="s">
        <v>3831</v>
      </c>
      <c r="C6169" s="36">
        <v>0</v>
      </c>
      <c r="D6169" t="s">
        <v>5129</v>
      </c>
    </row>
    <row r="6170" spans="1:4" x14ac:dyDescent="0.15">
      <c r="A6170" s="36">
        <v>9782227491380</v>
      </c>
      <c r="B6170" t="s">
        <v>3831</v>
      </c>
      <c r="C6170" s="36">
        <v>0</v>
      </c>
      <c r="D6170" t="s">
        <v>5129</v>
      </c>
    </row>
    <row r="6171" spans="1:4" x14ac:dyDescent="0.15">
      <c r="A6171" s="36">
        <v>9791027609345</v>
      </c>
      <c r="B6171" t="s">
        <v>3831</v>
      </c>
      <c r="C6171" s="36">
        <v>0</v>
      </c>
      <c r="D6171" t="s">
        <v>5129</v>
      </c>
    </row>
    <row r="6172" spans="1:4" x14ac:dyDescent="0.15">
      <c r="A6172" s="36">
        <v>9791027606887</v>
      </c>
      <c r="B6172" t="s">
        <v>3831</v>
      </c>
      <c r="C6172" s="36">
        <v>0</v>
      </c>
      <c r="D6172" t="s">
        <v>5129</v>
      </c>
    </row>
    <row r="6173" spans="1:4" x14ac:dyDescent="0.15">
      <c r="A6173" s="36">
        <v>9791027612697</v>
      </c>
      <c r="B6173" t="s">
        <v>3831</v>
      </c>
      <c r="C6173" s="36">
        <v>0</v>
      </c>
      <c r="D6173" t="s">
        <v>5129</v>
      </c>
    </row>
    <row r="6174" spans="1:4" x14ac:dyDescent="0.15">
      <c r="A6174" s="36">
        <v>9791027612703</v>
      </c>
      <c r="B6174" t="s">
        <v>3831</v>
      </c>
      <c r="C6174" s="36">
        <v>0</v>
      </c>
      <c r="D6174" t="s">
        <v>5129</v>
      </c>
    </row>
    <row r="6175" spans="1:4" x14ac:dyDescent="0.15">
      <c r="A6175" s="36">
        <v>9791027612710</v>
      </c>
      <c r="B6175" t="s">
        <v>3831</v>
      </c>
      <c r="C6175" s="36">
        <v>0</v>
      </c>
      <c r="D6175" t="s">
        <v>5129</v>
      </c>
    </row>
    <row r="6176" spans="1:4" x14ac:dyDescent="0.15">
      <c r="A6176" s="36">
        <v>9791036368530</v>
      </c>
      <c r="B6176" t="s">
        <v>3831</v>
      </c>
      <c r="C6176" s="36">
        <v>101</v>
      </c>
      <c r="D6176" t="s">
        <v>5130</v>
      </c>
    </row>
    <row r="6177" spans="1:4" x14ac:dyDescent="0.15">
      <c r="A6177" s="36">
        <v>9791036368608</v>
      </c>
      <c r="B6177" t="s">
        <v>3831</v>
      </c>
      <c r="C6177" s="36">
        <v>0</v>
      </c>
      <c r="D6177" t="s">
        <v>5129</v>
      </c>
    </row>
    <row r="6178" spans="1:4" x14ac:dyDescent="0.15">
      <c r="A6178" s="36">
        <v>9791036368646</v>
      </c>
      <c r="B6178" t="s">
        <v>3831</v>
      </c>
      <c r="C6178" s="36">
        <v>0</v>
      </c>
      <c r="D6178" t="s">
        <v>5129</v>
      </c>
    </row>
    <row r="6179" spans="1:4" x14ac:dyDescent="0.15">
      <c r="A6179" s="36">
        <v>9791036368370</v>
      </c>
      <c r="B6179" t="s">
        <v>3831</v>
      </c>
      <c r="C6179" s="36">
        <v>0</v>
      </c>
      <c r="D6179" t="s">
        <v>5129</v>
      </c>
    </row>
    <row r="6180" spans="1:4" x14ac:dyDescent="0.15">
      <c r="A6180" s="36">
        <v>9791036368400</v>
      </c>
      <c r="B6180" t="s">
        <v>3831</v>
      </c>
      <c r="C6180" s="36">
        <v>0</v>
      </c>
      <c r="D6180" t="s">
        <v>5129</v>
      </c>
    </row>
    <row r="6181" spans="1:4" x14ac:dyDescent="0.15">
      <c r="A6181" s="36">
        <v>9791036348273</v>
      </c>
      <c r="B6181" t="s">
        <v>3831</v>
      </c>
      <c r="C6181" s="36">
        <v>0</v>
      </c>
      <c r="D6181" t="s">
        <v>5129</v>
      </c>
    </row>
    <row r="6182" spans="1:4" x14ac:dyDescent="0.15">
      <c r="A6182" s="36">
        <v>9791036388316</v>
      </c>
      <c r="B6182" t="s">
        <v>3831</v>
      </c>
      <c r="C6182" s="36">
        <v>0</v>
      </c>
      <c r="D6182" t="s">
        <v>5135</v>
      </c>
    </row>
    <row r="6183" spans="1:4" x14ac:dyDescent="0.15">
      <c r="A6183" s="36">
        <v>9791036308819</v>
      </c>
      <c r="B6183" t="s">
        <v>3831</v>
      </c>
      <c r="C6183" s="36">
        <v>0</v>
      </c>
      <c r="D6183" t="s">
        <v>5129</v>
      </c>
    </row>
    <row r="6184" spans="1:4" x14ac:dyDescent="0.15">
      <c r="A6184" s="36">
        <v>9791036348297</v>
      </c>
      <c r="B6184" t="s">
        <v>3831</v>
      </c>
      <c r="C6184" s="36">
        <v>0</v>
      </c>
      <c r="D6184" t="s">
        <v>5129</v>
      </c>
    </row>
    <row r="6185" spans="1:4" x14ac:dyDescent="0.15">
      <c r="A6185" s="36">
        <v>9791036368493</v>
      </c>
      <c r="B6185" t="s">
        <v>3831</v>
      </c>
      <c r="C6185" s="36">
        <v>0</v>
      </c>
      <c r="D6185" t="s">
        <v>5129</v>
      </c>
    </row>
    <row r="6186" spans="1:4" x14ac:dyDescent="0.15">
      <c r="A6186" s="36">
        <v>9791036308826</v>
      </c>
      <c r="B6186" t="s">
        <v>3831</v>
      </c>
      <c r="C6186" s="36">
        <v>0</v>
      </c>
      <c r="D6186" t="s">
        <v>5129</v>
      </c>
    </row>
    <row r="6187" spans="1:4" x14ac:dyDescent="0.15">
      <c r="A6187" s="36">
        <v>9791036368509</v>
      </c>
      <c r="B6187" t="s">
        <v>3831</v>
      </c>
      <c r="C6187" s="36">
        <v>25</v>
      </c>
      <c r="D6187" t="s">
        <v>5134</v>
      </c>
    </row>
    <row r="6188" spans="1:4" x14ac:dyDescent="0.15">
      <c r="A6188" s="36">
        <v>9791036308833</v>
      </c>
      <c r="B6188" t="s">
        <v>3831</v>
      </c>
      <c r="C6188" s="36">
        <v>0</v>
      </c>
      <c r="D6188" t="s">
        <v>5129</v>
      </c>
    </row>
    <row r="6189" spans="1:4" x14ac:dyDescent="0.15">
      <c r="A6189" s="36">
        <v>9791036368523</v>
      </c>
      <c r="B6189" t="s">
        <v>3831</v>
      </c>
      <c r="C6189" s="36">
        <v>5</v>
      </c>
      <c r="D6189" t="s">
        <v>5132</v>
      </c>
    </row>
    <row r="6190" spans="1:4" x14ac:dyDescent="0.15">
      <c r="A6190" s="36">
        <v>9791036308840</v>
      </c>
      <c r="B6190" t="s">
        <v>3831</v>
      </c>
      <c r="C6190" s="36">
        <v>0</v>
      </c>
      <c r="D6190" t="s">
        <v>5129</v>
      </c>
    </row>
    <row r="6191" spans="1:4" x14ac:dyDescent="0.15">
      <c r="A6191" s="36">
        <v>9791036368547</v>
      </c>
      <c r="B6191" t="s">
        <v>3831</v>
      </c>
      <c r="C6191" s="36">
        <v>0</v>
      </c>
      <c r="D6191" t="s">
        <v>5129</v>
      </c>
    </row>
    <row r="6192" spans="1:4" x14ac:dyDescent="0.15">
      <c r="A6192" s="36">
        <v>9791036368622</v>
      </c>
      <c r="B6192" t="s">
        <v>3831</v>
      </c>
      <c r="C6192" s="36">
        <v>0</v>
      </c>
      <c r="D6192" t="s">
        <v>5129</v>
      </c>
    </row>
    <row r="6193" spans="1:4" x14ac:dyDescent="0.15">
      <c r="A6193" s="36">
        <v>9791036308857</v>
      </c>
      <c r="B6193" t="s">
        <v>3831</v>
      </c>
      <c r="C6193" s="36">
        <v>0</v>
      </c>
      <c r="D6193" t="s">
        <v>5129</v>
      </c>
    </row>
    <row r="6194" spans="1:4" x14ac:dyDescent="0.15">
      <c r="A6194" s="36">
        <v>9791036368479</v>
      </c>
      <c r="B6194" t="s">
        <v>3831</v>
      </c>
      <c r="C6194" s="36">
        <v>0</v>
      </c>
      <c r="D6194" t="s">
        <v>5129</v>
      </c>
    </row>
    <row r="6195" spans="1:4" x14ac:dyDescent="0.15">
      <c r="A6195" s="36">
        <v>9791036308864</v>
      </c>
      <c r="B6195" t="s">
        <v>3831</v>
      </c>
      <c r="C6195" s="36">
        <v>0</v>
      </c>
      <c r="D6195" t="s">
        <v>5129</v>
      </c>
    </row>
    <row r="6196" spans="1:4" x14ac:dyDescent="0.15">
      <c r="A6196" s="36">
        <v>9791036368486</v>
      </c>
      <c r="B6196" t="s">
        <v>3831</v>
      </c>
      <c r="C6196" s="36">
        <v>0</v>
      </c>
      <c r="D6196" t="s">
        <v>5129</v>
      </c>
    </row>
    <row r="6197" spans="1:4" x14ac:dyDescent="0.15">
      <c r="A6197" s="36">
        <v>9791036308871</v>
      </c>
      <c r="B6197" t="s">
        <v>3831</v>
      </c>
      <c r="C6197" s="36">
        <v>0</v>
      </c>
      <c r="D6197" t="s">
        <v>5129</v>
      </c>
    </row>
    <row r="6198" spans="1:4" x14ac:dyDescent="0.15">
      <c r="A6198" s="36">
        <v>9791036368516</v>
      </c>
      <c r="B6198" t="s">
        <v>3831</v>
      </c>
      <c r="C6198" s="36">
        <v>36</v>
      </c>
      <c r="D6198" t="s">
        <v>5134</v>
      </c>
    </row>
    <row r="6199" spans="1:4" x14ac:dyDescent="0.15">
      <c r="A6199" s="36">
        <v>9791036308888</v>
      </c>
      <c r="B6199" t="s">
        <v>3831</v>
      </c>
      <c r="C6199" s="36">
        <v>0</v>
      </c>
      <c r="D6199" t="s">
        <v>5129</v>
      </c>
    </row>
    <row r="6200" spans="1:4" x14ac:dyDescent="0.15">
      <c r="A6200" s="36">
        <v>9791036368554</v>
      </c>
      <c r="B6200" t="s">
        <v>3831</v>
      </c>
      <c r="C6200" s="36">
        <v>0</v>
      </c>
      <c r="D6200" t="s">
        <v>5129</v>
      </c>
    </row>
    <row r="6201" spans="1:4" x14ac:dyDescent="0.15">
      <c r="A6201" s="36">
        <v>9791036389085</v>
      </c>
      <c r="B6201" t="s">
        <v>3831</v>
      </c>
      <c r="C6201" s="36">
        <v>0</v>
      </c>
      <c r="D6201" t="s">
        <v>5135</v>
      </c>
    </row>
    <row r="6202" spans="1:4" x14ac:dyDescent="0.15">
      <c r="A6202" s="36">
        <v>9791036368592</v>
      </c>
      <c r="B6202" t="s">
        <v>3831</v>
      </c>
      <c r="C6202" s="36">
        <v>0</v>
      </c>
      <c r="D6202" t="s">
        <v>5129</v>
      </c>
    </row>
    <row r="6203" spans="1:4" x14ac:dyDescent="0.15">
      <c r="A6203" s="36">
        <v>9791036308901</v>
      </c>
      <c r="B6203" t="s">
        <v>3831</v>
      </c>
      <c r="C6203" s="36">
        <v>0</v>
      </c>
      <c r="D6203" t="s">
        <v>5129</v>
      </c>
    </row>
    <row r="6204" spans="1:4" x14ac:dyDescent="0.15">
      <c r="A6204" s="36">
        <v>9791036324116</v>
      </c>
      <c r="B6204" t="s">
        <v>3831</v>
      </c>
      <c r="C6204" s="36">
        <v>0</v>
      </c>
      <c r="D6204" t="s">
        <v>5129</v>
      </c>
    </row>
    <row r="6205" spans="1:4" x14ac:dyDescent="0.15">
      <c r="A6205" s="36">
        <v>9791036368639</v>
      </c>
      <c r="B6205" t="s">
        <v>3831</v>
      </c>
      <c r="C6205" s="36">
        <v>0</v>
      </c>
      <c r="D6205" t="s">
        <v>5129</v>
      </c>
    </row>
    <row r="6206" spans="1:4" x14ac:dyDescent="0.15">
      <c r="A6206" s="36">
        <v>9782747082617</v>
      </c>
      <c r="B6206" t="s">
        <v>3831</v>
      </c>
      <c r="C6206" s="36">
        <v>0</v>
      </c>
      <c r="D6206" t="s">
        <v>5129</v>
      </c>
    </row>
    <row r="6207" spans="1:4" x14ac:dyDescent="0.15">
      <c r="A6207" s="36">
        <v>9782227491458</v>
      </c>
      <c r="B6207" t="s">
        <v>3831</v>
      </c>
      <c r="C6207" s="36">
        <v>0</v>
      </c>
      <c r="D6207" t="s">
        <v>5129</v>
      </c>
    </row>
    <row r="6208" spans="1:4" x14ac:dyDescent="0.15">
      <c r="A6208" s="36">
        <v>9791036324130</v>
      </c>
      <c r="B6208" t="s">
        <v>3831</v>
      </c>
      <c r="C6208" s="36">
        <v>0</v>
      </c>
      <c r="D6208" t="s">
        <v>5129</v>
      </c>
    </row>
    <row r="6209" spans="1:4" x14ac:dyDescent="0.15">
      <c r="A6209" s="36">
        <v>9791036324147</v>
      </c>
      <c r="B6209" t="s">
        <v>3831</v>
      </c>
      <c r="C6209" s="36">
        <v>0</v>
      </c>
      <c r="D6209" t="s">
        <v>5129</v>
      </c>
    </row>
    <row r="6210" spans="1:4" x14ac:dyDescent="0.15">
      <c r="A6210" s="36">
        <v>9791036389238</v>
      </c>
      <c r="B6210" t="s">
        <v>3831</v>
      </c>
      <c r="C6210" s="36">
        <v>0</v>
      </c>
      <c r="D6210" t="s">
        <v>5135</v>
      </c>
    </row>
    <row r="6211" spans="1:4" x14ac:dyDescent="0.15">
      <c r="A6211" s="36">
        <v>9791036389252</v>
      </c>
      <c r="B6211" t="s">
        <v>3831</v>
      </c>
      <c r="C6211" s="36">
        <v>0</v>
      </c>
      <c r="D6211" t="s">
        <v>5135</v>
      </c>
    </row>
    <row r="6212" spans="1:4" x14ac:dyDescent="0.15">
      <c r="A6212" s="36">
        <v>9791036308918</v>
      </c>
      <c r="B6212" t="s">
        <v>3831</v>
      </c>
      <c r="C6212" s="36">
        <v>0</v>
      </c>
      <c r="D6212" t="s">
        <v>5129</v>
      </c>
    </row>
    <row r="6213" spans="1:4" x14ac:dyDescent="0.15">
      <c r="A6213" s="36">
        <v>9791036308925</v>
      </c>
      <c r="B6213" t="s">
        <v>3831</v>
      </c>
      <c r="C6213" s="36">
        <v>0</v>
      </c>
      <c r="D6213" t="s">
        <v>5129</v>
      </c>
    </row>
    <row r="6214" spans="1:4" x14ac:dyDescent="0.15">
      <c r="A6214" s="36">
        <v>9791036308932</v>
      </c>
      <c r="B6214" t="s">
        <v>3831</v>
      </c>
      <c r="C6214" s="36">
        <v>0</v>
      </c>
      <c r="D6214" t="s">
        <v>5129</v>
      </c>
    </row>
    <row r="6215" spans="1:4" x14ac:dyDescent="0.15">
      <c r="A6215" s="36">
        <v>9791036308994</v>
      </c>
      <c r="B6215" t="s">
        <v>3831</v>
      </c>
      <c r="C6215" s="36">
        <v>0</v>
      </c>
      <c r="D6215" t="s">
        <v>5129</v>
      </c>
    </row>
    <row r="6216" spans="1:4" x14ac:dyDescent="0.15">
      <c r="A6216" s="36">
        <v>9791036309021</v>
      </c>
      <c r="B6216" t="s">
        <v>3831</v>
      </c>
      <c r="C6216" s="36">
        <v>0</v>
      </c>
      <c r="D6216" t="s">
        <v>5129</v>
      </c>
    </row>
    <row r="6217" spans="1:4" x14ac:dyDescent="0.15">
      <c r="A6217" s="36">
        <v>9791036309038</v>
      </c>
      <c r="B6217" t="s">
        <v>3831</v>
      </c>
      <c r="C6217" s="36">
        <v>0</v>
      </c>
      <c r="D6217" t="s">
        <v>5129</v>
      </c>
    </row>
    <row r="6218" spans="1:4" x14ac:dyDescent="0.15">
      <c r="A6218" s="36">
        <v>9791036389245</v>
      </c>
      <c r="B6218" t="s">
        <v>3831</v>
      </c>
      <c r="C6218" s="36">
        <v>0</v>
      </c>
      <c r="D6218" t="s">
        <v>5135</v>
      </c>
    </row>
    <row r="6219" spans="1:4" x14ac:dyDescent="0.15">
      <c r="A6219" s="36">
        <v>9791036309045</v>
      </c>
      <c r="B6219" t="s">
        <v>3831</v>
      </c>
      <c r="C6219" s="36">
        <v>0</v>
      </c>
      <c r="D6219" t="s">
        <v>5129</v>
      </c>
    </row>
    <row r="6220" spans="1:4" x14ac:dyDescent="0.15">
      <c r="A6220" s="36">
        <v>9791036389269</v>
      </c>
      <c r="B6220" t="s">
        <v>3831</v>
      </c>
      <c r="C6220" s="36">
        <v>0</v>
      </c>
      <c r="D6220" t="s">
        <v>5135</v>
      </c>
    </row>
    <row r="6221" spans="1:4" x14ac:dyDescent="0.15">
      <c r="A6221" s="36">
        <v>9791036309083</v>
      </c>
      <c r="B6221" t="s">
        <v>3831</v>
      </c>
      <c r="C6221" s="36">
        <v>0</v>
      </c>
      <c r="D6221" t="s">
        <v>5129</v>
      </c>
    </row>
    <row r="6222" spans="1:4" x14ac:dyDescent="0.15">
      <c r="A6222" s="36">
        <v>9791036309113</v>
      </c>
      <c r="B6222" t="s">
        <v>3831</v>
      </c>
      <c r="C6222" s="36">
        <v>0</v>
      </c>
      <c r="D6222" t="s">
        <v>5129</v>
      </c>
    </row>
    <row r="6223" spans="1:4" x14ac:dyDescent="0.15">
      <c r="A6223" s="36">
        <v>9791036309069</v>
      </c>
      <c r="B6223" t="s">
        <v>3831</v>
      </c>
      <c r="C6223" s="36">
        <v>0</v>
      </c>
      <c r="D6223" t="s">
        <v>5129</v>
      </c>
    </row>
    <row r="6224" spans="1:4" x14ac:dyDescent="0.15">
      <c r="A6224" s="36">
        <v>9791036348532</v>
      </c>
      <c r="B6224" t="s">
        <v>3831</v>
      </c>
      <c r="C6224" s="36">
        <v>0</v>
      </c>
      <c r="D6224" t="s">
        <v>5129</v>
      </c>
    </row>
    <row r="6225" spans="1:4" x14ac:dyDescent="0.15">
      <c r="A6225" s="36">
        <v>9791036348556</v>
      </c>
      <c r="B6225" t="s">
        <v>3831</v>
      </c>
      <c r="C6225" s="36">
        <v>0</v>
      </c>
      <c r="D6225" t="s">
        <v>5129</v>
      </c>
    </row>
    <row r="6226" spans="1:4" x14ac:dyDescent="0.15">
      <c r="A6226" s="36">
        <v>9791036309120</v>
      </c>
      <c r="B6226" t="s">
        <v>3831</v>
      </c>
      <c r="C6226" s="36">
        <v>0</v>
      </c>
      <c r="D6226" t="s">
        <v>5129</v>
      </c>
    </row>
    <row r="6227" spans="1:4" x14ac:dyDescent="0.15">
      <c r="A6227" s="36">
        <v>9791036368677</v>
      </c>
      <c r="B6227" t="s">
        <v>3831</v>
      </c>
      <c r="C6227" s="36">
        <v>2</v>
      </c>
      <c r="D6227" t="s">
        <v>5132</v>
      </c>
    </row>
    <row r="6228" spans="1:4" x14ac:dyDescent="0.15">
      <c r="A6228" s="36">
        <v>9791036368660</v>
      </c>
      <c r="B6228" t="s">
        <v>3831</v>
      </c>
      <c r="C6228" s="36">
        <v>1</v>
      </c>
      <c r="D6228" t="s">
        <v>5132</v>
      </c>
    </row>
    <row r="6229" spans="1:4" x14ac:dyDescent="0.15">
      <c r="A6229" s="36">
        <v>9791036368431</v>
      </c>
      <c r="B6229" t="s">
        <v>3831</v>
      </c>
      <c r="C6229" s="36">
        <v>0</v>
      </c>
      <c r="D6229" t="s">
        <v>5129</v>
      </c>
    </row>
    <row r="6230" spans="1:4" x14ac:dyDescent="0.15">
      <c r="A6230" s="36">
        <v>9791036348693</v>
      </c>
      <c r="B6230" t="s">
        <v>3831</v>
      </c>
      <c r="C6230" s="36">
        <v>0</v>
      </c>
      <c r="D6230" t="s">
        <v>5129</v>
      </c>
    </row>
    <row r="6231" spans="1:4" x14ac:dyDescent="0.15">
      <c r="A6231" s="36">
        <v>9791036348709</v>
      </c>
      <c r="B6231" t="s">
        <v>3831</v>
      </c>
      <c r="C6231" s="36">
        <v>0</v>
      </c>
      <c r="D6231" t="s">
        <v>5129</v>
      </c>
    </row>
    <row r="6232" spans="1:4" x14ac:dyDescent="0.15">
      <c r="A6232" s="36">
        <v>9791036368424</v>
      </c>
      <c r="B6232" t="s">
        <v>3831</v>
      </c>
      <c r="C6232" s="36">
        <v>0</v>
      </c>
      <c r="D6232" t="s">
        <v>5131</v>
      </c>
    </row>
    <row r="6233" spans="1:4" x14ac:dyDescent="0.15">
      <c r="A6233" s="36">
        <v>9791036368929</v>
      </c>
      <c r="B6233" t="s">
        <v>3831</v>
      </c>
      <c r="C6233" s="36">
        <v>1</v>
      </c>
      <c r="D6233" t="s">
        <v>5132</v>
      </c>
    </row>
    <row r="6234" spans="1:4" x14ac:dyDescent="0.15">
      <c r="A6234" s="36">
        <v>9791036368936</v>
      </c>
      <c r="B6234" t="s">
        <v>3831</v>
      </c>
      <c r="C6234" s="36">
        <v>0</v>
      </c>
      <c r="D6234" t="s">
        <v>5129</v>
      </c>
    </row>
    <row r="6235" spans="1:4" x14ac:dyDescent="0.15">
      <c r="A6235" s="36">
        <v>9791036368943</v>
      </c>
      <c r="B6235" t="s">
        <v>3831</v>
      </c>
      <c r="C6235" s="36">
        <v>43</v>
      </c>
      <c r="D6235" t="s">
        <v>5134</v>
      </c>
    </row>
    <row r="6236" spans="1:4" x14ac:dyDescent="0.15">
      <c r="A6236" s="36">
        <v>9791036389481</v>
      </c>
      <c r="B6236" t="s">
        <v>3831</v>
      </c>
      <c r="C6236" s="36">
        <v>0</v>
      </c>
      <c r="D6236" t="s">
        <v>5135</v>
      </c>
    </row>
    <row r="6237" spans="1:4" x14ac:dyDescent="0.15">
      <c r="A6237" s="36">
        <v>9791036389498</v>
      </c>
      <c r="B6237" t="s">
        <v>3831</v>
      </c>
      <c r="C6237" s="36">
        <v>0</v>
      </c>
      <c r="D6237" t="s">
        <v>5135</v>
      </c>
    </row>
    <row r="6238" spans="1:4" x14ac:dyDescent="0.15">
      <c r="A6238" s="36">
        <v>9791036368981</v>
      </c>
      <c r="B6238" t="s">
        <v>3831</v>
      </c>
      <c r="C6238" s="36">
        <v>0</v>
      </c>
      <c r="D6238" t="s">
        <v>5129</v>
      </c>
    </row>
    <row r="6239" spans="1:4" x14ac:dyDescent="0.15">
      <c r="A6239" s="36">
        <v>9791036389504</v>
      </c>
      <c r="B6239" t="s">
        <v>3831</v>
      </c>
      <c r="C6239" s="36">
        <v>0</v>
      </c>
      <c r="D6239" t="s">
        <v>5135</v>
      </c>
    </row>
    <row r="6240" spans="1:4" x14ac:dyDescent="0.15">
      <c r="A6240" s="36">
        <v>9782747082624</v>
      </c>
      <c r="B6240" t="s">
        <v>3831</v>
      </c>
      <c r="C6240" s="36">
        <v>0</v>
      </c>
      <c r="D6240" t="s">
        <v>5129</v>
      </c>
    </row>
    <row r="6241" spans="1:4" x14ac:dyDescent="0.15">
      <c r="A6241" s="36">
        <v>9782747082631</v>
      </c>
      <c r="B6241" t="s">
        <v>3831</v>
      </c>
      <c r="C6241" s="36">
        <v>0</v>
      </c>
      <c r="D6241" t="s">
        <v>5129</v>
      </c>
    </row>
    <row r="6242" spans="1:4" x14ac:dyDescent="0.15">
      <c r="A6242" s="36">
        <v>9791036389627</v>
      </c>
      <c r="B6242" t="s">
        <v>3831</v>
      </c>
      <c r="C6242" s="36">
        <v>0</v>
      </c>
      <c r="D6242" t="s">
        <v>5135</v>
      </c>
    </row>
    <row r="6243" spans="1:4" x14ac:dyDescent="0.15">
      <c r="A6243" s="36">
        <v>9782747082648</v>
      </c>
      <c r="B6243" t="s">
        <v>3831</v>
      </c>
      <c r="C6243" s="36">
        <v>0</v>
      </c>
      <c r="D6243" t="s">
        <v>5129</v>
      </c>
    </row>
    <row r="6244" spans="1:4" x14ac:dyDescent="0.15">
      <c r="A6244" s="36">
        <v>9791036309007</v>
      </c>
      <c r="B6244" t="s">
        <v>3831</v>
      </c>
      <c r="C6244" s="36">
        <v>0</v>
      </c>
      <c r="D6244" t="s">
        <v>5129</v>
      </c>
    </row>
    <row r="6245" spans="1:4" x14ac:dyDescent="0.15">
      <c r="A6245" s="36">
        <v>9791036346590</v>
      </c>
      <c r="B6245" t="s">
        <v>3831</v>
      </c>
      <c r="C6245" s="36">
        <v>0</v>
      </c>
      <c r="D6245" t="s">
        <v>5129</v>
      </c>
    </row>
    <row r="6246" spans="1:4" x14ac:dyDescent="0.15">
      <c r="A6246" s="36">
        <v>9791036389887</v>
      </c>
      <c r="B6246" t="s">
        <v>3831</v>
      </c>
      <c r="C6246" s="36">
        <v>0</v>
      </c>
      <c r="D6246" t="s">
        <v>5135</v>
      </c>
    </row>
    <row r="6247" spans="1:4" x14ac:dyDescent="0.15">
      <c r="A6247" s="36">
        <v>9791036348846</v>
      </c>
      <c r="B6247" t="s">
        <v>3831</v>
      </c>
      <c r="C6247" s="36">
        <v>0</v>
      </c>
      <c r="D6247" t="s">
        <v>5129</v>
      </c>
    </row>
    <row r="6248" spans="1:4" x14ac:dyDescent="0.15">
      <c r="A6248" s="36">
        <v>9791036389979</v>
      </c>
      <c r="B6248" t="s">
        <v>3831</v>
      </c>
      <c r="C6248" s="36">
        <v>0</v>
      </c>
      <c r="D6248" t="s">
        <v>5135</v>
      </c>
    </row>
    <row r="6249" spans="1:4" x14ac:dyDescent="0.15">
      <c r="A6249" s="36">
        <v>9791036324215</v>
      </c>
      <c r="B6249" t="s">
        <v>3831</v>
      </c>
      <c r="C6249" s="36">
        <v>0</v>
      </c>
      <c r="D6249" t="s">
        <v>5129</v>
      </c>
    </row>
    <row r="6250" spans="1:4" x14ac:dyDescent="0.15">
      <c r="A6250" s="36">
        <v>9791036309229</v>
      </c>
      <c r="B6250" t="s">
        <v>3831</v>
      </c>
      <c r="C6250" s="36">
        <v>0</v>
      </c>
      <c r="D6250" t="s">
        <v>5129</v>
      </c>
    </row>
    <row r="6251" spans="1:4" x14ac:dyDescent="0.15">
      <c r="A6251" s="36">
        <v>9791036368974</v>
      </c>
      <c r="B6251" t="s">
        <v>3831</v>
      </c>
      <c r="C6251" s="36">
        <v>0</v>
      </c>
      <c r="D6251" t="s">
        <v>5129</v>
      </c>
    </row>
    <row r="6252" spans="1:4" x14ac:dyDescent="0.15">
      <c r="A6252" s="36">
        <v>9791036309243</v>
      </c>
      <c r="B6252" t="s">
        <v>3831</v>
      </c>
      <c r="C6252" s="36">
        <v>0</v>
      </c>
      <c r="D6252" t="s">
        <v>5129</v>
      </c>
    </row>
    <row r="6253" spans="1:4" x14ac:dyDescent="0.15">
      <c r="A6253" s="36">
        <v>9791036309274</v>
      </c>
      <c r="B6253" t="s">
        <v>3831</v>
      </c>
      <c r="C6253" s="36">
        <v>0</v>
      </c>
      <c r="D6253" t="s">
        <v>5129</v>
      </c>
    </row>
    <row r="6254" spans="1:4" x14ac:dyDescent="0.15">
      <c r="A6254" s="36">
        <v>9791036309212</v>
      </c>
      <c r="B6254" t="s">
        <v>3831</v>
      </c>
      <c r="C6254" s="36">
        <v>0</v>
      </c>
      <c r="D6254" t="s">
        <v>5129</v>
      </c>
    </row>
    <row r="6255" spans="1:4" x14ac:dyDescent="0.15">
      <c r="A6255" s="36">
        <v>9791036309236</v>
      </c>
      <c r="B6255" t="s">
        <v>3831</v>
      </c>
      <c r="C6255" s="36">
        <v>0</v>
      </c>
      <c r="D6255" t="s">
        <v>5129</v>
      </c>
    </row>
    <row r="6256" spans="1:4" x14ac:dyDescent="0.15">
      <c r="A6256" s="36">
        <v>9791036309250</v>
      </c>
      <c r="B6256" t="s">
        <v>3831</v>
      </c>
      <c r="C6256" s="36">
        <v>0</v>
      </c>
      <c r="D6256" t="s">
        <v>5129</v>
      </c>
    </row>
    <row r="6257" spans="1:4" x14ac:dyDescent="0.15">
      <c r="A6257" s="36">
        <v>9791036369353</v>
      </c>
      <c r="B6257" t="s">
        <v>3831</v>
      </c>
      <c r="C6257" s="36">
        <v>7</v>
      </c>
      <c r="D6257" t="s">
        <v>5132</v>
      </c>
    </row>
    <row r="6258" spans="1:4" x14ac:dyDescent="0.15">
      <c r="A6258" s="36">
        <v>9791036309267</v>
      </c>
      <c r="B6258" t="s">
        <v>3831</v>
      </c>
      <c r="C6258" s="36">
        <v>0</v>
      </c>
      <c r="D6258" t="s">
        <v>5129</v>
      </c>
    </row>
    <row r="6259" spans="1:4" x14ac:dyDescent="0.15">
      <c r="A6259" s="36">
        <v>9782227503441</v>
      </c>
      <c r="B6259" t="s">
        <v>3831</v>
      </c>
      <c r="C6259" s="36">
        <v>0</v>
      </c>
      <c r="D6259" t="s">
        <v>5135</v>
      </c>
    </row>
    <row r="6260" spans="1:4" x14ac:dyDescent="0.15">
      <c r="A6260" s="36">
        <v>9791036369384</v>
      </c>
      <c r="B6260" t="s">
        <v>3831</v>
      </c>
      <c r="C6260" s="36">
        <v>65</v>
      </c>
      <c r="D6260" t="s">
        <v>5134</v>
      </c>
    </row>
    <row r="6261" spans="1:4" x14ac:dyDescent="0.15">
      <c r="A6261" s="36">
        <v>9791036309281</v>
      </c>
      <c r="B6261" t="s">
        <v>3831</v>
      </c>
      <c r="C6261" s="36">
        <v>0</v>
      </c>
      <c r="D6261" t="s">
        <v>5129</v>
      </c>
    </row>
    <row r="6262" spans="1:4" x14ac:dyDescent="0.15">
      <c r="A6262" s="36">
        <v>9791036309298</v>
      </c>
      <c r="B6262" t="s">
        <v>3831</v>
      </c>
      <c r="C6262" s="36">
        <v>0</v>
      </c>
      <c r="D6262" t="s">
        <v>5129</v>
      </c>
    </row>
    <row r="6263" spans="1:4" x14ac:dyDescent="0.15">
      <c r="A6263" s="36">
        <v>9791036324741</v>
      </c>
      <c r="B6263" t="s">
        <v>3831</v>
      </c>
      <c r="C6263" s="36">
        <v>0</v>
      </c>
      <c r="D6263" t="s">
        <v>5129</v>
      </c>
    </row>
    <row r="6264" spans="1:4" x14ac:dyDescent="0.15">
      <c r="A6264" s="36">
        <v>9791036309304</v>
      </c>
      <c r="B6264" t="s">
        <v>3831</v>
      </c>
      <c r="C6264" s="36">
        <v>0</v>
      </c>
      <c r="D6264" t="s">
        <v>5129</v>
      </c>
    </row>
    <row r="6265" spans="1:4" x14ac:dyDescent="0.15">
      <c r="A6265" s="36">
        <v>9791036324765</v>
      </c>
      <c r="B6265" t="s">
        <v>3831</v>
      </c>
      <c r="C6265" s="36">
        <v>0</v>
      </c>
      <c r="D6265" t="s">
        <v>5129</v>
      </c>
    </row>
    <row r="6266" spans="1:4" x14ac:dyDescent="0.15">
      <c r="A6266" s="36">
        <v>9791036309311</v>
      </c>
      <c r="B6266" t="s">
        <v>3831</v>
      </c>
      <c r="C6266" s="36">
        <v>0</v>
      </c>
      <c r="D6266" t="s">
        <v>5129</v>
      </c>
    </row>
    <row r="6267" spans="1:4" x14ac:dyDescent="0.15">
      <c r="A6267" s="36">
        <v>9791036309366</v>
      </c>
      <c r="B6267" t="s">
        <v>3831</v>
      </c>
      <c r="C6267" s="36">
        <v>0</v>
      </c>
      <c r="D6267" t="s">
        <v>5129</v>
      </c>
    </row>
    <row r="6268" spans="1:4" x14ac:dyDescent="0.15">
      <c r="A6268" s="36">
        <v>9782747083225</v>
      </c>
      <c r="B6268" t="s">
        <v>3831</v>
      </c>
      <c r="C6268" s="36">
        <v>0</v>
      </c>
      <c r="D6268" t="s">
        <v>5129</v>
      </c>
    </row>
    <row r="6269" spans="1:4" x14ac:dyDescent="0.15">
      <c r="A6269" s="36">
        <v>9791036309359</v>
      </c>
      <c r="B6269" t="s">
        <v>3831</v>
      </c>
      <c r="C6269" s="36">
        <v>0</v>
      </c>
      <c r="D6269" t="s">
        <v>5129</v>
      </c>
    </row>
    <row r="6270" spans="1:4" x14ac:dyDescent="0.15">
      <c r="A6270" s="36">
        <v>9791036324758</v>
      </c>
      <c r="B6270" t="s">
        <v>3831</v>
      </c>
      <c r="C6270" s="36">
        <v>0</v>
      </c>
      <c r="D6270" t="s">
        <v>5129</v>
      </c>
    </row>
    <row r="6271" spans="1:4" x14ac:dyDescent="0.15">
      <c r="A6271" s="36">
        <v>9791036390869</v>
      </c>
      <c r="B6271" t="s">
        <v>3831</v>
      </c>
      <c r="C6271" s="36">
        <v>0</v>
      </c>
      <c r="D6271" t="s">
        <v>5135</v>
      </c>
    </row>
    <row r="6272" spans="1:4" x14ac:dyDescent="0.15">
      <c r="A6272" s="36">
        <v>9791027609468</v>
      </c>
      <c r="B6272" t="s">
        <v>3831</v>
      </c>
      <c r="C6272" s="36">
        <v>3</v>
      </c>
      <c r="D6272" t="s">
        <v>5132</v>
      </c>
    </row>
    <row r="6273" spans="1:4" x14ac:dyDescent="0.15">
      <c r="A6273" s="36">
        <v>9791027609482</v>
      </c>
      <c r="B6273" t="s">
        <v>3831</v>
      </c>
      <c r="C6273" s="36">
        <v>0</v>
      </c>
      <c r="D6273" t="s">
        <v>5129</v>
      </c>
    </row>
    <row r="6274" spans="1:4" x14ac:dyDescent="0.15">
      <c r="A6274" s="36">
        <v>9791036391019</v>
      </c>
      <c r="B6274" t="s">
        <v>3831</v>
      </c>
      <c r="C6274" s="36">
        <v>0</v>
      </c>
      <c r="D6274" t="s">
        <v>5135</v>
      </c>
    </row>
    <row r="6275" spans="1:4" x14ac:dyDescent="0.15">
      <c r="A6275" s="36">
        <v>9791036369773</v>
      </c>
      <c r="B6275" t="s">
        <v>3831</v>
      </c>
      <c r="C6275" s="36">
        <v>0</v>
      </c>
      <c r="D6275" t="s">
        <v>5129</v>
      </c>
    </row>
    <row r="6276" spans="1:4" x14ac:dyDescent="0.15">
      <c r="A6276" s="36">
        <v>9791036369780</v>
      </c>
      <c r="B6276" t="s">
        <v>3831</v>
      </c>
      <c r="C6276" s="36">
        <v>0</v>
      </c>
      <c r="D6276" t="s">
        <v>5131</v>
      </c>
    </row>
    <row r="6277" spans="1:4" x14ac:dyDescent="0.15">
      <c r="A6277" s="36">
        <v>9791036349065</v>
      </c>
      <c r="B6277" t="s">
        <v>3831</v>
      </c>
      <c r="C6277" s="36">
        <v>0</v>
      </c>
      <c r="D6277" t="s">
        <v>5129</v>
      </c>
    </row>
    <row r="6278" spans="1:4" x14ac:dyDescent="0.15">
      <c r="A6278" s="36">
        <v>9791036391057</v>
      </c>
      <c r="B6278" t="s">
        <v>3831</v>
      </c>
      <c r="C6278" s="36">
        <v>0</v>
      </c>
      <c r="D6278" t="s">
        <v>5135</v>
      </c>
    </row>
    <row r="6279" spans="1:4" x14ac:dyDescent="0.15">
      <c r="A6279" s="36">
        <v>9782227498198</v>
      </c>
      <c r="B6279" t="s">
        <v>3831</v>
      </c>
      <c r="C6279" s="36">
        <v>0</v>
      </c>
      <c r="D6279" t="s">
        <v>5129</v>
      </c>
    </row>
    <row r="6280" spans="1:4" x14ac:dyDescent="0.15">
      <c r="A6280" s="36">
        <v>9791036391590</v>
      </c>
      <c r="B6280" t="s">
        <v>3831</v>
      </c>
      <c r="C6280" s="36">
        <v>0</v>
      </c>
      <c r="D6280" t="s">
        <v>5135</v>
      </c>
    </row>
    <row r="6281" spans="1:4" x14ac:dyDescent="0.15">
      <c r="A6281" s="36">
        <v>9791036391606</v>
      </c>
      <c r="B6281" t="s">
        <v>3831</v>
      </c>
      <c r="C6281" s="36">
        <v>0</v>
      </c>
      <c r="D6281" t="s">
        <v>5135</v>
      </c>
    </row>
    <row r="6282" spans="1:4" x14ac:dyDescent="0.15">
      <c r="A6282" s="36">
        <v>9791036370083</v>
      </c>
      <c r="B6282" t="s">
        <v>3831</v>
      </c>
      <c r="C6282" s="36">
        <v>0</v>
      </c>
      <c r="D6282" t="s">
        <v>5129</v>
      </c>
    </row>
    <row r="6283" spans="1:4" x14ac:dyDescent="0.15">
      <c r="A6283" s="36">
        <v>9782747083874</v>
      </c>
      <c r="B6283" t="s">
        <v>3831</v>
      </c>
      <c r="C6283" s="36">
        <v>0</v>
      </c>
      <c r="D6283" t="s">
        <v>5129</v>
      </c>
    </row>
    <row r="6284" spans="1:4" x14ac:dyDescent="0.15">
      <c r="A6284" s="36">
        <v>9782747083898</v>
      </c>
      <c r="B6284" t="s">
        <v>3831</v>
      </c>
      <c r="C6284" s="36">
        <v>0</v>
      </c>
      <c r="D6284" t="s">
        <v>5129</v>
      </c>
    </row>
    <row r="6285" spans="1:4" x14ac:dyDescent="0.15">
      <c r="A6285" s="36">
        <v>9782747083669</v>
      </c>
      <c r="B6285" t="s">
        <v>3831</v>
      </c>
      <c r="C6285" s="36">
        <v>0</v>
      </c>
      <c r="D6285" t="s">
        <v>5129</v>
      </c>
    </row>
    <row r="6286" spans="1:4" x14ac:dyDescent="0.15">
      <c r="A6286" s="36">
        <v>9782747083676</v>
      </c>
      <c r="B6286" t="s">
        <v>3831</v>
      </c>
      <c r="C6286" s="36">
        <v>0</v>
      </c>
      <c r="D6286" t="s">
        <v>5129</v>
      </c>
    </row>
    <row r="6287" spans="1:4" x14ac:dyDescent="0.15">
      <c r="A6287" s="36">
        <v>9791036325366</v>
      </c>
      <c r="B6287" t="s">
        <v>3831</v>
      </c>
      <c r="C6287" s="36">
        <v>0</v>
      </c>
      <c r="D6287" t="s">
        <v>5129</v>
      </c>
    </row>
    <row r="6288" spans="1:4" x14ac:dyDescent="0.15">
      <c r="A6288" s="36">
        <v>9791036370090</v>
      </c>
      <c r="B6288" t="s">
        <v>3831</v>
      </c>
      <c r="C6288" s="36">
        <v>31</v>
      </c>
      <c r="D6288" t="s">
        <v>5134</v>
      </c>
    </row>
    <row r="6289" spans="1:4" x14ac:dyDescent="0.15">
      <c r="A6289" s="36">
        <v>9782747083690</v>
      </c>
      <c r="B6289" t="s">
        <v>3831</v>
      </c>
      <c r="C6289" s="36">
        <v>0</v>
      </c>
      <c r="D6289" t="s">
        <v>5129</v>
      </c>
    </row>
    <row r="6290" spans="1:4" x14ac:dyDescent="0.15">
      <c r="A6290" s="36">
        <v>9791036370465</v>
      </c>
      <c r="B6290" t="s">
        <v>3831</v>
      </c>
      <c r="C6290" s="36">
        <v>0</v>
      </c>
      <c r="D6290" t="s">
        <v>5131</v>
      </c>
    </row>
    <row r="6291" spans="1:4" x14ac:dyDescent="0.15">
      <c r="A6291" s="36">
        <v>9791036370519</v>
      </c>
      <c r="B6291" t="s">
        <v>3831</v>
      </c>
      <c r="C6291" s="36">
        <v>0</v>
      </c>
      <c r="D6291" t="s">
        <v>5129</v>
      </c>
    </row>
    <row r="6292" spans="1:4" x14ac:dyDescent="0.15">
      <c r="A6292" s="36">
        <v>9791036370458</v>
      </c>
      <c r="B6292" t="s">
        <v>3831</v>
      </c>
      <c r="C6292" s="36">
        <v>31</v>
      </c>
      <c r="D6292" t="s">
        <v>5134</v>
      </c>
    </row>
    <row r="6293" spans="1:4" x14ac:dyDescent="0.15">
      <c r="A6293" s="36">
        <v>9791036370502</v>
      </c>
      <c r="B6293" t="s">
        <v>3831</v>
      </c>
      <c r="C6293" s="36">
        <v>0</v>
      </c>
      <c r="D6293" t="s">
        <v>5129</v>
      </c>
    </row>
    <row r="6294" spans="1:4" x14ac:dyDescent="0.15">
      <c r="A6294" s="36">
        <v>9791036370441</v>
      </c>
      <c r="B6294" t="s">
        <v>3831</v>
      </c>
      <c r="C6294" s="36">
        <v>10</v>
      </c>
      <c r="D6294" t="s">
        <v>5134</v>
      </c>
    </row>
    <row r="6295" spans="1:4" x14ac:dyDescent="0.15">
      <c r="A6295" s="36">
        <v>9782747084031</v>
      </c>
      <c r="B6295" t="s">
        <v>3831</v>
      </c>
      <c r="C6295" s="36">
        <v>0</v>
      </c>
      <c r="D6295" t="s">
        <v>5129</v>
      </c>
    </row>
    <row r="6296" spans="1:4" x14ac:dyDescent="0.15">
      <c r="A6296" s="36">
        <v>9791036370571</v>
      </c>
      <c r="B6296" t="s">
        <v>3831</v>
      </c>
      <c r="C6296" s="36">
        <v>0</v>
      </c>
      <c r="D6296" t="s">
        <v>5129</v>
      </c>
    </row>
    <row r="6297" spans="1:4" x14ac:dyDescent="0.15">
      <c r="A6297" s="36">
        <v>9791027603503</v>
      </c>
      <c r="B6297" t="s">
        <v>3831</v>
      </c>
      <c r="C6297" s="36">
        <v>0</v>
      </c>
      <c r="D6297" t="s">
        <v>5129</v>
      </c>
    </row>
    <row r="6298" spans="1:4" x14ac:dyDescent="0.15">
      <c r="A6298" s="36">
        <v>9791036325823</v>
      </c>
      <c r="B6298" t="s">
        <v>3831</v>
      </c>
      <c r="C6298" s="36">
        <v>0</v>
      </c>
      <c r="D6298" t="s">
        <v>5129</v>
      </c>
    </row>
    <row r="6299" spans="1:4" x14ac:dyDescent="0.15">
      <c r="A6299" s="36">
        <v>9791036325830</v>
      </c>
      <c r="B6299" t="s">
        <v>3831</v>
      </c>
      <c r="C6299" s="36">
        <v>0</v>
      </c>
      <c r="D6299" t="s">
        <v>5129</v>
      </c>
    </row>
    <row r="6300" spans="1:4" x14ac:dyDescent="0.15">
      <c r="A6300" s="36">
        <v>9791036325847</v>
      </c>
      <c r="B6300" t="s">
        <v>3831</v>
      </c>
      <c r="C6300" s="36">
        <v>0</v>
      </c>
      <c r="D6300" t="s">
        <v>5129</v>
      </c>
    </row>
    <row r="6301" spans="1:4" x14ac:dyDescent="0.15">
      <c r="A6301" s="36">
        <v>9791036350030</v>
      </c>
      <c r="B6301" t="s">
        <v>3831</v>
      </c>
      <c r="C6301" s="36">
        <v>0</v>
      </c>
      <c r="D6301" t="s">
        <v>5129</v>
      </c>
    </row>
    <row r="6302" spans="1:4" x14ac:dyDescent="0.15">
      <c r="A6302" s="36">
        <v>9791036350047</v>
      </c>
      <c r="B6302" t="s">
        <v>3831</v>
      </c>
      <c r="C6302" s="36">
        <v>0</v>
      </c>
      <c r="D6302" t="s">
        <v>5129</v>
      </c>
    </row>
    <row r="6303" spans="1:4" x14ac:dyDescent="0.15">
      <c r="A6303" s="36">
        <v>9791036370588</v>
      </c>
      <c r="B6303" t="s">
        <v>3831</v>
      </c>
      <c r="C6303" s="36">
        <v>0</v>
      </c>
      <c r="D6303" t="s">
        <v>5131</v>
      </c>
    </row>
    <row r="6304" spans="1:4" x14ac:dyDescent="0.15">
      <c r="A6304" s="36">
        <v>9791036370601</v>
      </c>
      <c r="B6304" t="s">
        <v>3831</v>
      </c>
      <c r="C6304" s="36">
        <v>53</v>
      </c>
      <c r="D6304" t="s">
        <v>5134</v>
      </c>
    </row>
    <row r="6305" spans="1:4" x14ac:dyDescent="0.15">
      <c r="A6305" s="36">
        <v>9791036370410</v>
      </c>
      <c r="B6305" t="s">
        <v>3831</v>
      </c>
      <c r="C6305" s="36">
        <v>0</v>
      </c>
      <c r="D6305" t="s">
        <v>5129</v>
      </c>
    </row>
    <row r="6306" spans="1:4" x14ac:dyDescent="0.15">
      <c r="A6306" s="36">
        <v>9791036325892</v>
      </c>
      <c r="B6306" t="s">
        <v>3831</v>
      </c>
      <c r="C6306" s="36">
        <v>0</v>
      </c>
      <c r="D6306" t="s">
        <v>5129</v>
      </c>
    </row>
    <row r="6307" spans="1:4" x14ac:dyDescent="0.15">
      <c r="A6307" s="36">
        <v>9791036325915</v>
      </c>
      <c r="B6307" t="s">
        <v>3831</v>
      </c>
      <c r="C6307" s="36">
        <v>0</v>
      </c>
      <c r="D6307" t="s">
        <v>5129</v>
      </c>
    </row>
    <row r="6308" spans="1:4" x14ac:dyDescent="0.15">
      <c r="A6308" s="36">
        <v>9791036325960</v>
      </c>
      <c r="B6308" t="s">
        <v>3831</v>
      </c>
      <c r="C6308" s="36">
        <v>0</v>
      </c>
      <c r="D6308" t="s">
        <v>5129</v>
      </c>
    </row>
    <row r="6309" spans="1:4" x14ac:dyDescent="0.15">
      <c r="A6309" s="36">
        <v>9791036325977</v>
      </c>
      <c r="B6309" t="s">
        <v>3831</v>
      </c>
      <c r="C6309" s="36">
        <v>0</v>
      </c>
      <c r="D6309" t="s">
        <v>5129</v>
      </c>
    </row>
    <row r="6310" spans="1:4" x14ac:dyDescent="0.15">
      <c r="A6310" s="36">
        <v>9791036325984</v>
      </c>
      <c r="B6310" t="s">
        <v>3831</v>
      </c>
      <c r="C6310" s="36">
        <v>0</v>
      </c>
      <c r="D6310" t="s">
        <v>5129</v>
      </c>
    </row>
    <row r="6311" spans="1:4" x14ac:dyDescent="0.15">
      <c r="A6311" s="36">
        <v>9791036325991</v>
      </c>
      <c r="B6311" t="s">
        <v>3831</v>
      </c>
      <c r="C6311" s="36">
        <v>0</v>
      </c>
      <c r="D6311" t="s">
        <v>5129</v>
      </c>
    </row>
    <row r="6312" spans="1:4" x14ac:dyDescent="0.15">
      <c r="A6312" s="36">
        <v>9791036326004</v>
      </c>
      <c r="B6312" t="s">
        <v>3831</v>
      </c>
      <c r="C6312" s="36">
        <v>0</v>
      </c>
      <c r="D6312" t="s">
        <v>5129</v>
      </c>
    </row>
    <row r="6313" spans="1:4" x14ac:dyDescent="0.15">
      <c r="A6313" s="36">
        <v>9791036326011</v>
      </c>
      <c r="B6313" t="s">
        <v>3831</v>
      </c>
      <c r="C6313" s="36">
        <v>0</v>
      </c>
      <c r="D6313" t="s">
        <v>5129</v>
      </c>
    </row>
    <row r="6314" spans="1:4" x14ac:dyDescent="0.15">
      <c r="A6314" s="36">
        <v>9791036370717</v>
      </c>
      <c r="B6314" t="s">
        <v>3831</v>
      </c>
      <c r="C6314" s="36">
        <v>0</v>
      </c>
      <c r="D6314" t="s">
        <v>5129</v>
      </c>
    </row>
    <row r="6315" spans="1:4" x14ac:dyDescent="0.15">
      <c r="A6315" s="36">
        <v>9782227495975</v>
      </c>
      <c r="B6315" t="s">
        <v>3831</v>
      </c>
      <c r="C6315" s="36">
        <v>0</v>
      </c>
      <c r="D6315" t="s">
        <v>5129</v>
      </c>
    </row>
    <row r="6316" spans="1:4" x14ac:dyDescent="0.15">
      <c r="A6316" s="36">
        <v>9791036370687</v>
      </c>
      <c r="B6316" t="s">
        <v>3831</v>
      </c>
      <c r="C6316" s="36">
        <v>0</v>
      </c>
      <c r="D6316" t="s">
        <v>5129</v>
      </c>
    </row>
    <row r="6317" spans="1:4" x14ac:dyDescent="0.15">
      <c r="A6317" s="36">
        <v>9791036370724</v>
      </c>
      <c r="B6317" t="s">
        <v>3831</v>
      </c>
      <c r="C6317" s="36">
        <v>0</v>
      </c>
      <c r="D6317" t="s">
        <v>5129</v>
      </c>
    </row>
    <row r="6318" spans="1:4" x14ac:dyDescent="0.15">
      <c r="A6318" s="36">
        <v>9791036370786</v>
      </c>
      <c r="B6318" t="s">
        <v>3831</v>
      </c>
      <c r="C6318" s="36">
        <v>0</v>
      </c>
      <c r="D6318" t="s">
        <v>5129</v>
      </c>
    </row>
    <row r="6319" spans="1:4" x14ac:dyDescent="0.15">
      <c r="A6319" s="36">
        <v>9791036326035</v>
      </c>
      <c r="B6319" t="s">
        <v>3831</v>
      </c>
      <c r="C6319" s="36">
        <v>0</v>
      </c>
      <c r="D6319" t="s">
        <v>5129</v>
      </c>
    </row>
    <row r="6320" spans="1:4" x14ac:dyDescent="0.15">
      <c r="A6320" s="36">
        <v>9791036370793</v>
      </c>
      <c r="B6320" t="s">
        <v>3831</v>
      </c>
      <c r="C6320" s="36">
        <v>28</v>
      </c>
      <c r="D6320" t="s">
        <v>5134</v>
      </c>
    </row>
    <row r="6321" spans="1:4" x14ac:dyDescent="0.15">
      <c r="A6321" s="36">
        <v>9791036326042</v>
      </c>
      <c r="B6321" t="s">
        <v>3831</v>
      </c>
      <c r="C6321" s="36">
        <v>0</v>
      </c>
      <c r="D6321" t="s">
        <v>5129</v>
      </c>
    </row>
    <row r="6322" spans="1:4" x14ac:dyDescent="0.15">
      <c r="A6322" s="36">
        <v>9791036370694</v>
      </c>
      <c r="B6322" t="s">
        <v>3831</v>
      </c>
      <c r="C6322" s="36">
        <v>0</v>
      </c>
      <c r="D6322" t="s">
        <v>5129</v>
      </c>
    </row>
    <row r="6323" spans="1:4" x14ac:dyDescent="0.15">
      <c r="A6323" s="36">
        <v>9791036370700</v>
      </c>
      <c r="B6323" t="s">
        <v>3831</v>
      </c>
      <c r="C6323" s="36">
        <v>0</v>
      </c>
      <c r="D6323" t="s">
        <v>5129</v>
      </c>
    </row>
    <row r="6324" spans="1:4" x14ac:dyDescent="0.15">
      <c r="A6324" s="36">
        <v>9791036370748</v>
      </c>
      <c r="B6324" t="s">
        <v>3831</v>
      </c>
      <c r="C6324" s="36">
        <v>14</v>
      </c>
      <c r="D6324" t="s">
        <v>5134</v>
      </c>
    </row>
    <row r="6325" spans="1:4" x14ac:dyDescent="0.15">
      <c r="A6325" s="36">
        <v>9791036326059</v>
      </c>
      <c r="B6325" t="s">
        <v>3831</v>
      </c>
      <c r="C6325" s="36">
        <v>0</v>
      </c>
      <c r="D6325" t="s">
        <v>5129</v>
      </c>
    </row>
    <row r="6326" spans="1:4" x14ac:dyDescent="0.15">
      <c r="A6326" s="36">
        <v>9791036370755</v>
      </c>
      <c r="B6326" t="s">
        <v>3831</v>
      </c>
      <c r="C6326" s="36">
        <v>0</v>
      </c>
      <c r="D6326" t="s">
        <v>5129</v>
      </c>
    </row>
    <row r="6327" spans="1:4" x14ac:dyDescent="0.15">
      <c r="A6327" s="36">
        <v>9791036370762</v>
      </c>
      <c r="B6327" t="s">
        <v>3831</v>
      </c>
      <c r="C6327" s="36">
        <v>0</v>
      </c>
      <c r="D6327" t="s">
        <v>5131</v>
      </c>
    </row>
    <row r="6328" spans="1:4" x14ac:dyDescent="0.15">
      <c r="A6328" s="36">
        <v>9791036370779</v>
      </c>
      <c r="B6328" t="s">
        <v>3831</v>
      </c>
      <c r="C6328" s="36">
        <v>0</v>
      </c>
      <c r="D6328" t="s">
        <v>5131</v>
      </c>
    </row>
    <row r="6329" spans="1:4" x14ac:dyDescent="0.15">
      <c r="A6329" s="36">
        <v>9782227496002</v>
      </c>
      <c r="B6329" t="s">
        <v>3831</v>
      </c>
      <c r="C6329" s="36">
        <v>0</v>
      </c>
      <c r="D6329" t="s">
        <v>5129</v>
      </c>
    </row>
    <row r="6330" spans="1:4" x14ac:dyDescent="0.15">
      <c r="A6330" s="36">
        <v>9782227495982</v>
      </c>
      <c r="B6330" t="s">
        <v>3831</v>
      </c>
      <c r="C6330" s="36">
        <v>0</v>
      </c>
      <c r="D6330" t="s">
        <v>5129</v>
      </c>
    </row>
    <row r="6331" spans="1:4" x14ac:dyDescent="0.15">
      <c r="A6331" s="36">
        <v>9782227495999</v>
      </c>
      <c r="B6331" t="s">
        <v>3831</v>
      </c>
      <c r="C6331" s="36">
        <v>0</v>
      </c>
      <c r="D6331" t="s">
        <v>5129</v>
      </c>
    </row>
    <row r="6332" spans="1:4" x14ac:dyDescent="0.15">
      <c r="A6332" s="36">
        <v>9782747084314</v>
      </c>
      <c r="B6332" t="s">
        <v>3831</v>
      </c>
      <c r="C6332" s="36">
        <v>0</v>
      </c>
      <c r="D6332" t="s">
        <v>5129</v>
      </c>
    </row>
    <row r="6333" spans="1:4" x14ac:dyDescent="0.15">
      <c r="A6333" s="36">
        <v>9791036326677</v>
      </c>
      <c r="B6333" t="s">
        <v>3831</v>
      </c>
      <c r="C6333" s="36">
        <v>0</v>
      </c>
      <c r="D6333" t="s">
        <v>5129</v>
      </c>
    </row>
    <row r="6334" spans="1:4" x14ac:dyDescent="0.15">
      <c r="A6334" s="36">
        <v>9791036326684</v>
      </c>
      <c r="B6334" t="s">
        <v>3831</v>
      </c>
      <c r="C6334" s="36">
        <v>0</v>
      </c>
      <c r="D6334" t="s">
        <v>5129</v>
      </c>
    </row>
    <row r="6335" spans="1:4" x14ac:dyDescent="0.15">
      <c r="A6335" s="36">
        <v>9791036350849</v>
      </c>
      <c r="B6335" t="s">
        <v>3831</v>
      </c>
      <c r="C6335" s="36">
        <v>0</v>
      </c>
      <c r="D6335" t="s">
        <v>5129</v>
      </c>
    </row>
    <row r="6336" spans="1:4" x14ac:dyDescent="0.15">
      <c r="A6336" s="36">
        <v>9791036350870</v>
      </c>
      <c r="B6336" t="s">
        <v>3831</v>
      </c>
      <c r="C6336" s="36">
        <v>0</v>
      </c>
      <c r="D6336" t="s">
        <v>5129</v>
      </c>
    </row>
    <row r="6337" spans="1:4" x14ac:dyDescent="0.15">
      <c r="A6337" s="36">
        <v>9791036326875</v>
      </c>
      <c r="B6337" t="s">
        <v>3831</v>
      </c>
      <c r="C6337" s="36">
        <v>0</v>
      </c>
      <c r="D6337" t="s">
        <v>5129</v>
      </c>
    </row>
    <row r="6338" spans="1:4" x14ac:dyDescent="0.15">
      <c r="A6338" s="36">
        <v>9791036309700</v>
      </c>
      <c r="B6338" t="s">
        <v>3831</v>
      </c>
      <c r="C6338" s="36">
        <v>0</v>
      </c>
      <c r="D6338" t="s">
        <v>5129</v>
      </c>
    </row>
    <row r="6339" spans="1:4" x14ac:dyDescent="0.15">
      <c r="A6339" s="36">
        <v>9791036350979</v>
      </c>
      <c r="B6339" t="s">
        <v>3831</v>
      </c>
      <c r="C6339" s="36">
        <v>0</v>
      </c>
      <c r="D6339" t="s">
        <v>5129</v>
      </c>
    </row>
    <row r="6340" spans="1:4" x14ac:dyDescent="0.15">
      <c r="A6340" s="36">
        <v>9791036350993</v>
      </c>
      <c r="B6340" t="s">
        <v>3831</v>
      </c>
      <c r="C6340" s="36">
        <v>0</v>
      </c>
      <c r="D6340" t="s">
        <v>5129</v>
      </c>
    </row>
    <row r="6341" spans="1:4" x14ac:dyDescent="0.15">
      <c r="A6341" s="36">
        <v>9791036351006</v>
      </c>
      <c r="B6341" t="s">
        <v>3831</v>
      </c>
      <c r="C6341" s="36">
        <v>0</v>
      </c>
      <c r="D6341" t="s">
        <v>5129</v>
      </c>
    </row>
    <row r="6342" spans="1:4" x14ac:dyDescent="0.15">
      <c r="A6342" s="36">
        <v>9791036351013</v>
      </c>
      <c r="B6342" t="s">
        <v>3831</v>
      </c>
      <c r="C6342" s="36">
        <v>0</v>
      </c>
      <c r="D6342" t="s">
        <v>5129</v>
      </c>
    </row>
    <row r="6343" spans="1:4" x14ac:dyDescent="0.15">
      <c r="A6343" s="36">
        <v>9791036351037</v>
      </c>
      <c r="B6343" t="s">
        <v>3831</v>
      </c>
      <c r="C6343" s="36">
        <v>0</v>
      </c>
      <c r="D6343" t="s">
        <v>5129</v>
      </c>
    </row>
    <row r="6344" spans="1:4" x14ac:dyDescent="0.15">
      <c r="A6344" s="36">
        <v>9791036350986</v>
      </c>
      <c r="B6344" t="s">
        <v>3831</v>
      </c>
      <c r="C6344" s="36">
        <v>0</v>
      </c>
      <c r="D6344" t="s">
        <v>5129</v>
      </c>
    </row>
    <row r="6345" spans="1:4" x14ac:dyDescent="0.15">
      <c r="A6345" s="36">
        <v>9791036351020</v>
      </c>
      <c r="B6345" t="s">
        <v>3831</v>
      </c>
      <c r="C6345" s="36">
        <v>0</v>
      </c>
      <c r="D6345" t="s">
        <v>5129</v>
      </c>
    </row>
    <row r="6346" spans="1:4" x14ac:dyDescent="0.15">
      <c r="A6346" s="36">
        <v>9791036350559</v>
      </c>
      <c r="B6346" t="s">
        <v>3831</v>
      </c>
      <c r="C6346" s="36">
        <v>0</v>
      </c>
      <c r="D6346" t="s">
        <v>5129</v>
      </c>
    </row>
    <row r="6347" spans="1:4" x14ac:dyDescent="0.15">
      <c r="A6347" s="36">
        <v>9791036350566</v>
      </c>
      <c r="B6347" t="s">
        <v>3831</v>
      </c>
      <c r="C6347" s="36">
        <v>0</v>
      </c>
      <c r="D6347" t="s">
        <v>5129</v>
      </c>
    </row>
    <row r="6348" spans="1:4" x14ac:dyDescent="0.15">
      <c r="A6348" s="36">
        <v>9791036310089</v>
      </c>
      <c r="B6348" t="s">
        <v>3831</v>
      </c>
      <c r="C6348" s="36">
        <v>0</v>
      </c>
      <c r="D6348" t="s">
        <v>5129</v>
      </c>
    </row>
    <row r="6349" spans="1:4" x14ac:dyDescent="0.15">
      <c r="A6349" s="36">
        <v>9791036351136</v>
      </c>
      <c r="B6349" t="s">
        <v>3831</v>
      </c>
      <c r="C6349" s="36">
        <v>0</v>
      </c>
      <c r="D6349" t="s">
        <v>5129</v>
      </c>
    </row>
    <row r="6350" spans="1:4" x14ac:dyDescent="0.15">
      <c r="A6350" s="36">
        <v>9791036310096</v>
      </c>
      <c r="B6350" t="s">
        <v>3831</v>
      </c>
      <c r="C6350" s="36">
        <v>0</v>
      </c>
      <c r="D6350" t="s">
        <v>5129</v>
      </c>
    </row>
    <row r="6351" spans="1:4" x14ac:dyDescent="0.15">
      <c r="A6351" s="36">
        <v>9791036351143</v>
      </c>
      <c r="B6351" t="s">
        <v>3831</v>
      </c>
      <c r="C6351" s="36">
        <v>0</v>
      </c>
      <c r="D6351" t="s">
        <v>5129</v>
      </c>
    </row>
    <row r="6352" spans="1:4" x14ac:dyDescent="0.15">
      <c r="A6352" s="36">
        <v>9791036310102</v>
      </c>
      <c r="B6352" t="s">
        <v>3831</v>
      </c>
      <c r="C6352" s="36">
        <v>0</v>
      </c>
      <c r="D6352" t="s">
        <v>5129</v>
      </c>
    </row>
    <row r="6353" spans="1:4" x14ac:dyDescent="0.15">
      <c r="A6353" s="36">
        <v>9782747062695</v>
      </c>
      <c r="B6353" t="s">
        <v>3831</v>
      </c>
      <c r="C6353" s="36">
        <v>0</v>
      </c>
      <c r="D6353" t="s">
        <v>5129</v>
      </c>
    </row>
    <row r="6354" spans="1:4" x14ac:dyDescent="0.15">
      <c r="A6354" s="36">
        <v>9791027612840</v>
      </c>
      <c r="B6354" t="s">
        <v>3831</v>
      </c>
      <c r="C6354" s="36">
        <v>3</v>
      </c>
      <c r="D6354" t="s">
        <v>5132</v>
      </c>
    </row>
    <row r="6355" spans="1:4" x14ac:dyDescent="0.15">
      <c r="A6355" s="36">
        <v>9791027612857</v>
      </c>
      <c r="B6355" t="s">
        <v>3831</v>
      </c>
      <c r="C6355" s="36">
        <v>0</v>
      </c>
      <c r="D6355" t="s">
        <v>5131</v>
      </c>
    </row>
    <row r="6356" spans="1:4" x14ac:dyDescent="0.15">
      <c r="A6356" s="36">
        <v>9791036310232</v>
      </c>
      <c r="B6356" t="s">
        <v>3831</v>
      </c>
      <c r="C6356" s="36">
        <v>0</v>
      </c>
      <c r="D6356" t="s">
        <v>5129</v>
      </c>
    </row>
    <row r="6357" spans="1:4" x14ac:dyDescent="0.15">
      <c r="A6357" s="36">
        <v>9791036310249</v>
      </c>
      <c r="B6357" t="s">
        <v>3831</v>
      </c>
      <c r="C6357" s="36">
        <v>0</v>
      </c>
      <c r="D6357" t="s">
        <v>5129</v>
      </c>
    </row>
    <row r="6358" spans="1:4" x14ac:dyDescent="0.15">
      <c r="A6358" s="36">
        <v>9791036310270</v>
      </c>
      <c r="B6358" t="s">
        <v>3831</v>
      </c>
      <c r="C6358" s="36">
        <v>0</v>
      </c>
      <c r="D6358" t="s">
        <v>5129</v>
      </c>
    </row>
    <row r="6359" spans="1:4" x14ac:dyDescent="0.15">
      <c r="A6359" s="36">
        <v>9791036310256</v>
      </c>
      <c r="B6359" t="s">
        <v>3831</v>
      </c>
      <c r="C6359" s="36">
        <v>0</v>
      </c>
      <c r="D6359" t="s">
        <v>5129</v>
      </c>
    </row>
    <row r="6360" spans="1:4" x14ac:dyDescent="0.15">
      <c r="A6360" s="36">
        <v>9791036351549</v>
      </c>
      <c r="B6360" t="s">
        <v>3831</v>
      </c>
      <c r="C6360" s="36">
        <v>0</v>
      </c>
      <c r="D6360" t="s">
        <v>5129</v>
      </c>
    </row>
    <row r="6361" spans="1:4" x14ac:dyDescent="0.15">
      <c r="A6361" s="36">
        <v>9791036351556</v>
      </c>
      <c r="B6361" t="s">
        <v>3831</v>
      </c>
      <c r="C6361" s="36">
        <v>0</v>
      </c>
      <c r="D6361" t="s">
        <v>5129</v>
      </c>
    </row>
    <row r="6362" spans="1:4" x14ac:dyDescent="0.15">
      <c r="A6362" s="36">
        <v>9791036351563</v>
      </c>
      <c r="B6362" t="s">
        <v>3831</v>
      </c>
      <c r="C6362" s="36">
        <v>0</v>
      </c>
      <c r="D6362" t="s">
        <v>5129</v>
      </c>
    </row>
    <row r="6363" spans="1:4" x14ac:dyDescent="0.15">
      <c r="A6363" s="36">
        <v>9791036351570</v>
      </c>
      <c r="B6363" t="s">
        <v>3831</v>
      </c>
      <c r="C6363" s="36">
        <v>0</v>
      </c>
      <c r="D6363" t="s">
        <v>5129</v>
      </c>
    </row>
    <row r="6364" spans="1:4" x14ac:dyDescent="0.15">
      <c r="A6364" s="36">
        <v>9791036371028</v>
      </c>
      <c r="B6364" t="s">
        <v>3831</v>
      </c>
      <c r="C6364" s="36">
        <v>0</v>
      </c>
      <c r="D6364" t="s">
        <v>5129</v>
      </c>
    </row>
    <row r="6365" spans="1:4" x14ac:dyDescent="0.15">
      <c r="A6365" s="36">
        <v>9791036371035</v>
      </c>
      <c r="B6365" t="s">
        <v>3831</v>
      </c>
      <c r="C6365" s="36">
        <v>0</v>
      </c>
      <c r="D6365" t="s">
        <v>5129</v>
      </c>
    </row>
    <row r="6366" spans="1:4" x14ac:dyDescent="0.15">
      <c r="A6366" s="36">
        <v>9791036371097</v>
      </c>
      <c r="B6366" t="s">
        <v>3831</v>
      </c>
      <c r="C6366" s="36">
        <v>2</v>
      </c>
      <c r="D6366" t="s">
        <v>5132</v>
      </c>
    </row>
    <row r="6367" spans="1:4" x14ac:dyDescent="0.15">
      <c r="A6367" s="36">
        <v>9791036371103</v>
      </c>
      <c r="B6367" t="s">
        <v>3831</v>
      </c>
      <c r="C6367" s="36">
        <v>11</v>
      </c>
      <c r="D6367" t="s">
        <v>5134</v>
      </c>
    </row>
    <row r="6368" spans="1:4" x14ac:dyDescent="0.15">
      <c r="A6368" s="36">
        <v>9791036371110</v>
      </c>
      <c r="B6368" t="s">
        <v>3831</v>
      </c>
      <c r="C6368" s="36">
        <v>26</v>
      </c>
      <c r="D6368" t="s">
        <v>5134</v>
      </c>
    </row>
    <row r="6369" spans="1:4" x14ac:dyDescent="0.15">
      <c r="A6369" s="36">
        <v>9791036371134</v>
      </c>
      <c r="B6369" t="s">
        <v>3831</v>
      </c>
      <c r="C6369" s="36">
        <v>0</v>
      </c>
      <c r="D6369" t="s">
        <v>5131</v>
      </c>
    </row>
    <row r="6370" spans="1:4" x14ac:dyDescent="0.15">
      <c r="A6370" s="36">
        <v>9791036371141</v>
      </c>
      <c r="B6370" t="s">
        <v>3831</v>
      </c>
      <c r="C6370" s="36">
        <v>0</v>
      </c>
      <c r="D6370" t="s">
        <v>5129</v>
      </c>
    </row>
    <row r="6371" spans="1:4" x14ac:dyDescent="0.15">
      <c r="A6371" s="36">
        <v>9791036327384</v>
      </c>
      <c r="B6371" t="s">
        <v>3831</v>
      </c>
      <c r="C6371" s="36">
        <v>0</v>
      </c>
      <c r="D6371" t="s">
        <v>5129</v>
      </c>
    </row>
    <row r="6372" spans="1:4" x14ac:dyDescent="0.15">
      <c r="A6372" s="36">
        <v>9791036350788</v>
      </c>
      <c r="B6372" t="s">
        <v>3831</v>
      </c>
      <c r="C6372" s="36">
        <v>0</v>
      </c>
      <c r="D6372" t="s">
        <v>5129</v>
      </c>
    </row>
    <row r="6373" spans="1:4" x14ac:dyDescent="0.15">
      <c r="A6373" s="36">
        <v>9791036327407</v>
      </c>
      <c r="B6373" t="s">
        <v>3831</v>
      </c>
      <c r="C6373" s="36">
        <v>0</v>
      </c>
      <c r="D6373" t="s">
        <v>5129</v>
      </c>
    </row>
    <row r="6374" spans="1:4" x14ac:dyDescent="0.15">
      <c r="A6374" s="36">
        <v>9782747084536</v>
      </c>
      <c r="B6374" t="s">
        <v>3831</v>
      </c>
      <c r="C6374" s="36">
        <v>0</v>
      </c>
      <c r="D6374" t="s">
        <v>5129</v>
      </c>
    </row>
    <row r="6375" spans="1:4" x14ac:dyDescent="0.15">
      <c r="A6375" s="36">
        <v>9791036327414</v>
      </c>
      <c r="B6375" t="s">
        <v>3831</v>
      </c>
      <c r="C6375" s="36">
        <v>0</v>
      </c>
      <c r="D6375" t="s">
        <v>5129</v>
      </c>
    </row>
    <row r="6376" spans="1:4" x14ac:dyDescent="0.15">
      <c r="A6376" s="36">
        <v>9782747084543</v>
      </c>
      <c r="B6376" t="s">
        <v>3831</v>
      </c>
      <c r="C6376" s="36">
        <v>0</v>
      </c>
      <c r="D6376" t="s">
        <v>5135</v>
      </c>
    </row>
    <row r="6377" spans="1:4" x14ac:dyDescent="0.15">
      <c r="A6377" s="36">
        <v>9791036327421</v>
      </c>
      <c r="B6377" t="s">
        <v>3831</v>
      </c>
      <c r="C6377" s="36">
        <v>0</v>
      </c>
      <c r="D6377" t="s">
        <v>5129</v>
      </c>
    </row>
    <row r="6378" spans="1:4" x14ac:dyDescent="0.15">
      <c r="A6378" s="36">
        <v>9791036327438</v>
      </c>
      <c r="B6378" t="s">
        <v>3831</v>
      </c>
      <c r="C6378" s="36">
        <v>0</v>
      </c>
      <c r="D6378" t="s">
        <v>5129</v>
      </c>
    </row>
    <row r="6379" spans="1:4" x14ac:dyDescent="0.15">
      <c r="A6379" s="36">
        <v>9791036327445</v>
      </c>
      <c r="B6379" t="s">
        <v>3831</v>
      </c>
      <c r="C6379" s="36">
        <v>0</v>
      </c>
      <c r="D6379" t="s">
        <v>5129</v>
      </c>
    </row>
    <row r="6380" spans="1:4" x14ac:dyDescent="0.15">
      <c r="A6380" s="36">
        <v>9791036351969</v>
      </c>
      <c r="B6380" t="s">
        <v>3831</v>
      </c>
      <c r="C6380" s="36">
        <v>0</v>
      </c>
      <c r="D6380" t="s">
        <v>5129</v>
      </c>
    </row>
    <row r="6381" spans="1:4" x14ac:dyDescent="0.15">
      <c r="A6381" s="36">
        <v>9791036351891</v>
      </c>
      <c r="B6381" t="s">
        <v>3831</v>
      </c>
      <c r="C6381" s="36">
        <v>0</v>
      </c>
      <c r="D6381" t="s">
        <v>5129</v>
      </c>
    </row>
    <row r="6382" spans="1:4" x14ac:dyDescent="0.15">
      <c r="A6382" s="36">
        <v>9791036351907</v>
      </c>
      <c r="B6382" t="s">
        <v>3831</v>
      </c>
      <c r="C6382" s="36">
        <v>0</v>
      </c>
      <c r="D6382" t="s">
        <v>5129</v>
      </c>
    </row>
    <row r="6383" spans="1:4" x14ac:dyDescent="0.15">
      <c r="A6383" s="36">
        <v>9791036351914</v>
      </c>
      <c r="B6383" t="s">
        <v>3831</v>
      </c>
      <c r="C6383" s="36">
        <v>0</v>
      </c>
      <c r="D6383" t="s">
        <v>5129</v>
      </c>
    </row>
    <row r="6384" spans="1:4" x14ac:dyDescent="0.15">
      <c r="A6384" s="36">
        <v>9791036351921</v>
      </c>
      <c r="B6384" t="s">
        <v>3831</v>
      </c>
      <c r="C6384" s="36">
        <v>0</v>
      </c>
      <c r="D6384" t="s">
        <v>5129</v>
      </c>
    </row>
    <row r="6385" spans="1:4" x14ac:dyDescent="0.15">
      <c r="A6385" s="36">
        <v>9791036351884</v>
      </c>
      <c r="B6385" t="s">
        <v>3831</v>
      </c>
      <c r="C6385" s="36">
        <v>0</v>
      </c>
      <c r="D6385" t="s">
        <v>5129</v>
      </c>
    </row>
    <row r="6386" spans="1:4" x14ac:dyDescent="0.15">
      <c r="A6386" s="36">
        <v>9791036351938</v>
      </c>
      <c r="B6386" t="s">
        <v>3831</v>
      </c>
      <c r="C6386" s="36">
        <v>0</v>
      </c>
      <c r="D6386" t="s">
        <v>5129</v>
      </c>
    </row>
    <row r="6387" spans="1:4" x14ac:dyDescent="0.15">
      <c r="A6387" s="36">
        <v>9791036371462</v>
      </c>
      <c r="B6387" t="s">
        <v>3831</v>
      </c>
      <c r="C6387" s="36">
        <v>0</v>
      </c>
      <c r="D6387" t="s">
        <v>5129</v>
      </c>
    </row>
    <row r="6388" spans="1:4" x14ac:dyDescent="0.15">
      <c r="A6388" s="36">
        <v>9791036371479</v>
      </c>
      <c r="B6388" t="s">
        <v>3831</v>
      </c>
      <c r="C6388" s="36">
        <v>1</v>
      </c>
      <c r="D6388" t="s">
        <v>5132</v>
      </c>
    </row>
    <row r="6389" spans="1:4" x14ac:dyDescent="0.15">
      <c r="A6389" s="36">
        <v>3260051336214</v>
      </c>
      <c r="B6389" t="s">
        <v>3831</v>
      </c>
      <c r="C6389" s="36">
        <v>0</v>
      </c>
      <c r="D6389" t="s">
        <v>5129</v>
      </c>
    </row>
    <row r="6390" spans="1:4" x14ac:dyDescent="0.15">
      <c r="A6390" s="36">
        <v>9791036310447</v>
      </c>
      <c r="B6390" t="s">
        <v>3831</v>
      </c>
      <c r="C6390" s="36">
        <v>0</v>
      </c>
      <c r="D6390" t="s">
        <v>5129</v>
      </c>
    </row>
    <row r="6391" spans="1:4" x14ac:dyDescent="0.15">
      <c r="A6391" s="36">
        <v>9791027609826</v>
      </c>
      <c r="B6391" t="s">
        <v>3831</v>
      </c>
      <c r="C6391" s="36">
        <v>0</v>
      </c>
      <c r="D6391" t="s">
        <v>5129</v>
      </c>
    </row>
    <row r="6392" spans="1:4" x14ac:dyDescent="0.15">
      <c r="A6392" s="36">
        <v>9791036328152</v>
      </c>
      <c r="B6392" t="s">
        <v>3831</v>
      </c>
      <c r="C6392" s="36">
        <v>0</v>
      </c>
      <c r="D6392" t="s">
        <v>5129</v>
      </c>
    </row>
    <row r="6393" spans="1:4" x14ac:dyDescent="0.15">
      <c r="A6393" s="36">
        <v>9791036328169</v>
      </c>
      <c r="B6393" t="s">
        <v>3831</v>
      </c>
      <c r="C6393" s="36">
        <v>0</v>
      </c>
      <c r="D6393" t="s">
        <v>5129</v>
      </c>
    </row>
    <row r="6394" spans="1:4" x14ac:dyDescent="0.15">
      <c r="A6394" s="36">
        <v>9791036328190</v>
      </c>
      <c r="B6394" t="s">
        <v>3831</v>
      </c>
      <c r="C6394" s="36">
        <v>0</v>
      </c>
      <c r="D6394" t="s">
        <v>5129</v>
      </c>
    </row>
    <row r="6395" spans="1:4" x14ac:dyDescent="0.15">
      <c r="A6395" s="36">
        <v>9791036328206</v>
      </c>
      <c r="B6395" t="s">
        <v>3831</v>
      </c>
      <c r="C6395" s="36">
        <v>0</v>
      </c>
      <c r="D6395" t="s">
        <v>5129</v>
      </c>
    </row>
    <row r="6396" spans="1:4" x14ac:dyDescent="0.15">
      <c r="A6396" s="36">
        <v>9791036328213</v>
      </c>
      <c r="B6396" t="s">
        <v>3831</v>
      </c>
      <c r="C6396" s="36">
        <v>0</v>
      </c>
      <c r="D6396" t="s">
        <v>5129</v>
      </c>
    </row>
    <row r="6397" spans="1:4" x14ac:dyDescent="0.15">
      <c r="A6397" s="36">
        <v>9791036328244</v>
      </c>
      <c r="B6397" t="s">
        <v>3831</v>
      </c>
      <c r="C6397" s="36">
        <v>0</v>
      </c>
      <c r="D6397" t="s">
        <v>5129</v>
      </c>
    </row>
    <row r="6398" spans="1:4" x14ac:dyDescent="0.15">
      <c r="A6398" s="36">
        <v>9791036328251</v>
      </c>
      <c r="B6398" t="s">
        <v>3831</v>
      </c>
      <c r="C6398" s="36">
        <v>0</v>
      </c>
      <c r="D6398" t="s">
        <v>5129</v>
      </c>
    </row>
    <row r="6399" spans="1:4" x14ac:dyDescent="0.15">
      <c r="A6399" s="36">
        <v>9791036328268</v>
      </c>
      <c r="B6399" t="s">
        <v>3831</v>
      </c>
      <c r="C6399" s="36">
        <v>0</v>
      </c>
      <c r="D6399" t="s">
        <v>5129</v>
      </c>
    </row>
    <row r="6400" spans="1:4" x14ac:dyDescent="0.15">
      <c r="A6400" s="36">
        <v>9791036328275</v>
      </c>
      <c r="B6400" t="s">
        <v>3831</v>
      </c>
      <c r="C6400" s="36">
        <v>0</v>
      </c>
      <c r="D6400" t="s">
        <v>5129</v>
      </c>
    </row>
    <row r="6401" spans="1:4" x14ac:dyDescent="0.15">
      <c r="A6401" s="36">
        <v>9791036310515</v>
      </c>
      <c r="B6401" t="s">
        <v>3831</v>
      </c>
      <c r="C6401" s="36">
        <v>0</v>
      </c>
      <c r="D6401" t="s">
        <v>5129</v>
      </c>
    </row>
    <row r="6402" spans="1:4" x14ac:dyDescent="0.15">
      <c r="A6402" s="36">
        <v>9791036328329</v>
      </c>
      <c r="B6402" t="s">
        <v>3831</v>
      </c>
      <c r="C6402" s="36">
        <v>0</v>
      </c>
      <c r="D6402" t="s">
        <v>5129</v>
      </c>
    </row>
    <row r="6403" spans="1:4" x14ac:dyDescent="0.15">
      <c r="A6403" s="36">
        <v>9791036310522</v>
      </c>
      <c r="B6403" t="s">
        <v>3831</v>
      </c>
      <c r="C6403" s="36">
        <v>0</v>
      </c>
      <c r="D6403" t="s">
        <v>5129</v>
      </c>
    </row>
    <row r="6404" spans="1:4" x14ac:dyDescent="0.15">
      <c r="A6404" s="36">
        <v>9791036328299</v>
      </c>
      <c r="B6404" t="s">
        <v>3831</v>
      </c>
      <c r="C6404" s="36">
        <v>0</v>
      </c>
      <c r="D6404" t="s">
        <v>5129</v>
      </c>
    </row>
    <row r="6405" spans="1:4" x14ac:dyDescent="0.15">
      <c r="A6405" s="36">
        <v>9791036310539</v>
      </c>
      <c r="B6405" t="s">
        <v>3831</v>
      </c>
      <c r="C6405" s="36">
        <v>0</v>
      </c>
      <c r="D6405" t="s">
        <v>5129</v>
      </c>
    </row>
    <row r="6406" spans="1:4" x14ac:dyDescent="0.15">
      <c r="A6406" s="36">
        <v>9791036328305</v>
      </c>
      <c r="B6406" t="s">
        <v>3831</v>
      </c>
      <c r="C6406" s="36">
        <v>0</v>
      </c>
      <c r="D6406" t="s">
        <v>5129</v>
      </c>
    </row>
    <row r="6407" spans="1:4" x14ac:dyDescent="0.15">
      <c r="A6407" s="36">
        <v>9791036310553</v>
      </c>
      <c r="B6407" t="s">
        <v>3831</v>
      </c>
      <c r="C6407" s="36">
        <v>0</v>
      </c>
      <c r="D6407" t="s">
        <v>5129</v>
      </c>
    </row>
    <row r="6408" spans="1:4" x14ac:dyDescent="0.15">
      <c r="A6408" s="36">
        <v>9791036328312</v>
      </c>
      <c r="B6408" t="s">
        <v>3831</v>
      </c>
      <c r="C6408" s="36">
        <v>0</v>
      </c>
      <c r="D6408" t="s">
        <v>5129</v>
      </c>
    </row>
    <row r="6409" spans="1:4" x14ac:dyDescent="0.15">
      <c r="A6409" s="36">
        <v>9791027601653</v>
      </c>
      <c r="B6409" t="s">
        <v>3831</v>
      </c>
      <c r="C6409" s="36">
        <v>0</v>
      </c>
      <c r="D6409" t="s">
        <v>5129</v>
      </c>
    </row>
    <row r="6410" spans="1:4" x14ac:dyDescent="0.15">
      <c r="A6410" s="36">
        <v>9791027612918</v>
      </c>
      <c r="B6410" t="s">
        <v>3831</v>
      </c>
      <c r="C6410" s="36">
        <v>1</v>
      </c>
      <c r="D6410" t="s">
        <v>5132</v>
      </c>
    </row>
    <row r="6411" spans="1:4" x14ac:dyDescent="0.15">
      <c r="A6411" s="36">
        <v>9791036371660</v>
      </c>
      <c r="B6411" t="s">
        <v>3831</v>
      </c>
      <c r="C6411" s="36">
        <v>0</v>
      </c>
      <c r="D6411" t="s">
        <v>5131</v>
      </c>
    </row>
    <row r="6412" spans="1:4" x14ac:dyDescent="0.15">
      <c r="A6412" s="36">
        <v>9791036310546</v>
      </c>
      <c r="B6412" t="s">
        <v>3831</v>
      </c>
      <c r="C6412" s="36">
        <v>0</v>
      </c>
      <c r="D6412" t="s">
        <v>5129</v>
      </c>
    </row>
    <row r="6413" spans="1:4" x14ac:dyDescent="0.15">
      <c r="A6413" s="36">
        <v>9791036371677</v>
      </c>
      <c r="B6413" t="s">
        <v>3831</v>
      </c>
      <c r="C6413" s="36">
        <v>26</v>
      </c>
      <c r="D6413" t="s">
        <v>5134</v>
      </c>
    </row>
    <row r="6414" spans="1:4" x14ac:dyDescent="0.15">
      <c r="A6414" s="36">
        <v>9791036371684</v>
      </c>
      <c r="B6414" t="s">
        <v>3831</v>
      </c>
      <c r="C6414" s="36">
        <v>23</v>
      </c>
      <c r="D6414" t="s">
        <v>5134</v>
      </c>
    </row>
    <row r="6415" spans="1:4" x14ac:dyDescent="0.15">
      <c r="A6415" s="36">
        <v>9791036371691</v>
      </c>
      <c r="B6415" t="s">
        <v>3831</v>
      </c>
      <c r="C6415" s="36">
        <v>0</v>
      </c>
      <c r="D6415" t="s">
        <v>5129</v>
      </c>
    </row>
    <row r="6416" spans="1:4" x14ac:dyDescent="0.15">
      <c r="A6416" s="36">
        <v>9791036352751</v>
      </c>
      <c r="B6416" t="s">
        <v>3831</v>
      </c>
      <c r="C6416" s="36">
        <v>0</v>
      </c>
      <c r="D6416" t="s">
        <v>5129</v>
      </c>
    </row>
    <row r="6417" spans="1:4" x14ac:dyDescent="0.15">
      <c r="A6417" s="36">
        <v>9791036352744</v>
      </c>
      <c r="B6417" t="s">
        <v>3831</v>
      </c>
      <c r="C6417" s="36">
        <v>0</v>
      </c>
      <c r="D6417" t="s">
        <v>5129</v>
      </c>
    </row>
    <row r="6418" spans="1:4" x14ac:dyDescent="0.15">
      <c r="A6418" s="36">
        <v>9791036371738</v>
      </c>
      <c r="B6418" t="s">
        <v>3831</v>
      </c>
      <c r="C6418" s="36">
        <v>1</v>
      </c>
      <c r="D6418" t="s">
        <v>5132</v>
      </c>
    </row>
    <row r="6419" spans="1:4" x14ac:dyDescent="0.15">
      <c r="A6419" s="36">
        <v>9791036371745</v>
      </c>
      <c r="B6419" t="s">
        <v>3831</v>
      </c>
      <c r="C6419" s="36">
        <v>0</v>
      </c>
      <c r="D6419" t="s">
        <v>5129</v>
      </c>
    </row>
    <row r="6420" spans="1:4" x14ac:dyDescent="0.15">
      <c r="A6420" s="36">
        <v>9791036371752</v>
      </c>
      <c r="B6420" t="s">
        <v>3831</v>
      </c>
      <c r="C6420" s="36">
        <v>68</v>
      </c>
      <c r="D6420" t="s">
        <v>5134</v>
      </c>
    </row>
    <row r="6421" spans="1:4" x14ac:dyDescent="0.15">
      <c r="A6421" s="36">
        <v>9791036371783</v>
      </c>
      <c r="B6421" t="s">
        <v>3831</v>
      </c>
      <c r="C6421" s="36">
        <v>0</v>
      </c>
      <c r="D6421" t="s">
        <v>5135</v>
      </c>
    </row>
    <row r="6422" spans="1:4" x14ac:dyDescent="0.15">
      <c r="A6422" s="36">
        <v>9791036371790</v>
      </c>
      <c r="B6422" t="s">
        <v>3831</v>
      </c>
      <c r="C6422" s="36">
        <v>0</v>
      </c>
      <c r="D6422" t="s">
        <v>5135</v>
      </c>
    </row>
    <row r="6423" spans="1:4" x14ac:dyDescent="0.15">
      <c r="A6423" s="36">
        <v>9791036371707</v>
      </c>
      <c r="B6423" t="s">
        <v>3831</v>
      </c>
      <c r="C6423" s="36">
        <v>48</v>
      </c>
      <c r="D6423" t="s">
        <v>5134</v>
      </c>
    </row>
    <row r="6424" spans="1:4" x14ac:dyDescent="0.15">
      <c r="A6424" s="36">
        <v>9791036371714</v>
      </c>
      <c r="B6424" t="s">
        <v>3831</v>
      </c>
      <c r="C6424" s="36">
        <v>0</v>
      </c>
      <c r="D6424" t="s">
        <v>5131</v>
      </c>
    </row>
    <row r="6425" spans="1:4" x14ac:dyDescent="0.15">
      <c r="A6425" s="36">
        <v>9791036328367</v>
      </c>
      <c r="B6425" t="s">
        <v>3831</v>
      </c>
      <c r="C6425" s="36">
        <v>0</v>
      </c>
      <c r="D6425" t="s">
        <v>5129</v>
      </c>
    </row>
    <row r="6426" spans="1:4" x14ac:dyDescent="0.15">
      <c r="A6426" s="36">
        <v>9791036371721</v>
      </c>
      <c r="B6426" t="s">
        <v>3831</v>
      </c>
      <c r="C6426" s="36">
        <v>0</v>
      </c>
      <c r="D6426" t="s">
        <v>5129</v>
      </c>
    </row>
    <row r="6427" spans="1:4" x14ac:dyDescent="0.15">
      <c r="A6427" s="36">
        <v>9791036328374</v>
      </c>
      <c r="B6427" t="s">
        <v>3831</v>
      </c>
      <c r="C6427" s="36">
        <v>0</v>
      </c>
      <c r="D6427" t="s">
        <v>5129</v>
      </c>
    </row>
    <row r="6428" spans="1:4" x14ac:dyDescent="0.15">
      <c r="A6428" s="36">
        <v>9791036310775</v>
      </c>
      <c r="B6428" t="s">
        <v>3831</v>
      </c>
      <c r="C6428" s="36">
        <v>0</v>
      </c>
      <c r="D6428" t="s">
        <v>5129</v>
      </c>
    </row>
    <row r="6429" spans="1:4" x14ac:dyDescent="0.15">
      <c r="A6429" s="36">
        <v>9791036328381</v>
      </c>
      <c r="B6429" t="s">
        <v>3831</v>
      </c>
      <c r="C6429" s="36">
        <v>0</v>
      </c>
      <c r="D6429" t="s">
        <v>5129</v>
      </c>
    </row>
    <row r="6430" spans="1:4" x14ac:dyDescent="0.15">
      <c r="A6430" s="36">
        <v>9791036310782</v>
      </c>
      <c r="B6430" t="s">
        <v>3831</v>
      </c>
      <c r="C6430" s="36">
        <v>0</v>
      </c>
      <c r="D6430" t="s">
        <v>5129</v>
      </c>
    </row>
    <row r="6431" spans="1:4" x14ac:dyDescent="0.15">
      <c r="A6431" s="36">
        <v>9791036328398</v>
      </c>
      <c r="B6431" t="s">
        <v>3831</v>
      </c>
      <c r="C6431" s="36">
        <v>0</v>
      </c>
      <c r="D6431" t="s">
        <v>5129</v>
      </c>
    </row>
    <row r="6432" spans="1:4" x14ac:dyDescent="0.15">
      <c r="A6432" s="36">
        <v>9791036310799</v>
      </c>
      <c r="B6432" t="s">
        <v>3831</v>
      </c>
      <c r="C6432" s="36">
        <v>0</v>
      </c>
      <c r="D6432" t="s">
        <v>5129</v>
      </c>
    </row>
    <row r="6433" spans="1:4" x14ac:dyDescent="0.15">
      <c r="A6433" s="36">
        <v>9791036328404</v>
      </c>
      <c r="B6433" t="s">
        <v>3831</v>
      </c>
      <c r="C6433" s="36">
        <v>0</v>
      </c>
      <c r="D6433" t="s">
        <v>5129</v>
      </c>
    </row>
    <row r="6434" spans="1:4" x14ac:dyDescent="0.15">
      <c r="A6434" s="36">
        <v>9791036310805</v>
      </c>
      <c r="B6434" t="s">
        <v>3831</v>
      </c>
      <c r="C6434" s="36">
        <v>0</v>
      </c>
      <c r="D6434" t="s">
        <v>5129</v>
      </c>
    </row>
    <row r="6435" spans="1:4" x14ac:dyDescent="0.15">
      <c r="A6435" s="36">
        <v>9791036328411</v>
      </c>
      <c r="B6435" t="s">
        <v>3831</v>
      </c>
      <c r="C6435" s="36">
        <v>0</v>
      </c>
      <c r="D6435" t="s">
        <v>5129</v>
      </c>
    </row>
    <row r="6436" spans="1:4" x14ac:dyDescent="0.15">
      <c r="A6436" s="36">
        <v>9782747085854</v>
      </c>
      <c r="B6436" t="s">
        <v>3831</v>
      </c>
      <c r="C6436" s="36">
        <v>0</v>
      </c>
      <c r="D6436" t="s">
        <v>5129</v>
      </c>
    </row>
    <row r="6437" spans="1:4" x14ac:dyDescent="0.15">
      <c r="A6437" s="36">
        <v>9791036310812</v>
      </c>
      <c r="B6437" t="s">
        <v>3831</v>
      </c>
      <c r="C6437" s="36">
        <v>0</v>
      </c>
      <c r="D6437" t="s">
        <v>5129</v>
      </c>
    </row>
    <row r="6438" spans="1:4" x14ac:dyDescent="0.15">
      <c r="A6438" s="36">
        <v>9791036310829</v>
      </c>
      <c r="B6438" t="s">
        <v>3831</v>
      </c>
      <c r="C6438" s="36">
        <v>0</v>
      </c>
      <c r="D6438" t="s">
        <v>5129</v>
      </c>
    </row>
    <row r="6439" spans="1:4" x14ac:dyDescent="0.15">
      <c r="A6439" s="36">
        <v>9791036310836</v>
      </c>
      <c r="B6439" t="s">
        <v>3831</v>
      </c>
      <c r="C6439" s="36">
        <v>0</v>
      </c>
      <c r="D6439" t="s">
        <v>5129</v>
      </c>
    </row>
    <row r="6440" spans="1:4" x14ac:dyDescent="0.15">
      <c r="A6440" s="36">
        <v>9791036328442</v>
      </c>
      <c r="B6440" t="s">
        <v>3831</v>
      </c>
      <c r="C6440" s="36">
        <v>8</v>
      </c>
      <c r="D6440" t="s">
        <v>5132</v>
      </c>
    </row>
    <row r="6441" spans="1:4" x14ac:dyDescent="0.15">
      <c r="A6441" s="36">
        <v>9791036310867</v>
      </c>
      <c r="B6441" t="s">
        <v>3831</v>
      </c>
      <c r="C6441" s="36">
        <v>0</v>
      </c>
      <c r="D6441" t="s">
        <v>5129</v>
      </c>
    </row>
    <row r="6442" spans="1:4" x14ac:dyDescent="0.15">
      <c r="A6442" s="36">
        <v>9791036328466</v>
      </c>
      <c r="B6442" t="s">
        <v>3831</v>
      </c>
      <c r="C6442" s="36">
        <v>0</v>
      </c>
      <c r="D6442" t="s">
        <v>5129</v>
      </c>
    </row>
    <row r="6443" spans="1:4" x14ac:dyDescent="0.15">
      <c r="A6443" s="36">
        <v>9791027607266</v>
      </c>
      <c r="B6443" t="s">
        <v>3831</v>
      </c>
      <c r="C6443" s="36">
        <v>0</v>
      </c>
      <c r="D6443" t="s">
        <v>5129</v>
      </c>
    </row>
    <row r="6444" spans="1:4" x14ac:dyDescent="0.15">
      <c r="A6444" s="36">
        <v>9791036328473</v>
      </c>
      <c r="B6444" t="s">
        <v>3831</v>
      </c>
      <c r="C6444" s="36">
        <v>0</v>
      </c>
      <c r="D6444" t="s">
        <v>5129</v>
      </c>
    </row>
    <row r="6445" spans="1:4" x14ac:dyDescent="0.15">
      <c r="A6445" s="36">
        <v>9791027607273</v>
      </c>
      <c r="B6445" t="s">
        <v>3831</v>
      </c>
      <c r="C6445" s="36">
        <v>0</v>
      </c>
      <c r="D6445" t="s">
        <v>5129</v>
      </c>
    </row>
    <row r="6446" spans="1:4" x14ac:dyDescent="0.15">
      <c r="A6446" s="36">
        <v>9791027609925</v>
      </c>
      <c r="B6446" t="s">
        <v>3831</v>
      </c>
      <c r="C6446" s="36">
        <v>0</v>
      </c>
      <c r="D6446" t="s">
        <v>5129</v>
      </c>
    </row>
    <row r="6447" spans="1:4" x14ac:dyDescent="0.15">
      <c r="A6447" s="36">
        <v>9791027607280</v>
      </c>
      <c r="B6447" t="s">
        <v>3831</v>
      </c>
      <c r="C6447" s="36">
        <v>0</v>
      </c>
      <c r="D6447" t="s">
        <v>5129</v>
      </c>
    </row>
    <row r="6448" spans="1:4" x14ac:dyDescent="0.15">
      <c r="A6448" s="36">
        <v>9791027609932</v>
      </c>
      <c r="B6448" t="s">
        <v>3831</v>
      </c>
      <c r="C6448" s="36">
        <v>0</v>
      </c>
      <c r="D6448" t="s">
        <v>5129</v>
      </c>
    </row>
    <row r="6449" spans="1:4" x14ac:dyDescent="0.15">
      <c r="A6449" s="36">
        <v>9791036352812</v>
      </c>
      <c r="B6449" t="s">
        <v>3831</v>
      </c>
      <c r="C6449" s="36">
        <v>0</v>
      </c>
      <c r="D6449" t="s">
        <v>5129</v>
      </c>
    </row>
    <row r="6450" spans="1:4" x14ac:dyDescent="0.15">
      <c r="A6450" s="36">
        <v>9791036352850</v>
      </c>
      <c r="B6450" t="s">
        <v>3831</v>
      </c>
      <c r="C6450" s="36">
        <v>0</v>
      </c>
      <c r="D6450" t="s">
        <v>5129</v>
      </c>
    </row>
    <row r="6451" spans="1:4" x14ac:dyDescent="0.15">
      <c r="A6451" s="36">
        <v>9791036352867</v>
      </c>
      <c r="B6451" t="s">
        <v>3831</v>
      </c>
      <c r="C6451" s="36">
        <v>0</v>
      </c>
      <c r="D6451" t="s">
        <v>5129</v>
      </c>
    </row>
    <row r="6452" spans="1:4" x14ac:dyDescent="0.15">
      <c r="A6452" s="36">
        <v>9791036352874</v>
      </c>
      <c r="B6452" t="s">
        <v>3831</v>
      </c>
      <c r="C6452" s="36">
        <v>0</v>
      </c>
      <c r="D6452" t="s">
        <v>5129</v>
      </c>
    </row>
    <row r="6453" spans="1:4" x14ac:dyDescent="0.15">
      <c r="A6453" s="36">
        <v>9791036310874</v>
      </c>
      <c r="B6453" t="s">
        <v>3831</v>
      </c>
      <c r="C6453" s="36">
        <v>0</v>
      </c>
      <c r="D6453" t="s">
        <v>5129</v>
      </c>
    </row>
    <row r="6454" spans="1:4" x14ac:dyDescent="0.15">
      <c r="A6454" s="36">
        <v>9791027607310</v>
      </c>
      <c r="B6454" t="s">
        <v>3831</v>
      </c>
      <c r="C6454" s="36">
        <v>0</v>
      </c>
      <c r="D6454" t="s">
        <v>5129</v>
      </c>
    </row>
    <row r="6455" spans="1:4" x14ac:dyDescent="0.15">
      <c r="A6455" s="36">
        <v>9791036310959</v>
      </c>
      <c r="B6455" t="s">
        <v>3831</v>
      </c>
      <c r="C6455" s="36">
        <v>0</v>
      </c>
      <c r="D6455" t="s">
        <v>5129</v>
      </c>
    </row>
    <row r="6456" spans="1:4" x14ac:dyDescent="0.15">
      <c r="A6456" s="36">
        <v>9791036371967</v>
      </c>
      <c r="B6456" t="s">
        <v>3831</v>
      </c>
      <c r="C6456" s="36">
        <v>4</v>
      </c>
      <c r="D6456" t="s">
        <v>5132</v>
      </c>
    </row>
    <row r="6457" spans="1:4" x14ac:dyDescent="0.15">
      <c r="A6457" s="36">
        <v>9791036371981</v>
      </c>
      <c r="B6457" t="s">
        <v>3831</v>
      </c>
      <c r="C6457" s="36">
        <v>0</v>
      </c>
      <c r="D6457" t="s">
        <v>5131</v>
      </c>
    </row>
    <row r="6458" spans="1:4" x14ac:dyDescent="0.15">
      <c r="A6458" s="36">
        <v>9791027609949</v>
      </c>
      <c r="B6458" t="s">
        <v>3831</v>
      </c>
      <c r="C6458" s="36">
        <v>0</v>
      </c>
      <c r="D6458" t="s">
        <v>5129</v>
      </c>
    </row>
    <row r="6459" spans="1:4" x14ac:dyDescent="0.15">
      <c r="A6459" s="36">
        <v>9791036353000</v>
      </c>
      <c r="B6459" t="s">
        <v>3831</v>
      </c>
      <c r="C6459" s="36">
        <v>0</v>
      </c>
      <c r="D6459" t="s">
        <v>5129</v>
      </c>
    </row>
    <row r="6460" spans="1:4" x14ac:dyDescent="0.15">
      <c r="A6460" s="36">
        <v>9791036353017</v>
      </c>
      <c r="B6460" t="s">
        <v>3831</v>
      </c>
      <c r="C6460" s="36">
        <v>0</v>
      </c>
      <c r="D6460" t="s">
        <v>5129</v>
      </c>
    </row>
    <row r="6461" spans="1:4" x14ac:dyDescent="0.15">
      <c r="A6461" s="36">
        <v>9791036353048</v>
      </c>
      <c r="B6461" t="s">
        <v>3831</v>
      </c>
      <c r="C6461" s="36">
        <v>0</v>
      </c>
      <c r="D6461" t="s">
        <v>5129</v>
      </c>
    </row>
    <row r="6462" spans="1:4" x14ac:dyDescent="0.15">
      <c r="A6462" s="36">
        <v>9791036352997</v>
      </c>
      <c r="B6462" t="s">
        <v>3831</v>
      </c>
      <c r="C6462" s="36">
        <v>0</v>
      </c>
      <c r="D6462" t="s">
        <v>5129</v>
      </c>
    </row>
    <row r="6463" spans="1:4" x14ac:dyDescent="0.15">
      <c r="A6463" s="36">
        <v>9791036353024</v>
      </c>
      <c r="B6463" t="s">
        <v>3831</v>
      </c>
      <c r="C6463" s="36">
        <v>0</v>
      </c>
      <c r="D6463" t="s">
        <v>5129</v>
      </c>
    </row>
    <row r="6464" spans="1:4" x14ac:dyDescent="0.15">
      <c r="A6464" s="36">
        <v>9791036353031</v>
      </c>
      <c r="B6464" t="s">
        <v>3831</v>
      </c>
      <c r="C6464" s="36">
        <v>0</v>
      </c>
      <c r="D6464" t="s">
        <v>5129</v>
      </c>
    </row>
    <row r="6465" spans="1:4" x14ac:dyDescent="0.15">
      <c r="A6465" s="36">
        <v>9791036372322</v>
      </c>
      <c r="B6465" t="s">
        <v>3831</v>
      </c>
      <c r="C6465" s="36">
        <v>1</v>
      </c>
      <c r="D6465" t="s">
        <v>5132</v>
      </c>
    </row>
    <row r="6466" spans="1:4" x14ac:dyDescent="0.15">
      <c r="A6466" s="36">
        <v>9782227502253</v>
      </c>
      <c r="B6466" t="s">
        <v>3831</v>
      </c>
      <c r="C6466" s="36">
        <v>32</v>
      </c>
      <c r="D6466" t="s">
        <v>5134</v>
      </c>
    </row>
    <row r="6467" spans="1:4" x14ac:dyDescent="0.15">
      <c r="A6467" s="36">
        <v>9791036353192</v>
      </c>
      <c r="B6467" t="s">
        <v>3831</v>
      </c>
      <c r="C6467" s="36">
        <v>0</v>
      </c>
      <c r="D6467" t="s">
        <v>5129</v>
      </c>
    </row>
    <row r="6468" spans="1:4" x14ac:dyDescent="0.15">
      <c r="A6468" s="36">
        <v>9791036353208</v>
      </c>
      <c r="B6468" t="s">
        <v>3831</v>
      </c>
      <c r="C6468" s="36">
        <v>0</v>
      </c>
      <c r="D6468" t="s">
        <v>5129</v>
      </c>
    </row>
    <row r="6469" spans="1:4" x14ac:dyDescent="0.15">
      <c r="A6469" s="36">
        <v>9791027603626</v>
      </c>
      <c r="B6469" t="s">
        <v>3831</v>
      </c>
      <c r="C6469" s="36">
        <v>0</v>
      </c>
      <c r="D6469" t="s">
        <v>5129</v>
      </c>
    </row>
    <row r="6470" spans="1:4" x14ac:dyDescent="0.15">
      <c r="A6470" s="36">
        <v>9791036353284</v>
      </c>
      <c r="B6470" t="s">
        <v>3831</v>
      </c>
      <c r="C6470" s="36">
        <v>0</v>
      </c>
      <c r="D6470" t="s">
        <v>5129</v>
      </c>
    </row>
    <row r="6471" spans="1:4" x14ac:dyDescent="0.15">
      <c r="A6471" s="36">
        <v>9791036372636</v>
      </c>
      <c r="B6471" t="s">
        <v>3831</v>
      </c>
      <c r="C6471" s="36">
        <v>0</v>
      </c>
      <c r="D6471" t="s">
        <v>5131</v>
      </c>
    </row>
    <row r="6472" spans="1:4" x14ac:dyDescent="0.15">
      <c r="A6472" s="36">
        <v>9791036353291</v>
      </c>
      <c r="B6472" t="s">
        <v>3831</v>
      </c>
      <c r="C6472" s="36">
        <v>0</v>
      </c>
      <c r="D6472" t="s">
        <v>5129</v>
      </c>
    </row>
    <row r="6473" spans="1:4" x14ac:dyDescent="0.15">
      <c r="A6473" s="36">
        <v>9791036372643</v>
      </c>
      <c r="B6473" t="s">
        <v>3831</v>
      </c>
      <c r="C6473" s="36">
        <v>0</v>
      </c>
      <c r="D6473" t="s">
        <v>5131</v>
      </c>
    </row>
    <row r="6474" spans="1:4" x14ac:dyDescent="0.15">
      <c r="A6474" s="36">
        <v>9791036353321</v>
      </c>
      <c r="B6474" t="s">
        <v>3831</v>
      </c>
      <c r="C6474" s="36">
        <v>0</v>
      </c>
      <c r="D6474" t="s">
        <v>5129</v>
      </c>
    </row>
    <row r="6475" spans="1:4" x14ac:dyDescent="0.15">
      <c r="A6475" s="36">
        <v>9791036310942</v>
      </c>
      <c r="B6475" t="s">
        <v>3831</v>
      </c>
      <c r="C6475" s="36">
        <v>0</v>
      </c>
      <c r="D6475" t="s">
        <v>5129</v>
      </c>
    </row>
    <row r="6476" spans="1:4" x14ac:dyDescent="0.15">
      <c r="A6476" s="36">
        <v>9791036328657</v>
      </c>
      <c r="B6476" t="s">
        <v>3831</v>
      </c>
      <c r="C6476" s="36">
        <v>0</v>
      </c>
      <c r="D6476" t="s">
        <v>5129</v>
      </c>
    </row>
    <row r="6477" spans="1:4" x14ac:dyDescent="0.15">
      <c r="A6477" s="36">
        <v>9791036311215</v>
      </c>
      <c r="B6477" t="s">
        <v>3831</v>
      </c>
      <c r="C6477" s="36">
        <v>0</v>
      </c>
      <c r="D6477" t="s">
        <v>5129</v>
      </c>
    </row>
    <row r="6478" spans="1:4" x14ac:dyDescent="0.15">
      <c r="A6478" s="36">
        <v>9791036328664</v>
      </c>
      <c r="B6478" t="s">
        <v>3831</v>
      </c>
      <c r="C6478" s="36">
        <v>0</v>
      </c>
      <c r="D6478" t="s">
        <v>5129</v>
      </c>
    </row>
    <row r="6479" spans="1:4" x14ac:dyDescent="0.15">
      <c r="A6479" s="36">
        <v>3260051336177</v>
      </c>
      <c r="B6479" t="s">
        <v>3831</v>
      </c>
      <c r="C6479" s="36">
        <v>0</v>
      </c>
      <c r="D6479" t="s">
        <v>5129</v>
      </c>
    </row>
    <row r="6480" spans="1:4" x14ac:dyDescent="0.15">
      <c r="A6480" s="36">
        <v>9791036353215</v>
      </c>
      <c r="B6480" t="s">
        <v>3831</v>
      </c>
      <c r="C6480" s="36">
        <v>0</v>
      </c>
      <c r="D6480" t="s">
        <v>5129</v>
      </c>
    </row>
    <row r="6481" spans="1:4" x14ac:dyDescent="0.15">
      <c r="A6481" s="36">
        <v>9782227492479</v>
      </c>
      <c r="B6481" t="s">
        <v>3831</v>
      </c>
      <c r="C6481" s="36">
        <v>0</v>
      </c>
      <c r="D6481" t="s">
        <v>5129</v>
      </c>
    </row>
    <row r="6482" spans="1:4" x14ac:dyDescent="0.15">
      <c r="A6482" s="36">
        <v>9791036311116</v>
      </c>
      <c r="B6482" t="s">
        <v>3831</v>
      </c>
      <c r="C6482" s="36">
        <v>0</v>
      </c>
      <c r="D6482" t="s">
        <v>5129</v>
      </c>
    </row>
    <row r="6483" spans="1:4" x14ac:dyDescent="0.15">
      <c r="A6483" s="36">
        <v>9791036311345</v>
      </c>
      <c r="B6483" t="s">
        <v>3831</v>
      </c>
      <c r="C6483" s="36">
        <v>0</v>
      </c>
      <c r="D6483" t="s">
        <v>5129</v>
      </c>
    </row>
    <row r="6484" spans="1:4" x14ac:dyDescent="0.15">
      <c r="A6484" s="36">
        <v>9791036311376</v>
      </c>
      <c r="B6484" t="s">
        <v>3831</v>
      </c>
      <c r="C6484" s="36">
        <v>0</v>
      </c>
      <c r="D6484" t="s">
        <v>5129</v>
      </c>
    </row>
    <row r="6485" spans="1:4" x14ac:dyDescent="0.15">
      <c r="A6485" s="36">
        <v>9791027607297</v>
      </c>
      <c r="B6485" t="s">
        <v>3831</v>
      </c>
      <c r="C6485" s="36">
        <v>0</v>
      </c>
      <c r="D6485" t="s">
        <v>5129</v>
      </c>
    </row>
    <row r="6486" spans="1:4" x14ac:dyDescent="0.15">
      <c r="A6486" s="36">
        <v>9791027607303</v>
      </c>
      <c r="B6486" t="s">
        <v>3831</v>
      </c>
      <c r="C6486" s="36">
        <v>0</v>
      </c>
      <c r="D6486" t="s">
        <v>5129</v>
      </c>
    </row>
    <row r="6487" spans="1:4" x14ac:dyDescent="0.15">
      <c r="A6487" s="36">
        <v>9791036353468</v>
      </c>
      <c r="B6487" t="s">
        <v>3831</v>
      </c>
      <c r="C6487" s="36">
        <v>0</v>
      </c>
      <c r="D6487" t="s">
        <v>5129</v>
      </c>
    </row>
    <row r="6488" spans="1:4" x14ac:dyDescent="0.15">
      <c r="A6488" s="36">
        <v>9791027611348</v>
      </c>
      <c r="B6488" t="s">
        <v>3831</v>
      </c>
      <c r="C6488" s="36">
        <v>0</v>
      </c>
      <c r="D6488" t="s">
        <v>5129</v>
      </c>
    </row>
    <row r="6489" spans="1:4" x14ac:dyDescent="0.15">
      <c r="A6489" s="36">
        <v>9791027611355</v>
      </c>
      <c r="B6489" t="s">
        <v>3831</v>
      </c>
      <c r="C6489" s="36">
        <v>0</v>
      </c>
      <c r="D6489" t="s">
        <v>5129</v>
      </c>
    </row>
    <row r="6490" spans="1:4" x14ac:dyDescent="0.15">
      <c r="A6490" s="36">
        <v>9791036311475</v>
      </c>
      <c r="B6490" t="s">
        <v>3831</v>
      </c>
      <c r="C6490" s="36">
        <v>0</v>
      </c>
      <c r="D6490" t="s">
        <v>5129</v>
      </c>
    </row>
    <row r="6491" spans="1:4" x14ac:dyDescent="0.15">
      <c r="A6491" s="36">
        <v>9791027611362</v>
      </c>
      <c r="B6491" t="s">
        <v>3831</v>
      </c>
      <c r="C6491" s="36">
        <v>0</v>
      </c>
      <c r="D6491" t="s">
        <v>5129</v>
      </c>
    </row>
    <row r="6492" spans="1:4" x14ac:dyDescent="0.15">
      <c r="A6492" s="36">
        <v>9791036353420</v>
      </c>
      <c r="B6492" t="s">
        <v>3831</v>
      </c>
      <c r="C6492" s="36">
        <v>0</v>
      </c>
      <c r="D6492" t="s">
        <v>5129</v>
      </c>
    </row>
    <row r="6493" spans="1:4" x14ac:dyDescent="0.15">
      <c r="A6493" s="36">
        <v>9791036353437</v>
      </c>
      <c r="B6493" t="s">
        <v>3831</v>
      </c>
      <c r="C6493" s="36">
        <v>0</v>
      </c>
      <c r="D6493" t="s">
        <v>5129</v>
      </c>
    </row>
    <row r="6494" spans="1:4" x14ac:dyDescent="0.15">
      <c r="A6494" s="36">
        <v>9791036353451</v>
      </c>
      <c r="B6494" t="s">
        <v>3831</v>
      </c>
      <c r="C6494" s="36">
        <v>0</v>
      </c>
      <c r="D6494" t="s">
        <v>5129</v>
      </c>
    </row>
    <row r="6495" spans="1:4" x14ac:dyDescent="0.15">
      <c r="A6495" s="36">
        <v>9791027611331</v>
      </c>
      <c r="B6495" t="s">
        <v>3831</v>
      </c>
      <c r="C6495" s="36">
        <v>0</v>
      </c>
      <c r="D6495" t="s">
        <v>5129</v>
      </c>
    </row>
    <row r="6496" spans="1:4" x14ac:dyDescent="0.15">
      <c r="A6496" s="36">
        <v>9791036311499</v>
      </c>
      <c r="B6496" t="s">
        <v>3831</v>
      </c>
      <c r="C6496" s="36">
        <v>0</v>
      </c>
      <c r="D6496" t="s">
        <v>5129</v>
      </c>
    </row>
    <row r="6497" spans="1:4" x14ac:dyDescent="0.15">
      <c r="A6497" s="36">
        <v>9782227496286</v>
      </c>
      <c r="B6497" t="s">
        <v>3831</v>
      </c>
      <c r="C6497" s="36">
        <v>0</v>
      </c>
      <c r="D6497" t="s">
        <v>5129</v>
      </c>
    </row>
    <row r="6498" spans="1:4" x14ac:dyDescent="0.15">
      <c r="A6498" s="36">
        <v>9782227496293</v>
      </c>
      <c r="B6498" t="s">
        <v>3831</v>
      </c>
      <c r="C6498" s="36">
        <v>0</v>
      </c>
      <c r="D6498" t="s">
        <v>5129</v>
      </c>
    </row>
    <row r="6499" spans="1:4" x14ac:dyDescent="0.15">
      <c r="A6499" s="36">
        <v>9791036353444</v>
      </c>
      <c r="B6499" t="s">
        <v>3831</v>
      </c>
      <c r="C6499" s="36">
        <v>0</v>
      </c>
      <c r="D6499" t="s">
        <v>5129</v>
      </c>
    </row>
    <row r="6500" spans="1:4" x14ac:dyDescent="0.15">
      <c r="A6500" s="36">
        <v>9791036311505</v>
      </c>
      <c r="B6500" t="s">
        <v>3831</v>
      </c>
      <c r="C6500" s="36">
        <v>0</v>
      </c>
      <c r="D6500" t="s">
        <v>5129</v>
      </c>
    </row>
    <row r="6501" spans="1:4" x14ac:dyDescent="0.15">
      <c r="A6501" s="36">
        <v>9782747086820</v>
      </c>
      <c r="B6501" t="s">
        <v>3831</v>
      </c>
      <c r="C6501" s="36">
        <v>0</v>
      </c>
      <c r="D6501" t="s">
        <v>5129</v>
      </c>
    </row>
    <row r="6502" spans="1:4" x14ac:dyDescent="0.15">
      <c r="A6502" s="36">
        <v>9782747086837</v>
      </c>
      <c r="B6502" t="s">
        <v>3831</v>
      </c>
      <c r="C6502" s="36">
        <v>0</v>
      </c>
      <c r="D6502" t="s">
        <v>5129</v>
      </c>
    </row>
    <row r="6503" spans="1:4" x14ac:dyDescent="0.15">
      <c r="A6503" s="36">
        <v>9782747064408</v>
      </c>
      <c r="B6503" t="s">
        <v>3831</v>
      </c>
      <c r="C6503" s="36">
        <v>0</v>
      </c>
      <c r="D6503" t="s">
        <v>5129</v>
      </c>
    </row>
    <row r="6504" spans="1:4" x14ac:dyDescent="0.15">
      <c r="A6504" s="36">
        <v>9782747086844</v>
      </c>
      <c r="B6504" t="s">
        <v>3831</v>
      </c>
      <c r="C6504" s="36">
        <v>0</v>
      </c>
      <c r="D6504" t="s">
        <v>5129</v>
      </c>
    </row>
    <row r="6505" spans="1:4" x14ac:dyDescent="0.15">
      <c r="A6505" s="36">
        <v>9782747086851</v>
      </c>
      <c r="B6505" t="s">
        <v>3831</v>
      </c>
      <c r="C6505" s="36">
        <v>0</v>
      </c>
      <c r="D6505" t="s">
        <v>5129</v>
      </c>
    </row>
    <row r="6506" spans="1:4" x14ac:dyDescent="0.15">
      <c r="A6506" s="36">
        <v>9782747086875</v>
      </c>
      <c r="B6506" t="s">
        <v>3831</v>
      </c>
      <c r="C6506" s="36">
        <v>0</v>
      </c>
      <c r="D6506" t="s">
        <v>5129</v>
      </c>
    </row>
    <row r="6507" spans="1:4" x14ac:dyDescent="0.15">
      <c r="A6507" s="36">
        <v>9782747086882</v>
      </c>
      <c r="B6507" t="s">
        <v>3831</v>
      </c>
      <c r="C6507" s="36">
        <v>0</v>
      </c>
      <c r="D6507" t="s">
        <v>5129</v>
      </c>
    </row>
    <row r="6508" spans="1:4" x14ac:dyDescent="0.15">
      <c r="A6508" s="36">
        <v>9782747086905</v>
      </c>
      <c r="B6508" t="s">
        <v>3831</v>
      </c>
      <c r="C6508" s="36">
        <v>0</v>
      </c>
      <c r="D6508" t="s">
        <v>5129</v>
      </c>
    </row>
    <row r="6509" spans="1:4" x14ac:dyDescent="0.15">
      <c r="A6509" s="36">
        <v>9782747086912</v>
      </c>
      <c r="B6509" t="s">
        <v>3831</v>
      </c>
      <c r="C6509" s="36">
        <v>0</v>
      </c>
      <c r="D6509" t="s">
        <v>5129</v>
      </c>
    </row>
    <row r="6510" spans="1:4" x14ac:dyDescent="0.15">
      <c r="A6510" s="36">
        <v>9782747086929</v>
      </c>
      <c r="B6510" t="s">
        <v>3831</v>
      </c>
      <c r="C6510" s="36">
        <v>0</v>
      </c>
      <c r="D6510" t="s">
        <v>5129</v>
      </c>
    </row>
    <row r="6511" spans="1:4" x14ac:dyDescent="0.15">
      <c r="A6511" s="36">
        <v>9791036311956</v>
      </c>
      <c r="B6511" t="s">
        <v>3831</v>
      </c>
      <c r="C6511" s="36">
        <v>0</v>
      </c>
      <c r="D6511" t="s">
        <v>5129</v>
      </c>
    </row>
    <row r="6512" spans="1:4" x14ac:dyDescent="0.15">
      <c r="A6512" s="36">
        <v>9791036311963</v>
      </c>
      <c r="B6512" t="s">
        <v>3831</v>
      </c>
      <c r="C6512" s="36">
        <v>0</v>
      </c>
      <c r="D6512" t="s">
        <v>5129</v>
      </c>
    </row>
    <row r="6513" spans="1:4" x14ac:dyDescent="0.15">
      <c r="A6513" s="36">
        <v>9782747086943</v>
      </c>
      <c r="B6513" t="s">
        <v>3831</v>
      </c>
      <c r="C6513" s="36">
        <v>0</v>
      </c>
      <c r="D6513" t="s">
        <v>5129</v>
      </c>
    </row>
    <row r="6514" spans="1:4" x14ac:dyDescent="0.15">
      <c r="A6514" s="36">
        <v>9782227496309</v>
      </c>
      <c r="B6514" t="s">
        <v>3831</v>
      </c>
      <c r="C6514" s="36">
        <v>0</v>
      </c>
      <c r="D6514" t="s">
        <v>5129</v>
      </c>
    </row>
    <row r="6515" spans="1:4" x14ac:dyDescent="0.15">
      <c r="A6515" s="36">
        <v>9782747064415</v>
      </c>
      <c r="B6515" t="s">
        <v>3831</v>
      </c>
      <c r="C6515" s="36">
        <v>0</v>
      </c>
      <c r="D6515" t="s">
        <v>5129</v>
      </c>
    </row>
    <row r="6516" spans="1:4" x14ac:dyDescent="0.15">
      <c r="A6516" s="36">
        <v>9782747086950</v>
      </c>
      <c r="B6516" t="s">
        <v>3831</v>
      </c>
      <c r="C6516" s="36">
        <v>0</v>
      </c>
      <c r="D6516" t="s">
        <v>5129</v>
      </c>
    </row>
    <row r="6517" spans="1:4" x14ac:dyDescent="0.15">
      <c r="A6517" s="36">
        <v>9791036354014</v>
      </c>
      <c r="B6517" t="s">
        <v>3831</v>
      </c>
      <c r="C6517" s="36">
        <v>0</v>
      </c>
      <c r="D6517" t="s">
        <v>5129</v>
      </c>
    </row>
    <row r="6518" spans="1:4" x14ac:dyDescent="0.15">
      <c r="A6518" s="36">
        <v>9782747086967</v>
      </c>
      <c r="B6518" t="s">
        <v>3831</v>
      </c>
      <c r="C6518" s="36">
        <v>0</v>
      </c>
      <c r="D6518" t="s">
        <v>5129</v>
      </c>
    </row>
    <row r="6519" spans="1:4" x14ac:dyDescent="0.15">
      <c r="A6519" s="36">
        <v>9782747086974</v>
      </c>
      <c r="B6519" t="s">
        <v>3831</v>
      </c>
      <c r="C6519" s="36">
        <v>0</v>
      </c>
      <c r="D6519" t="s">
        <v>5129</v>
      </c>
    </row>
    <row r="6520" spans="1:4" x14ac:dyDescent="0.15">
      <c r="A6520" s="36">
        <v>9782408028589</v>
      </c>
      <c r="B6520" t="s">
        <v>3831</v>
      </c>
      <c r="C6520" s="36">
        <v>0</v>
      </c>
      <c r="D6520" t="s">
        <v>5129</v>
      </c>
    </row>
    <row r="6521" spans="1:4" x14ac:dyDescent="0.15">
      <c r="A6521" s="36">
        <v>9791036328794</v>
      </c>
      <c r="B6521" t="s">
        <v>3831</v>
      </c>
      <c r="C6521" s="36">
        <v>0</v>
      </c>
      <c r="D6521" t="s">
        <v>5129</v>
      </c>
    </row>
    <row r="6522" spans="1:4" x14ac:dyDescent="0.15">
      <c r="A6522" s="36">
        <v>9791036328800</v>
      </c>
      <c r="B6522" t="s">
        <v>3831</v>
      </c>
      <c r="C6522" s="36">
        <v>0</v>
      </c>
      <c r="D6522" t="s">
        <v>5129</v>
      </c>
    </row>
    <row r="6523" spans="1:4" x14ac:dyDescent="0.15">
      <c r="A6523" s="36">
        <v>9791036328817</v>
      </c>
      <c r="B6523" t="s">
        <v>3831</v>
      </c>
      <c r="C6523" s="36">
        <v>0</v>
      </c>
      <c r="D6523" t="s">
        <v>5129</v>
      </c>
    </row>
    <row r="6524" spans="1:4" x14ac:dyDescent="0.15">
      <c r="A6524" s="36">
        <v>9791036328893</v>
      </c>
      <c r="B6524" t="s">
        <v>3831</v>
      </c>
      <c r="C6524" s="36">
        <v>0</v>
      </c>
      <c r="D6524" t="s">
        <v>5129</v>
      </c>
    </row>
    <row r="6525" spans="1:4" x14ac:dyDescent="0.15">
      <c r="A6525" s="36">
        <v>9782747087841</v>
      </c>
      <c r="B6525" t="s">
        <v>3831</v>
      </c>
      <c r="C6525" s="36">
        <v>0</v>
      </c>
      <c r="D6525" t="s">
        <v>5129</v>
      </c>
    </row>
    <row r="6526" spans="1:4" x14ac:dyDescent="0.15">
      <c r="A6526" s="36">
        <v>9782747087858</v>
      </c>
      <c r="B6526" t="s">
        <v>3831</v>
      </c>
      <c r="C6526" s="36">
        <v>0</v>
      </c>
      <c r="D6526" t="s">
        <v>5129</v>
      </c>
    </row>
    <row r="6527" spans="1:4" x14ac:dyDescent="0.15">
      <c r="A6527" s="36">
        <v>9782747087865</v>
      </c>
      <c r="B6527" t="s">
        <v>3831</v>
      </c>
      <c r="C6527" s="36">
        <v>0</v>
      </c>
      <c r="D6527" t="s">
        <v>5129</v>
      </c>
    </row>
    <row r="6528" spans="1:4" x14ac:dyDescent="0.15">
      <c r="A6528" s="36">
        <v>9791036354281</v>
      </c>
      <c r="B6528" t="s">
        <v>3831</v>
      </c>
      <c r="C6528" s="36">
        <v>0</v>
      </c>
      <c r="D6528" t="s">
        <v>5129</v>
      </c>
    </row>
    <row r="6529" spans="1:4" x14ac:dyDescent="0.15">
      <c r="A6529" s="36">
        <v>9782747087872</v>
      </c>
      <c r="B6529" t="s">
        <v>3831</v>
      </c>
      <c r="C6529" s="36">
        <v>0</v>
      </c>
      <c r="D6529" t="s">
        <v>5129</v>
      </c>
    </row>
    <row r="6530" spans="1:4" x14ac:dyDescent="0.15">
      <c r="A6530" s="36">
        <v>9791036354298</v>
      </c>
      <c r="B6530" t="s">
        <v>3831</v>
      </c>
      <c r="C6530" s="36">
        <v>0</v>
      </c>
      <c r="D6530" t="s">
        <v>5129</v>
      </c>
    </row>
    <row r="6531" spans="1:4" x14ac:dyDescent="0.15">
      <c r="A6531" s="36">
        <v>9782747087889</v>
      </c>
      <c r="B6531" t="s">
        <v>3831</v>
      </c>
      <c r="C6531" s="36">
        <v>0</v>
      </c>
      <c r="D6531" t="s">
        <v>5129</v>
      </c>
    </row>
    <row r="6532" spans="1:4" x14ac:dyDescent="0.15">
      <c r="A6532" s="36">
        <v>9791036311925</v>
      </c>
      <c r="B6532" t="s">
        <v>3831</v>
      </c>
      <c r="C6532" s="36">
        <v>0</v>
      </c>
      <c r="D6532" t="s">
        <v>5129</v>
      </c>
    </row>
    <row r="6533" spans="1:4" x14ac:dyDescent="0.15">
      <c r="A6533" s="36">
        <v>9791036311932</v>
      </c>
      <c r="B6533" t="s">
        <v>3831</v>
      </c>
      <c r="C6533" s="36">
        <v>0</v>
      </c>
      <c r="D6533" t="s">
        <v>5129</v>
      </c>
    </row>
    <row r="6534" spans="1:4" x14ac:dyDescent="0.15">
      <c r="A6534" s="36">
        <v>9782747087926</v>
      </c>
      <c r="B6534" t="s">
        <v>3831</v>
      </c>
      <c r="C6534" s="36">
        <v>0</v>
      </c>
      <c r="D6534" t="s">
        <v>5129</v>
      </c>
    </row>
    <row r="6535" spans="1:4" x14ac:dyDescent="0.15">
      <c r="A6535" s="36">
        <v>9791036311994</v>
      </c>
      <c r="B6535" t="s">
        <v>3831</v>
      </c>
      <c r="C6535" s="36">
        <v>0</v>
      </c>
      <c r="D6535" t="s">
        <v>5129</v>
      </c>
    </row>
    <row r="6536" spans="1:4" x14ac:dyDescent="0.15">
      <c r="A6536" s="36">
        <v>9791036373305</v>
      </c>
      <c r="B6536" t="s">
        <v>3831</v>
      </c>
      <c r="C6536" s="36">
        <v>5</v>
      </c>
      <c r="D6536" t="s">
        <v>5132</v>
      </c>
    </row>
    <row r="6537" spans="1:4" x14ac:dyDescent="0.15">
      <c r="A6537" s="36">
        <v>9791036373329</v>
      </c>
      <c r="B6537" t="s">
        <v>3831</v>
      </c>
      <c r="C6537" s="36">
        <v>3</v>
      </c>
      <c r="D6537" t="s">
        <v>5132</v>
      </c>
    </row>
    <row r="6538" spans="1:4" x14ac:dyDescent="0.15">
      <c r="A6538" s="36">
        <v>9791036373312</v>
      </c>
      <c r="B6538" t="s">
        <v>3831</v>
      </c>
      <c r="C6538" s="36">
        <v>0</v>
      </c>
      <c r="D6538" t="s">
        <v>5131</v>
      </c>
    </row>
    <row r="6539" spans="1:4" x14ac:dyDescent="0.15">
      <c r="A6539" s="36">
        <v>9791036312038</v>
      </c>
      <c r="B6539" t="s">
        <v>3831</v>
      </c>
      <c r="C6539" s="36">
        <v>0</v>
      </c>
      <c r="D6539" t="s">
        <v>5129</v>
      </c>
    </row>
    <row r="6540" spans="1:4" x14ac:dyDescent="0.15">
      <c r="A6540" s="36">
        <v>9791036354489</v>
      </c>
      <c r="B6540" t="s">
        <v>3831</v>
      </c>
      <c r="C6540" s="36">
        <v>0</v>
      </c>
      <c r="D6540" t="s">
        <v>5129</v>
      </c>
    </row>
    <row r="6541" spans="1:4" x14ac:dyDescent="0.15">
      <c r="A6541" s="36">
        <v>9791036329111</v>
      </c>
      <c r="B6541" t="s">
        <v>3831</v>
      </c>
      <c r="C6541" s="36">
        <v>0</v>
      </c>
      <c r="D6541" t="s">
        <v>5129</v>
      </c>
    </row>
    <row r="6542" spans="1:4" x14ac:dyDescent="0.15">
      <c r="A6542" s="36">
        <v>9791036354540</v>
      </c>
      <c r="B6542" t="s">
        <v>3831</v>
      </c>
      <c r="C6542" s="36">
        <v>0</v>
      </c>
      <c r="D6542" t="s">
        <v>5129</v>
      </c>
    </row>
    <row r="6543" spans="1:4" x14ac:dyDescent="0.15">
      <c r="A6543" s="36">
        <v>9791027613069</v>
      </c>
      <c r="B6543" t="s">
        <v>3831</v>
      </c>
      <c r="C6543" s="36">
        <v>1</v>
      </c>
      <c r="D6543" t="s">
        <v>5132</v>
      </c>
    </row>
    <row r="6544" spans="1:4" x14ac:dyDescent="0.15">
      <c r="A6544" s="36">
        <v>9791036354571</v>
      </c>
      <c r="B6544" t="s">
        <v>3831</v>
      </c>
      <c r="C6544" s="36">
        <v>0</v>
      </c>
      <c r="D6544" t="s">
        <v>5129</v>
      </c>
    </row>
    <row r="6545" spans="1:4" x14ac:dyDescent="0.15">
      <c r="A6545" s="36">
        <v>9791036373473</v>
      </c>
      <c r="B6545" t="s">
        <v>3831</v>
      </c>
      <c r="C6545" s="36">
        <v>0</v>
      </c>
      <c r="D6545" t="s">
        <v>5131</v>
      </c>
    </row>
    <row r="6546" spans="1:4" x14ac:dyDescent="0.15">
      <c r="A6546" s="36">
        <v>9782747087964</v>
      </c>
      <c r="B6546" t="s">
        <v>3831</v>
      </c>
      <c r="C6546" s="36">
        <v>0</v>
      </c>
      <c r="D6546" t="s">
        <v>5129</v>
      </c>
    </row>
    <row r="6547" spans="1:4" x14ac:dyDescent="0.15">
      <c r="A6547" s="36">
        <v>9782747050470</v>
      </c>
      <c r="B6547" t="s">
        <v>3831</v>
      </c>
      <c r="C6547" s="36">
        <v>0</v>
      </c>
      <c r="D6547" t="s">
        <v>5129</v>
      </c>
    </row>
    <row r="6548" spans="1:4" x14ac:dyDescent="0.15">
      <c r="A6548" s="36">
        <v>9791036378799</v>
      </c>
      <c r="B6548" t="s">
        <v>3831</v>
      </c>
      <c r="C6548" s="36">
        <v>0</v>
      </c>
      <c r="D6548" t="s">
        <v>5135</v>
      </c>
    </row>
    <row r="6549" spans="1:4" x14ac:dyDescent="0.15">
      <c r="A6549" s="36">
        <v>9791027611379</v>
      </c>
      <c r="B6549" t="s">
        <v>3831</v>
      </c>
      <c r="C6549" s="36">
        <v>0</v>
      </c>
      <c r="D6549" t="s">
        <v>5129</v>
      </c>
    </row>
    <row r="6550" spans="1:4" x14ac:dyDescent="0.15">
      <c r="A6550" s="36">
        <v>9791036320316</v>
      </c>
      <c r="B6550" t="s">
        <v>3831</v>
      </c>
      <c r="C6550" s="36">
        <v>427</v>
      </c>
      <c r="D6550" t="s">
        <v>5130</v>
      </c>
    </row>
    <row r="6551" spans="1:4" x14ac:dyDescent="0.15">
      <c r="A6551" s="36">
        <v>9791036353307</v>
      </c>
      <c r="B6551" t="s">
        <v>3831</v>
      </c>
      <c r="C6551" s="36">
        <v>0</v>
      </c>
      <c r="D6551" t="s">
        <v>5131</v>
      </c>
    </row>
    <row r="6552" spans="1:4" x14ac:dyDescent="0.15">
      <c r="A6552" s="36">
        <v>9782747068499</v>
      </c>
      <c r="B6552" t="s">
        <v>3831</v>
      </c>
      <c r="C6552" s="36">
        <v>0</v>
      </c>
      <c r="D6552" t="s">
        <v>5129</v>
      </c>
    </row>
    <row r="6553" spans="1:4" x14ac:dyDescent="0.15">
      <c r="A6553" s="36">
        <v>9791036365423</v>
      </c>
      <c r="B6553" t="s">
        <v>3831</v>
      </c>
      <c r="C6553" s="36">
        <v>0</v>
      </c>
      <c r="D6553" t="s">
        <v>5135</v>
      </c>
    </row>
    <row r="6554" spans="1:4" x14ac:dyDescent="0.15">
      <c r="A6554" s="36">
        <v>9791036378867</v>
      </c>
      <c r="B6554" t="s">
        <v>3831</v>
      </c>
      <c r="C6554" s="36">
        <v>0</v>
      </c>
      <c r="D6554" t="s">
        <v>5135</v>
      </c>
    </row>
    <row r="6555" spans="1:4" x14ac:dyDescent="0.15">
      <c r="A6555" s="36">
        <v>9791036365478</v>
      </c>
      <c r="B6555" t="s">
        <v>3831</v>
      </c>
      <c r="C6555" s="36">
        <v>150</v>
      </c>
      <c r="D6555" t="s">
        <v>5130</v>
      </c>
    </row>
    <row r="6556" spans="1:4" x14ac:dyDescent="0.15">
      <c r="A6556" s="36">
        <v>9791036391750</v>
      </c>
      <c r="B6556" t="s">
        <v>3831</v>
      </c>
      <c r="C6556" s="36">
        <v>0</v>
      </c>
      <c r="D6556" t="s">
        <v>5135</v>
      </c>
    </row>
    <row r="6557" spans="1:4" x14ac:dyDescent="0.15">
      <c r="A6557" s="36">
        <v>9791036391934</v>
      </c>
      <c r="B6557" t="s">
        <v>3831</v>
      </c>
      <c r="C6557" s="36">
        <v>0</v>
      </c>
      <c r="D6557" t="s">
        <v>5135</v>
      </c>
    </row>
    <row r="6558" spans="1:4" x14ac:dyDescent="0.15">
      <c r="A6558" s="36">
        <v>9791036391941</v>
      </c>
      <c r="B6558" t="s">
        <v>3831</v>
      </c>
      <c r="C6558" s="36">
        <v>0</v>
      </c>
      <c r="D6558" t="s">
        <v>5135</v>
      </c>
    </row>
    <row r="6559" spans="1:4" x14ac:dyDescent="0.15">
      <c r="A6559" s="36">
        <v>9791036365485</v>
      </c>
      <c r="B6559" t="s">
        <v>3831</v>
      </c>
      <c r="C6559" s="36">
        <v>0</v>
      </c>
      <c r="D6559" t="s">
        <v>5135</v>
      </c>
    </row>
    <row r="6560" spans="1:4" x14ac:dyDescent="0.15">
      <c r="A6560" s="36">
        <v>9791036365492</v>
      </c>
      <c r="B6560" t="s">
        <v>3831</v>
      </c>
      <c r="C6560" s="36">
        <v>3586</v>
      </c>
      <c r="D6560" t="s">
        <v>5133</v>
      </c>
    </row>
    <row r="6561" spans="1:4" x14ac:dyDescent="0.15">
      <c r="A6561" s="36">
        <v>9791036365508</v>
      </c>
      <c r="B6561" t="s">
        <v>3831</v>
      </c>
      <c r="C6561" s="36">
        <v>0</v>
      </c>
      <c r="D6561" t="s">
        <v>5135</v>
      </c>
    </row>
    <row r="6562" spans="1:4" x14ac:dyDescent="0.15">
      <c r="A6562" s="36">
        <v>9791036365553</v>
      </c>
      <c r="B6562" t="s">
        <v>3831</v>
      </c>
      <c r="C6562" s="36">
        <v>0</v>
      </c>
      <c r="D6562" t="s">
        <v>5135</v>
      </c>
    </row>
    <row r="6563" spans="1:4" x14ac:dyDescent="0.15">
      <c r="A6563" s="36">
        <v>9791036365560</v>
      </c>
      <c r="B6563" t="s">
        <v>3831</v>
      </c>
      <c r="C6563" s="36">
        <v>0</v>
      </c>
      <c r="D6563" t="s">
        <v>5135</v>
      </c>
    </row>
    <row r="6564" spans="1:4" x14ac:dyDescent="0.15">
      <c r="A6564" s="36">
        <v>9791036365591</v>
      </c>
      <c r="B6564" t="s">
        <v>3831</v>
      </c>
      <c r="C6564" s="36">
        <v>0</v>
      </c>
      <c r="D6564" t="s">
        <v>5135</v>
      </c>
    </row>
    <row r="6565" spans="1:4" x14ac:dyDescent="0.15">
      <c r="A6565" s="36">
        <v>9791036353710</v>
      </c>
      <c r="B6565" t="s">
        <v>3831</v>
      </c>
      <c r="C6565" s="36">
        <v>0</v>
      </c>
      <c r="D6565" t="s">
        <v>5129</v>
      </c>
    </row>
    <row r="6566" spans="1:4" x14ac:dyDescent="0.15">
      <c r="A6566" s="36">
        <v>9791036353727</v>
      </c>
      <c r="B6566" t="s">
        <v>3831</v>
      </c>
      <c r="C6566" s="36">
        <v>0</v>
      </c>
      <c r="D6566" t="s">
        <v>5129</v>
      </c>
    </row>
    <row r="6567" spans="1:4" x14ac:dyDescent="0.15">
      <c r="A6567" s="36">
        <v>9791027612338</v>
      </c>
      <c r="B6567" t="s">
        <v>3831</v>
      </c>
      <c r="C6567" s="36">
        <v>0</v>
      </c>
      <c r="D6567" t="s">
        <v>5135</v>
      </c>
    </row>
    <row r="6568" spans="1:4" x14ac:dyDescent="0.15">
      <c r="A6568" s="36">
        <v>9791036365577</v>
      </c>
      <c r="B6568" t="s">
        <v>3831</v>
      </c>
      <c r="C6568" s="36">
        <v>0</v>
      </c>
      <c r="D6568" t="s">
        <v>5135</v>
      </c>
    </row>
    <row r="6569" spans="1:4" x14ac:dyDescent="0.15">
      <c r="A6569" s="36">
        <v>9791036365607</v>
      </c>
      <c r="B6569" t="s">
        <v>3831</v>
      </c>
      <c r="C6569" s="36">
        <v>0</v>
      </c>
      <c r="D6569" t="s">
        <v>5135</v>
      </c>
    </row>
    <row r="6570" spans="1:4" x14ac:dyDescent="0.15">
      <c r="A6570" s="36">
        <v>9791027613526</v>
      </c>
      <c r="B6570" t="s">
        <v>3831</v>
      </c>
      <c r="C6570" s="36">
        <v>0</v>
      </c>
      <c r="D6570" t="s">
        <v>5135</v>
      </c>
    </row>
    <row r="6571" spans="1:4" x14ac:dyDescent="0.15">
      <c r="A6571" s="36">
        <v>9791036379147</v>
      </c>
      <c r="B6571" t="s">
        <v>3831</v>
      </c>
      <c r="C6571" s="36">
        <v>0</v>
      </c>
      <c r="D6571" t="s">
        <v>5135</v>
      </c>
    </row>
    <row r="6572" spans="1:4" x14ac:dyDescent="0.15">
      <c r="A6572" s="36">
        <v>9782747055314</v>
      </c>
      <c r="B6572" t="s">
        <v>3831</v>
      </c>
      <c r="C6572" s="36">
        <v>0</v>
      </c>
      <c r="D6572" t="s">
        <v>5129</v>
      </c>
    </row>
    <row r="6573" spans="1:4" x14ac:dyDescent="0.15">
      <c r="A6573" s="36">
        <v>9791036320460</v>
      </c>
      <c r="B6573" t="s">
        <v>3831</v>
      </c>
      <c r="C6573" s="36">
        <v>0</v>
      </c>
      <c r="D6573" t="s">
        <v>5129</v>
      </c>
    </row>
    <row r="6574" spans="1:4" x14ac:dyDescent="0.15">
      <c r="A6574" s="36">
        <v>9791027613557</v>
      </c>
      <c r="B6574" t="s">
        <v>3831</v>
      </c>
      <c r="C6574" s="36">
        <v>0</v>
      </c>
      <c r="D6574" t="s">
        <v>5135</v>
      </c>
    </row>
    <row r="6575" spans="1:4" x14ac:dyDescent="0.15">
      <c r="A6575" s="36">
        <v>9791027613564</v>
      </c>
      <c r="B6575" t="s">
        <v>3831</v>
      </c>
      <c r="C6575" s="36">
        <v>0</v>
      </c>
      <c r="D6575" t="s">
        <v>5135</v>
      </c>
    </row>
    <row r="6576" spans="1:4" x14ac:dyDescent="0.15">
      <c r="A6576" s="36">
        <v>9791036379710</v>
      </c>
      <c r="B6576" t="s">
        <v>3831</v>
      </c>
      <c r="C6576" s="36">
        <v>0</v>
      </c>
      <c r="D6576" t="s">
        <v>5135</v>
      </c>
    </row>
    <row r="6577" spans="1:4" x14ac:dyDescent="0.15">
      <c r="A6577" s="36">
        <v>9791036379727</v>
      </c>
      <c r="B6577" t="s">
        <v>3831</v>
      </c>
      <c r="C6577" s="36">
        <v>13637</v>
      </c>
      <c r="D6577" t="s">
        <v>5128</v>
      </c>
    </row>
    <row r="6578" spans="1:4" x14ac:dyDescent="0.15">
      <c r="A6578" s="36">
        <v>9791036379734</v>
      </c>
      <c r="B6578" t="s">
        <v>3831</v>
      </c>
      <c r="C6578" s="36">
        <v>0</v>
      </c>
      <c r="D6578" t="s">
        <v>5135</v>
      </c>
    </row>
    <row r="6579" spans="1:4" x14ac:dyDescent="0.15">
      <c r="A6579" s="36">
        <v>9791036379741</v>
      </c>
      <c r="B6579" t="s">
        <v>3831</v>
      </c>
      <c r="C6579" s="36">
        <v>0</v>
      </c>
      <c r="D6579" t="s">
        <v>5135</v>
      </c>
    </row>
    <row r="6580" spans="1:4" x14ac:dyDescent="0.15">
      <c r="A6580" s="36">
        <v>9791036379758</v>
      </c>
      <c r="B6580" t="s">
        <v>3831</v>
      </c>
      <c r="C6580" s="36">
        <v>0</v>
      </c>
      <c r="D6580" t="s">
        <v>5135</v>
      </c>
    </row>
    <row r="6581" spans="1:4" x14ac:dyDescent="0.15">
      <c r="A6581" s="36">
        <v>9791036379765</v>
      </c>
      <c r="B6581" t="s">
        <v>3831</v>
      </c>
      <c r="C6581" s="36">
        <v>0</v>
      </c>
      <c r="D6581" t="s">
        <v>5135</v>
      </c>
    </row>
    <row r="6582" spans="1:4" x14ac:dyDescent="0.15">
      <c r="A6582" s="36">
        <v>9791036379772</v>
      </c>
      <c r="B6582" t="s">
        <v>3831</v>
      </c>
      <c r="C6582" s="36">
        <v>0</v>
      </c>
      <c r="D6582" t="s">
        <v>5135</v>
      </c>
    </row>
    <row r="6583" spans="1:4" x14ac:dyDescent="0.15">
      <c r="A6583" s="36">
        <v>9791036379789</v>
      </c>
      <c r="B6583" t="s">
        <v>3831</v>
      </c>
      <c r="C6583" s="36">
        <v>0</v>
      </c>
      <c r="D6583" t="s">
        <v>5135</v>
      </c>
    </row>
    <row r="6584" spans="1:4" x14ac:dyDescent="0.15">
      <c r="A6584" s="36">
        <v>9791036379796</v>
      </c>
      <c r="B6584" t="s">
        <v>3831</v>
      </c>
      <c r="C6584" s="36">
        <v>0</v>
      </c>
      <c r="D6584" t="s">
        <v>5135</v>
      </c>
    </row>
    <row r="6585" spans="1:4" x14ac:dyDescent="0.15">
      <c r="A6585" s="36">
        <v>9791036379802</v>
      </c>
      <c r="B6585" t="s">
        <v>3831</v>
      </c>
      <c r="C6585" s="36">
        <v>0</v>
      </c>
      <c r="D6585" t="s">
        <v>5135</v>
      </c>
    </row>
    <row r="6586" spans="1:4" x14ac:dyDescent="0.15">
      <c r="A6586" s="36">
        <v>9791036379819</v>
      </c>
      <c r="B6586" t="s">
        <v>3831</v>
      </c>
      <c r="C6586" s="36">
        <v>0</v>
      </c>
      <c r="D6586" t="s">
        <v>5135</v>
      </c>
    </row>
    <row r="6587" spans="1:4" x14ac:dyDescent="0.15">
      <c r="A6587" s="36">
        <v>9791036379826</v>
      </c>
      <c r="B6587" t="s">
        <v>3831</v>
      </c>
      <c r="C6587" s="36">
        <v>0</v>
      </c>
      <c r="D6587" t="s">
        <v>5135</v>
      </c>
    </row>
    <row r="6588" spans="1:4" x14ac:dyDescent="0.15">
      <c r="A6588" s="36">
        <v>9791036379833</v>
      </c>
      <c r="B6588" t="s">
        <v>3831</v>
      </c>
      <c r="C6588" s="36">
        <v>0</v>
      </c>
      <c r="D6588" t="s">
        <v>5135</v>
      </c>
    </row>
    <row r="6589" spans="1:4" x14ac:dyDescent="0.15">
      <c r="A6589" s="36">
        <v>9791036379840</v>
      </c>
      <c r="B6589" t="s">
        <v>3831</v>
      </c>
      <c r="C6589" s="36">
        <v>0</v>
      </c>
      <c r="D6589" t="s">
        <v>5135</v>
      </c>
    </row>
    <row r="6590" spans="1:4" x14ac:dyDescent="0.15">
      <c r="A6590" s="36">
        <v>9791036379857</v>
      </c>
      <c r="B6590" t="s">
        <v>3831</v>
      </c>
      <c r="C6590" s="36">
        <v>0</v>
      </c>
      <c r="D6590" t="s">
        <v>5135</v>
      </c>
    </row>
    <row r="6591" spans="1:4" x14ac:dyDescent="0.15">
      <c r="A6591" s="36">
        <v>9791036379864</v>
      </c>
      <c r="B6591" t="s">
        <v>3831</v>
      </c>
      <c r="C6591" s="36">
        <v>0</v>
      </c>
      <c r="D6591" t="s">
        <v>5135</v>
      </c>
    </row>
    <row r="6592" spans="1:4" x14ac:dyDescent="0.15">
      <c r="A6592" s="36">
        <v>9791036379871</v>
      </c>
      <c r="B6592" t="s">
        <v>3831</v>
      </c>
      <c r="C6592" s="36">
        <v>0</v>
      </c>
      <c r="D6592" t="s">
        <v>5135</v>
      </c>
    </row>
    <row r="6593" spans="1:4" x14ac:dyDescent="0.15">
      <c r="A6593" s="36">
        <v>9791036379888</v>
      </c>
      <c r="B6593" t="s">
        <v>3831</v>
      </c>
      <c r="C6593" s="36">
        <v>0</v>
      </c>
      <c r="D6593" t="s">
        <v>5135</v>
      </c>
    </row>
    <row r="6594" spans="1:4" x14ac:dyDescent="0.15">
      <c r="A6594" s="36">
        <v>9791036379895</v>
      </c>
      <c r="B6594" t="s">
        <v>3831</v>
      </c>
      <c r="C6594" s="36">
        <v>0</v>
      </c>
      <c r="D6594" t="s">
        <v>5135</v>
      </c>
    </row>
    <row r="6595" spans="1:4" x14ac:dyDescent="0.15">
      <c r="A6595" s="36">
        <v>9791036379901</v>
      </c>
      <c r="B6595" t="s">
        <v>3831</v>
      </c>
      <c r="C6595" s="36">
        <v>0</v>
      </c>
      <c r="D6595" t="s">
        <v>5135</v>
      </c>
    </row>
    <row r="6596" spans="1:4" x14ac:dyDescent="0.15">
      <c r="A6596" s="36">
        <v>9791036379918</v>
      </c>
      <c r="B6596" t="s">
        <v>3831</v>
      </c>
      <c r="C6596" s="36">
        <v>0</v>
      </c>
      <c r="D6596" t="s">
        <v>5135</v>
      </c>
    </row>
    <row r="6597" spans="1:4" x14ac:dyDescent="0.15">
      <c r="A6597" s="36">
        <v>9791036379925</v>
      </c>
      <c r="B6597" t="s">
        <v>3831</v>
      </c>
      <c r="C6597" s="36">
        <v>0</v>
      </c>
      <c r="D6597" t="s">
        <v>5135</v>
      </c>
    </row>
    <row r="6598" spans="1:4" x14ac:dyDescent="0.15">
      <c r="A6598" s="36">
        <v>9791036379932</v>
      </c>
      <c r="B6598" t="s">
        <v>3831</v>
      </c>
      <c r="C6598" s="36">
        <v>0</v>
      </c>
      <c r="D6598" t="s">
        <v>5135</v>
      </c>
    </row>
    <row r="6599" spans="1:4" x14ac:dyDescent="0.15">
      <c r="A6599" s="36">
        <v>9791036338618</v>
      </c>
      <c r="B6599" t="s">
        <v>3831</v>
      </c>
      <c r="C6599" s="36">
        <v>0</v>
      </c>
      <c r="D6599" t="s">
        <v>5131</v>
      </c>
    </row>
    <row r="6600" spans="1:4" x14ac:dyDescent="0.15">
      <c r="A6600" s="36">
        <v>9791036366383</v>
      </c>
      <c r="B6600" t="s">
        <v>3831</v>
      </c>
      <c r="C6600" s="36">
        <v>0</v>
      </c>
      <c r="D6600" t="s">
        <v>5129</v>
      </c>
    </row>
    <row r="6601" spans="1:4" x14ac:dyDescent="0.15">
      <c r="A6601" s="36">
        <v>9791036366390</v>
      </c>
      <c r="B6601" t="s">
        <v>3831</v>
      </c>
      <c r="C6601" s="36">
        <v>0</v>
      </c>
      <c r="D6601" t="s">
        <v>5135</v>
      </c>
    </row>
    <row r="6602" spans="1:4" x14ac:dyDescent="0.15">
      <c r="A6602" s="36">
        <v>9791036366406</v>
      </c>
      <c r="B6602" t="s">
        <v>3831</v>
      </c>
      <c r="C6602" s="36">
        <v>0</v>
      </c>
      <c r="D6602" t="s">
        <v>5135</v>
      </c>
    </row>
    <row r="6603" spans="1:4" x14ac:dyDescent="0.15">
      <c r="A6603" s="36">
        <v>9791036366413</v>
      </c>
      <c r="B6603" t="s">
        <v>3831</v>
      </c>
      <c r="C6603" s="36">
        <v>0</v>
      </c>
      <c r="D6603" t="s">
        <v>5135</v>
      </c>
    </row>
    <row r="6604" spans="1:4" x14ac:dyDescent="0.15">
      <c r="A6604" s="36">
        <v>9791036366420</v>
      </c>
      <c r="B6604" t="s">
        <v>3831</v>
      </c>
      <c r="C6604" s="36">
        <v>0</v>
      </c>
      <c r="D6604" t="s">
        <v>5135</v>
      </c>
    </row>
    <row r="6605" spans="1:4" x14ac:dyDescent="0.15">
      <c r="A6605" s="36">
        <v>9791036366437</v>
      </c>
      <c r="B6605" t="s">
        <v>3831</v>
      </c>
      <c r="C6605" s="36">
        <v>0</v>
      </c>
      <c r="D6605" t="s">
        <v>5135</v>
      </c>
    </row>
    <row r="6606" spans="1:4" x14ac:dyDescent="0.15">
      <c r="A6606" s="36">
        <v>9791036366727</v>
      </c>
      <c r="B6606" t="s">
        <v>3831</v>
      </c>
      <c r="C6606" s="36">
        <v>0</v>
      </c>
      <c r="D6606" t="s">
        <v>5135</v>
      </c>
    </row>
    <row r="6607" spans="1:4" x14ac:dyDescent="0.15">
      <c r="A6607" s="36">
        <v>9791036366802</v>
      </c>
      <c r="B6607" t="s">
        <v>3831</v>
      </c>
      <c r="C6607" s="36">
        <v>0</v>
      </c>
      <c r="D6607" t="s">
        <v>5135</v>
      </c>
    </row>
    <row r="6608" spans="1:4" x14ac:dyDescent="0.15">
      <c r="A6608" s="36">
        <v>9791036366819</v>
      </c>
      <c r="B6608" t="s">
        <v>3831</v>
      </c>
      <c r="C6608" s="36">
        <v>0</v>
      </c>
      <c r="D6608" t="s">
        <v>5135</v>
      </c>
    </row>
    <row r="6609" spans="1:4" x14ac:dyDescent="0.15">
      <c r="A6609" s="36">
        <v>9791027600953</v>
      </c>
      <c r="B6609" t="s">
        <v>3831</v>
      </c>
      <c r="C6609" s="36">
        <v>0</v>
      </c>
      <c r="D6609" t="s">
        <v>5129</v>
      </c>
    </row>
    <row r="6610" spans="1:4" x14ac:dyDescent="0.15">
      <c r="A6610" s="36">
        <v>9791036366826</v>
      </c>
      <c r="B6610" t="s">
        <v>3831</v>
      </c>
      <c r="C6610" s="36">
        <v>5667</v>
      </c>
      <c r="D6610" t="s">
        <v>5133</v>
      </c>
    </row>
    <row r="6611" spans="1:4" x14ac:dyDescent="0.15">
      <c r="A6611" s="36">
        <v>9791036380570</v>
      </c>
      <c r="B6611" t="s">
        <v>3831</v>
      </c>
      <c r="C6611" s="36">
        <v>0</v>
      </c>
      <c r="D6611" t="s">
        <v>5135</v>
      </c>
    </row>
    <row r="6612" spans="1:4" x14ac:dyDescent="0.15">
      <c r="A6612" s="36">
        <v>9791036366833</v>
      </c>
      <c r="B6612" t="s">
        <v>3831</v>
      </c>
      <c r="C6612" s="36">
        <v>0</v>
      </c>
      <c r="D6612" t="s">
        <v>5135</v>
      </c>
    </row>
    <row r="6613" spans="1:4" x14ac:dyDescent="0.15">
      <c r="A6613" s="36">
        <v>9782227489073</v>
      </c>
      <c r="B6613" t="s">
        <v>3831</v>
      </c>
      <c r="C6613" s="36">
        <v>0</v>
      </c>
      <c r="D6613" t="s">
        <v>5129</v>
      </c>
    </row>
    <row r="6614" spans="1:4" x14ac:dyDescent="0.15">
      <c r="A6614" s="36">
        <v>9782227489080</v>
      </c>
      <c r="B6614" t="s">
        <v>3831</v>
      </c>
      <c r="C6614" s="36">
        <v>0</v>
      </c>
      <c r="D6614" t="s">
        <v>5129</v>
      </c>
    </row>
    <row r="6615" spans="1:4" x14ac:dyDescent="0.15">
      <c r="A6615" s="36">
        <v>9782747071215</v>
      </c>
      <c r="B6615" t="s">
        <v>3831</v>
      </c>
      <c r="C6615" s="36">
        <v>0</v>
      </c>
      <c r="D6615" t="s">
        <v>5129</v>
      </c>
    </row>
    <row r="6616" spans="1:4" x14ac:dyDescent="0.15">
      <c r="A6616" s="36">
        <v>9791027612291</v>
      </c>
      <c r="B6616" t="s">
        <v>3831</v>
      </c>
      <c r="C6616" s="36">
        <v>0</v>
      </c>
      <c r="D6616" t="s">
        <v>5135</v>
      </c>
    </row>
    <row r="6617" spans="1:4" x14ac:dyDescent="0.15">
      <c r="A6617" s="36">
        <v>9791027612307</v>
      </c>
      <c r="B6617" t="s">
        <v>3831</v>
      </c>
      <c r="C6617" s="36">
        <v>0</v>
      </c>
      <c r="D6617" t="s">
        <v>5135</v>
      </c>
    </row>
    <row r="6618" spans="1:4" x14ac:dyDescent="0.15">
      <c r="A6618" s="36">
        <v>9791027612321</v>
      </c>
      <c r="B6618" t="s">
        <v>3831</v>
      </c>
      <c r="C6618" s="36">
        <v>0</v>
      </c>
      <c r="D6618" t="s">
        <v>5135</v>
      </c>
    </row>
    <row r="6619" spans="1:4" x14ac:dyDescent="0.15">
      <c r="A6619" s="36">
        <v>9791027612345</v>
      </c>
      <c r="B6619" t="s">
        <v>3831</v>
      </c>
      <c r="C6619" s="36">
        <v>0</v>
      </c>
      <c r="D6619" t="s">
        <v>5135</v>
      </c>
    </row>
    <row r="6620" spans="1:4" x14ac:dyDescent="0.15">
      <c r="A6620" s="36">
        <v>9791036367311</v>
      </c>
      <c r="B6620" t="s">
        <v>3831</v>
      </c>
      <c r="C6620" s="36">
        <v>0</v>
      </c>
      <c r="D6620" t="s">
        <v>5135</v>
      </c>
    </row>
    <row r="6621" spans="1:4" x14ac:dyDescent="0.15">
      <c r="A6621" s="36">
        <v>9791036367274</v>
      </c>
      <c r="B6621" t="s">
        <v>3831</v>
      </c>
      <c r="C6621" s="36">
        <v>0</v>
      </c>
      <c r="D6621" t="s">
        <v>5135</v>
      </c>
    </row>
    <row r="6622" spans="1:4" x14ac:dyDescent="0.15">
      <c r="A6622" s="36">
        <v>9791036367281</v>
      </c>
      <c r="B6622" t="s">
        <v>3831</v>
      </c>
      <c r="C6622" s="36">
        <v>0</v>
      </c>
      <c r="D6622" t="s">
        <v>5131</v>
      </c>
    </row>
    <row r="6623" spans="1:4" x14ac:dyDescent="0.15">
      <c r="A6623" s="36">
        <v>9791036367298</v>
      </c>
      <c r="B6623" t="s">
        <v>3831</v>
      </c>
      <c r="C6623" s="36">
        <v>0</v>
      </c>
      <c r="D6623" t="s">
        <v>5135</v>
      </c>
    </row>
    <row r="6624" spans="1:4" x14ac:dyDescent="0.15">
      <c r="A6624" s="36">
        <v>9791036367304</v>
      </c>
      <c r="B6624" t="s">
        <v>3831</v>
      </c>
      <c r="C6624" s="36">
        <v>0</v>
      </c>
      <c r="D6624" t="s">
        <v>5135</v>
      </c>
    </row>
    <row r="6625" spans="1:4" x14ac:dyDescent="0.15">
      <c r="A6625" s="36">
        <v>9791036367267</v>
      </c>
      <c r="B6625" t="s">
        <v>3831</v>
      </c>
      <c r="C6625" s="36">
        <v>0</v>
      </c>
      <c r="D6625" t="s">
        <v>5135</v>
      </c>
    </row>
    <row r="6626" spans="1:4" x14ac:dyDescent="0.15">
      <c r="A6626" s="36">
        <v>9791036313059</v>
      </c>
      <c r="B6626" t="s">
        <v>3831</v>
      </c>
      <c r="C6626" s="36">
        <v>731</v>
      </c>
      <c r="D6626" t="s">
        <v>5130</v>
      </c>
    </row>
    <row r="6627" spans="1:4" x14ac:dyDescent="0.15">
      <c r="A6627" s="36">
        <v>9791036313066</v>
      </c>
      <c r="B6627" t="s">
        <v>3831</v>
      </c>
      <c r="C6627" s="36">
        <v>0</v>
      </c>
      <c r="D6627" t="s">
        <v>5131</v>
      </c>
    </row>
    <row r="6628" spans="1:4" x14ac:dyDescent="0.15">
      <c r="A6628" s="36">
        <v>9791036303227</v>
      </c>
      <c r="B6628" t="s">
        <v>3831</v>
      </c>
      <c r="C6628" s="36">
        <v>0</v>
      </c>
      <c r="D6628" t="s">
        <v>5129</v>
      </c>
    </row>
    <row r="6629" spans="1:4" x14ac:dyDescent="0.15">
      <c r="A6629" s="36">
        <v>9791027612499</v>
      </c>
      <c r="B6629" t="s">
        <v>3831</v>
      </c>
      <c r="C6629" s="36">
        <v>0</v>
      </c>
      <c r="D6629" t="s">
        <v>5135</v>
      </c>
    </row>
    <row r="6630" spans="1:4" x14ac:dyDescent="0.15">
      <c r="A6630" s="36">
        <v>9791036303180</v>
      </c>
      <c r="B6630" t="s">
        <v>3831</v>
      </c>
      <c r="C6630" s="36">
        <v>0</v>
      </c>
      <c r="D6630" t="s">
        <v>5129</v>
      </c>
    </row>
    <row r="6631" spans="1:4" x14ac:dyDescent="0.15">
      <c r="A6631" s="36">
        <v>9791036367564</v>
      </c>
      <c r="B6631" t="s">
        <v>3831</v>
      </c>
      <c r="C6631" s="36">
        <v>20</v>
      </c>
      <c r="D6631" t="s">
        <v>5134</v>
      </c>
    </row>
    <row r="6632" spans="1:4" x14ac:dyDescent="0.15">
      <c r="A6632" s="36">
        <v>9791036338816</v>
      </c>
      <c r="B6632" t="s">
        <v>3831</v>
      </c>
      <c r="C6632" s="36">
        <v>0</v>
      </c>
      <c r="D6632" t="s">
        <v>5129</v>
      </c>
    </row>
    <row r="6633" spans="1:4" x14ac:dyDescent="0.15">
      <c r="A6633" s="36">
        <v>9791036338823</v>
      </c>
      <c r="B6633" t="s">
        <v>3831</v>
      </c>
      <c r="C6633" s="36">
        <v>0</v>
      </c>
      <c r="D6633" t="s">
        <v>5129</v>
      </c>
    </row>
    <row r="6634" spans="1:4" x14ac:dyDescent="0.15">
      <c r="A6634" s="36">
        <v>9791027605880</v>
      </c>
      <c r="B6634" t="s">
        <v>3831</v>
      </c>
      <c r="C6634" s="36">
        <v>0</v>
      </c>
      <c r="D6634" t="s">
        <v>5129</v>
      </c>
    </row>
    <row r="6635" spans="1:4" x14ac:dyDescent="0.15">
      <c r="A6635" s="36">
        <v>9791036338830</v>
      </c>
      <c r="B6635" t="s">
        <v>3831</v>
      </c>
      <c r="C6635" s="36">
        <v>0</v>
      </c>
      <c r="D6635" t="s">
        <v>5135</v>
      </c>
    </row>
    <row r="6636" spans="1:4" x14ac:dyDescent="0.15">
      <c r="A6636" s="36">
        <v>9791036323638</v>
      </c>
      <c r="B6636" t="s">
        <v>3831</v>
      </c>
      <c r="C6636" s="36">
        <v>0</v>
      </c>
      <c r="D6636" t="s">
        <v>5131</v>
      </c>
    </row>
    <row r="6637" spans="1:4" x14ac:dyDescent="0.15">
      <c r="A6637" s="36">
        <v>9791036313103</v>
      </c>
      <c r="B6637" t="s">
        <v>3831</v>
      </c>
      <c r="C6637" s="36">
        <v>0</v>
      </c>
      <c r="D6637" t="s">
        <v>5129</v>
      </c>
    </row>
    <row r="6638" spans="1:4" x14ac:dyDescent="0.15">
      <c r="A6638" s="36">
        <v>9791036313110</v>
      </c>
      <c r="B6638" t="s">
        <v>3831</v>
      </c>
      <c r="C6638" s="36">
        <v>0</v>
      </c>
      <c r="D6638" t="s">
        <v>5129</v>
      </c>
    </row>
    <row r="6639" spans="1:4" x14ac:dyDescent="0.15">
      <c r="A6639" s="36">
        <v>9791027607877</v>
      </c>
      <c r="B6639" t="s">
        <v>3831</v>
      </c>
      <c r="C6639" s="36">
        <v>0</v>
      </c>
      <c r="D6639" t="s">
        <v>5131</v>
      </c>
    </row>
    <row r="6640" spans="1:4" x14ac:dyDescent="0.15">
      <c r="A6640" s="36">
        <v>9782747085786</v>
      </c>
      <c r="B6640" t="s">
        <v>3831</v>
      </c>
      <c r="C6640" s="36">
        <v>0</v>
      </c>
      <c r="D6640" t="s">
        <v>5131</v>
      </c>
    </row>
    <row r="6641" spans="1:4" x14ac:dyDescent="0.15">
      <c r="A6641" s="36">
        <v>9791027609291</v>
      </c>
      <c r="B6641" t="s">
        <v>3831</v>
      </c>
      <c r="C6641" s="36">
        <v>3</v>
      </c>
      <c r="D6641" t="s">
        <v>5132</v>
      </c>
    </row>
    <row r="6642" spans="1:4" x14ac:dyDescent="0.15">
      <c r="A6642" s="36">
        <v>9791027609307</v>
      </c>
      <c r="B6642" t="s">
        <v>3831</v>
      </c>
      <c r="C6642" s="36">
        <v>0</v>
      </c>
      <c r="D6642" t="s">
        <v>5135</v>
      </c>
    </row>
    <row r="6643" spans="1:4" x14ac:dyDescent="0.15">
      <c r="A6643" s="36">
        <v>9791036339196</v>
      </c>
      <c r="B6643" t="s">
        <v>3831</v>
      </c>
      <c r="C6643" s="36">
        <v>0</v>
      </c>
      <c r="D6643" t="s">
        <v>5135</v>
      </c>
    </row>
    <row r="6644" spans="1:4" x14ac:dyDescent="0.15">
      <c r="A6644" s="36">
        <v>9791036339226</v>
      </c>
      <c r="B6644" t="s">
        <v>3831</v>
      </c>
      <c r="C6644" s="36">
        <v>0</v>
      </c>
      <c r="D6644" t="s">
        <v>5131</v>
      </c>
    </row>
    <row r="6645" spans="1:4" x14ac:dyDescent="0.15">
      <c r="A6645" s="36">
        <v>9791036339295</v>
      </c>
      <c r="B6645" t="s">
        <v>3831</v>
      </c>
      <c r="C6645" s="36">
        <v>16</v>
      </c>
      <c r="D6645" t="s">
        <v>5134</v>
      </c>
    </row>
    <row r="6646" spans="1:4" x14ac:dyDescent="0.15">
      <c r="A6646" s="36">
        <v>9791036339301</v>
      </c>
      <c r="B6646" t="s">
        <v>3831</v>
      </c>
      <c r="C6646" s="36">
        <v>7280</v>
      </c>
      <c r="D6646" t="s">
        <v>5133</v>
      </c>
    </row>
    <row r="6647" spans="1:4" x14ac:dyDescent="0.15">
      <c r="A6647" s="36">
        <v>9791036339318</v>
      </c>
      <c r="B6647" t="s">
        <v>3831</v>
      </c>
      <c r="C6647" s="36">
        <v>0</v>
      </c>
      <c r="D6647" t="s">
        <v>5131</v>
      </c>
    </row>
    <row r="6648" spans="1:4" x14ac:dyDescent="0.15">
      <c r="A6648" s="36">
        <v>9791036324109</v>
      </c>
      <c r="B6648" t="s">
        <v>3831</v>
      </c>
      <c r="C6648" s="36">
        <v>0</v>
      </c>
      <c r="D6648" t="s">
        <v>5135</v>
      </c>
    </row>
    <row r="6649" spans="1:4" x14ac:dyDescent="0.15">
      <c r="A6649" s="36">
        <v>9791027610457</v>
      </c>
      <c r="B6649" t="s">
        <v>3831</v>
      </c>
      <c r="C6649" s="36">
        <v>0</v>
      </c>
      <c r="D6649" t="s">
        <v>5129</v>
      </c>
    </row>
    <row r="6650" spans="1:4" x14ac:dyDescent="0.15">
      <c r="A6650" s="36">
        <v>9791027611485</v>
      </c>
      <c r="B6650" t="s">
        <v>3831</v>
      </c>
      <c r="C6650" s="36">
        <v>0</v>
      </c>
      <c r="D6650" t="s">
        <v>5131</v>
      </c>
    </row>
    <row r="6651" spans="1:4" x14ac:dyDescent="0.15">
      <c r="A6651" s="36">
        <v>9791036366697</v>
      </c>
      <c r="B6651" t="s">
        <v>3831</v>
      </c>
      <c r="C6651" s="36">
        <v>0</v>
      </c>
      <c r="D6651" t="s">
        <v>5135</v>
      </c>
    </row>
    <row r="6652" spans="1:4" x14ac:dyDescent="0.15">
      <c r="A6652" s="36">
        <v>9791036303784</v>
      </c>
      <c r="B6652" t="s">
        <v>3831</v>
      </c>
      <c r="C6652" s="36">
        <v>0</v>
      </c>
      <c r="D6652" t="s">
        <v>5129</v>
      </c>
    </row>
    <row r="6653" spans="1:4" x14ac:dyDescent="0.15">
      <c r="A6653" s="36">
        <v>9791036303807</v>
      </c>
      <c r="B6653" t="s">
        <v>3831</v>
      </c>
      <c r="C6653" s="36">
        <v>0</v>
      </c>
      <c r="D6653" t="s">
        <v>5129</v>
      </c>
    </row>
    <row r="6654" spans="1:4" x14ac:dyDescent="0.15">
      <c r="A6654" s="36">
        <v>9791036367908</v>
      </c>
      <c r="B6654" t="s">
        <v>3831</v>
      </c>
      <c r="C6654" s="36">
        <v>0</v>
      </c>
      <c r="D6654" t="s">
        <v>5135</v>
      </c>
    </row>
    <row r="6655" spans="1:4" x14ac:dyDescent="0.15">
      <c r="A6655" s="36">
        <v>9791036303852</v>
      </c>
      <c r="B6655" t="s">
        <v>3831</v>
      </c>
      <c r="C6655" s="36">
        <v>0</v>
      </c>
      <c r="D6655" t="s">
        <v>5129</v>
      </c>
    </row>
    <row r="6656" spans="1:4" x14ac:dyDescent="0.15">
      <c r="A6656" s="36">
        <v>9791036367861</v>
      </c>
      <c r="B6656" t="s">
        <v>3831</v>
      </c>
      <c r="C6656" s="36">
        <v>0</v>
      </c>
      <c r="D6656" t="s">
        <v>5135</v>
      </c>
    </row>
    <row r="6657" spans="1:4" x14ac:dyDescent="0.15">
      <c r="A6657" s="36">
        <v>9791036367885</v>
      </c>
      <c r="B6657" t="s">
        <v>3831</v>
      </c>
      <c r="C6657" s="36">
        <v>0</v>
      </c>
      <c r="D6657" t="s">
        <v>5135</v>
      </c>
    </row>
    <row r="6658" spans="1:4" x14ac:dyDescent="0.15">
      <c r="A6658" s="36">
        <v>9791036354533</v>
      </c>
      <c r="B6658" t="s">
        <v>3831</v>
      </c>
      <c r="C6658" s="36">
        <v>0</v>
      </c>
      <c r="D6658" t="s">
        <v>5131</v>
      </c>
    </row>
    <row r="6659" spans="1:4" x14ac:dyDescent="0.15">
      <c r="A6659" s="36">
        <v>9791036367847</v>
      </c>
      <c r="B6659" t="s">
        <v>3831</v>
      </c>
      <c r="C6659" s="36">
        <v>0</v>
      </c>
      <c r="D6659" t="s">
        <v>5135</v>
      </c>
    </row>
    <row r="6660" spans="1:4" x14ac:dyDescent="0.15">
      <c r="A6660" s="36">
        <v>9791036354588</v>
      </c>
      <c r="B6660" t="s">
        <v>3831</v>
      </c>
      <c r="C6660" s="36">
        <v>0</v>
      </c>
      <c r="D6660" t="s">
        <v>5129</v>
      </c>
    </row>
    <row r="6661" spans="1:4" x14ac:dyDescent="0.15">
      <c r="A6661" s="36">
        <v>9791036381386</v>
      </c>
      <c r="B6661" t="s">
        <v>3831</v>
      </c>
      <c r="C6661" s="36">
        <v>0</v>
      </c>
      <c r="D6661" t="s">
        <v>5135</v>
      </c>
    </row>
    <row r="6662" spans="1:4" x14ac:dyDescent="0.15">
      <c r="A6662" s="36">
        <v>9791036381393</v>
      </c>
      <c r="B6662" t="s">
        <v>3831</v>
      </c>
      <c r="C6662" s="36">
        <v>0</v>
      </c>
      <c r="D6662" t="s">
        <v>5135</v>
      </c>
    </row>
    <row r="6663" spans="1:4" x14ac:dyDescent="0.15">
      <c r="A6663" s="36">
        <v>9782747071642</v>
      </c>
      <c r="B6663" t="s">
        <v>3831</v>
      </c>
      <c r="C6663" s="36">
        <v>0</v>
      </c>
      <c r="D6663" t="s">
        <v>5129</v>
      </c>
    </row>
    <row r="6664" spans="1:4" x14ac:dyDescent="0.15">
      <c r="A6664" s="36">
        <v>9791036354557</v>
      </c>
      <c r="B6664" t="s">
        <v>3831</v>
      </c>
      <c r="C6664" s="36">
        <v>319</v>
      </c>
      <c r="D6664" t="s">
        <v>5130</v>
      </c>
    </row>
    <row r="6665" spans="1:4" x14ac:dyDescent="0.15">
      <c r="A6665" s="36">
        <v>9791036354724</v>
      </c>
      <c r="B6665" t="s">
        <v>3831</v>
      </c>
      <c r="C6665" s="36">
        <v>0</v>
      </c>
      <c r="D6665" t="s">
        <v>5131</v>
      </c>
    </row>
    <row r="6666" spans="1:4" x14ac:dyDescent="0.15">
      <c r="A6666" s="36">
        <v>9791036354991</v>
      </c>
      <c r="B6666" t="s">
        <v>3831</v>
      </c>
      <c r="C6666" s="36">
        <v>0</v>
      </c>
      <c r="D6666" t="s">
        <v>5135</v>
      </c>
    </row>
    <row r="6667" spans="1:4" x14ac:dyDescent="0.15">
      <c r="A6667" s="36">
        <v>9791036355004</v>
      </c>
      <c r="B6667" t="s">
        <v>3831</v>
      </c>
      <c r="C6667" s="36">
        <v>0</v>
      </c>
      <c r="D6667" t="s">
        <v>5135</v>
      </c>
    </row>
    <row r="6668" spans="1:4" x14ac:dyDescent="0.15">
      <c r="A6668" s="36">
        <v>9791036355257</v>
      </c>
      <c r="B6668" t="s">
        <v>3831</v>
      </c>
      <c r="C6668" s="36">
        <v>0</v>
      </c>
      <c r="D6668" t="s">
        <v>5135</v>
      </c>
    </row>
    <row r="6669" spans="1:4" x14ac:dyDescent="0.15">
      <c r="A6669" s="36">
        <v>9791036355264</v>
      </c>
      <c r="B6669" t="s">
        <v>3831</v>
      </c>
      <c r="C6669" s="36">
        <v>0</v>
      </c>
      <c r="D6669" t="s">
        <v>5135</v>
      </c>
    </row>
    <row r="6670" spans="1:4" x14ac:dyDescent="0.15">
      <c r="A6670" s="36">
        <v>9791036355295</v>
      </c>
      <c r="B6670" t="s">
        <v>3831</v>
      </c>
      <c r="C6670" s="36">
        <v>3010</v>
      </c>
      <c r="D6670" t="s">
        <v>5133</v>
      </c>
    </row>
    <row r="6671" spans="1:4" x14ac:dyDescent="0.15">
      <c r="A6671" s="36">
        <v>9791036355301</v>
      </c>
      <c r="B6671" t="s">
        <v>3831</v>
      </c>
      <c r="C6671" s="36">
        <v>0</v>
      </c>
      <c r="D6671" t="s">
        <v>5135</v>
      </c>
    </row>
    <row r="6672" spans="1:4" x14ac:dyDescent="0.15">
      <c r="A6672" s="36">
        <v>9782747086332</v>
      </c>
      <c r="B6672" t="s">
        <v>3831</v>
      </c>
      <c r="C6672" s="36">
        <v>0</v>
      </c>
      <c r="D6672" t="s">
        <v>5129</v>
      </c>
    </row>
    <row r="6673" spans="1:4" x14ac:dyDescent="0.15">
      <c r="A6673" s="36">
        <v>9782747086325</v>
      </c>
      <c r="B6673" t="s">
        <v>3831</v>
      </c>
      <c r="C6673" s="36">
        <v>0</v>
      </c>
      <c r="D6673" t="s">
        <v>5129</v>
      </c>
    </row>
    <row r="6674" spans="1:4" x14ac:dyDescent="0.15">
      <c r="A6674" s="36">
        <v>9782747086165</v>
      </c>
      <c r="B6674" t="s">
        <v>3831</v>
      </c>
      <c r="C6674" s="36">
        <v>0</v>
      </c>
      <c r="D6674" t="s">
        <v>5135</v>
      </c>
    </row>
    <row r="6675" spans="1:4" x14ac:dyDescent="0.15">
      <c r="A6675" s="36">
        <v>9782747086158</v>
      </c>
      <c r="B6675" t="s">
        <v>3831</v>
      </c>
      <c r="C6675" s="36">
        <v>0</v>
      </c>
      <c r="D6675" t="s">
        <v>5135</v>
      </c>
    </row>
    <row r="6676" spans="1:4" x14ac:dyDescent="0.15">
      <c r="A6676" s="36">
        <v>9791036304194</v>
      </c>
      <c r="B6676" t="s">
        <v>3831</v>
      </c>
      <c r="C6676" s="36">
        <v>0</v>
      </c>
      <c r="D6676" t="s">
        <v>5129</v>
      </c>
    </row>
    <row r="6677" spans="1:4" x14ac:dyDescent="0.15">
      <c r="A6677" s="36">
        <v>9791036381560</v>
      </c>
      <c r="B6677" t="s">
        <v>3831</v>
      </c>
      <c r="C6677" s="36">
        <v>38</v>
      </c>
      <c r="D6677" t="s">
        <v>5134</v>
      </c>
    </row>
    <row r="6678" spans="1:4" x14ac:dyDescent="0.15">
      <c r="A6678" s="36">
        <v>9791036381577</v>
      </c>
      <c r="B6678" t="s">
        <v>3831</v>
      </c>
      <c r="C6678" s="36">
        <v>0</v>
      </c>
      <c r="D6678" t="s">
        <v>5135</v>
      </c>
    </row>
    <row r="6679" spans="1:4" x14ac:dyDescent="0.15">
      <c r="A6679" s="36">
        <v>9791036381584</v>
      </c>
      <c r="B6679" t="s">
        <v>3831</v>
      </c>
      <c r="C6679" s="36">
        <v>75</v>
      </c>
      <c r="D6679" t="s">
        <v>5134</v>
      </c>
    </row>
    <row r="6680" spans="1:4" x14ac:dyDescent="0.15">
      <c r="A6680" s="36">
        <v>2000009470604</v>
      </c>
      <c r="B6680" t="s">
        <v>3831</v>
      </c>
      <c r="C6680" s="36">
        <v>0</v>
      </c>
      <c r="D6680" t="s">
        <v>5129</v>
      </c>
    </row>
    <row r="6681" spans="1:4" x14ac:dyDescent="0.15">
      <c r="A6681" s="36">
        <v>2000009470666</v>
      </c>
      <c r="B6681" t="s">
        <v>3831</v>
      </c>
      <c r="C6681" s="36">
        <v>0</v>
      </c>
      <c r="D6681" t="s">
        <v>5129</v>
      </c>
    </row>
    <row r="6682" spans="1:4" x14ac:dyDescent="0.15">
      <c r="A6682" s="36">
        <v>2000009470703</v>
      </c>
      <c r="B6682" t="s">
        <v>3831</v>
      </c>
      <c r="C6682" s="36">
        <v>0</v>
      </c>
      <c r="D6682" t="s">
        <v>5129</v>
      </c>
    </row>
    <row r="6683" spans="1:4" x14ac:dyDescent="0.15">
      <c r="A6683" s="36">
        <v>9782747051095</v>
      </c>
      <c r="B6683" t="s">
        <v>3831</v>
      </c>
      <c r="C6683" s="36">
        <v>0</v>
      </c>
      <c r="D6683" t="s">
        <v>5129</v>
      </c>
    </row>
    <row r="6684" spans="1:4" x14ac:dyDescent="0.15">
      <c r="A6684" s="36">
        <v>9791027601134</v>
      </c>
      <c r="B6684" t="s">
        <v>3831</v>
      </c>
      <c r="C6684" s="36">
        <v>0</v>
      </c>
      <c r="D6684" t="s">
        <v>5129</v>
      </c>
    </row>
    <row r="6685" spans="1:4" x14ac:dyDescent="0.15">
      <c r="A6685" s="36">
        <v>9791036340123</v>
      </c>
      <c r="B6685" t="s">
        <v>3831</v>
      </c>
      <c r="C6685" s="36">
        <v>0</v>
      </c>
      <c r="D6685" t="s">
        <v>5131</v>
      </c>
    </row>
    <row r="6686" spans="1:4" x14ac:dyDescent="0.15">
      <c r="A6686" s="36">
        <v>9791036340130</v>
      </c>
      <c r="B6686" t="s">
        <v>3831</v>
      </c>
      <c r="C6686" s="36">
        <v>0</v>
      </c>
      <c r="D6686" t="s">
        <v>5129</v>
      </c>
    </row>
    <row r="6687" spans="1:4" x14ac:dyDescent="0.15">
      <c r="A6687" s="36">
        <v>9791036340215</v>
      </c>
      <c r="B6687" t="s">
        <v>3831</v>
      </c>
      <c r="C6687" s="36">
        <v>0</v>
      </c>
      <c r="D6687" t="s">
        <v>5129</v>
      </c>
    </row>
    <row r="6688" spans="1:4" x14ac:dyDescent="0.15">
      <c r="A6688" s="36">
        <v>9791036340222</v>
      </c>
      <c r="B6688" t="s">
        <v>3831</v>
      </c>
      <c r="C6688" s="36">
        <v>0</v>
      </c>
      <c r="D6688" t="s">
        <v>5129</v>
      </c>
    </row>
    <row r="6689" spans="1:4" x14ac:dyDescent="0.15">
      <c r="A6689" s="36">
        <v>9791036356254</v>
      </c>
      <c r="B6689" t="s">
        <v>3831</v>
      </c>
      <c r="C6689" s="36">
        <v>0</v>
      </c>
      <c r="D6689" t="s">
        <v>5131</v>
      </c>
    </row>
    <row r="6690" spans="1:4" x14ac:dyDescent="0.15">
      <c r="A6690" s="36">
        <v>9791036356278</v>
      </c>
      <c r="B6690" t="s">
        <v>3831</v>
      </c>
      <c r="C6690" s="36">
        <v>0</v>
      </c>
      <c r="D6690" t="s">
        <v>5131</v>
      </c>
    </row>
    <row r="6691" spans="1:4" x14ac:dyDescent="0.15">
      <c r="A6691" s="36">
        <v>9791036356285</v>
      </c>
      <c r="B6691" t="s">
        <v>3831</v>
      </c>
      <c r="C6691" s="36">
        <v>133</v>
      </c>
      <c r="D6691" t="s">
        <v>5130</v>
      </c>
    </row>
    <row r="6692" spans="1:4" x14ac:dyDescent="0.15">
      <c r="A6692" s="36">
        <v>9791036340505</v>
      </c>
      <c r="B6692" t="s">
        <v>3831</v>
      </c>
      <c r="C6692" s="36">
        <v>0</v>
      </c>
      <c r="D6692" t="s">
        <v>5129</v>
      </c>
    </row>
    <row r="6693" spans="1:4" x14ac:dyDescent="0.15">
      <c r="A6693" s="36">
        <v>9791036340581</v>
      </c>
      <c r="B6693" t="s">
        <v>3831</v>
      </c>
      <c r="C6693" s="36">
        <v>0</v>
      </c>
      <c r="D6693" t="s">
        <v>5129</v>
      </c>
    </row>
    <row r="6694" spans="1:4" x14ac:dyDescent="0.15">
      <c r="A6694" s="36">
        <v>9791036340598</v>
      </c>
      <c r="B6694" t="s">
        <v>3831</v>
      </c>
      <c r="C6694" s="36">
        <v>0</v>
      </c>
      <c r="D6694" t="s">
        <v>5135</v>
      </c>
    </row>
    <row r="6695" spans="1:4" x14ac:dyDescent="0.15">
      <c r="A6695" s="36">
        <v>9791036340642</v>
      </c>
      <c r="B6695" t="s">
        <v>3831</v>
      </c>
      <c r="C6695" s="36">
        <v>0</v>
      </c>
      <c r="D6695" t="s">
        <v>5129</v>
      </c>
    </row>
    <row r="6696" spans="1:4" x14ac:dyDescent="0.15">
      <c r="A6696" s="36">
        <v>9791036313776</v>
      </c>
      <c r="B6696" t="s">
        <v>3831</v>
      </c>
      <c r="C6696" s="36">
        <v>0</v>
      </c>
      <c r="D6696" t="s">
        <v>5131</v>
      </c>
    </row>
    <row r="6697" spans="1:4" x14ac:dyDescent="0.15">
      <c r="A6697" s="36">
        <v>9791036313783</v>
      </c>
      <c r="B6697" t="s">
        <v>3831</v>
      </c>
      <c r="C6697" s="36">
        <v>0</v>
      </c>
      <c r="D6697" t="s">
        <v>5131</v>
      </c>
    </row>
    <row r="6698" spans="1:4" x14ac:dyDescent="0.15">
      <c r="A6698" s="36">
        <v>9791036368356</v>
      </c>
      <c r="B6698" t="s">
        <v>3831</v>
      </c>
      <c r="C6698" s="36">
        <v>0</v>
      </c>
      <c r="D6698" t="s">
        <v>5135</v>
      </c>
    </row>
    <row r="6699" spans="1:4" x14ac:dyDescent="0.15">
      <c r="A6699" s="36">
        <v>9791036368417</v>
      </c>
      <c r="B6699" t="s">
        <v>3831</v>
      </c>
      <c r="C6699" s="36">
        <v>0</v>
      </c>
      <c r="D6699" t="s">
        <v>5135</v>
      </c>
    </row>
    <row r="6700" spans="1:4" x14ac:dyDescent="0.15">
      <c r="A6700" s="36">
        <v>9791027611737</v>
      </c>
      <c r="B6700" t="s">
        <v>3831</v>
      </c>
      <c r="C6700" s="36">
        <v>0</v>
      </c>
      <c r="D6700" t="s">
        <v>5135</v>
      </c>
    </row>
    <row r="6701" spans="1:4" x14ac:dyDescent="0.15">
      <c r="A6701" s="36">
        <v>9791036368561</v>
      </c>
      <c r="B6701" t="s">
        <v>3831</v>
      </c>
      <c r="C6701" s="36">
        <v>0</v>
      </c>
      <c r="D6701" t="s">
        <v>5135</v>
      </c>
    </row>
    <row r="6702" spans="1:4" x14ac:dyDescent="0.15">
      <c r="A6702" s="36">
        <v>9791036368707</v>
      </c>
      <c r="B6702" t="s">
        <v>3831</v>
      </c>
      <c r="C6702" s="36">
        <v>0</v>
      </c>
      <c r="D6702" t="s">
        <v>5135</v>
      </c>
    </row>
    <row r="6703" spans="1:4" x14ac:dyDescent="0.15">
      <c r="A6703" s="36">
        <v>9791036368684</v>
      </c>
      <c r="B6703" t="s">
        <v>3831</v>
      </c>
      <c r="C6703" s="36">
        <v>0</v>
      </c>
      <c r="D6703" t="s">
        <v>5135</v>
      </c>
    </row>
    <row r="6704" spans="1:4" x14ac:dyDescent="0.15">
      <c r="A6704" s="36">
        <v>9791036368691</v>
      </c>
      <c r="B6704" t="s">
        <v>3831</v>
      </c>
      <c r="C6704" s="36">
        <v>0</v>
      </c>
      <c r="D6704" t="s">
        <v>5131</v>
      </c>
    </row>
    <row r="6705" spans="1:4" x14ac:dyDescent="0.15">
      <c r="A6705" s="36">
        <v>9791036368363</v>
      </c>
      <c r="B6705" t="s">
        <v>3831</v>
      </c>
      <c r="C6705" s="36">
        <v>0</v>
      </c>
      <c r="D6705" t="s">
        <v>5135</v>
      </c>
    </row>
    <row r="6706" spans="1:4" x14ac:dyDescent="0.15">
      <c r="A6706" s="36">
        <v>9791036342080</v>
      </c>
      <c r="B6706" t="s">
        <v>3831</v>
      </c>
      <c r="C6706" s="36">
        <v>0</v>
      </c>
      <c r="D6706" t="s">
        <v>5129</v>
      </c>
    </row>
    <row r="6707" spans="1:4" x14ac:dyDescent="0.15">
      <c r="A6707" s="36">
        <v>9782747086776</v>
      </c>
      <c r="B6707" t="s">
        <v>3831</v>
      </c>
      <c r="C6707" s="36">
        <v>0</v>
      </c>
      <c r="D6707" t="s">
        <v>5129</v>
      </c>
    </row>
    <row r="6708" spans="1:4" x14ac:dyDescent="0.15">
      <c r="A6708" s="36">
        <v>9782747086806</v>
      </c>
      <c r="B6708" t="s">
        <v>3831</v>
      </c>
      <c r="C6708" s="36">
        <v>0</v>
      </c>
      <c r="D6708" t="s">
        <v>5129</v>
      </c>
    </row>
    <row r="6709" spans="1:4" x14ac:dyDescent="0.15">
      <c r="A6709" s="36">
        <v>9791036313868</v>
      </c>
      <c r="B6709" t="s">
        <v>3831</v>
      </c>
      <c r="C6709" s="36">
        <v>0</v>
      </c>
      <c r="D6709" t="s">
        <v>5129</v>
      </c>
    </row>
    <row r="6710" spans="1:4" x14ac:dyDescent="0.15">
      <c r="A6710" s="36">
        <v>9791027612727</v>
      </c>
      <c r="B6710" t="s">
        <v>3831</v>
      </c>
      <c r="C6710" s="36">
        <v>0</v>
      </c>
      <c r="D6710" t="s">
        <v>5135</v>
      </c>
    </row>
    <row r="6711" spans="1:4" x14ac:dyDescent="0.15">
      <c r="A6711" s="36">
        <v>9791027612734</v>
      </c>
      <c r="B6711" t="s">
        <v>3831</v>
      </c>
      <c r="C6711" s="36">
        <v>0</v>
      </c>
      <c r="D6711" t="s">
        <v>5135</v>
      </c>
    </row>
    <row r="6712" spans="1:4" x14ac:dyDescent="0.15">
      <c r="A6712" s="36">
        <v>9791036313912</v>
      </c>
      <c r="B6712" t="s">
        <v>3831</v>
      </c>
      <c r="C6712" s="36">
        <v>0</v>
      </c>
      <c r="D6712" t="s">
        <v>5131</v>
      </c>
    </row>
    <row r="6713" spans="1:4" x14ac:dyDescent="0.15">
      <c r="A6713" s="36">
        <v>9791036356445</v>
      </c>
      <c r="B6713" t="s">
        <v>3831</v>
      </c>
      <c r="C6713" s="36">
        <v>0</v>
      </c>
      <c r="D6713" t="s">
        <v>5135</v>
      </c>
    </row>
    <row r="6714" spans="1:4" x14ac:dyDescent="0.15">
      <c r="A6714" s="36">
        <v>9791027602407</v>
      </c>
      <c r="B6714" t="s">
        <v>3831</v>
      </c>
      <c r="C6714" s="36">
        <v>0</v>
      </c>
      <c r="D6714" t="s">
        <v>5129</v>
      </c>
    </row>
    <row r="6715" spans="1:4" x14ac:dyDescent="0.15">
      <c r="A6715" s="36">
        <v>9791027602414</v>
      </c>
      <c r="B6715" t="s">
        <v>3831</v>
      </c>
      <c r="C6715" s="36">
        <v>0</v>
      </c>
      <c r="D6715" t="s">
        <v>5129</v>
      </c>
    </row>
    <row r="6716" spans="1:4" x14ac:dyDescent="0.15">
      <c r="A6716" s="36">
        <v>9791036368905</v>
      </c>
      <c r="B6716" t="s">
        <v>3831</v>
      </c>
      <c r="C6716" s="36">
        <v>0</v>
      </c>
      <c r="D6716" t="s">
        <v>5135</v>
      </c>
    </row>
    <row r="6717" spans="1:4" x14ac:dyDescent="0.15">
      <c r="A6717" s="36">
        <v>9791036313974</v>
      </c>
      <c r="B6717" t="s">
        <v>3831</v>
      </c>
      <c r="C6717" s="36">
        <v>0</v>
      </c>
      <c r="D6717" t="s">
        <v>5131</v>
      </c>
    </row>
    <row r="6718" spans="1:4" x14ac:dyDescent="0.15">
      <c r="A6718" s="36">
        <v>9791027613694</v>
      </c>
      <c r="B6718" t="s">
        <v>3831</v>
      </c>
      <c r="C6718" s="36">
        <v>0</v>
      </c>
      <c r="D6718" t="s">
        <v>5135</v>
      </c>
    </row>
    <row r="6719" spans="1:4" x14ac:dyDescent="0.15">
      <c r="A6719" s="36">
        <v>9791036381751</v>
      </c>
      <c r="B6719" t="s">
        <v>3831</v>
      </c>
      <c r="C6719" s="36">
        <v>0</v>
      </c>
      <c r="D6719" t="s">
        <v>5135</v>
      </c>
    </row>
    <row r="6720" spans="1:4" x14ac:dyDescent="0.15">
      <c r="A6720" s="36">
        <v>9791036381768</v>
      </c>
      <c r="B6720" t="s">
        <v>3831</v>
      </c>
      <c r="C6720" s="36">
        <v>0</v>
      </c>
      <c r="D6720" t="s">
        <v>5131</v>
      </c>
    </row>
    <row r="6721" spans="1:4" x14ac:dyDescent="0.15">
      <c r="A6721" s="36">
        <v>9791036381782</v>
      </c>
      <c r="B6721" t="s">
        <v>3831</v>
      </c>
      <c r="C6721" s="36">
        <v>93</v>
      </c>
      <c r="D6721" t="s">
        <v>5134</v>
      </c>
    </row>
    <row r="6722" spans="1:4" x14ac:dyDescent="0.15">
      <c r="A6722" s="36">
        <v>9791036381799</v>
      </c>
      <c r="B6722" t="s">
        <v>3831</v>
      </c>
      <c r="C6722" s="36">
        <v>0</v>
      </c>
      <c r="D6722" t="s">
        <v>5135</v>
      </c>
    </row>
    <row r="6723" spans="1:4" x14ac:dyDescent="0.15">
      <c r="A6723" s="36">
        <v>9791036368455</v>
      </c>
      <c r="B6723" t="s">
        <v>3831</v>
      </c>
      <c r="C6723" s="36">
        <v>0</v>
      </c>
      <c r="D6723" t="s">
        <v>5135</v>
      </c>
    </row>
    <row r="6724" spans="1:4" x14ac:dyDescent="0.15">
      <c r="A6724" s="36">
        <v>9791036381805</v>
      </c>
      <c r="B6724" t="s">
        <v>3831</v>
      </c>
      <c r="C6724" s="36">
        <v>0</v>
      </c>
      <c r="D6724" t="s">
        <v>5135</v>
      </c>
    </row>
    <row r="6725" spans="1:4" x14ac:dyDescent="0.15">
      <c r="A6725" s="36">
        <v>9791036381812</v>
      </c>
      <c r="B6725" t="s">
        <v>3831</v>
      </c>
      <c r="C6725" s="36">
        <v>0</v>
      </c>
      <c r="D6725" t="s">
        <v>5135</v>
      </c>
    </row>
    <row r="6726" spans="1:4" x14ac:dyDescent="0.15">
      <c r="A6726" s="36">
        <v>9791036381829</v>
      </c>
      <c r="B6726" t="s">
        <v>3831</v>
      </c>
      <c r="C6726" s="36">
        <v>0</v>
      </c>
      <c r="D6726" t="s">
        <v>5135</v>
      </c>
    </row>
    <row r="6727" spans="1:4" x14ac:dyDescent="0.15">
      <c r="A6727" s="36">
        <v>9791036381836</v>
      </c>
      <c r="B6727" t="s">
        <v>3831</v>
      </c>
      <c r="C6727" s="36">
        <v>0</v>
      </c>
      <c r="D6727" t="s">
        <v>5135</v>
      </c>
    </row>
    <row r="6728" spans="1:4" x14ac:dyDescent="0.15">
      <c r="A6728" s="36">
        <v>9791027609475</v>
      </c>
      <c r="B6728" t="s">
        <v>3831</v>
      </c>
      <c r="C6728" s="36">
        <v>0</v>
      </c>
      <c r="D6728" t="s">
        <v>5131</v>
      </c>
    </row>
    <row r="6729" spans="1:4" x14ac:dyDescent="0.15">
      <c r="A6729" s="36">
        <v>9791036382093</v>
      </c>
      <c r="B6729" t="s">
        <v>3831</v>
      </c>
      <c r="C6729" s="36">
        <v>0</v>
      </c>
      <c r="D6729" t="s">
        <v>5135</v>
      </c>
    </row>
    <row r="6730" spans="1:4" x14ac:dyDescent="0.15">
      <c r="A6730" s="36">
        <v>9791036382116</v>
      </c>
      <c r="B6730" t="s">
        <v>3831</v>
      </c>
      <c r="C6730" s="36">
        <v>0</v>
      </c>
      <c r="D6730" t="s">
        <v>5135</v>
      </c>
    </row>
    <row r="6731" spans="1:4" x14ac:dyDescent="0.15">
      <c r="A6731" s="36">
        <v>9782747087780</v>
      </c>
      <c r="B6731" t="s">
        <v>3831</v>
      </c>
      <c r="C6731" s="36">
        <v>0</v>
      </c>
      <c r="D6731" t="s">
        <v>5129</v>
      </c>
    </row>
    <row r="6732" spans="1:4" x14ac:dyDescent="0.15">
      <c r="A6732" s="36">
        <v>9791036381775</v>
      </c>
      <c r="B6732" t="s">
        <v>3831</v>
      </c>
      <c r="C6732" s="36">
        <v>0</v>
      </c>
      <c r="D6732" t="s">
        <v>5135</v>
      </c>
    </row>
    <row r="6733" spans="1:4" x14ac:dyDescent="0.15">
      <c r="A6733" s="36">
        <v>9791036381843</v>
      </c>
      <c r="B6733" t="s">
        <v>3831</v>
      </c>
      <c r="C6733" s="36">
        <v>0</v>
      </c>
      <c r="D6733" t="s">
        <v>5135</v>
      </c>
    </row>
    <row r="6734" spans="1:4" x14ac:dyDescent="0.15">
      <c r="A6734" s="36">
        <v>9791036381850</v>
      </c>
      <c r="B6734" t="s">
        <v>3831</v>
      </c>
      <c r="C6734" s="36">
        <v>0</v>
      </c>
      <c r="D6734" t="s">
        <v>5135</v>
      </c>
    </row>
    <row r="6735" spans="1:4" x14ac:dyDescent="0.15">
      <c r="A6735" s="36">
        <v>9791036381867</v>
      </c>
      <c r="B6735" t="s">
        <v>3831</v>
      </c>
      <c r="C6735" s="36">
        <v>0</v>
      </c>
      <c r="D6735" t="s">
        <v>5135</v>
      </c>
    </row>
    <row r="6736" spans="1:4" x14ac:dyDescent="0.15">
      <c r="A6736" s="36">
        <v>9782747072229</v>
      </c>
      <c r="B6736" t="s">
        <v>3831</v>
      </c>
      <c r="C6736" s="36">
        <v>0</v>
      </c>
      <c r="D6736" t="s">
        <v>5129</v>
      </c>
    </row>
    <row r="6737" spans="1:4" x14ac:dyDescent="0.15">
      <c r="A6737" s="36">
        <v>9791036368998</v>
      </c>
      <c r="B6737" t="s">
        <v>3831</v>
      </c>
      <c r="C6737" s="36">
        <v>0</v>
      </c>
      <c r="D6737" t="s">
        <v>5135</v>
      </c>
    </row>
    <row r="6738" spans="1:4" x14ac:dyDescent="0.15">
      <c r="A6738" s="36">
        <v>9782747072274</v>
      </c>
      <c r="B6738" t="s">
        <v>3831</v>
      </c>
      <c r="C6738" s="36">
        <v>0</v>
      </c>
      <c r="D6738" t="s">
        <v>5129</v>
      </c>
    </row>
    <row r="6739" spans="1:4" x14ac:dyDescent="0.15">
      <c r="A6739" s="36">
        <v>9791027600977</v>
      </c>
      <c r="B6739" t="s">
        <v>3831</v>
      </c>
      <c r="C6739" s="36">
        <v>0</v>
      </c>
      <c r="D6739" t="s">
        <v>5129</v>
      </c>
    </row>
    <row r="6740" spans="1:4" x14ac:dyDescent="0.15">
      <c r="A6740" s="36">
        <v>9782227489417</v>
      </c>
      <c r="B6740" t="s">
        <v>3831</v>
      </c>
      <c r="C6740" s="36">
        <v>0</v>
      </c>
      <c r="D6740" t="s">
        <v>5129</v>
      </c>
    </row>
    <row r="6741" spans="1:4" x14ac:dyDescent="0.15">
      <c r="A6741" s="36">
        <v>9791036369018</v>
      </c>
      <c r="B6741" t="s">
        <v>3831</v>
      </c>
      <c r="C6741" s="36">
        <v>0</v>
      </c>
      <c r="D6741" t="s">
        <v>5135</v>
      </c>
    </row>
    <row r="6742" spans="1:4" x14ac:dyDescent="0.15">
      <c r="A6742" s="36">
        <v>9791036356735</v>
      </c>
      <c r="B6742" t="s">
        <v>3831</v>
      </c>
      <c r="C6742" s="36">
        <v>0</v>
      </c>
      <c r="D6742" t="s">
        <v>5129</v>
      </c>
    </row>
    <row r="6743" spans="1:4" x14ac:dyDescent="0.15">
      <c r="A6743" s="36">
        <v>9791036356780</v>
      </c>
      <c r="B6743" t="s">
        <v>3831</v>
      </c>
      <c r="C6743" s="36">
        <v>0</v>
      </c>
      <c r="D6743" t="s">
        <v>5135</v>
      </c>
    </row>
    <row r="6744" spans="1:4" x14ac:dyDescent="0.15">
      <c r="A6744" s="36">
        <v>9791036382314</v>
      </c>
      <c r="B6744" t="s">
        <v>3831</v>
      </c>
      <c r="C6744" s="36">
        <v>0</v>
      </c>
      <c r="D6744" t="s">
        <v>5135</v>
      </c>
    </row>
    <row r="6745" spans="1:4" x14ac:dyDescent="0.15">
      <c r="A6745" s="36">
        <v>9791027601141</v>
      </c>
      <c r="B6745" t="s">
        <v>3831</v>
      </c>
      <c r="C6745" s="36">
        <v>0</v>
      </c>
      <c r="D6745" t="s">
        <v>5129</v>
      </c>
    </row>
    <row r="6746" spans="1:4" x14ac:dyDescent="0.15">
      <c r="A6746" s="36">
        <v>9791036343049</v>
      </c>
      <c r="B6746" t="s">
        <v>3831</v>
      </c>
      <c r="C6746" s="36">
        <v>0</v>
      </c>
      <c r="D6746" t="s">
        <v>5129</v>
      </c>
    </row>
    <row r="6747" spans="1:4" x14ac:dyDescent="0.15">
      <c r="A6747" s="36">
        <v>9791036314179</v>
      </c>
      <c r="B6747" t="s">
        <v>3831</v>
      </c>
      <c r="C6747" s="36">
        <v>0</v>
      </c>
      <c r="D6747" t="s">
        <v>5135</v>
      </c>
    </row>
    <row r="6748" spans="1:4" x14ac:dyDescent="0.15">
      <c r="A6748" s="36">
        <v>9791036304514</v>
      </c>
      <c r="B6748" t="s">
        <v>3831</v>
      </c>
      <c r="C6748" s="36">
        <v>0</v>
      </c>
      <c r="D6748" t="s">
        <v>5129</v>
      </c>
    </row>
    <row r="6749" spans="1:4" x14ac:dyDescent="0.15">
      <c r="A6749" s="36">
        <v>9791027613700</v>
      </c>
      <c r="B6749" t="s">
        <v>3831</v>
      </c>
      <c r="C6749" s="36">
        <v>0</v>
      </c>
      <c r="D6749" t="s">
        <v>5135</v>
      </c>
    </row>
    <row r="6750" spans="1:4" x14ac:dyDescent="0.15">
      <c r="A6750" s="36">
        <v>9791027613717</v>
      </c>
      <c r="B6750" t="s">
        <v>3831</v>
      </c>
      <c r="C6750" s="36">
        <v>0</v>
      </c>
      <c r="D6750" t="s">
        <v>5135</v>
      </c>
    </row>
    <row r="6751" spans="1:4" x14ac:dyDescent="0.15">
      <c r="A6751" s="36">
        <v>9791036382536</v>
      </c>
      <c r="B6751" t="s">
        <v>3831</v>
      </c>
      <c r="C6751" s="36">
        <v>0</v>
      </c>
      <c r="D6751" t="s">
        <v>5135</v>
      </c>
    </row>
    <row r="6752" spans="1:4" x14ac:dyDescent="0.15">
      <c r="A6752" s="36">
        <v>9791036382611</v>
      </c>
      <c r="B6752" t="s">
        <v>3831</v>
      </c>
      <c r="C6752" s="36">
        <v>0</v>
      </c>
      <c r="D6752" t="s">
        <v>5135</v>
      </c>
    </row>
    <row r="6753" spans="1:4" x14ac:dyDescent="0.15">
      <c r="A6753" s="36">
        <v>9791036382604</v>
      </c>
      <c r="B6753" t="s">
        <v>3831</v>
      </c>
      <c r="C6753" s="36">
        <v>0</v>
      </c>
      <c r="D6753" t="s">
        <v>5135</v>
      </c>
    </row>
    <row r="6754" spans="1:4" x14ac:dyDescent="0.15">
      <c r="A6754" s="36">
        <v>9791036356957</v>
      </c>
      <c r="B6754" t="s">
        <v>3831</v>
      </c>
      <c r="C6754" s="36">
        <v>0</v>
      </c>
      <c r="D6754" t="s">
        <v>5131</v>
      </c>
    </row>
    <row r="6755" spans="1:4" x14ac:dyDescent="0.15">
      <c r="A6755" s="36">
        <v>9791036382628</v>
      </c>
      <c r="B6755" t="s">
        <v>3831</v>
      </c>
      <c r="C6755" s="36">
        <v>0</v>
      </c>
      <c r="D6755" t="s">
        <v>5135</v>
      </c>
    </row>
    <row r="6756" spans="1:4" x14ac:dyDescent="0.15">
      <c r="A6756" s="36">
        <v>9791036382543</v>
      </c>
      <c r="B6756" t="s">
        <v>3831</v>
      </c>
      <c r="C6756" s="36">
        <v>0</v>
      </c>
      <c r="D6756" t="s">
        <v>5135</v>
      </c>
    </row>
    <row r="6757" spans="1:4" x14ac:dyDescent="0.15">
      <c r="A6757" s="36">
        <v>9791036382581</v>
      </c>
      <c r="B6757" t="s">
        <v>3831</v>
      </c>
      <c r="C6757" s="36">
        <v>0</v>
      </c>
      <c r="D6757" t="s">
        <v>5135</v>
      </c>
    </row>
    <row r="6758" spans="1:4" x14ac:dyDescent="0.15">
      <c r="A6758" s="36">
        <v>9791036382598</v>
      </c>
      <c r="B6758" t="s">
        <v>3831</v>
      </c>
      <c r="C6758" s="36">
        <v>0</v>
      </c>
      <c r="D6758" t="s">
        <v>5135</v>
      </c>
    </row>
    <row r="6759" spans="1:4" x14ac:dyDescent="0.15">
      <c r="A6759" s="36">
        <v>9791027613724</v>
      </c>
      <c r="B6759" t="s">
        <v>3831</v>
      </c>
      <c r="C6759" s="36">
        <v>0</v>
      </c>
      <c r="D6759" t="s">
        <v>5135</v>
      </c>
    </row>
    <row r="6760" spans="1:4" x14ac:dyDescent="0.15">
      <c r="A6760" s="36">
        <v>9791036382635</v>
      </c>
      <c r="B6760" t="s">
        <v>3831</v>
      </c>
      <c r="C6760" s="36">
        <v>0</v>
      </c>
      <c r="D6760" t="s">
        <v>5135</v>
      </c>
    </row>
    <row r="6761" spans="1:4" x14ac:dyDescent="0.15">
      <c r="A6761" s="36">
        <v>9791036382741</v>
      </c>
      <c r="B6761" t="s">
        <v>3831</v>
      </c>
      <c r="C6761" s="36">
        <v>0</v>
      </c>
      <c r="D6761" t="s">
        <v>5135</v>
      </c>
    </row>
    <row r="6762" spans="1:4" x14ac:dyDescent="0.15">
      <c r="A6762" s="36">
        <v>9791036382758</v>
      </c>
      <c r="B6762" t="s">
        <v>3831</v>
      </c>
      <c r="C6762" s="36">
        <v>924</v>
      </c>
      <c r="D6762" t="s">
        <v>5137</v>
      </c>
    </row>
    <row r="6763" spans="1:4" x14ac:dyDescent="0.15">
      <c r="A6763" s="36">
        <v>9791036357008</v>
      </c>
      <c r="B6763" t="s">
        <v>3831</v>
      </c>
      <c r="C6763" s="36">
        <v>0</v>
      </c>
      <c r="D6763" t="s">
        <v>5129</v>
      </c>
    </row>
    <row r="6764" spans="1:4" x14ac:dyDescent="0.15">
      <c r="A6764" s="36">
        <v>9791036343186</v>
      </c>
      <c r="B6764" t="s">
        <v>3831</v>
      </c>
      <c r="C6764" s="36">
        <v>0</v>
      </c>
      <c r="D6764" t="s">
        <v>5131</v>
      </c>
    </row>
    <row r="6765" spans="1:4" x14ac:dyDescent="0.15">
      <c r="A6765" s="36">
        <v>9782747088107</v>
      </c>
      <c r="B6765" t="s">
        <v>3831</v>
      </c>
      <c r="C6765" s="36">
        <v>0</v>
      </c>
      <c r="D6765" t="s">
        <v>5129</v>
      </c>
    </row>
    <row r="6766" spans="1:4" x14ac:dyDescent="0.15">
      <c r="A6766" s="36">
        <v>9791036343193</v>
      </c>
      <c r="B6766" t="s">
        <v>3831</v>
      </c>
      <c r="C6766" s="36">
        <v>0</v>
      </c>
      <c r="D6766" t="s">
        <v>5131</v>
      </c>
    </row>
    <row r="6767" spans="1:4" x14ac:dyDescent="0.15">
      <c r="A6767" s="36">
        <v>9782747087940</v>
      </c>
      <c r="B6767" t="s">
        <v>3831</v>
      </c>
      <c r="C6767" s="36">
        <v>0</v>
      </c>
      <c r="D6767" t="s">
        <v>5135</v>
      </c>
    </row>
    <row r="6768" spans="1:4" x14ac:dyDescent="0.15">
      <c r="A6768" s="36">
        <v>9791036343155</v>
      </c>
      <c r="B6768" t="s">
        <v>3831</v>
      </c>
      <c r="C6768" s="36">
        <v>0</v>
      </c>
      <c r="D6768" t="s">
        <v>5131</v>
      </c>
    </row>
    <row r="6769" spans="1:4" x14ac:dyDescent="0.15">
      <c r="A6769" s="36">
        <v>9782747088084</v>
      </c>
      <c r="B6769" t="s">
        <v>3831</v>
      </c>
      <c r="C6769" s="36">
        <v>0</v>
      </c>
      <c r="D6769" t="s">
        <v>5129</v>
      </c>
    </row>
    <row r="6770" spans="1:4" x14ac:dyDescent="0.15">
      <c r="A6770" s="36">
        <v>9791036383052</v>
      </c>
      <c r="B6770" t="s">
        <v>3831</v>
      </c>
      <c r="C6770" s="36">
        <v>0</v>
      </c>
      <c r="D6770" t="s">
        <v>5135</v>
      </c>
    </row>
    <row r="6771" spans="1:4" x14ac:dyDescent="0.15">
      <c r="A6771" s="36">
        <v>9791036325274</v>
      </c>
      <c r="B6771" t="s">
        <v>3831</v>
      </c>
      <c r="C6771" s="36">
        <v>0</v>
      </c>
      <c r="D6771" t="s">
        <v>5129</v>
      </c>
    </row>
    <row r="6772" spans="1:4" x14ac:dyDescent="0.15">
      <c r="A6772" s="36">
        <v>9791036383069</v>
      </c>
      <c r="B6772" t="s">
        <v>3831</v>
      </c>
      <c r="C6772" s="36">
        <v>2</v>
      </c>
      <c r="D6772" t="s">
        <v>5135</v>
      </c>
    </row>
    <row r="6773" spans="1:4" x14ac:dyDescent="0.15">
      <c r="A6773" s="36">
        <v>9791036314254</v>
      </c>
      <c r="B6773" t="s">
        <v>3831</v>
      </c>
      <c r="C6773" s="36">
        <v>0</v>
      </c>
      <c r="D6773" t="s">
        <v>5129</v>
      </c>
    </row>
    <row r="6774" spans="1:4" x14ac:dyDescent="0.15">
      <c r="A6774" s="36">
        <v>9791036383236</v>
      </c>
      <c r="B6774" t="s">
        <v>3831</v>
      </c>
      <c r="C6774" s="36">
        <v>0</v>
      </c>
      <c r="D6774" t="s">
        <v>5135</v>
      </c>
    </row>
    <row r="6775" spans="1:4" x14ac:dyDescent="0.15">
      <c r="A6775" s="36">
        <v>9791036383243</v>
      </c>
      <c r="B6775" t="s">
        <v>3831</v>
      </c>
      <c r="C6775" s="36">
        <v>0</v>
      </c>
      <c r="D6775" t="s">
        <v>5135</v>
      </c>
    </row>
    <row r="6776" spans="1:4" x14ac:dyDescent="0.15">
      <c r="A6776" s="36">
        <v>9791036383250</v>
      </c>
      <c r="B6776" t="s">
        <v>3831</v>
      </c>
      <c r="C6776" s="36">
        <v>0</v>
      </c>
      <c r="D6776" t="s">
        <v>5135</v>
      </c>
    </row>
    <row r="6777" spans="1:4" x14ac:dyDescent="0.15">
      <c r="A6777" s="36">
        <v>9791036343247</v>
      </c>
      <c r="B6777" t="s">
        <v>3831</v>
      </c>
      <c r="C6777" s="36">
        <v>0</v>
      </c>
      <c r="D6777" t="s">
        <v>5129</v>
      </c>
    </row>
    <row r="6778" spans="1:4" x14ac:dyDescent="0.15">
      <c r="A6778" s="36">
        <v>9791036383267</v>
      </c>
      <c r="B6778" t="s">
        <v>3831</v>
      </c>
      <c r="C6778" s="36">
        <v>0</v>
      </c>
      <c r="D6778" t="s">
        <v>5135</v>
      </c>
    </row>
    <row r="6779" spans="1:4" x14ac:dyDescent="0.15">
      <c r="A6779" s="36">
        <v>9791036343254</v>
      </c>
      <c r="B6779" t="s">
        <v>3831</v>
      </c>
      <c r="C6779" s="36">
        <v>0</v>
      </c>
      <c r="D6779" t="s">
        <v>5129</v>
      </c>
    </row>
    <row r="6780" spans="1:4" x14ac:dyDescent="0.15">
      <c r="A6780" s="36">
        <v>9791036383274</v>
      </c>
      <c r="B6780" t="s">
        <v>3831</v>
      </c>
      <c r="C6780" s="36">
        <v>0</v>
      </c>
      <c r="D6780" t="s">
        <v>5135</v>
      </c>
    </row>
    <row r="6781" spans="1:4" x14ac:dyDescent="0.15">
      <c r="A6781" s="36">
        <v>9791027609529</v>
      </c>
      <c r="B6781" t="s">
        <v>3831</v>
      </c>
      <c r="C6781" s="36">
        <v>0</v>
      </c>
      <c r="D6781" t="s">
        <v>5129</v>
      </c>
    </row>
    <row r="6782" spans="1:4" x14ac:dyDescent="0.15">
      <c r="A6782" s="36">
        <v>9791036383281</v>
      </c>
      <c r="B6782" t="s">
        <v>3831</v>
      </c>
      <c r="C6782" s="36">
        <v>0</v>
      </c>
      <c r="D6782" t="s">
        <v>5135</v>
      </c>
    </row>
    <row r="6783" spans="1:4" x14ac:dyDescent="0.15">
      <c r="A6783" s="36">
        <v>9791036369360</v>
      </c>
      <c r="B6783" t="s">
        <v>3831</v>
      </c>
      <c r="C6783" s="36">
        <v>0</v>
      </c>
      <c r="D6783" t="s">
        <v>5135</v>
      </c>
    </row>
    <row r="6784" spans="1:4" x14ac:dyDescent="0.15">
      <c r="A6784" s="36">
        <v>9791027609536</v>
      </c>
      <c r="B6784" t="s">
        <v>3831</v>
      </c>
      <c r="C6784" s="36">
        <v>0</v>
      </c>
      <c r="D6784" t="s">
        <v>5135</v>
      </c>
    </row>
    <row r="6785" spans="1:4" x14ac:dyDescent="0.15">
      <c r="A6785" s="36">
        <v>9791036383328</v>
      </c>
      <c r="B6785" t="s">
        <v>3831</v>
      </c>
      <c r="C6785" s="36">
        <v>159</v>
      </c>
      <c r="D6785" t="s">
        <v>5137</v>
      </c>
    </row>
    <row r="6786" spans="1:4" x14ac:dyDescent="0.15">
      <c r="A6786" s="36">
        <v>9791036325854</v>
      </c>
      <c r="B6786" t="s">
        <v>3831</v>
      </c>
      <c r="C6786" s="36">
        <v>0</v>
      </c>
      <c r="D6786" t="s">
        <v>5135</v>
      </c>
    </row>
    <row r="6787" spans="1:4" x14ac:dyDescent="0.15">
      <c r="A6787" s="36">
        <v>9782747088275</v>
      </c>
      <c r="B6787" t="s">
        <v>3831</v>
      </c>
      <c r="C6787" s="36">
        <v>0</v>
      </c>
      <c r="D6787" t="s">
        <v>5129</v>
      </c>
    </row>
    <row r="6788" spans="1:4" x14ac:dyDescent="0.15">
      <c r="A6788" s="36">
        <v>9782747088268</v>
      </c>
      <c r="B6788" t="s">
        <v>3831</v>
      </c>
      <c r="C6788" s="36">
        <v>0</v>
      </c>
      <c r="D6788" t="s">
        <v>5129</v>
      </c>
    </row>
    <row r="6789" spans="1:4" x14ac:dyDescent="0.15">
      <c r="A6789" s="36">
        <v>9791027612796</v>
      </c>
      <c r="B6789" t="s">
        <v>3831</v>
      </c>
      <c r="C6789" s="36">
        <v>0</v>
      </c>
      <c r="D6789" t="s">
        <v>5135</v>
      </c>
    </row>
    <row r="6790" spans="1:4" x14ac:dyDescent="0.15">
      <c r="A6790" s="36">
        <v>9791027612802</v>
      </c>
      <c r="B6790" t="s">
        <v>3831</v>
      </c>
      <c r="C6790" s="36">
        <v>0</v>
      </c>
      <c r="D6790" t="s">
        <v>5135</v>
      </c>
    </row>
    <row r="6791" spans="1:4" x14ac:dyDescent="0.15">
      <c r="A6791" s="36">
        <v>9791036369414</v>
      </c>
      <c r="B6791" t="s">
        <v>3831</v>
      </c>
      <c r="C6791" s="36">
        <v>0</v>
      </c>
      <c r="D6791" t="s">
        <v>5135</v>
      </c>
    </row>
    <row r="6792" spans="1:4" x14ac:dyDescent="0.15">
      <c r="A6792" s="36">
        <v>9791036369421</v>
      </c>
      <c r="B6792" t="s">
        <v>3831</v>
      </c>
      <c r="C6792" s="36">
        <v>371</v>
      </c>
      <c r="D6792" t="s">
        <v>5130</v>
      </c>
    </row>
    <row r="6793" spans="1:4" x14ac:dyDescent="0.15">
      <c r="A6793" s="36">
        <v>9791036369438</v>
      </c>
      <c r="B6793" t="s">
        <v>3831</v>
      </c>
      <c r="C6793" s="36">
        <v>0</v>
      </c>
      <c r="D6793" t="s">
        <v>5135</v>
      </c>
    </row>
    <row r="6794" spans="1:4" x14ac:dyDescent="0.15">
      <c r="A6794" s="36">
        <v>9791036369445</v>
      </c>
      <c r="B6794" t="s">
        <v>3831</v>
      </c>
      <c r="C6794" s="36">
        <v>0</v>
      </c>
      <c r="D6794" t="s">
        <v>5135</v>
      </c>
    </row>
    <row r="6795" spans="1:4" x14ac:dyDescent="0.15">
      <c r="A6795" s="36">
        <v>9782747054225</v>
      </c>
      <c r="B6795" t="s">
        <v>3831</v>
      </c>
      <c r="C6795" s="36">
        <v>0</v>
      </c>
      <c r="D6795" t="s">
        <v>5129</v>
      </c>
    </row>
    <row r="6796" spans="1:4" x14ac:dyDescent="0.15">
      <c r="A6796" s="36">
        <v>9791036369469</v>
      </c>
      <c r="B6796" t="s">
        <v>3831</v>
      </c>
      <c r="C6796" s="36">
        <v>0</v>
      </c>
      <c r="D6796" t="s">
        <v>5135</v>
      </c>
    </row>
    <row r="6797" spans="1:4" x14ac:dyDescent="0.15">
      <c r="A6797" s="36">
        <v>9791036369476</v>
      </c>
      <c r="B6797" t="s">
        <v>3831</v>
      </c>
      <c r="C6797" s="36">
        <v>0</v>
      </c>
      <c r="D6797" t="s">
        <v>5135</v>
      </c>
    </row>
    <row r="6798" spans="1:4" x14ac:dyDescent="0.15">
      <c r="A6798" s="36">
        <v>9791036369483</v>
      </c>
      <c r="B6798" t="s">
        <v>3831</v>
      </c>
      <c r="C6798" s="36">
        <v>0</v>
      </c>
      <c r="D6798" t="s">
        <v>5135</v>
      </c>
    </row>
    <row r="6799" spans="1:4" x14ac:dyDescent="0.15">
      <c r="A6799" s="36">
        <v>9791036369490</v>
      </c>
      <c r="B6799" t="s">
        <v>3831</v>
      </c>
      <c r="C6799" s="36">
        <v>0</v>
      </c>
      <c r="D6799" t="s">
        <v>5135</v>
      </c>
    </row>
    <row r="6800" spans="1:4" x14ac:dyDescent="0.15">
      <c r="A6800" s="36">
        <v>9791036383380</v>
      </c>
      <c r="B6800" t="s">
        <v>3831</v>
      </c>
      <c r="C6800" s="36">
        <v>0</v>
      </c>
      <c r="D6800" t="s">
        <v>5135</v>
      </c>
    </row>
    <row r="6801" spans="1:4" x14ac:dyDescent="0.15">
      <c r="A6801" s="36">
        <v>9791036304880</v>
      </c>
      <c r="B6801" t="s">
        <v>3831</v>
      </c>
      <c r="C6801" s="36">
        <v>0</v>
      </c>
      <c r="D6801" t="s">
        <v>5135</v>
      </c>
    </row>
    <row r="6802" spans="1:4" x14ac:dyDescent="0.15">
      <c r="A6802" s="36">
        <v>9791036383397</v>
      </c>
      <c r="B6802" t="s">
        <v>3831</v>
      </c>
      <c r="C6802" s="36">
        <v>0</v>
      </c>
      <c r="D6802" t="s">
        <v>5135</v>
      </c>
    </row>
    <row r="6803" spans="1:4" x14ac:dyDescent="0.15">
      <c r="A6803" s="36">
        <v>9791036383403</v>
      </c>
      <c r="B6803" t="s">
        <v>3831</v>
      </c>
      <c r="C6803" s="36">
        <v>799</v>
      </c>
      <c r="D6803" t="s">
        <v>5130</v>
      </c>
    </row>
    <row r="6804" spans="1:4" x14ac:dyDescent="0.15">
      <c r="A6804" s="36">
        <v>9791036369711</v>
      </c>
      <c r="B6804" t="s">
        <v>3831</v>
      </c>
      <c r="C6804" s="36">
        <v>0</v>
      </c>
      <c r="D6804" t="s">
        <v>5135</v>
      </c>
    </row>
    <row r="6805" spans="1:4" x14ac:dyDescent="0.15">
      <c r="A6805" s="36">
        <v>9782227502123</v>
      </c>
      <c r="B6805" t="s">
        <v>3831</v>
      </c>
      <c r="C6805" s="36">
        <v>0</v>
      </c>
      <c r="D6805" t="s">
        <v>5135</v>
      </c>
    </row>
    <row r="6806" spans="1:4" x14ac:dyDescent="0.15">
      <c r="A6806" s="36">
        <v>9791036369728</v>
      </c>
      <c r="B6806" t="s">
        <v>3831</v>
      </c>
      <c r="C6806" s="36">
        <v>0</v>
      </c>
      <c r="D6806" t="s">
        <v>5135</v>
      </c>
    </row>
    <row r="6807" spans="1:4" x14ac:dyDescent="0.15">
      <c r="A6807" s="36">
        <v>9791036369735</v>
      </c>
      <c r="B6807" t="s">
        <v>3831</v>
      </c>
      <c r="C6807" s="36">
        <v>0</v>
      </c>
      <c r="D6807" t="s">
        <v>5135</v>
      </c>
    </row>
    <row r="6808" spans="1:4" x14ac:dyDescent="0.15">
      <c r="A6808" s="36">
        <v>9791036369742</v>
      </c>
      <c r="B6808" t="s">
        <v>3831</v>
      </c>
      <c r="C6808" s="36">
        <v>0</v>
      </c>
      <c r="D6808" t="s">
        <v>5135</v>
      </c>
    </row>
    <row r="6809" spans="1:4" x14ac:dyDescent="0.15">
      <c r="A6809" s="36">
        <v>9791036383571</v>
      </c>
      <c r="B6809" t="s">
        <v>3831</v>
      </c>
      <c r="C6809" s="36">
        <v>1521</v>
      </c>
      <c r="D6809" t="s">
        <v>5133</v>
      </c>
    </row>
    <row r="6810" spans="1:4" x14ac:dyDescent="0.15">
      <c r="A6810" s="36">
        <v>9782747054201</v>
      </c>
      <c r="B6810" t="s">
        <v>3831</v>
      </c>
      <c r="C6810" s="36">
        <v>0</v>
      </c>
      <c r="D6810" t="s">
        <v>5129</v>
      </c>
    </row>
    <row r="6811" spans="1:4" x14ac:dyDescent="0.15">
      <c r="A6811" s="36">
        <v>9791036370052</v>
      </c>
      <c r="B6811" t="s">
        <v>3831</v>
      </c>
      <c r="C6811" s="36">
        <v>0</v>
      </c>
      <c r="D6811" t="s">
        <v>5135</v>
      </c>
    </row>
    <row r="6812" spans="1:4" x14ac:dyDescent="0.15">
      <c r="A6812" s="36">
        <v>9782227502154</v>
      </c>
      <c r="B6812" t="s">
        <v>3831</v>
      </c>
      <c r="C6812" s="36">
        <v>0</v>
      </c>
      <c r="D6812" t="s">
        <v>5135</v>
      </c>
    </row>
    <row r="6813" spans="1:4" x14ac:dyDescent="0.15">
      <c r="A6813" s="36">
        <v>9791027611874</v>
      </c>
      <c r="B6813" t="s">
        <v>3831</v>
      </c>
      <c r="C6813" s="36">
        <v>0</v>
      </c>
      <c r="D6813" t="s">
        <v>5135</v>
      </c>
    </row>
    <row r="6814" spans="1:4" x14ac:dyDescent="0.15">
      <c r="A6814" s="36">
        <v>9791027611881</v>
      </c>
      <c r="B6814" t="s">
        <v>3831</v>
      </c>
      <c r="C6814" s="36">
        <v>0</v>
      </c>
      <c r="D6814" t="s">
        <v>5135</v>
      </c>
    </row>
    <row r="6815" spans="1:4" x14ac:dyDescent="0.15">
      <c r="A6815" s="36">
        <v>9791027609567</v>
      </c>
      <c r="B6815" t="s">
        <v>3831</v>
      </c>
      <c r="C6815" s="36">
        <v>0</v>
      </c>
      <c r="D6815" t="s">
        <v>5129</v>
      </c>
    </row>
    <row r="6816" spans="1:4" x14ac:dyDescent="0.15">
      <c r="A6816" s="36">
        <v>9791036325922</v>
      </c>
      <c r="B6816" t="s">
        <v>3831</v>
      </c>
      <c r="C6816" s="36">
        <v>0</v>
      </c>
      <c r="D6816" t="s">
        <v>5132</v>
      </c>
    </row>
    <row r="6817" spans="1:4" x14ac:dyDescent="0.15">
      <c r="A6817" s="36">
        <v>9791036325939</v>
      </c>
      <c r="B6817" t="s">
        <v>3831</v>
      </c>
      <c r="C6817" s="36">
        <v>0</v>
      </c>
      <c r="D6817" t="s">
        <v>5129</v>
      </c>
    </row>
    <row r="6818" spans="1:4" x14ac:dyDescent="0.15">
      <c r="A6818" s="36">
        <v>9791036325946</v>
      </c>
      <c r="B6818" t="s">
        <v>3831</v>
      </c>
      <c r="C6818" s="36">
        <v>0</v>
      </c>
      <c r="D6818" t="s">
        <v>5129</v>
      </c>
    </row>
    <row r="6819" spans="1:4" x14ac:dyDescent="0.15">
      <c r="A6819" s="36">
        <v>9791036383595</v>
      </c>
      <c r="B6819" t="s">
        <v>3831</v>
      </c>
      <c r="C6819" s="36">
        <v>1359</v>
      </c>
      <c r="D6819" t="s">
        <v>5133</v>
      </c>
    </row>
    <row r="6820" spans="1:4" x14ac:dyDescent="0.15">
      <c r="A6820" s="36">
        <v>9791036370472</v>
      </c>
      <c r="B6820" t="s">
        <v>3831</v>
      </c>
      <c r="C6820" s="36">
        <v>0</v>
      </c>
      <c r="D6820" t="s">
        <v>5135</v>
      </c>
    </row>
    <row r="6821" spans="1:4" x14ac:dyDescent="0.15">
      <c r="A6821" s="36">
        <v>9791036370496</v>
      </c>
      <c r="B6821" t="s">
        <v>3831</v>
      </c>
      <c r="C6821" s="36">
        <v>0</v>
      </c>
      <c r="D6821" t="s">
        <v>5135</v>
      </c>
    </row>
    <row r="6822" spans="1:4" x14ac:dyDescent="0.15">
      <c r="A6822" s="36">
        <v>9791036370533</v>
      </c>
      <c r="B6822" t="s">
        <v>3831</v>
      </c>
      <c r="C6822" s="36">
        <v>0</v>
      </c>
      <c r="D6822" t="s">
        <v>5135</v>
      </c>
    </row>
    <row r="6823" spans="1:4" x14ac:dyDescent="0.15">
      <c r="A6823" s="36">
        <v>9791036370489</v>
      </c>
      <c r="B6823" t="s">
        <v>3831</v>
      </c>
      <c r="C6823" s="36">
        <v>2229</v>
      </c>
      <c r="D6823" t="s">
        <v>5133</v>
      </c>
    </row>
    <row r="6824" spans="1:4" x14ac:dyDescent="0.15">
      <c r="A6824" s="36">
        <v>9791036358326</v>
      </c>
      <c r="B6824" t="s">
        <v>3831</v>
      </c>
      <c r="C6824" s="36">
        <v>0</v>
      </c>
      <c r="D6824" t="s">
        <v>5135</v>
      </c>
    </row>
    <row r="6825" spans="1:4" x14ac:dyDescent="0.15">
      <c r="A6825" s="36">
        <v>9791036370526</v>
      </c>
      <c r="B6825" t="s">
        <v>3831</v>
      </c>
      <c r="C6825" s="36">
        <v>701</v>
      </c>
      <c r="D6825" t="s">
        <v>5130</v>
      </c>
    </row>
    <row r="6826" spans="1:4" x14ac:dyDescent="0.15">
      <c r="A6826" s="36">
        <v>9791036358357</v>
      </c>
      <c r="B6826" t="s">
        <v>3831</v>
      </c>
      <c r="C6826" s="36">
        <v>53</v>
      </c>
      <c r="D6826" t="s">
        <v>5134</v>
      </c>
    </row>
    <row r="6827" spans="1:4" x14ac:dyDescent="0.15">
      <c r="A6827" s="36">
        <v>9791036358364</v>
      </c>
      <c r="B6827" t="s">
        <v>3831</v>
      </c>
      <c r="C6827" s="36">
        <v>0</v>
      </c>
      <c r="D6827" t="s">
        <v>5131</v>
      </c>
    </row>
    <row r="6828" spans="1:4" x14ac:dyDescent="0.15">
      <c r="A6828" s="36">
        <v>9791036358371</v>
      </c>
      <c r="B6828" t="s">
        <v>3831</v>
      </c>
      <c r="C6828" s="36">
        <v>0</v>
      </c>
      <c r="D6828" t="s">
        <v>5131</v>
      </c>
    </row>
    <row r="6829" spans="1:4" x14ac:dyDescent="0.15">
      <c r="A6829" s="36">
        <v>9791036358388</v>
      </c>
      <c r="B6829" t="s">
        <v>3831</v>
      </c>
      <c r="C6829" s="36">
        <v>0</v>
      </c>
      <c r="D6829" t="s">
        <v>5135</v>
      </c>
    </row>
    <row r="6830" spans="1:4" x14ac:dyDescent="0.15">
      <c r="A6830" s="36">
        <v>9791036358395</v>
      </c>
      <c r="B6830" t="s">
        <v>3831</v>
      </c>
      <c r="C6830" s="36">
        <v>0</v>
      </c>
      <c r="D6830" t="s">
        <v>5135</v>
      </c>
    </row>
    <row r="6831" spans="1:4" x14ac:dyDescent="0.15">
      <c r="A6831" s="36">
        <v>9791036358401</v>
      </c>
      <c r="B6831" t="s">
        <v>3831</v>
      </c>
      <c r="C6831" s="36">
        <v>0</v>
      </c>
      <c r="D6831" t="s">
        <v>5135</v>
      </c>
    </row>
    <row r="6832" spans="1:4" x14ac:dyDescent="0.15">
      <c r="A6832" s="36">
        <v>9791036358418</v>
      </c>
      <c r="B6832" t="s">
        <v>3831</v>
      </c>
      <c r="C6832" s="36">
        <v>0</v>
      </c>
      <c r="D6832" t="s">
        <v>5135</v>
      </c>
    </row>
    <row r="6833" spans="1:4" x14ac:dyDescent="0.15">
      <c r="A6833" s="36">
        <v>9791036358425</v>
      </c>
      <c r="B6833" t="s">
        <v>3831</v>
      </c>
      <c r="C6833" s="36">
        <v>0</v>
      </c>
      <c r="D6833" t="s">
        <v>5135</v>
      </c>
    </row>
    <row r="6834" spans="1:4" x14ac:dyDescent="0.15">
      <c r="A6834" s="36">
        <v>9791036358432</v>
      </c>
      <c r="B6834" t="s">
        <v>3831</v>
      </c>
      <c r="C6834" s="36">
        <v>0</v>
      </c>
      <c r="D6834" t="s">
        <v>5131</v>
      </c>
    </row>
    <row r="6835" spans="1:4" x14ac:dyDescent="0.15">
      <c r="A6835" s="36">
        <v>9791036358456</v>
      </c>
      <c r="B6835" t="s">
        <v>3831</v>
      </c>
      <c r="C6835" s="36">
        <v>0</v>
      </c>
      <c r="D6835" t="s">
        <v>5129</v>
      </c>
    </row>
    <row r="6836" spans="1:4" x14ac:dyDescent="0.15">
      <c r="A6836" s="36">
        <v>9791036370564</v>
      </c>
      <c r="B6836" t="s">
        <v>3831</v>
      </c>
      <c r="C6836" s="36">
        <v>0</v>
      </c>
      <c r="D6836" t="s">
        <v>5135</v>
      </c>
    </row>
    <row r="6837" spans="1:4" x14ac:dyDescent="0.15">
      <c r="A6837" s="36">
        <v>9782747088503</v>
      </c>
      <c r="B6837" t="s">
        <v>3831</v>
      </c>
      <c r="C6837" s="36">
        <v>0</v>
      </c>
      <c r="D6837" t="s">
        <v>5129</v>
      </c>
    </row>
    <row r="6838" spans="1:4" x14ac:dyDescent="0.15">
      <c r="A6838" s="36">
        <v>9791036343902</v>
      </c>
      <c r="B6838" t="s">
        <v>3831</v>
      </c>
      <c r="C6838" s="36">
        <v>0</v>
      </c>
      <c r="D6838" t="s">
        <v>5131</v>
      </c>
    </row>
    <row r="6839" spans="1:4" x14ac:dyDescent="0.15">
      <c r="A6839" s="36">
        <v>9791036343919</v>
      </c>
      <c r="B6839" t="s">
        <v>3831</v>
      </c>
      <c r="C6839" s="36">
        <v>0</v>
      </c>
      <c r="D6839" t="s">
        <v>5132</v>
      </c>
    </row>
    <row r="6840" spans="1:4" x14ac:dyDescent="0.15">
      <c r="A6840" s="36">
        <v>9791036343971</v>
      </c>
      <c r="B6840" t="s">
        <v>3831</v>
      </c>
      <c r="C6840" s="36">
        <v>0</v>
      </c>
      <c r="D6840" t="s">
        <v>5135</v>
      </c>
    </row>
    <row r="6841" spans="1:4" x14ac:dyDescent="0.15">
      <c r="A6841" s="36">
        <v>9791036343988</v>
      </c>
      <c r="B6841" t="s">
        <v>3831</v>
      </c>
      <c r="C6841" s="36">
        <v>0</v>
      </c>
      <c r="D6841" t="s">
        <v>5131</v>
      </c>
    </row>
    <row r="6842" spans="1:4" x14ac:dyDescent="0.15">
      <c r="A6842" s="36">
        <v>9791027612826</v>
      </c>
      <c r="B6842" t="s">
        <v>3831</v>
      </c>
      <c r="C6842" s="36">
        <v>0</v>
      </c>
      <c r="D6842" t="s">
        <v>5135</v>
      </c>
    </row>
    <row r="6843" spans="1:4" x14ac:dyDescent="0.15">
      <c r="A6843" s="36">
        <v>9791036344206</v>
      </c>
      <c r="B6843" t="s">
        <v>3831</v>
      </c>
      <c r="C6843" s="36">
        <v>0</v>
      </c>
      <c r="D6843" t="s">
        <v>5132</v>
      </c>
    </row>
    <row r="6844" spans="1:4" x14ac:dyDescent="0.15">
      <c r="A6844" s="36">
        <v>9791036344190</v>
      </c>
      <c r="B6844" t="s">
        <v>3831</v>
      </c>
      <c r="C6844" s="36">
        <v>0</v>
      </c>
      <c r="D6844" t="s">
        <v>5132</v>
      </c>
    </row>
    <row r="6845" spans="1:4" x14ac:dyDescent="0.15">
      <c r="A6845" s="36">
        <v>9791036356438</v>
      </c>
      <c r="B6845" t="s">
        <v>3831</v>
      </c>
      <c r="C6845" s="36">
        <v>0</v>
      </c>
      <c r="D6845" t="s">
        <v>5129</v>
      </c>
    </row>
    <row r="6846" spans="1:4" x14ac:dyDescent="0.15">
      <c r="A6846" s="36">
        <v>9782227502161</v>
      </c>
      <c r="B6846" t="s">
        <v>3831</v>
      </c>
      <c r="C6846" s="36">
        <v>0</v>
      </c>
      <c r="D6846" t="s">
        <v>5135</v>
      </c>
    </row>
    <row r="6847" spans="1:4" x14ac:dyDescent="0.15">
      <c r="A6847" s="36">
        <v>9791036370618</v>
      </c>
      <c r="B6847" t="s">
        <v>3831</v>
      </c>
      <c r="C6847" s="36">
        <v>0</v>
      </c>
      <c r="D6847" t="s">
        <v>5135</v>
      </c>
    </row>
    <row r="6848" spans="1:4" x14ac:dyDescent="0.15">
      <c r="A6848" s="36">
        <v>9791036370625</v>
      </c>
      <c r="B6848" t="s">
        <v>3831</v>
      </c>
      <c r="C6848" s="36">
        <v>0</v>
      </c>
      <c r="D6848" t="s">
        <v>5135</v>
      </c>
    </row>
    <row r="6849" spans="1:4" x14ac:dyDescent="0.15">
      <c r="A6849" s="36">
        <v>9791036370731</v>
      </c>
      <c r="B6849" t="s">
        <v>3831</v>
      </c>
      <c r="C6849" s="36">
        <v>0</v>
      </c>
      <c r="D6849" t="s">
        <v>5131</v>
      </c>
    </row>
    <row r="6850" spans="1:4" x14ac:dyDescent="0.15">
      <c r="A6850" s="36">
        <v>9791036358500</v>
      </c>
      <c r="B6850" t="s">
        <v>3831</v>
      </c>
      <c r="C6850" s="36">
        <v>0</v>
      </c>
      <c r="D6850" t="s">
        <v>5129</v>
      </c>
    </row>
    <row r="6851" spans="1:4" x14ac:dyDescent="0.15">
      <c r="A6851" s="36">
        <v>9791036305252</v>
      </c>
      <c r="B6851" t="s">
        <v>3831</v>
      </c>
      <c r="C6851" s="36">
        <v>0</v>
      </c>
      <c r="D6851" t="s">
        <v>5129</v>
      </c>
    </row>
    <row r="6852" spans="1:4" x14ac:dyDescent="0.15">
      <c r="A6852" s="36">
        <v>9791036326622</v>
      </c>
      <c r="B6852" t="s">
        <v>3831</v>
      </c>
      <c r="C6852" s="36">
        <v>0</v>
      </c>
      <c r="D6852" t="s">
        <v>5129</v>
      </c>
    </row>
    <row r="6853" spans="1:4" x14ac:dyDescent="0.15">
      <c r="A6853" s="36">
        <v>9791027613809</v>
      </c>
      <c r="B6853" t="s">
        <v>3831</v>
      </c>
      <c r="C6853" s="36">
        <v>0</v>
      </c>
      <c r="D6853" t="s">
        <v>5135</v>
      </c>
    </row>
    <row r="6854" spans="1:4" x14ac:dyDescent="0.15">
      <c r="A6854" s="36">
        <v>9791027613816</v>
      </c>
      <c r="B6854" t="s">
        <v>3831</v>
      </c>
      <c r="C6854" s="36">
        <v>0</v>
      </c>
      <c r="D6854" t="s">
        <v>5135</v>
      </c>
    </row>
    <row r="6855" spans="1:4" x14ac:dyDescent="0.15">
      <c r="A6855" s="36">
        <v>9791036305283</v>
      </c>
      <c r="B6855" t="s">
        <v>3831</v>
      </c>
      <c r="C6855" s="36">
        <v>0</v>
      </c>
      <c r="D6855" t="s">
        <v>5129</v>
      </c>
    </row>
    <row r="6856" spans="1:4" x14ac:dyDescent="0.15">
      <c r="A6856" s="36">
        <v>9791036305290</v>
      </c>
      <c r="B6856" t="s">
        <v>3831</v>
      </c>
      <c r="C6856" s="36">
        <v>0</v>
      </c>
      <c r="D6856" t="s">
        <v>5129</v>
      </c>
    </row>
    <row r="6857" spans="1:4" x14ac:dyDescent="0.15">
      <c r="A6857" s="36">
        <v>9782747060530</v>
      </c>
      <c r="B6857" t="s">
        <v>3831</v>
      </c>
      <c r="C6857" s="36">
        <v>0</v>
      </c>
      <c r="D6857" t="s">
        <v>5129</v>
      </c>
    </row>
    <row r="6858" spans="1:4" x14ac:dyDescent="0.15">
      <c r="A6858" s="36">
        <v>9782747060554</v>
      </c>
      <c r="B6858" t="s">
        <v>3831</v>
      </c>
      <c r="C6858" s="36">
        <v>0</v>
      </c>
      <c r="D6858" t="s">
        <v>5129</v>
      </c>
    </row>
    <row r="6859" spans="1:4" x14ac:dyDescent="0.15">
      <c r="A6859" s="36">
        <v>9791036370878</v>
      </c>
      <c r="B6859" t="s">
        <v>3831</v>
      </c>
      <c r="C6859" s="36">
        <v>0</v>
      </c>
      <c r="D6859" t="s">
        <v>5135</v>
      </c>
    </row>
    <row r="6860" spans="1:4" x14ac:dyDescent="0.15">
      <c r="A6860" s="36">
        <v>9791027612833</v>
      </c>
      <c r="B6860" t="s">
        <v>3831</v>
      </c>
      <c r="C6860" s="36">
        <v>0</v>
      </c>
      <c r="D6860" t="s">
        <v>5135</v>
      </c>
    </row>
    <row r="6861" spans="1:4" x14ac:dyDescent="0.15">
      <c r="A6861" s="36">
        <v>9791036370847</v>
      </c>
      <c r="B6861" t="s">
        <v>3831</v>
      </c>
      <c r="C6861" s="36">
        <v>0</v>
      </c>
      <c r="D6861" t="s">
        <v>5135</v>
      </c>
    </row>
    <row r="6862" spans="1:4" x14ac:dyDescent="0.15">
      <c r="A6862" s="36">
        <v>9791036384110</v>
      </c>
      <c r="B6862" t="s">
        <v>3831</v>
      </c>
      <c r="C6862" s="36">
        <v>0</v>
      </c>
      <c r="D6862" t="s">
        <v>5135</v>
      </c>
    </row>
    <row r="6863" spans="1:4" x14ac:dyDescent="0.15">
      <c r="A6863" s="36">
        <v>9791036370861</v>
      </c>
      <c r="B6863" t="s">
        <v>3831</v>
      </c>
      <c r="C6863" s="36">
        <v>0</v>
      </c>
      <c r="D6863" t="s">
        <v>5135</v>
      </c>
    </row>
    <row r="6864" spans="1:4" x14ac:dyDescent="0.15">
      <c r="A6864" s="36">
        <v>9791036384127</v>
      </c>
      <c r="B6864" t="s">
        <v>3831</v>
      </c>
      <c r="C6864" s="36">
        <v>0</v>
      </c>
      <c r="D6864" t="s">
        <v>5135</v>
      </c>
    </row>
    <row r="6865" spans="1:4" x14ac:dyDescent="0.15">
      <c r="A6865" s="36">
        <v>9791036370885</v>
      </c>
      <c r="B6865" t="s">
        <v>3831</v>
      </c>
      <c r="C6865" s="36">
        <v>0</v>
      </c>
      <c r="D6865" t="s">
        <v>5135</v>
      </c>
    </row>
    <row r="6866" spans="1:4" x14ac:dyDescent="0.15">
      <c r="A6866" s="36">
        <v>9791036384134</v>
      </c>
      <c r="B6866" t="s">
        <v>3831</v>
      </c>
      <c r="C6866" s="36">
        <v>0</v>
      </c>
      <c r="D6866" t="s">
        <v>5135</v>
      </c>
    </row>
    <row r="6867" spans="1:4" x14ac:dyDescent="0.15">
      <c r="A6867" s="36">
        <v>9791036358661</v>
      </c>
      <c r="B6867" t="s">
        <v>3831</v>
      </c>
      <c r="C6867" s="36">
        <v>0</v>
      </c>
      <c r="D6867" t="s">
        <v>5131</v>
      </c>
    </row>
    <row r="6868" spans="1:4" x14ac:dyDescent="0.15">
      <c r="A6868" s="36">
        <v>9791036314797</v>
      </c>
      <c r="B6868" t="s">
        <v>3831</v>
      </c>
      <c r="C6868" s="36">
        <v>0</v>
      </c>
      <c r="D6868" t="s">
        <v>5131</v>
      </c>
    </row>
    <row r="6869" spans="1:4" x14ac:dyDescent="0.15">
      <c r="A6869" s="36">
        <v>9791036384141</v>
      </c>
      <c r="B6869" t="s">
        <v>3831</v>
      </c>
      <c r="C6869" s="36">
        <v>0</v>
      </c>
      <c r="D6869" t="s">
        <v>5135</v>
      </c>
    </row>
    <row r="6870" spans="1:4" x14ac:dyDescent="0.15">
      <c r="A6870" s="36">
        <v>9791036358678</v>
      </c>
      <c r="B6870" t="s">
        <v>3831</v>
      </c>
      <c r="C6870" s="36">
        <v>0</v>
      </c>
      <c r="D6870" t="s">
        <v>5135</v>
      </c>
    </row>
    <row r="6871" spans="1:4" x14ac:dyDescent="0.15">
      <c r="A6871" s="36">
        <v>9791036384158</v>
      </c>
      <c r="B6871" t="s">
        <v>3831</v>
      </c>
      <c r="C6871" s="36">
        <v>0</v>
      </c>
      <c r="D6871" t="s">
        <v>5135</v>
      </c>
    </row>
    <row r="6872" spans="1:4" x14ac:dyDescent="0.15">
      <c r="A6872" s="36">
        <v>9791027611904</v>
      </c>
      <c r="B6872" t="s">
        <v>3831</v>
      </c>
      <c r="C6872" s="36">
        <v>0</v>
      </c>
      <c r="D6872" t="s">
        <v>5135</v>
      </c>
    </row>
    <row r="6873" spans="1:4" x14ac:dyDescent="0.15">
      <c r="A6873" s="36">
        <v>9791036384165</v>
      </c>
      <c r="B6873" t="s">
        <v>3831</v>
      </c>
      <c r="C6873" s="36">
        <v>0</v>
      </c>
      <c r="D6873" t="s">
        <v>5135</v>
      </c>
    </row>
    <row r="6874" spans="1:4" x14ac:dyDescent="0.15">
      <c r="A6874" s="36">
        <v>9791036358654</v>
      </c>
      <c r="B6874" t="s">
        <v>3831</v>
      </c>
      <c r="C6874" s="36">
        <v>0</v>
      </c>
      <c r="D6874" t="s">
        <v>5135</v>
      </c>
    </row>
    <row r="6875" spans="1:4" x14ac:dyDescent="0.15">
      <c r="A6875" s="36">
        <v>9791036384172</v>
      </c>
      <c r="B6875" t="s">
        <v>3831</v>
      </c>
      <c r="C6875" s="36">
        <v>0</v>
      </c>
      <c r="D6875" t="s">
        <v>5135</v>
      </c>
    </row>
    <row r="6876" spans="1:4" x14ac:dyDescent="0.15">
      <c r="A6876" s="36">
        <v>9791036384189</v>
      </c>
      <c r="B6876" t="s">
        <v>3831</v>
      </c>
      <c r="C6876" s="36">
        <v>0</v>
      </c>
      <c r="D6876" t="s">
        <v>5135</v>
      </c>
    </row>
    <row r="6877" spans="1:4" x14ac:dyDescent="0.15">
      <c r="A6877" s="36">
        <v>9791036370854</v>
      </c>
      <c r="B6877" t="s">
        <v>3831</v>
      </c>
      <c r="C6877" s="36">
        <v>0</v>
      </c>
      <c r="D6877" t="s">
        <v>5135</v>
      </c>
    </row>
    <row r="6878" spans="1:4" x14ac:dyDescent="0.15">
      <c r="A6878" s="36">
        <v>9782747073066</v>
      </c>
      <c r="B6878" t="s">
        <v>3831</v>
      </c>
      <c r="C6878" s="36">
        <v>0</v>
      </c>
      <c r="D6878" t="s">
        <v>5129</v>
      </c>
    </row>
    <row r="6879" spans="1:4" x14ac:dyDescent="0.15">
      <c r="A6879" s="36">
        <v>9791036326707</v>
      </c>
      <c r="B6879" t="s">
        <v>3831</v>
      </c>
      <c r="C6879" s="36">
        <v>256</v>
      </c>
      <c r="D6879" t="s">
        <v>5137</v>
      </c>
    </row>
    <row r="6880" spans="1:4" x14ac:dyDescent="0.15">
      <c r="A6880" s="36">
        <v>9791036384226</v>
      </c>
      <c r="B6880" t="s">
        <v>3831</v>
      </c>
      <c r="C6880" s="36">
        <v>0</v>
      </c>
      <c r="D6880" t="s">
        <v>5135</v>
      </c>
    </row>
    <row r="6881" spans="1:4" x14ac:dyDescent="0.15">
      <c r="A6881" s="36">
        <v>9791036384233</v>
      </c>
      <c r="B6881" t="s">
        <v>3831</v>
      </c>
      <c r="C6881" s="36">
        <v>0</v>
      </c>
      <c r="D6881" t="s">
        <v>5135</v>
      </c>
    </row>
    <row r="6882" spans="1:4" x14ac:dyDescent="0.15">
      <c r="A6882" s="36">
        <v>9782227499218</v>
      </c>
      <c r="B6882" t="s">
        <v>3831</v>
      </c>
      <c r="C6882" s="36">
        <v>0</v>
      </c>
      <c r="D6882" t="s">
        <v>5129</v>
      </c>
    </row>
    <row r="6883" spans="1:4" x14ac:dyDescent="0.15">
      <c r="A6883" s="36">
        <v>9782227499225</v>
      </c>
      <c r="B6883" t="s">
        <v>3831</v>
      </c>
      <c r="C6883" s="36">
        <v>0</v>
      </c>
      <c r="D6883" t="s">
        <v>5129</v>
      </c>
    </row>
    <row r="6884" spans="1:4" x14ac:dyDescent="0.15">
      <c r="A6884" s="36">
        <v>9782227499232</v>
      </c>
      <c r="B6884" t="s">
        <v>3831</v>
      </c>
      <c r="C6884" s="36">
        <v>0</v>
      </c>
      <c r="D6884" t="s">
        <v>5129</v>
      </c>
    </row>
    <row r="6885" spans="1:4" x14ac:dyDescent="0.15">
      <c r="A6885" s="36">
        <v>9782227499249</v>
      </c>
      <c r="B6885" t="s">
        <v>3831</v>
      </c>
      <c r="C6885" s="36">
        <v>0</v>
      </c>
      <c r="D6885" t="s">
        <v>5129</v>
      </c>
    </row>
    <row r="6886" spans="1:4" x14ac:dyDescent="0.15">
      <c r="A6886" s="36">
        <v>9791036305726</v>
      </c>
      <c r="B6886" t="s">
        <v>3831</v>
      </c>
      <c r="C6886" s="36">
        <v>0</v>
      </c>
      <c r="D6886" t="s">
        <v>5129</v>
      </c>
    </row>
    <row r="6887" spans="1:4" x14ac:dyDescent="0.15">
      <c r="A6887" s="36">
        <v>9791036371042</v>
      </c>
      <c r="B6887" t="s">
        <v>3831</v>
      </c>
      <c r="C6887" s="36">
        <v>0</v>
      </c>
      <c r="D6887" t="s">
        <v>5135</v>
      </c>
    </row>
    <row r="6888" spans="1:4" x14ac:dyDescent="0.15">
      <c r="A6888" s="36">
        <v>9791036344343</v>
      </c>
      <c r="B6888" t="s">
        <v>3831</v>
      </c>
      <c r="C6888" s="36">
        <v>2306</v>
      </c>
      <c r="D6888" t="s">
        <v>5133</v>
      </c>
    </row>
    <row r="6889" spans="1:4" x14ac:dyDescent="0.15">
      <c r="A6889" s="36">
        <v>9791036371066</v>
      </c>
      <c r="B6889" t="s">
        <v>3831</v>
      </c>
      <c r="C6889" s="36">
        <v>0</v>
      </c>
      <c r="D6889" t="s">
        <v>5135</v>
      </c>
    </row>
    <row r="6890" spans="1:4" x14ac:dyDescent="0.15">
      <c r="A6890" s="36">
        <v>9791036344336</v>
      </c>
      <c r="B6890" t="s">
        <v>3831</v>
      </c>
      <c r="C6890" s="36">
        <v>0</v>
      </c>
      <c r="D6890" t="s">
        <v>5135</v>
      </c>
    </row>
    <row r="6891" spans="1:4" x14ac:dyDescent="0.15">
      <c r="A6891" s="36">
        <v>9791036371073</v>
      </c>
      <c r="B6891" t="s">
        <v>3831</v>
      </c>
      <c r="C6891" s="36">
        <v>0</v>
      </c>
      <c r="D6891" t="s">
        <v>5135</v>
      </c>
    </row>
    <row r="6892" spans="1:4" x14ac:dyDescent="0.15">
      <c r="A6892" s="36">
        <v>9791036371080</v>
      </c>
      <c r="B6892" t="s">
        <v>3831</v>
      </c>
      <c r="C6892" s="36">
        <v>174</v>
      </c>
      <c r="D6892" t="s">
        <v>5130</v>
      </c>
    </row>
    <row r="6893" spans="1:4" x14ac:dyDescent="0.15">
      <c r="A6893" s="36">
        <v>9791036315008</v>
      </c>
      <c r="B6893" t="s">
        <v>3831</v>
      </c>
      <c r="C6893" s="36">
        <v>0</v>
      </c>
      <c r="D6893" t="s">
        <v>5129</v>
      </c>
    </row>
    <row r="6894" spans="1:4" x14ac:dyDescent="0.15">
      <c r="A6894" s="36">
        <v>9791036315015</v>
      </c>
      <c r="B6894" t="s">
        <v>3831</v>
      </c>
      <c r="C6894" s="36">
        <v>0</v>
      </c>
      <c r="D6894" t="s">
        <v>5129</v>
      </c>
    </row>
    <row r="6895" spans="1:4" x14ac:dyDescent="0.15">
      <c r="A6895" s="36">
        <v>9791036344558</v>
      </c>
      <c r="B6895" t="s">
        <v>3831</v>
      </c>
      <c r="C6895" s="36">
        <v>0</v>
      </c>
      <c r="D6895" t="s">
        <v>5135</v>
      </c>
    </row>
    <row r="6896" spans="1:4" x14ac:dyDescent="0.15">
      <c r="A6896" s="36">
        <v>9791036344664</v>
      </c>
      <c r="B6896" t="s">
        <v>3831</v>
      </c>
      <c r="C6896" s="36">
        <v>0</v>
      </c>
      <c r="D6896" t="s">
        <v>5129</v>
      </c>
    </row>
    <row r="6897" spans="1:4" x14ac:dyDescent="0.15">
      <c r="A6897" s="36">
        <v>9791036344688</v>
      </c>
      <c r="B6897" t="s">
        <v>3831</v>
      </c>
      <c r="C6897" s="36">
        <v>0</v>
      </c>
      <c r="D6897" t="s">
        <v>5129</v>
      </c>
    </row>
    <row r="6898" spans="1:4" x14ac:dyDescent="0.15">
      <c r="A6898" s="36">
        <v>9791036344701</v>
      </c>
      <c r="B6898" t="s">
        <v>3831</v>
      </c>
      <c r="C6898" s="36">
        <v>0</v>
      </c>
      <c r="D6898" t="s">
        <v>5129</v>
      </c>
    </row>
    <row r="6899" spans="1:4" x14ac:dyDescent="0.15">
      <c r="A6899" s="36">
        <v>9791027606573</v>
      </c>
      <c r="B6899" t="s">
        <v>3831</v>
      </c>
      <c r="C6899" s="36">
        <v>0</v>
      </c>
      <c r="D6899" t="s">
        <v>5129</v>
      </c>
    </row>
    <row r="6900" spans="1:4" x14ac:dyDescent="0.15">
      <c r="A6900" s="36">
        <v>9791036315107</v>
      </c>
      <c r="B6900" t="s">
        <v>3831</v>
      </c>
      <c r="C6900" s="36">
        <v>240</v>
      </c>
      <c r="D6900" t="s">
        <v>5137</v>
      </c>
    </row>
    <row r="6901" spans="1:4" x14ac:dyDescent="0.15">
      <c r="A6901" s="36">
        <v>9791036315114</v>
      </c>
      <c r="B6901" t="s">
        <v>3831</v>
      </c>
      <c r="C6901" s="36">
        <v>0</v>
      </c>
      <c r="D6901" t="s">
        <v>5135</v>
      </c>
    </row>
    <row r="6902" spans="1:4" x14ac:dyDescent="0.15">
      <c r="A6902" s="36">
        <v>9791036326691</v>
      </c>
      <c r="B6902" t="s">
        <v>3831</v>
      </c>
      <c r="C6902" s="36">
        <v>0</v>
      </c>
      <c r="D6902" t="s">
        <v>5135</v>
      </c>
    </row>
    <row r="6903" spans="1:4" x14ac:dyDescent="0.15">
      <c r="A6903" s="36">
        <v>9782747090810</v>
      </c>
      <c r="B6903" t="s">
        <v>3831</v>
      </c>
      <c r="C6903" s="36">
        <v>0</v>
      </c>
      <c r="D6903" t="s">
        <v>5129</v>
      </c>
    </row>
    <row r="6904" spans="1:4" x14ac:dyDescent="0.15">
      <c r="A6904" s="36">
        <v>9782747090896</v>
      </c>
      <c r="B6904" t="s">
        <v>3831</v>
      </c>
      <c r="C6904" s="36">
        <v>0</v>
      </c>
      <c r="D6904" t="s">
        <v>5129</v>
      </c>
    </row>
    <row r="6905" spans="1:4" x14ac:dyDescent="0.15">
      <c r="A6905" s="36">
        <v>9782747088411</v>
      </c>
      <c r="B6905" t="s">
        <v>3831</v>
      </c>
      <c r="C6905" s="36">
        <v>0</v>
      </c>
      <c r="D6905" t="s">
        <v>5129</v>
      </c>
    </row>
    <row r="6906" spans="1:4" x14ac:dyDescent="0.15">
      <c r="A6906" s="36">
        <v>9782747088428</v>
      </c>
      <c r="B6906" t="s">
        <v>3831</v>
      </c>
      <c r="C6906" s="36">
        <v>0</v>
      </c>
      <c r="D6906" t="s">
        <v>5129</v>
      </c>
    </row>
    <row r="6907" spans="1:4" x14ac:dyDescent="0.15">
      <c r="A6907" s="36">
        <v>9791036384363</v>
      </c>
      <c r="B6907" t="s">
        <v>3831</v>
      </c>
      <c r="C6907" s="36">
        <v>0</v>
      </c>
      <c r="D6907" t="s">
        <v>5135</v>
      </c>
    </row>
    <row r="6908" spans="1:4" x14ac:dyDescent="0.15">
      <c r="A6908" s="36">
        <v>9782747076289</v>
      </c>
      <c r="B6908" t="s">
        <v>3831</v>
      </c>
      <c r="C6908" s="36">
        <v>0</v>
      </c>
      <c r="D6908" t="s">
        <v>5129</v>
      </c>
    </row>
    <row r="6909" spans="1:4" x14ac:dyDescent="0.15">
      <c r="A6909" s="36">
        <v>9791036384370</v>
      </c>
      <c r="B6909" t="s">
        <v>3831</v>
      </c>
      <c r="C6909" s="36">
        <v>0</v>
      </c>
      <c r="D6909" t="s">
        <v>5135</v>
      </c>
    </row>
    <row r="6910" spans="1:4" x14ac:dyDescent="0.15">
      <c r="A6910" s="36">
        <v>9791036384387</v>
      </c>
      <c r="B6910" t="s">
        <v>3831</v>
      </c>
      <c r="C6910" s="36">
        <v>1007</v>
      </c>
      <c r="D6910" t="s">
        <v>5133</v>
      </c>
    </row>
    <row r="6911" spans="1:4" x14ac:dyDescent="0.15">
      <c r="A6911" s="36">
        <v>9791036384394</v>
      </c>
      <c r="B6911" t="s">
        <v>3831</v>
      </c>
      <c r="C6911" s="36">
        <v>0</v>
      </c>
      <c r="D6911" t="s">
        <v>5135</v>
      </c>
    </row>
    <row r="6912" spans="1:4" x14ac:dyDescent="0.15">
      <c r="A6912" s="36">
        <v>9791036358869</v>
      </c>
      <c r="B6912" t="s">
        <v>3831</v>
      </c>
      <c r="C6912" s="36">
        <v>0</v>
      </c>
      <c r="D6912" t="s">
        <v>5129</v>
      </c>
    </row>
    <row r="6913" spans="1:4" x14ac:dyDescent="0.15">
      <c r="A6913" s="36">
        <v>9791036358876</v>
      </c>
      <c r="B6913" t="s">
        <v>3831</v>
      </c>
      <c r="C6913" s="36">
        <v>0</v>
      </c>
      <c r="D6913" t="s">
        <v>5135</v>
      </c>
    </row>
    <row r="6914" spans="1:4" x14ac:dyDescent="0.15">
      <c r="A6914" s="36">
        <v>9782747076326</v>
      </c>
      <c r="B6914" t="s">
        <v>3831</v>
      </c>
      <c r="C6914" s="36">
        <v>0</v>
      </c>
      <c r="D6914" t="s">
        <v>5129</v>
      </c>
    </row>
    <row r="6915" spans="1:4" x14ac:dyDescent="0.15">
      <c r="A6915" s="36">
        <v>9791027611928</v>
      </c>
      <c r="B6915" t="s">
        <v>3831</v>
      </c>
      <c r="C6915" s="36">
        <v>0</v>
      </c>
      <c r="D6915" t="s">
        <v>5135</v>
      </c>
    </row>
    <row r="6916" spans="1:4" x14ac:dyDescent="0.15">
      <c r="A6916" s="36">
        <v>9791036358913</v>
      </c>
      <c r="B6916" t="s">
        <v>3831</v>
      </c>
      <c r="C6916" s="36">
        <v>0</v>
      </c>
      <c r="D6916" t="s">
        <v>5129</v>
      </c>
    </row>
    <row r="6917" spans="1:4" x14ac:dyDescent="0.15">
      <c r="A6917" s="36">
        <v>9791036326943</v>
      </c>
      <c r="B6917" t="s">
        <v>3831</v>
      </c>
      <c r="C6917" s="36">
        <v>0</v>
      </c>
      <c r="D6917" t="s">
        <v>5129</v>
      </c>
    </row>
    <row r="6918" spans="1:4" x14ac:dyDescent="0.15">
      <c r="A6918" s="36">
        <v>9791027612895</v>
      </c>
      <c r="B6918" t="s">
        <v>3831</v>
      </c>
      <c r="C6918" s="36">
        <v>0</v>
      </c>
      <c r="D6918" t="s">
        <v>5135</v>
      </c>
    </row>
    <row r="6919" spans="1:4" x14ac:dyDescent="0.15">
      <c r="A6919" s="36">
        <v>9791027612901</v>
      </c>
      <c r="B6919" t="s">
        <v>3831</v>
      </c>
      <c r="C6919" s="36">
        <v>0</v>
      </c>
      <c r="D6919" t="s">
        <v>5135</v>
      </c>
    </row>
    <row r="6920" spans="1:4" x14ac:dyDescent="0.15">
      <c r="A6920" s="36">
        <v>9791036371301</v>
      </c>
      <c r="B6920" t="s">
        <v>3831</v>
      </c>
      <c r="C6920" s="36">
        <v>0</v>
      </c>
      <c r="D6920" t="s">
        <v>5135</v>
      </c>
    </row>
    <row r="6921" spans="1:4" x14ac:dyDescent="0.15">
      <c r="A6921" s="36">
        <v>9791036371349</v>
      </c>
      <c r="B6921" t="s">
        <v>3831</v>
      </c>
      <c r="C6921" s="36">
        <v>0</v>
      </c>
      <c r="D6921" t="s">
        <v>5135</v>
      </c>
    </row>
    <row r="6922" spans="1:4" x14ac:dyDescent="0.15">
      <c r="A6922" s="36">
        <v>9791036371400</v>
      </c>
      <c r="B6922" t="s">
        <v>3831</v>
      </c>
      <c r="C6922" s="36">
        <v>0</v>
      </c>
      <c r="D6922" t="s">
        <v>5135</v>
      </c>
    </row>
    <row r="6923" spans="1:4" x14ac:dyDescent="0.15">
      <c r="A6923" s="36">
        <v>9791036371431</v>
      </c>
      <c r="B6923" t="s">
        <v>3831</v>
      </c>
      <c r="C6923" s="36">
        <v>0</v>
      </c>
      <c r="D6923" t="s">
        <v>5135</v>
      </c>
    </row>
    <row r="6924" spans="1:4" x14ac:dyDescent="0.15">
      <c r="A6924" s="36">
        <v>9791036371448</v>
      </c>
      <c r="B6924" t="s">
        <v>3831</v>
      </c>
      <c r="C6924" s="36">
        <v>0</v>
      </c>
      <c r="D6924" t="s">
        <v>5135</v>
      </c>
    </row>
    <row r="6925" spans="1:4" x14ac:dyDescent="0.15">
      <c r="A6925" s="36">
        <v>9791036371325</v>
      </c>
      <c r="B6925" t="s">
        <v>3831</v>
      </c>
      <c r="C6925" s="36">
        <v>0</v>
      </c>
      <c r="D6925" t="s">
        <v>5135</v>
      </c>
    </row>
    <row r="6926" spans="1:4" x14ac:dyDescent="0.15">
      <c r="A6926" s="36">
        <v>9791036371455</v>
      </c>
      <c r="B6926" t="s">
        <v>3831</v>
      </c>
      <c r="C6926" s="36">
        <v>0</v>
      </c>
      <c r="D6926" t="s">
        <v>5135</v>
      </c>
    </row>
    <row r="6927" spans="1:4" x14ac:dyDescent="0.15">
      <c r="A6927" s="36">
        <v>9791036345111</v>
      </c>
      <c r="B6927" t="s">
        <v>3831</v>
      </c>
      <c r="C6927" s="36">
        <v>0</v>
      </c>
      <c r="D6927" t="s">
        <v>5129</v>
      </c>
    </row>
    <row r="6928" spans="1:4" x14ac:dyDescent="0.15">
      <c r="A6928" s="36">
        <v>9791036371257</v>
      </c>
      <c r="B6928" t="s">
        <v>3831</v>
      </c>
      <c r="C6928" s="36">
        <v>0</v>
      </c>
      <c r="D6928" t="s">
        <v>5135</v>
      </c>
    </row>
    <row r="6929" spans="1:4" x14ac:dyDescent="0.15">
      <c r="A6929" s="36">
        <v>9782747049450</v>
      </c>
      <c r="B6929" t="s">
        <v>3831</v>
      </c>
      <c r="C6929" s="36">
        <v>0</v>
      </c>
      <c r="D6929" t="s">
        <v>5129</v>
      </c>
    </row>
    <row r="6930" spans="1:4" x14ac:dyDescent="0.15">
      <c r="A6930" s="36">
        <v>9791036371356</v>
      </c>
      <c r="B6930" t="s">
        <v>3831</v>
      </c>
      <c r="C6930" s="36">
        <v>0</v>
      </c>
      <c r="D6930" t="s">
        <v>5135</v>
      </c>
    </row>
    <row r="6931" spans="1:4" x14ac:dyDescent="0.15">
      <c r="A6931" s="36">
        <v>9791036371394</v>
      </c>
      <c r="B6931" t="s">
        <v>3831</v>
      </c>
      <c r="C6931" s="36">
        <v>0</v>
      </c>
      <c r="D6931" t="s">
        <v>5135</v>
      </c>
    </row>
    <row r="6932" spans="1:4" x14ac:dyDescent="0.15">
      <c r="A6932" s="36">
        <v>9791036371417</v>
      </c>
      <c r="B6932" t="s">
        <v>3831</v>
      </c>
      <c r="C6932" s="36">
        <v>0</v>
      </c>
      <c r="D6932" t="s">
        <v>5135</v>
      </c>
    </row>
    <row r="6933" spans="1:4" x14ac:dyDescent="0.15">
      <c r="A6933" s="36">
        <v>9791036371288</v>
      </c>
      <c r="B6933" t="s">
        <v>3831</v>
      </c>
      <c r="C6933" s="36">
        <v>0</v>
      </c>
      <c r="D6933" t="s">
        <v>5135</v>
      </c>
    </row>
    <row r="6934" spans="1:4" x14ac:dyDescent="0.15">
      <c r="A6934" s="36">
        <v>9791036371318</v>
      </c>
      <c r="B6934" t="s">
        <v>3831</v>
      </c>
      <c r="C6934" s="36">
        <v>0</v>
      </c>
      <c r="D6934" t="s">
        <v>5135</v>
      </c>
    </row>
    <row r="6935" spans="1:4" x14ac:dyDescent="0.15">
      <c r="A6935" s="36">
        <v>9791036371332</v>
      </c>
      <c r="B6935" t="s">
        <v>3831</v>
      </c>
      <c r="C6935" s="36">
        <v>0</v>
      </c>
      <c r="D6935" t="s">
        <v>5135</v>
      </c>
    </row>
    <row r="6936" spans="1:4" x14ac:dyDescent="0.15">
      <c r="A6936" s="36">
        <v>9791036371370</v>
      </c>
      <c r="B6936" t="s">
        <v>3831</v>
      </c>
      <c r="C6936" s="36">
        <v>0</v>
      </c>
      <c r="D6936" t="s">
        <v>5135</v>
      </c>
    </row>
    <row r="6937" spans="1:4" x14ac:dyDescent="0.15">
      <c r="A6937" s="36">
        <v>9791036371387</v>
      </c>
      <c r="B6937" t="s">
        <v>3831</v>
      </c>
      <c r="C6937" s="36">
        <v>0</v>
      </c>
      <c r="D6937" t="s">
        <v>5135</v>
      </c>
    </row>
    <row r="6938" spans="1:4" x14ac:dyDescent="0.15">
      <c r="A6938" s="36">
        <v>9791036371486</v>
      </c>
      <c r="B6938" t="s">
        <v>3831</v>
      </c>
      <c r="C6938" s="36">
        <v>0</v>
      </c>
      <c r="D6938" t="s">
        <v>5135</v>
      </c>
    </row>
    <row r="6939" spans="1:4" x14ac:dyDescent="0.15">
      <c r="A6939" s="36">
        <v>9782747091305</v>
      </c>
      <c r="B6939" t="s">
        <v>3831</v>
      </c>
      <c r="C6939" s="36">
        <v>0</v>
      </c>
      <c r="D6939" t="s">
        <v>5132</v>
      </c>
    </row>
    <row r="6940" spans="1:4" x14ac:dyDescent="0.15">
      <c r="A6940" s="36">
        <v>9791036371059</v>
      </c>
      <c r="B6940" t="s">
        <v>3831</v>
      </c>
      <c r="C6940" s="36">
        <v>0</v>
      </c>
      <c r="D6940" t="s">
        <v>5135</v>
      </c>
    </row>
    <row r="6941" spans="1:4" x14ac:dyDescent="0.15">
      <c r="A6941" s="36">
        <v>9791036315428</v>
      </c>
      <c r="B6941" t="s">
        <v>3831</v>
      </c>
      <c r="C6941" s="36">
        <v>0</v>
      </c>
      <c r="D6941" t="s">
        <v>5129</v>
      </c>
    </row>
    <row r="6942" spans="1:4" x14ac:dyDescent="0.15">
      <c r="A6942" s="36">
        <v>9791036315435</v>
      </c>
      <c r="B6942" t="s">
        <v>3831</v>
      </c>
      <c r="C6942" s="36">
        <v>0</v>
      </c>
      <c r="D6942" t="s">
        <v>5135</v>
      </c>
    </row>
    <row r="6943" spans="1:4" x14ac:dyDescent="0.15">
      <c r="A6943" s="36">
        <v>9791027608584</v>
      </c>
      <c r="B6943" t="s">
        <v>3831</v>
      </c>
      <c r="C6943" s="36">
        <v>0</v>
      </c>
      <c r="D6943" t="s">
        <v>5131</v>
      </c>
    </row>
    <row r="6944" spans="1:4" x14ac:dyDescent="0.15">
      <c r="A6944" s="36">
        <v>9791036371585</v>
      </c>
      <c r="B6944" t="s">
        <v>3831</v>
      </c>
      <c r="C6944" s="36">
        <v>0</v>
      </c>
      <c r="D6944" t="s">
        <v>5135</v>
      </c>
    </row>
    <row r="6945" spans="1:4" x14ac:dyDescent="0.15">
      <c r="A6945" s="36">
        <v>9791036315459</v>
      </c>
      <c r="B6945" t="s">
        <v>3831</v>
      </c>
      <c r="C6945" s="36">
        <v>0</v>
      </c>
      <c r="D6945" t="s">
        <v>5129</v>
      </c>
    </row>
    <row r="6946" spans="1:4" x14ac:dyDescent="0.15">
      <c r="A6946" s="36">
        <v>9791036371554</v>
      </c>
      <c r="B6946" t="s">
        <v>3831</v>
      </c>
      <c r="C6946" s="36">
        <v>0</v>
      </c>
      <c r="D6946" t="s">
        <v>5135</v>
      </c>
    </row>
    <row r="6947" spans="1:4" x14ac:dyDescent="0.15">
      <c r="A6947" s="36">
        <v>9791036371561</v>
      </c>
      <c r="B6947" t="s">
        <v>3831</v>
      </c>
      <c r="C6947" s="36">
        <v>0</v>
      </c>
      <c r="D6947" t="s">
        <v>5135</v>
      </c>
    </row>
    <row r="6948" spans="1:4" x14ac:dyDescent="0.15">
      <c r="A6948" s="36">
        <v>9791036371578</v>
      </c>
      <c r="B6948" t="s">
        <v>3831</v>
      </c>
      <c r="C6948" s="36">
        <v>0</v>
      </c>
      <c r="D6948" t="s">
        <v>5135</v>
      </c>
    </row>
    <row r="6949" spans="1:4" x14ac:dyDescent="0.15">
      <c r="A6949" s="36">
        <v>9791036327391</v>
      </c>
      <c r="B6949" t="s">
        <v>3831</v>
      </c>
      <c r="C6949" s="36">
        <v>340</v>
      </c>
      <c r="D6949" t="s">
        <v>5130</v>
      </c>
    </row>
    <row r="6950" spans="1:4" x14ac:dyDescent="0.15">
      <c r="A6950" s="36">
        <v>9791036315862</v>
      </c>
      <c r="B6950" t="s">
        <v>3831</v>
      </c>
      <c r="C6950" s="36">
        <v>0</v>
      </c>
      <c r="D6950" t="s">
        <v>5129</v>
      </c>
    </row>
    <row r="6951" spans="1:4" x14ac:dyDescent="0.15">
      <c r="A6951" s="36">
        <v>9791036345227</v>
      </c>
      <c r="B6951" t="s">
        <v>3831</v>
      </c>
      <c r="C6951" s="36">
        <v>0</v>
      </c>
      <c r="D6951" t="s">
        <v>5129</v>
      </c>
    </row>
    <row r="6952" spans="1:4" x14ac:dyDescent="0.15">
      <c r="A6952" s="36">
        <v>9782408046859</v>
      </c>
      <c r="B6952" t="s">
        <v>3831</v>
      </c>
      <c r="C6952" s="36">
        <v>0</v>
      </c>
      <c r="D6952" t="s">
        <v>5135</v>
      </c>
    </row>
    <row r="6953" spans="1:4" x14ac:dyDescent="0.15">
      <c r="A6953" s="36">
        <v>9791036359354</v>
      </c>
      <c r="B6953" t="s">
        <v>3831</v>
      </c>
      <c r="C6953" s="36">
        <v>0</v>
      </c>
      <c r="D6953" t="s">
        <v>5135</v>
      </c>
    </row>
    <row r="6954" spans="1:4" x14ac:dyDescent="0.15">
      <c r="A6954" s="36">
        <v>9791036359361</v>
      </c>
      <c r="B6954" t="s">
        <v>3831</v>
      </c>
      <c r="C6954" s="36">
        <v>0</v>
      </c>
      <c r="D6954" t="s">
        <v>5135</v>
      </c>
    </row>
    <row r="6955" spans="1:4" x14ac:dyDescent="0.15">
      <c r="A6955" s="36">
        <v>9791036359415</v>
      </c>
      <c r="B6955" t="s">
        <v>3831</v>
      </c>
      <c r="C6955" s="36">
        <v>3496</v>
      </c>
      <c r="D6955" t="s">
        <v>5133</v>
      </c>
    </row>
    <row r="6956" spans="1:4" x14ac:dyDescent="0.15">
      <c r="A6956" s="36">
        <v>9791036359446</v>
      </c>
      <c r="B6956" t="s">
        <v>3831</v>
      </c>
      <c r="C6956" s="36">
        <v>0</v>
      </c>
      <c r="D6956" t="s">
        <v>5135</v>
      </c>
    </row>
    <row r="6957" spans="1:4" x14ac:dyDescent="0.15">
      <c r="A6957" s="36">
        <v>9791036345296</v>
      </c>
      <c r="B6957" t="s">
        <v>3831</v>
      </c>
      <c r="C6957" s="36">
        <v>0</v>
      </c>
      <c r="D6957" t="s">
        <v>5131</v>
      </c>
    </row>
    <row r="6958" spans="1:4" x14ac:dyDescent="0.15">
      <c r="A6958" s="36">
        <v>9782747061865</v>
      </c>
      <c r="B6958" t="s">
        <v>3831</v>
      </c>
      <c r="C6958" s="36">
        <v>0</v>
      </c>
      <c r="D6958" t="s">
        <v>5129</v>
      </c>
    </row>
    <row r="6959" spans="1:4" x14ac:dyDescent="0.15">
      <c r="A6959" s="36">
        <v>9791036328138</v>
      </c>
      <c r="B6959" t="s">
        <v>3831</v>
      </c>
      <c r="C6959" s="36">
        <v>0</v>
      </c>
      <c r="D6959" t="s">
        <v>5135</v>
      </c>
    </row>
    <row r="6960" spans="1:4" x14ac:dyDescent="0.15">
      <c r="A6960" s="36">
        <v>9782227495876</v>
      </c>
      <c r="B6960" t="s">
        <v>3831</v>
      </c>
      <c r="C6960" s="36">
        <v>0</v>
      </c>
      <c r="D6960" t="s">
        <v>5129</v>
      </c>
    </row>
    <row r="6961" spans="1:4" x14ac:dyDescent="0.15">
      <c r="A6961" s="36">
        <v>9791036372094</v>
      </c>
      <c r="B6961" t="s">
        <v>3831</v>
      </c>
      <c r="C6961" s="36">
        <v>0</v>
      </c>
      <c r="D6961" t="s">
        <v>5129</v>
      </c>
    </row>
    <row r="6962" spans="1:4" x14ac:dyDescent="0.15">
      <c r="A6962" s="36">
        <v>9791036359378</v>
      </c>
      <c r="B6962" t="s">
        <v>3831</v>
      </c>
      <c r="C6962" s="36">
        <v>0</v>
      </c>
      <c r="D6962" t="s">
        <v>5135</v>
      </c>
    </row>
    <row r="6963" spans="1:4" x14ac:dyDescent="0.15">
      <c r="A6963" s="36">
        <v>9791036371998</v>
      </c>
      <c r="B6963" t="s">
        <v>3831</v>
      </c>
      <c r="C6963" s="36">
        <v>0</v>
      </c>
      <c r="D6963" t="s">
        <v>5135</v>
      </c>
    </row>
    <row r="6964" spans="1:4" x14ac:dyDescent="0.15">
      <c r="A6964" s="36">
        <v>9791036372001</v>
      </c>
      <c r="B6964" t="s">
        <v>3831</v>
      </c>
      <c r="C6964" s="36">
        <v>0</v>
      </c>
      <c r="D6964" t="s">
        <v>5135</v>
      </c>
    </row>
    <row r="6965" spans="1:4" x14ac:dyDescent="0.15">
      <c r="A6965" s="36">
        <v>9782747077361</v>
      </c>
      <c r="B6965" t="s">
        <v>3831</v>
      </c>
      <c r="C6965" s="36">
        <v>0</v>
      </c>
      <c r="D6965" t="s">
        <v>5129</v>
      </c>
    </row>
    <row r="6966" spans="1:4" x14ac:dyDescent="0.15">
      <c r="A6966" s="36">
        <v>9791036305887</v>
      </c>
      <c r="B6966" t="s">
        <v>3831</v>
      </c>
      <c r="C6966" s="36">
        <v>0</v>
      </c>
      <c r="D6966" t="s">
        <v>5129</v>
      </c>
    </row>
    <row r="6967" spans="1:4" x14ac:dyDescent="0.15">
      <c r="A6967" s="36">
        <v>9782747091435</v>
      </c>
      <c r="B6967" t="s">
        <v>3831</v>
      </c>
      <c r="C6967" s="36">
        <v>0</v>
      </c>
      <c r="D6967" t="s">
        <v>5129</v>
      </c>
    </row>
    <row r="6968" spans="1:4" x14ac:dyDescent="0.15">
      <c r="A6968" s="36">
        <v>9782747091442</v>
      </c>
      <c r="B6968" t="s">
        <v>3831</v>
      </c>
      <c r="C6968" s="36">
        <v>98</v>
      </c>
      <c r="D6968" t="s">
        <v>5134</v>
      </c>
    </row>
    <row r="6969" spans="1:4" x14ac:dyDescent="0.15">
      <c r="A6969" s="36">
        <v>9782747091459</v>
      </c>
      <c r="B6969" t="s">
        <v>3831</v>
      </c>
      <c r="C6969" s="36">
        <v>0</v>
      </c>
      <c r="D6969" t="s">
        <v>5129</v>
      </c>
    </row>
    <row r="6970" spans="1:4" x14ac:dyDescent="0.15">
      <c r="A6970" s="36">
        <v>9791036372155</v>
      </c>
      <c r="B6970" t="s">
        <v>3831</v>
      </c>
      <c r="C6970" s="36">
        <v>0</v>
      </c>
      <c r="D6970" t="s">
        <v>5135</v>
      </c>
    </row>
    <row r="6971" spans="1:4" x14ac:dyDescent="0.15">
      <c r="A6971" s="36">
        <v>9782747091466</v>
      </c>
      <c r="B6971" t="s">
        <v>3831</v>
      </c>
      <c r="C6971" s="36">
        <v>0</v>
      </c>
      <c r="D6971" t="s">
        <v>5129</v>
      </c>
    </row>
    <row r="6972" spans="1:4" x14ac:dyDescent="0.15">
      <c r="A6972" s="36">
        <v>9782227492547</v>
      </c>
      <c r="B6972" t="s">
        <v>3831</v>
      </c>
      <c r="C6972" s="36">
        <v>0</v>
      </c>
      <c r="D6972" t="s">
        <v>5129</v>
      </c>
    </row>
    <row r="6973" spans="1:4" x14ac:dyDescent="0.15">
      <c r="A6973" s="36">
        <v>9782747062077</v>
      </c>
      <c r="B6973" t="s">
        <v>3831</v>
      </c>
      <c r="C6973" s="36">
        <v>0</v>
      </c>
      <c r="D6973" t="s">
        <v>5129</v>
      </c>
    </row>
    <row r="6974" spans="1:4" x14ac:dyDescent="0.15">
      <c r="A6974" s="36">
        <v>9791036359675</v>
      </c>
      <c r="B6974" t="s">
        <v>3831</v>
      </c>
      <c r="C6974" s="36">
        <v>0</v>
      </c>
      <c r="D6974" t="s">
        <v>5135</v>
      </c>
    </row>
    <row r="6975" spans="1:4" x14ac:dyDescent="0.15">
      <c r="A6975" s="36">
        <v>9791027612949</v>
      </c>
      <c r="B6975" t="s">
        <v>3831</v>
      </c>
      <c r="C6975" s="36">
        <v>0</v>
      </c>
      <c r="D6975" t="s">
        <v>5135</v>
      </c>
    </row>
    <row r="6976" spans="1:4" x14ac:dyDescent="0.15">
      <c r="A6976" s="36">
        <v>9791036359712</v>
      </c>
      <c r="B6976" t="s">
        <v>3831</v>
      </c>
      <c r="C6976" s="36">
        <v>1037</v>
      </c>
      <c r="D6976" t="s">
        <v>5133</v>
      </c>
    </row>
    <row r="6977" spans="1:4" x14ac:dyDescent="0.15">
      <c r="A6977" s="36">
        <v>9791036359743</v>
      </c>
      <c r="B6977" t="s">
        <v>3831</v>
      </c>
      <c r="C6977" s="36">
        <v>0</v>
      </c>
      <c r="D6977" t="s">
        <v>5135</v>
      </c>
    </row>
    <row r="6978" spans="1:4" x14ac:dyDescent="0.15">
      <c r="A6978" s="36">
        <v>9791027606863</v>
      </c>
      <c r="B6978" t="s">
        <v>3831</v>
      </c>
      <c r="C6978" s="36">
        <v>0</v>
      </c>
      <c r="D6978" t="s">
        <v>5129</v>
      </c>
    </row>
    <row r="6979" spans="1:4" x14ac:dyDescent="0.15">
      <c r="A6979" s="36">
        <v>9791027609833</v>
      </c>
      <c r="B6979" t="s">
        <v>3831</v>
      </c>
      <c r="C6979" s="36">
        <v>0</v>
      </c>
      <c r="D6979" t="s">
        <v>5129</v>
      </c>
    </row>
    <row r="6980" spans="1:4" x14ac:dyDescent="0.15">
      <c r="A6980" s="36">
        <v>9791036328176</v>
      </c>
      <c r="B6980" t="s">
        <v>3831</v>
      </c>
      <c r="C6980" s="36">
        <v>0</v>
      </c>
      <c r="D6980" t="s">
        <v>5131</v>
      </c>
    </row>
    <row r="6981" spans="1:4" x14ac:dyDescent="0.15">
      <c r="A6981" s="36">
        <v>9791036328183</v>
      </c>
      <c r="B6981" t="s">
        <v>3831</v>
      </c>
      <c r="C6981" s="36">
        <v>0</v>
      </c>
      <c r="D6981" t="s">
        <v>5135</v>
      </c>
    </row>
    <row r="6982" spans="1:4" x14ac:dyDescent="0.15">
      <c r="A6982" s="36">
        <v>9791036328220</v>
      </c>
      <c r="B6982" t="s">
        <v>3831</v>
      </c>
      <c r="C6982" s="36">
        <v>3658</v>
      </c>
      <c r="D6982" t="s">
        <v>5133</v>
      </c>
    </row>
    <row r="6983" spans="1:4" x14ac:dyDescent="0.15">
      <c r="A6983" s="36">
        <v>9791036328237</v>
      </c>
      <c r="B6983" t="s">
        <v>3831</v>
      </c>
      <c r="C6983" s="36">
        <v>106</v>
      </c>
      <c r="D6983" t="s">
        <v>5130</v>
      </c>
    </row>
    <row r="6984" spans="1:4" x14ac:dyDescent="0.15">
      <c r="A6984" s="36">
        <v>9791036328282</v>
      </c>
      <c r="B6984" t="s">
        <v>3831</v>
      </c>
      <c r="C6984" s="36">
        <v>0</v>
      </c>
      <c r="D6984" t="s">
        <v>5129</v>
      </c>
    </row>
    <row r="6985" spans="1:4" x14ac:dyDescent="0.15">
      <c r="A6985" s="36">
        <v>9791036359668</v>
      </c>
      <c r="B6985" t="s">
        <v>3831</v>
      </c>
      <c r="C6985" s="36">
        <v>0</v>
      </c>
      <c r="D6985" t="s">
        <v>5135</v>
      </c>
    </row>
    <row r="6986" spans="1:4" x14ac:dyDescent="0.15">
      <c r="A6986" s="36">
        <v>9791036328459</v>
      </c>
      <c r="B6986" t="s">
        <v>3831</v>
      </c>
      <c r="C6986" s="36">
        <v>0</v>
      </c>
      <c r="D6986" t="s">
        <v>5129</v>
      </c>
    </row>
    <row r="6987" spans="1:4" x14ac:dyDescent="0.15">
      <c r="A6987" s="36">
        <v>9791036372650</v>
      </c>
      <c r="B6987" t="s">
        <v>3831</v>
      </c>
      <c r="C6987" s="36">
        <v>0</v>
      </c>
      <c r="D6987" t="s">
        <v>5135</v>
      </c>
    </row>
    <row r="6988" spans="1:4" x14ac:dyDescent="0.15">
      <c r="A6988" s="36">
        <v>9791036372667</v>
      </c>
      <c r="B6988" t="s">
        <v>3831</v>
      </c>
      <c r="C6988" s="36">
        <v>0</v>
      </c>
      <c r="D6988" t="s">
        <v>5135</v>
      </c>
    </row>
    <row r="6989" spans="1:4" x14ac:dyDescent="0.15">
      <c r="A6989" s="36">
        <v>9791036372674</v>
      </c>
      <c r="B6989" t="s">
        <v>3831</v>
      </c>
      <c r="C6989" s="36">
        <v>0</v>
      </c>
      <c r="D6989" t="s">
        <v>5135</v>
      </c>
    </row>
    <row r="6990" spans="1:4" x14ac:dyDescent="0.15">
      <c r="A6990" s="36">
        <v>9791036372681</v>
      </c>
      <c r="B6990" t="s">
        <v>3831</v>
      </c>
      <c r="C6990" s="36">
        <v>0</v>
      </c>
      <c r="D6990" t="s">
        <v>5135</v>
      </c>
    </row>
    <row r="6991" spans="1:4" x14ac:dyDescent="0.15">
      <c r="A6991" s="36">
        <v>9791036372698</v>
      </c>
      <c r="B6991" t="s">
        <v>3831</v>
      </c>
      <c r="C6991" s="36">
        <v>0</v>
      </c>
      <c r="D6991" t="s">
        <v>5135</v>
      </c>
    </row>
    <row r="6992" spans="1:4" x14ac:dyDescent="0.15">
      <c r="A6992" s="36">
        <v>9791036328602</v>
      </c>
      <c r="B6992" t="s">
        <v>3831</v>
      </c>
      <c r="C6992" s="36">
        <v>0</v>
      </c>
      <c r="D6992" t="s">
        <v>5135</v>
      </c>
    </row>
    <row r="6993" spans="1:4" x14ac:dyDescent="0.15">
      <c r="A6993" s="36">
        <v>9782227501379</v>
      </c>
      <c r="B6993" t="s">
        <v>3831</v>
      </c>
      <c r="C6993" s="36">
        <v>0</v>
      </c>
      <c r="D6993" t="s">
        <v>5135</v>
      </c>
    </row>
    <row r="6994" spans="1:4" x14ac:dyDescent="0.15">
      <c r="A6994" s="36">
        <v>9782227501430</v>
      </c>
      <c r="B6994" t="s">
        <v>3831</v>
      </c>
      <c r="C6994" s="36">
        <v>0</v>
      </c>
      <c r="D6994" t="s">
        <v>5135</v>
      </c>
    </row>
    <row r="6995" spans="1:4" x14ac:dyDescent="0.15">
      <c r="A6995" s="36">
        <v>9791036384882</v>
      </c>
      <c r="B6995" t="s">
        <v>3831</v>
      </c>
      <c r="C6995" s="36">
        <v>0</v>
      </c>
      <c r="D6995" t="s">
        <v>5135</v>
      </c>
    </row>
    <row r="6996" spans="1:4" x14ac:dyDescent="0.15">
      <c r="A6996" s="36">
        <v>9791036384899</v>
      </c>
      <c r="B6996" t="s">
        <v>3831</v>
      </c>
      <c r="C6996" s="36">
        <v>0</v>
      </c>
      <c r="D6996" t="s">
        <v>5135</v>
      </c>
    </row>
    <row r="6997" spans="1:4" x14ac:dyDescent="0.15">
      <c r="A6997" s="36">
        <v>9791036384905</v>
      </c>
      <c r="B6997" t="s">
        <v>3831</v>
      </c>
      <c r="C6997" s="36">
        <v>0</v>
      </c>
      <c r="D6997" t="s">
        <v>5135</v>
      </c>
    </row>
    <row r="6998" spans="1:4" x14ac:dyDescent="0.15">
      <c r="A6998" s="36">
        <v>9791036384912</v>
      </c>
      <c r="B6998" t="s">
        <v>3831</v>
      </c>
      <c r="C6998" s="36">
        <v>0</v>
      </c>
      <c r="D6998" t="s">
        <v>5135</v>
      </c>
    </row>
    <row r="6999" spans="1:4" x14ac:dyDescent="0.15">
      <c r="A6999" s="36">
        <v>9791036384929</v>
      </c>
      <c r="B6999" t="s">
        <v>3831</v>
      </c>
      <c r="C6999" s="36">
        <v>0</v>
      </c>
      <c r="D6999" t="s">
        <v>5135</v>
      </c>
    </row>
    <row r="7000" spans="1:4" x14ac:dyDescent="0.15">
      <c r="A7000" s="36">
        <v>9791036328671</v>
      </c>
      <c r="B7000" t="s">
        <v>3831</v>
      </c>
      <c r="C7000" s="36">
        <v>0</v>
      </c>
      <c r="D7000" t="s">
        <v>5129</v>
      </c>
    </row>
    <row r="7001" spans="1:4" x14ac:dyDescent="0.15">
      <c r="A7001" s="36">
        <v>9782747080583</v>
      </c>
      <c r="B7001" t="s">
        <v>3831</v>
      </c>
      <c r="C7001" s="36">
        <v>0</v>
      </c>
      <c r="D7001" t="s">
        <v>5129</v>
      </c>
    </row>
    <row r="7002" spans="1:4" x14ac:dyDescent="0.15">
      <c r="A7002" s="36">
        <v>9782227503175</v>
      </c>
      <c r="B7002" t="s">
        <v>3831</v>
      </c>
      <c r="C7002" s="36">
        <v>0</v>
      </c>
      <c r="D7002" t="s">
        <v>5135</v>
      </c>
    </row>
    <row r="7003" spans="1:4" x14ac:dyDescent="0.15">
      <c r="A7003" s="36">
        <v>9782747092166</v>
      </c>
      <c r="B7003" t="s">
        <v>3831</v>
      </c>
      <c r="C7003" s="36">
        <v>0</v>
      </c>
      <c r="D7003" t="s">
        <v>5129</v>
      </c>
    </row>
    <row r="7004" spans="1:4" x14ac:dyDescent="0.15">
      <c r="A7004" s="36">
        <v>9782747080699</v>
      </c>
      <c r="B7004" t="s">
        <v>3831</v>
      </c>
      <c r="C7004" s="36">
        <v>0</v>
      </c>
      <c r="D7004" t="s">
        <v>5129</v>
      </c>
    </row>
    <row r="7005" spans="1:4" x14ac:dyDescent="0.15">
      <c r="A7005" s="36">
        <v>9791036345661</v>
      </c>
      <c r="B7005" t="s">
        <v>3831</v>
      </c>
      <c r="C7005" s="36">
        <v>0</v>
      </c>
      <c r="D7005" t="s">
        <v>5131</v>
      </c>
    </row>
    <row r="7006" spans="1:4" x14ac:dyDescent="0.15">
      <c r="A7006" s="36">
        <v>9791036345692</v>
      </c>
      <c r="B7006" t="s">
        <v>3831</v>
      </c>
      <c r="C7006" s="36">
        <v>0</v>
      </c>
      <c r="D7006" t="s">
        <v>5135</v>
      </c>
    </row>
    <row r="7007" spans="1:4" x14ac:dyDescent="0.15">
      <c r="A7007" s="36">
        <v>9791036345685</v>
      </c>
      <c r="B7007" t="s">
        <v>3831</v>
      </c>
      <c r="C7007" s="36">
        <v>0</v>
      </c>
      <c r="D7007" t="s">
        <v>5132</v>
      </c>
    </row>
    <row r="7008" spans="1:4" x14ac:dyDescent="0.15">
      <c r="A7008" s="36">
        <v>9791036309014</v>
      </c>
      <c r="B7008" t="s">
        <v>3831</v>
      </c>
      <c r="C7008" s="36">
        <v>790</v>
      </c>
      <c r="D7008" t="s">
        <v>5130</v>
      </c>
    </row>
    <row r="7009" spans="1:4" x14ac:dyDescent="0.15">
      <c r="A7009" s="36">
        <v>9782747080736</v>
      </c>
      <c r="B7009" t="s">
        <v>3831</v>
      </c>
      <c r="C7009" s="36">
        <v>0</v>
      </c>
      <c r="D7009" t="s">
        <v>5129</v>
      </c>
    </row>
    <row r="7010" spans="1:4" x14ac:dyDescent="0.15">
      <c r="A7010" s="36">
        <v>9782747080712</v>
      </c>
      <c r="B7010" t="s">
        <v>3831</v>
      </c>
      <c r="C7010" s="36">
        <v>0</v>
      </c>
      <c r="D7010" t="s">
        <v>5129</v>
      </c>
    </row>
    <row r="7011" spans="1:4" x14ac:dyDescent="0.15">
      <c r="A7011" s="36">
        <v>9791036309137</v>
      </c>
      <c r="B7011" t="s">
        <v>3831</v>
      </c>
      <c r="C7011" s="36">
        <v>0</v>
      </c>
      <c r="D7011" t="s">
        <v>5129</v>
      </c>
    </row>
    <row r="7012" spans="1:4" x14ac:dyDescent="0.15">
      <c r="A7012" s="36">
        <v>9782747080729</v>
      </c>
      <c r="B7012" t="s">
        <v>3831</v>
      </c>
      <c r="C7012" s="36">
        <v>0</v>
      </c>
      <c r="D7012" t="s">
        <v>5132</v>
      </c>
    </row>
    <row r="7013" spans="1:4" x14ac:dyDescent="0.15">
      <c r="A7013" s="36">
        <v>9791036385186</v>
      </c>
      <c r="B7013" t="s">
        <v>3831</v>
      </c>
      <c r="C7013" s="36">
        <v>0</v>
      </c>
      <c r="D7013" t="s">
        <v>5135</v>
      </c>
    </row>
    <row r="7014" spans="1:4" x14ac:dyDescent="0.15">
      <c r="A7014" s="36">
        <v>9791036385162</v>
      </c>
      <c r="B7014" t="s">
        <v>3831</v>
      </c>
      <c r="C7014" s="36">
        <v>0</v>
      </c>
      <c r="D7014" t="s">
        <v>5135</v>
      </c>
    </row>
    <row r="7015" spans="1:4" x14ac:dyDescent="0.15">
      <c r="A7015" s="36">
        <v>9791036385179</v>
      </c>
      <c r="B7015" t="s">
        <v>3831</v>
      </c>
      <c r="C7015" s="36">
        <v>0</v>
      </c>
      <c r="D7015" t="s">
        <v>5135</v>
      </c>
    </row>
    <row r="7016" spans="1:4" x14ac:dyDescent="0.15">
      <c r="A7016" s="36">
        <v>9791036385193</v>
      </c>
      <c r="B7016" t="s">
        <v>3831</v>
      </c>
      <c r="C7016" s="36">
        <v>0</v>
      </c>
      <c r="D7016" t="s">
        <v>5135</v>
      </c>
    </row>
    <row r="7017" spans="1:4" x14ac:dyDescent="0.15">
      <c r="A7017" s="36">
        <v>9791036385421</v>
      </c>
      <c r="B7017" t="s">
        <v>3831</v>
      </c>
      <c r="C7017" s="36">
        <v>0</v>
      </c>
      <c r="D7017" t="s">
        <v>5135</v>
      </c>
    </row>
    <row r="7018" spans="1:4" x14ac:dyDescent="0.15">
      <c r="A7018" s="36">
        <v>9791036385414</v>
      </c>
      <c r="B7018" t="s">
        <v>3831</v>
      </c>
      <c r="C7018" s="36">
        <v>0</v>
      </c>
      <c r="D7018" t="s">
        <v>5135</v>
      </c>
    </row>
    <row r="7019" spans="1:4" x14ac:dyDescent="0.15">
      <c r="A7019" s="36">
        <v>9791036316357</v>
      </c>
      <c r="B7019" t="s">
        <v>3831</v>
      </c>
      <c r="C7019" s="36">
        <v>0</v>
      </c>
      <c r="D7019" t="s">
        <v>5131</v>
      </c>
    </row>
    <row r="7020" spans="1:4" x14ac:dyDescent="0.15">
      <c r="A7020" s="36">
        <v>9791036309199</v>
      </c>
      <c r="B7020" t="s">
        <v>3831</v>
      </c>
      <c r="C7020" s="36">
        <v>0</v>
      </c>
      <c r="D7020" t="s">
        <v>5129</v>
      </c>
    </row>
    <row r="7021" spans="1:4" x14ac:dyDescent="0.15">
      <c r="A7021" s="36">
        <v>9791036309205</v>
      </c>
      <c r="B7021" t="s">
        <v>3831</v>
      </c>
      <c r="C7021" s="36">
        <v>0</v>
      </c>
      <c r="D7021" t="s">
        <v>5129</v>
      </c>
    </row>
    <row r="7022" spans="1:4" x14ac:dyDescent="0.15">
      <c r="A7022" s="36">
        <v>9791036316340</v>
      </c>
      <c r="B7022" t="s">
        <v>3831</v>
      </c>
      <c r="C7022" s="36">
        <v>0</v>
      </c>
      <c r="D7022" t="s">
        <v>5131</v>
      </c>
    </row>
    <row r="7023" spans="1:4" x14ac:dyDescent="0.15">
      <c r="A7023" s="36">
        <v>9791036385445</v>
      </c>
      <c r="B7023" t="s">
        <v>3831</v>
      </c>
      <c r="C7023" s="36">
        <v>0</v>
      </c>
      <c r="D7023" t="s">
        <v>5135</v>
      </c>
    </row>
    <row r="7024" spans="1:4" x14ac:dyDescent="0.15">
      <c r="A7024" s="36">
        <v>9791036328695</v>
      </c>
      <c r="B7024" t="s">
        <v>3831</v>
      </c>
      <c r="C7024" s="36">
        <v>0</v>
      </c>
      <c r="D7024" t="s">
        <v>5129</v>
      </c>
    </row>
    <row r="7025" spans="1:4" x14ac:dyDescent="0.15">
      <c r="A7025" s="36">
        <v>9791036385452</v>
      </c>
      <c r="B7025" t="s">
        <v>3831</v>
      </c>
      <c r="C7025" s="36">
        <v>0</v>
      </c>
      <c r="D7025" t="s">
        <v>5135</v>
      </c>
    </row>
    <row r="7026" spans="1:4" x14ac:dyDescent="0.15">
      <c r="A7026" s="36">
        <v>9791036385469</v>
      </c>
      <c r="B7026" t="s">
        <v>3831</v>
      </c>
      <c r="C7026" s="36">
        <v>0</v>
      </c>
      <c r="D7026" t="s">
        <v>5135</v>
      </c>
    </row>
    <row r="7027" spans="1:4" x14ac:dyDescent="0.15">
      <c r="A7027" s="36">
        <v>9791036385476</v>
      </c>
      <c r="B7027" t="s">
        <v>3831</v>
      </c>
      <c r="C7027" s="36">
        <v>0</v>
      </c>
      <c r="D7027" t="s">
        <v>5135</v>
      </c>
    </row>
    <row r="7028" spans="1:4" x14ac:dyDescent="0.15">
      <c r="A7028" s="36">
        <v>9791027610914</v>
      </c>
      <c r="B7028" t="s">
        <v>3831</v>
      </c>
      <c r="C7028" s="36">
        <v>0</v>
      </c>
      <c r="D7028" t="s">
        <v>5135</v>
      </c>
    </row>
    <row r="7029" spans="1:4" x14ac:dyDescent="0.15">
      <c r="A7029" s="36">
        <v>9791036345937</v>
      </c>
      <c r="B7029" t="s">
        <v>3831</v>
      </c>
      <c r="C7029" s="36">
        <v>0</v>
      </c>
      <c r="D7029" t="s">
        <v>5129</v>
      </c>
    </row>
    <row r="7030" spans="1:4" x14ac:dyDescent="0.15">
      <c r="A7030" s="36">
        <v>9791036385582</v>
      </c>
      <c r="B7030" t="s">
        <v>3831</v>
      </c>
      <c r="C7030" s="36">
        <v>0</v>
      </c>
      <c r="D7030" t="s">
        <v>5135</v>
      </c>
    </row>
    <row r="7031" spans="1:4" x14ac:dyDescent="0.15">
      <c r="A7031" s="36">
        <v>9782747080774</v>
      </c>
      <c r="B7031" t="s">
        <v>3831</v>
      </c>
      <c r="C7031" s="36">
        <v>0</v>
      </c>
      <c r="D7031" t="s">
        <v>5131</v>
      </c>
    </row>
    <row r="7032" spans="1:4" x14ac:dyDescent="0.15">
      <c r="A7032" s="36">
        <v>9791036316401</v>
      </c>
      <c r="B7032" t="s">
        <v>3831</v>
      </c>
      <c r="C7032" s="36">
        <v>0</v>
      </c>
      <c r="D7032" t="s">
        <v>5131</v>
      </c>
    </row>
    <row r="7033" spans="1:4" x14ac:dyDescent="0.15">
      <c r="A7033" s="36">
        <v>9791036316395</v>
      </c>
      <c r="B7033" t="s">
        <v>3831</v>
      </c>
      <c r="C7033" s="36">
        <v>0</v>
      </c>
      <c r="D7033" t="s">
        <v>5131</v>
      </c>
    </row>
    <row r="7034" spans="1:4" x14ac:dyDescent="0.15">
      <c r="A7034" s="36">
        <v>9791036328787</v>
      </c>
      <c r="B7034" t="s">
        <v>3831</v>
      </c>
      <c r="C7034" s="36">
        <v>1</v>
      </c>
      <c r="D7034" t="s">
        <v>5135</v>
      </c>
    </row>
    <row r="7035" spans="1:4" x14ac:dyDescent="0.15">
      <c r="A7035" s="36">
        <v>9791036385735</v>
      </c>
      <c r="B7035" t="s">
        <v>3831</v>
      </c>
      <c r="C7035" s="36">
        <v>0</v>
      </c>
      <c r="D7035" t="s">
        <v>5135</v>
      </c>
    </row>
    <row r="7036" spans="1:4" x14ac:dyDescent="0.15">
      <c r="A7036" s="36">
        <v>9791036385759</v>
      </c>
      <c r="B7036" t="s">
        <v>3831</v>
      </c>
      <c r="C7036" s="36">
        <v>0</v>
      </c>
      <c r="D7036" t="s">
        <v>5135</v>
      </c>
    </row>
    <row r="7037" spans="1:4" x14ac:dyDescent="0.15">
      <c r="A7037" s="36">
        <v>9791036385766</v>
      </c>
      <c r="B7037" t="s">
        <v>3831</v>
      </c>
      <c r="C7037" s="36">
        <v>0</v>
      </c>
      <c r="D7037" t="s">
        <v>5135</v>
      </c>
    </row>
    <row r="7038" spans="1:4" x14ac:dyDescent="0.15">
      <c r="A7038" s="36">
        <v>9791036385810</v>
      </c>
      <c r="B7038" t="s">
        <v>3831</v>
      </c>
      <c r="C7038" s="36">
        <v>0</v>
      </c>
      <c r="D7038" t="s">
        <v>5135</v>
      </c>
    </row>
    <row r="7039" spans="1:4" x14ac:dyDescent="0.15">
      <c r="A7039" s="36">
        <v>9791036385841</v>
      </c>
      <c r="B7039" t="s">
        <v>3831</v>
      </c>
      <c r="C7039" s="36">
        <v>0</v>
      </c>
      <c r="D7039" t="s">
        <v>5135</v>
      </c>
    </row>
    <row r="7040" spans="1:4" x14ac:dyDescent="0.15">
      <c r="A7040" s="36">
        <v>9791036385742</v>
      </c>
      <c r="B7040" t="s">
        <v>3831</v>
      </c>
      <c r="C7040" s="36">
        <v>0</v>
      </c>
      <c r="D7040" t="s">
        <v>5135</v>
      </c>
    </row>
    <row r="7041" spans="1:4" x14ac:dyDescent="0.15">
      <c r="A7041" s="36">
        <v>9791036385834</v>
      </c>
      <c r="B7041" t="s">
        <v>3831</v>
      </c>
      <c r="C7041" s="36">
        <v>0</v>
      </c>
      <c r="D7041" t="s">
        <v>5135</v>
      </c>
    </row>
    <row r="7042" spans="1:4" x14ac:dyDescent="0.15">
      <c r="A7042" s="36">
        <v>9791036385858</v>
      </c>
      <c r="B7042" t="s">
        <v>3831</v>
      </c>
      <c r="C7042" s="36">
        <v>0</v>
      </c>
      <c r="D7042" t="s">
        <v>5135</v>
      </c>
    </row>
    <row r="7043" spans="1:4" x14ac:dyDescent="0.15">
      <c r="A7043" s="36">
        <v>3260051339529</v>
      </c>
      <c r="B7043" t="s">
        <v>3831</v>
      </c>
      <c r="C7043" s="36">
        <v>0</v>
      </c>
      <c r="D7043" t="s">
        <v>5129</v>
      </c>
    </row>
    <row r="7044" spans="1:4" x14ac:dyDescent="0.15">
      <c r="A7044" s="36">
        <v>3260051339512</v>
      </c>
      <c r="B7044" t="s">
        <v>3831</v>
      </c>
      <c r="C7044" s="36">
        <v>0</v>
      </c>
      <c r="D7044" t="s">
        <v>5129</v>
      </c>
    </row>
    <row r="7045" spans="1:4" x14ac:dyDescent="0.15">
      <c r="A7045" s="36">
        <v>3260051339505</v>
      </c>
      <c r="B7045" t="s">
        <v>3831</v>
      </c>
      <c r="C7045" s="36">
        <v>0</v>
      </c>
      <c r="D7045" t="s">
        <v>5129</v>
      </c>
    </row>
    <row r="7046" spans="1:4" x14ac:dyDescent="0.15">
      <c r="A7046" s="36">
        <v>3260051336252</v>
      </c>
      <c r="B7046" t="s">
        <v>3831</v>
      </c>
      <c r="C7046" s="36">
        <v>0</v>
      </c>
      <c r="D7046" t="s">
        <v>5129</v>
      </c>
    </row>
    <row r="7047" spans="1:4" x14ac:dyDescent="0.15">
      <c r="A7047" s="36">
        <v>9791036360893</v>
      </c>
      <c r="B7047" t="s">
        <v>3831</v>
      </c>
      <c r="C7047" s="36">
        <v>0</v>
      </c>
      <c r="D7047" t="s">
        <v>5135</v>
      </c>
    </row>
    <row r="7048" spans="1:4" x14ac:dyDescent="0.15">
      <c r="A7048" s="36">
        <v>3260051336238</v>
      </c>
      <c r="B7048" t="s">
        <v>3831</v>
      </c>
      <c r="C7048" s="36">
        <v>0</v>
      </c>
      <c r="D7048" t="s">
        <v>5129</v>
      </c>
    </row>
    <row r="7049" spans="1:4" x14ac:dyDescent="0.15">
      <c r="A7049" s="36">
        <v>3260051335583</v>
      </c>
      <c r="B7049" t="s">
        <v>3831</v>
      </c>
      <c r="C7049" s="36">
        <v>0</v>
      </c>
      <c r="D7049" t="s">
        <v>5129</v>
      </c>
    </row>
    <row r="7050" spans="1:4" x14ac:dyDescent="0.15">
      <c r="A7050" s="36">
        <v>3260051335552</v>
      </c>
      <c r="B7050" t="s">
        <v>3831</v>
      </c>
      <c r="C7050" s="36">
        <v>0</v>
      </c>
      <c r="D7050" t="s">
        <v>5129</v>
      </c>
    </row>
    <row r="7051" spans="1:4" x14ac:dyDescent="0.15">
      <c r="A7051" s="36">
        <v>3260051335514</v>
      </c>
      <c r="B7051" t="s">
        <v>3831</v>
      </c>
      <c r="C7051" s="36">
        <v>0</v>
      </c>
      <c r="D7051" t="s">
        <v>5129</v>
      </c>
    </row>
    <row r="7052" spans="1:4" x14ac:dyDescent="0.15">
      <c r="A7052" s="36">
        <v>3260051335507</v>
      </c>
      <c r="B7052" t="s">
        <v>3831</v>
      </c>
      <c r="C7052" s="36">
        <v>0</v>
      </c>
      <c r="D7052" t="s">
        <v>5129</v>
      </c>
    </row>
    <row r="7053" spans="1:4" x14ac:dyDescent="0.15">
      <c r="A7053" s="36">
        <v>9791036346637</v>
      </c>
      <c r="B7053" t="s">
        <v>3831</v>
      </c>
      <c r="C7053" s="36">
        <v>0</v>
      </c>
      <c r="D7053" t="s">
        <v>5131</v>
      </c>
    </row>
    <row r="7054" spans="1:4" x14ac:dyDescent="0.15">
      <c r="A7054" s="36">
        <v>9791036309373</v>
      </c>
      <c r="B7054" t="s">
        <v>3831</v>
      </c>
      <c r="C7054" s="36">
        <v>0</v>
      </c>
      <c r="D7054" t="s">
        <v>5129</v>
      </c>
    </row>
    <row r="7055" spans="1:4" x14ac:dyDescent="0.15">
      <c r="A7055" s="36">
        <v>3260051335491</v>
      </c>
      <c r="B7055" t="s">
        <v>3831</v>
      </c>
      <c r="C7055" s="36">
        <v>0</v>
      </c>
      <c r="D7055" t="s">
        <v>5129</v>
      </c>
    </row>
    <row r="7056" spans="1:4" x14ac:dyDescent="0.15">
      <c r="A7056" s="36">
        <v>9791036309380</v>
      </c>
      <c r="B7056" t="s">
        <v>3831</v>
      </c>
      <c r="C7056" s="36">
        <v>0</v>
      </c>
      <c r="D7056" t="s">
        <v>5129</v>
      </c>
    </row>
    <row r="7057" spans="1:4" x14ac:dyDescent="0.15">
      <c r="A7057" s="36">
        <v>3260051335484</v>
      </c>
      <c r="B7057" t="s">
        <v>3831</v>
      </c>
      <c r="C7057" s="36">
        <v>0</v>
      </c>
      <c r="D7057" t="s">
        <v>5129</v>
      </c>
    </row>
    <row r="7058" spans="1:4" x14ac:dyDescent="0.15">
      <c r="A7058" s="36">
        <v>3260051335163</v>
      </c>
      <c r="B7058" t="s">
        <v>3831</v>
      </c>
      <c r="C7058" s="36">
        <v>0</v>
      </c>
      <c r="D7058" t="s">
        <v>5129</v>
      </c>
    </row>
    <row r="7059" spans="1:4" x14ac:dyDescent="0.15">
      <c r="A7059" s="36">
        <v>3260051335057</v>
      </c>
      <c r="B7059" t="s">
        <v>3831</v>
      </c>
      <c r="C7059" s="36">
        <v>0</v>
      </c>
      <c r="D7059" t="s">
        <v>5129</v>
      </c>
    </row>
    <row r="7060" spans="1:4" x14ac:dyDescent="0.15">
      <c r="A7060" s="36">
        <v>9791036316548</v>
      </c>
      <c r="B7060" t="s">
        <v>3831</v>
      </c>
      <c r="C7060" s="36">
        <v>0</v>
      </c>
      <c r="D7060" t="s">
        <v>5129</v>
      </c>
    </row>
    <row r="7061" spans="1:4" x14ac:dyDescent="0.15">
      <c r="A7061" s="36">
        <v>3260051334692</v>
      </c>
      <c r="B7061" t="s">
        <v>3831</v>
      </c>
      <c r="C7061" s="36">
        <v>0</v>
      </c>
      <c r="D7061" t="s">
        <v>5129</v>
      </c>
    </row>
    <row r="7062" spans="1:4" x14ac:dyDescent="0.15">
      <c r="A7062" s="36">
        <v>9791036316630</v>
      </c>
      <c r="B7062" t="s">
        <v>3831</v>
      </c>
      <c r="C7062" s="36">
        <v>0</v>
      </c>
      <c r="D7062" t="s">
        <v>5135</v>
      </c>
    </row>
    <row r="7063" spans="1:4" x14ac:dyDescent="0.15">
      <c r="A7063" s="36">
        <v>3260051334043</v>
      </c>
      <c r="B7063" t="s">
        <v>3831</v>
      </c>
      <c r="C7063" s="36">
        <v>0</v>
      </c>
      <c r="D7063" t="s">
        <v>5129</v>
      </c>
    </row>
    <row r="7064" spans="1:4" x14ac:dyDescent="0.15">
      <c r="A7064" s="36">
        <v>9791036316654</v>
      </c>
      <c r="B7064" t="s">
        <v>3831</v>
      </c>
      <c r="C7064" s="36">
        <v>0</v>
      </c>
      <c r="D7064" t="s">
        <v>5131</v>
      </c>
    </row>
    <row r="7065" spans="1:4" x14ac:dyDescent="0.15">
      <c r="A7065" s="36">
        <v>3260051331370</v>
      </c>
      <c r="B7065" t="s">
        <v>3831</v>
      </c>
      <c r="C7065" s="36">
        <v>0</v>
      </c>
      <c r="D7065" t="s">
        <v>5129</v>
      </c>
    </row>
    <row r="7066" spans="1:4" x14ac:dyDescent="0.15">
      <c r="A7066" s="36">
        <v>9791036329166</v>
      </c>
      <c r="B7066" t="s">
        <v>3831</v>
      </c>
      <c r="C7066" s="36">
        <v>0</v>
      </c>
      <c r="D7066" t="s">
        <v>5131</v>
      </c>
    </row>
    <row r="7067" spans="1:4" x14ac:dyDescent="0.15">
      <c r="A7067" s="36">
        <v>9791036316678</v>
      </c>
      <c r="B7067" t="s">
        <v>3831</v>
      </c>
      <c r="C7067" s="36">
        <v>0</v>
      </c>
      <c r="D7067" t="s">
        <v>5135</v>
      </c>
    </row>
    <row r="7068" spans="1:4" x14ac:dyDescent="0.15">
      <c r="A7068" s="36">
        <v>3260051326956</v>
      </c>
      <c r="B7068" t="s">
        <v>3831</v>
      </c>
      <c r="C7068" s="36">
        <v>0</v>
      </c>
      <c r="D7068" t="s">
        <v>5129</v>
      </c>
    </row>
    <row r="7069" spans="1:4" x14ac:dyDescent="0.15">
      <c r="A7069" s="36">
        <v>9791036329159</v>
      </c>
      <c r="B7069" t="s">
        <v>3831</v>
      </c>
      <c r="C7069" s="36">
        <v>0</v>
      </c>
      <c r="D7069" t="s">
        <v>5135</v>
      </c>
    </row>
    <row r="7070" spans="1:4" x14ac:dyDescent="0.15">
      <c r="A7070" s="36">
        <v>9791036316685</v>
      </c>
      <c r="B7070" t="s">
        <v>3831</v>
      </c>
      <c r="C7070" s="36">
        <v>0</v>
      </c>
      <c r="D7070" t="s">
        <v>5135</v>
      </c>
    </row>
    <row r="7071" spans="1:4" x14ac:dyDescent="0.15">
      <c r="A7071" s="36">
        <v>3260051325959</v>
      </c>
      <c r="B7071" t="s">
        <v>3831</v>
      </c>
      <c r="C7071" s="36">
        <v>0</v>
      </c>
      <c r="D7071" t="s">
        <v>5129</v>
      </c>
    </row>
    <row r="7072" spans="1:4" x14ac:dyDescent="0.15">
      <c r="A7072" s="36">
        <v>3260051293425</v>
      </c>
      <c r="B7072" t="s">
        <v>3831</v>
      </c>
      <c r="C7072" s="36">
        <v>0</v>
      </c>
      <c r="D7072" t="s">
        <v>5129</v>
      </c>
    </row>
    <row r="7073" spans="1:4" x14ac:dyDescent="0.15">
      <c r="A7073" s="36">
        <v>3260051292237</v>
      </c>
      <c r="B7073" t="s">
        <v>3831</v>
      </c>
      <c r="C7073" s="36">
        <v>0</v>
      </c>
      <c r="D7073" t="s">
        <v>5129</v>
      </c>
    </row>
    <row r="7074" spans="1:4" x14ac:dyDescent="0.15">
      <c r="A7074" s="36">
        <v>3260051291841</v>
      </c>
      <c r="B7074" t="s">
        <v>3831</v>
      </c>
      <c r="C7074" s="36">
        <v>0</v>
      </c>
      <c r="D7074" t="s">
        <v>5129</v>
      </c>
    </row>
    <row r="7075" spans="1:4" x14ac:dyDescent="0.15">
      <c r="A7075" s="36">
        <v>9791036371516</v>
      </c>
      <c r="B7075" t="s">
        <v>3831</v>
      </c>
      <c r="C7075" s="36">
        <v>0</v>
      </c>
      <c r="D7075" t="s">
        <v>5135</v>
      </c>
    </row>
    <row r="7076" spans="1:4" x14ac:dyDescent="0.15">
      <c r="A7076" s="36">
        <v>3260051291681</v>
      </c>
      <c r="B7076" t="s">
        <v>3831</v>
      </c>
      <c r="C7076" s="36">
        <v>0</v>
      </c>
      <c r="D7076" t="s">
        <v>5129</v>
      </c>
    </row>
    <row r="7077" spans="1:4" x14ac:dyDescent="0.15">
      <c r="A7077" s="36">
        <v>9791036316661</v>
      </c>
      <c r="B7077" t="s">
        <v>3831</v>
      </c>
      <c r="C7077" s="36">
        <v>0</v>
      </c>
      <c r="D7077" t="s">
        <v>5131</v>
      </c>
    </row>
    <row r="7078" spans="1:4" x14ac:dyDescent="0.15">
      <c r="A7078" s="36">
        <v>9791036371530</v>
      </c>
      <c r="B7078" t="s">
        <v>3831</v>
      </c>
      <c r="C7078" s="36">
        <v>0</v>
      </c>
      <c r="D7078" t="s">
        <v>5135</v>
      </c>
    </row>
    <row r="7079" spans="1:4" x14ac:dyDescent="0.15">
      <c r="A7079" s="36">
        <v>3260050931472</v>
      </c>
      <c r="B7079" t="s">
        <v>3831</v>
      </c>
      <c r="C7079" s="36">
        <v>0</v>
      </c>
      <c r="D7079" t="s">
        <v>5129</v>
      </c>
    </row>
    <row r="7080" spans="1:4" x14ac:dyDescent="0.15">
      <c r="A7080" s="36">
        <v>9791036371547</v>
      </c>
      <c r="B7080" t="s">
        <v>3831</v>
      </c>
      <c r="C7080" s="36">
        <v>1471</v>
      </c>
      <c r="D7080" t="s">
        <v>5133</v>
      </c>
    </row>
    <row r="7081" spans="1:4" x14ac:dyDescent="0.15">
      <c r="A7081" s="36">
        <v>9791036385926</v>
      </c>
      <c r="B7081" t="s">
        <v>3831</v>
      </c>
      <c r="C7081" s="36">
        <v>0</v>
      </c>
      <c r="D7081" t="s">
        <v>5135</v>
      </c>
    </row>
    <row r="7082" spans="1:4" x14ac:dyDescent="0.15">
      <c r="A7082" s="36">
        <v>9791036385933</v>
      </c>
      <c r="B7082" t="s">
        <v>3831</v>
      </c>
      <c r="C7082" s="36">
        <v>0</v>
      </c>
      <c r="D7082" t="s">
        <v>5135</v>
      </c>
    </row>
    <row r="7083" spans="1:4" x14ac:dyDescent="0.15">
      <c r="A7083" s="36">
        <v>9791036385940</v>
      </c>
      <c r="B7083" t="s">
        <v>3831</v>
      </c>
      <c r="C7083" s="36">
        <v>0</v>
      </c>
      <c r="D7083" t="s">
        <v>5135</v>
      </c>
    </row>
    <row r="7084" spans="1:4" x14ac:dyDescent="0.15">
      <c r="A7084" s="36">
        <v>9791036371509</v>
      </c>
      <c r="B7084" t="s">
        <v>3831</v>
      </c>
      <c r="C7084" s="36">
        <v>0</v>
      </c>
      <c r="D7084" t="s">
        <v>5135</v>
      </c>
    </row>
    <row r="7085" spans="1:4" x14ac:dyDescent="0.15">
      <c r="A7085" s="36">
        <v>9791036373282</v>
      </c>
      <c r="B7085" t="s">
        <v>3831</v>
      </c>
      <c r="C7085" s="36">
        <v>7993</v>
      </c>
      <c r="D7085" t="s">
        <v>5133</v>
      </c>
    </row>
    <row r="7086" spans="1:4" x14ac:dyDescent="0.15">
      <c r="A7086" s="36">
        <v>9791036371523</v>
      </c>
      <c r="B7086" t="s">
        <v>3831</v>
      </c>
      <c r="C7086" s="36">
        <v>0</v>
      </c>
      <c r="D7086" t="s">
        <v>5135</v>
      </c>
    </row>
    <row r="7087" spans="1:4" x14ac:dyDescent="0.15">
      <c r="A7087" s="36">
        <v>9791036316692</v>
      </c>
      <c r="B7087" t="s">
        <v>3831</v>
      </c>
      <c r="C7087" s="36">
        <v>10</v>
      </c>
      <c r="D7087" t="s">
        <v>5134</v>
      </c>
    </row>
    <row r="7088" spans="1:4" x14ac:dyDescent="0.15">
      <c r="A7088" s="36">
        <v>9791027601493</v>
      </c>
      <c r="B7088" t="s">
        <v>3831</v>
      </c>
      <c r="C7088" s="36">
        <v>0</v>
      </c>
      <c r="D7088" t="s">
        <v>5129</v>
      </c>
    </row>
    <row r="7089" spans="1:4" x14ac:dyDescent="0.15">
      <c r="A7089" s="36">
        <v>9791036360930</v>
      </c>
      <c r="B7089" t="s">
        <v>3831</v>
      </c>
      <c r="C7089" s="36">
        <v>0</v>
      </c>
      <c r="D7089" t="s">
        <v>5135</v>
      </c>
    </row>
    <row r="7090" spans="1:4" x14ac:dyDescent="0.15">
      <c r="A7090" s="36">
        <v>9791036329227</v>
      </c>
      <c r="B7090" t="s">
        <v>3831</v>
      </c>
      <c r="C7090" s="36">
        <v>0</v>
      </c>
      <c r="D7090" t="s">
        <v>5129</v>
      </c>
    </row>
    <row r="7091" spans="1:4" x14ac:dyDescent="0.15">
      <c r="A7091" s="36">
        <v>9791036360909</v>
      </c>
      <c r="B7091" t="s">
        <v>3831</v>
      </c>
      <c r="C7091" s="36">
        <v>0</v>
      </c>
      <c r="D7091" t="s">
        <v>5135</v>
      </c>
    </row>
    <row r="7092" spans="1:4" x14ac:dyDescent="0.15">
      <c r="A7092" s="36">
        <v>9791036360916</v>
      </c>
      <c r="B7092" t="s">
        <v>3831</v>
      </c>
      <c r="C7092" s="36">
        <v>0</v>
      </c>
      <c r="D7092" t="s">
        <v>5135</v>
      </c>
    </row>
    <row r="7093" spans="1:4" x14ac:dyDescent="0.15">
      <c r="A7093" s="36">
        <v>9791036360923</v>
      </c>
      <c r="B7093" t="s">
        <v>3831</v>
      </c>
      <c r="C7093" s="36">
        <v>0</v>
      </c>
      <c r="D7093" t="s">
        <v>5135</v>
      </c>
    </row>
    <row r="7094" spans="1:4" x14ac:dyDescent="0.15">
      <c r="A7094" s="36">
        <v>9791036373534</v>
      </c>
      <c r="B7094" t="s">
        <v>3831</v>
      </c>
      <c r="C7094" s="36">
        <v>0</v>
      </c>
      <c r="D7094" t="s">
        <v>5135</v>
      </c>
    </row>
    <row r="7095" spans="1:4" x14ac:dyDescent="0.15">
      <c r="A7095" s="36">
        <v>9791036373503</v>
      </c>
      <c r="B7095" t="s">
        <v>3831</v>
      </c>
      <c r="C7095" s="36">
        <v>0</v>
      </c>
      <c r="D7095" t="s">
        <v>5135</v>
      </c>
    </row>
    <row r="7096" spans="1:4" x14ac:dyDescent="0.15">
      <c r="A7096" s="36">
        <v>9791036373527</v>
      </c>
      <c r="B7096" t="s">
        <v>3831</v>
      </c>
      <c r="C7096" s="36">
        <v>0</v>
      </c>
      <c r="D7096" t="s">
        <v>5135</v>
      </c>
    </row>
    <row r="7097" spans="1:4" x14ac:dyDescent="0.15">
      <c r="A7097" s="36">
        <v>9791036373510</v>
      </c>
      <c r="B7097" t="s">
        <v>3831</v>
      </c>
      <c r="C7097" s="36">
        <v>19</v>
      </c>
      <c r="D7097" t="s">
        <v>5134</v>
      </c>
    </row>
    <row r="7098" spans="1:4" x14ac:dyDescent="0.15">
      <c r="A7098" s="36">
        <v>9791036361005</v>
      </c>
      <c r="B7098" t="s">
        <v>3831</v>
      </c>
      <c r="C7098" s="36">
        <v>0</v>
      </c>
      <c r="D7098" t="s">
        <v>5135</v>
      </c>
    </row>
    <row r="7099" spans="1:4" x14ac:dyDescent="0.15">
      <c r="A7099" s="36">
        <v>9791036361012</v>
      </c>
      <c r="B7099" t="s">
        <v>3831</v>
      </c>
      <c r="C7099" s="36">
        <v>0</v>
      </c>
      <c r="D7099" t="s">
        <v>5135</v>
      </c>
    </row>
    <row r="7100" spans="1:4" x14ac:dyDescent="0.15">
      <c r="A7100" s="36">
        <v>9791036361029</v>
      </c>
      <c r="B7100" t="s">
        <v>3831</v>
      </c>
      <c r="C7100" s="36">
        <v>0</v>
      </c>
      <c r="D7100" t="s">
        <v>5135</v>
      </c>
    </row>
    <row r="7101" spans="1:4" x14ac:dyDescent="0.15">
      <c r="A7101" s="36">
        <v>9791036361050</v>
      </c>
      <c r="B7101" t="s">
        <v>3831</v>
      </c>
      <c r="C7101" s="36">
        <v>0</v>
      </c>
      <c r="D7101" t="s">
        <v>5135</v>
      </c>
    </row>
    <row r="7102" spans="1:4" x14ac:dyDescent="0.15">
      <c r="A7102" s="36">
        <v>3260051340754</v>
      </c>
      <c r="B7102" t="s">
        <v>3831</v>
      </c>
      <c r="C7102" s="36">
        <v>0</v>
      </c>
      <c r="D7102" t="s">
        <v>5129</v>
      </c>
    </row>
    <row r="7103" spans="1:4" x14ac:dyDescent="0.15">
      <c r="A7103" s="36">
        <v>9791036386626</v>
      </c>
      <c r="B7103" t="s">
        <v>3831</v>
      </c>
      <c r="C7103" s="36">
        <v>0</v>
      </c>
      <c r="D7103" t="s">
        <v>5135</v>
      </c>
    </row>
    <row r="7104" spans="1:4" x14ac:dyDescent="0.15">
      <c r="A7104" s="36">
        <v>9791036347047</v>
      </c>
      <c r="B7104" t="s">
        <v>3831</v>
      </c>
      <c r="C7104" s="36">
        <v>0</v>
      </c>
      <c r="D7104" t="s">
        <v>5131</v>
      </c>
    </row>
    <row r="7105" spans="1:4" x14ac:dyDescent="0.15">
      <c r="A7105" s="36">
        <v>9791036347122</v>
      </c>
      <c r="B7105" t="s">
        <v>3831</v>
      </c>
      <c r="C7105" s="36">
        <v>1455</v>
      </c>
      <c r="D7105" t="s">
        <v>5133</v>
      </c>
    </row>
    <row r="7106" spans="1:4" x14ac:dyDescent="0.15">
      <c r="A7106" s="36">
        <v>9782747055437</v>
      </c>
      <c r="B7106" t="s">
        <v>3831</v>
      </c>
      <c r="C7106" s="36">
        <v>0</v>
      </c>
      <c r="D7106" t="s">
        <v>5129</v>
      </c>
    </row>
    <row r="7107" spans="1:4" x14ac:dyDescent="0.15">
      <c r="A7107" s="36">
        <v>9782747094955</v>
      </c>
      <c r="B7107" t="s">
        <v>3831</v>
      </c>
      <c r="C7107" s="36">
        <v>60</v>
      </c>
      <c r="D7107" t="s">
        <v>5134</v>
      </c>
    </row>
    <row r="7108" spans="1:4" x14ac:dyDescent="0.15">
      <c r="A7108" s="36">
        <v>9791027613908</v>
      </c>
      <c r="B7108" t="s">
        <v>3831</v>
      </c>
      <c r="C7108" s="36">
        <v>0</v>
      </c>
      <c r="D7108" t="s">
        <v>5135</v>
      </c>
    </row>
    <row r="7109" spans="1:4" x14ac:dyDescent="0.15">
      <c r="A7109" s="36">
        <v>9782747063111</v>
      </c>
      <c r="B7109" t="s">
        <v>3831</v>
      </c>
      <c r="C7109" s="36">
        <v>9</v>
      </c>
      <c r="D7109" t="s">
        <v>5132</v>
      </c>
    </row>
    <row r="7110" spans="1:4" x14ac:dyDescent="0.15">
      <c r="A7110" s="36">
        <v>9791027613915</v>
      </c>
      <c r="B7110" t="s">
        <v>3831</v>
      </c>
      <c r="C7110" s="36">
        <v>0</v>
      </c>
      <c r="D7110" t="s">
        <v>5135</v>
      </c>
    </row>
    <row r="7111" spans="1:4" x14ac:dyDescent="0.15">
      <c r="A7111" s="36">
        <v>9791027613922</v>
      </c>
      <c r="B7111" t="s">
        <v>3831</v>
      </c>
      <c r="C7111" s="36">
        <v>0</v>
      </c>
      <c r="D7111" t="s">
        <v>5135</v>
      </c>
    </row>
    <row r="7112" spans="1:4" x14ac:dyDescent="0.15">
      <c r="A7112" s="36">
        <v>9791036330056</v>
      </c>
      <c r="B7112" t="s">
        <v>3831</v>
      </c>
      <c r="C7112" s="36">
        <v>0</v>
      </c>
      <c r="D7112" t="s">
        <v>5129</v>
      </c>
    </row>
    <row r="7113" spans="1:4" x14ac:dyDescent="0.15">
      <c r="A7113" s="36">
        <v>9791036330049</v>
      </c>
      <c r="B7113" t="s">
        <v>3831</v>
      </c>
      <c r="C7113" s="36">
        <v>0</v>
      </c>
      <c r="D7113" t="s">
        <v>5129</v>
      </c>
    </row>
    <row r="7114" spans="1:4" x14ac:dyDescent="0.15">
      <c r="A7114" s="36">
        <v>9791036330087</v>
      </c>
      <c r="B7114" t="s">
        <v>3831</v>
      </c>
      <c r="C7114" s="36">
        <v>0</v>
      </c>
      <c r="D7114" t="s">
        <v>5129</v>
      </c>
    </row>
    <row r="7115" spans="1:4" x14ac:dyDescent="0.15">
      <c r="A7115" s="36">
        <v>9791036386688</v>
      </c>
      <c r="B7115" t="s">
        <v>3831</v>
      </c>
      <c r="C7115" s="36">
        <v>0</v>
      </c>
      <c r="D7115" t="s">
        <v>5135</v>
      </c>
    </row>
    <row r="7116" spans="1:4" x14ac:dyDescent="0.15">
      <c r="A7116" s="36">
        <v>9791036386701</v>
      </c>
      <c r="B7116" t="s">
        <v>3831</v>
      </c>
      <c r="C7116" s="36">
        <v>0</v>
      </c>
      <c r="D7116" t="s">
        <v>5135</v>
      </c>
    </row>
    <row r="7117" spans="1:4" x14ac:dyDescent="0.15">
      <c r="A7117" s="36">
        <v>9791036386718</v>
      </c>
      <c r="B7117" t="s">
        <v>3831</v>
      </c>
      <c r="C7117" s="36">
        <v>0</v>
      </c>
      <c r="D7117" t="s">
        <v>5135</v>
      </c>
    </row>
    <row r="7118" spans="1:4" x14ac:dyDescent="0.15">
      <c r="A7118" s="36">
        <v>9791036386732</v>
      </c>
      <c r="B7118" t="s">
        <v>3831</v>
      </c>
      <c r="C7118" s="36">
        <v>0</v>
      </c>
      <c r="D7118" t="s">
        <v>5135</v>
      </c>
    </row>
    <row r="7119" spans="1:4" x14ac:dyDescent="0.15">
      <c r="A7119" s="36">
        <v>9791036386749</v>
      </c>
      <c r="B7119" t="s">
        <v>3831</v>
      </c>
      <c r="C7119" s="36">
        <v>0</v>
      </c>
      <c r="D7119" t="s">
        <v>5135</v>
      </c>
    </row>
    <row r="7120" spans="1:4" x14ac:dyDescent="0.15">
      <c r="A7120" s="36">
        <v>9791036386763</v>
      </c>
      <c r="B7120" t="s">
        <v>3831</v>
      </c>
      <c r="C7120" s="36">
        <v>0</v>
      </c>
      <c r="D7120" t="s">
        <v>5135</v>
      </c>
    </row>
    <row r="7121" spans="1:4" x14ac:dyDescent="0.15">
      <c r="A7121" s="36">
        <v>9791027613106</v>
      </c>
      <c r="B7121" t="s">
        <v>3831</v>
      </c>
      <c r="C7121" s="36">
        <v>0</v>
      </c>
      <c r="D7121" t="s">
        <v>5135</v>
      </c>
    </row>
    <row r="7122" spans="1:4" x14ac:dyDescent="0.15">
      <c r="A7122" s="36">
        <v>9791036373770</v>
      </c>
      <c r="B7122" t="s">
        <v>3831</v>
      </c>
      <c r="C7122" s="36">
        <v>0</v>
      </c>
      <c r="D7122" t="s">
        <v>5135</v>
      </c>
    </row>
    <row r="7123" spans="1:4" x14ac:dyDescent="0.15">
      <c r="A7123" s="36">
        <v>9791036386794</v>
      </c>
      <c r="B7123" t="s">
        <v>3831</v>
      </c>
      <c r="C7123" s="36">
        <v>0</v>
      </c>
      <c r="D7123" t="s">
        <v>5135</v>
      </c>
    </row>
    <row r="7124" spans="1:4" x14ac:dyDescent="0.15">
      <c r="A7124" s="36">
        <v>9791036330216</v>
      </c>
      <c r="B7124" t="s">
        <v>3831</v>
      </c>
      <c r="C7124" s="36">
        <v>0</v>
      </c>
      <c r="D7124" t="s">
        <v>5132</v>
      </c>
    </row>
    <row r="7125" spans="1:4" x14ac:dyDescent="0.15">
      <c r="A7125" s="36">
        <v>9791036386800</v>
      </c>
      <c r="B7125" t="s">
        <v>3831</v>
      </c>
      <c r="C7125" s="36">
        <v>0</v>
      </c>
      <c r="D7125" t="s">
        <v>5135</v>
      </c>
    </row>
    <row r="7126" spans="1:4" x14ac:dyDescent="0.15">
      <c r="A7126" s="36">
        <v>9791036330193</v>
      </c>
      <c r="B7126" t="s">
        <v>3831</v>
      </c>
      <c r="C7126" s="36">
        <v>0</v>
      </c>
      <c r="D7126" t="s">
        <v>5131</v>
      </c>
    </row>
    <row r="7127" spans="1:4" x14ac:dyDescent="0.15">
      <c r="A7127" s="36">
        <v>9791036386817</v>
      </c>
      <c r="B7127" t="s">
        <v>3831</v>
      </c>
      <c r="C7127" s="36">
        <v>0</v>
      </c>
      <c r="D7127" t="s">
        <v>5135</v>
      </c>
    </row>
    <row r="7128" spans="1:4" x14ac:dyDescent="0.15">
      <c r="A7128" s="36">
        <v>9791036330209</v>
      </c>
      <c r="B7128" t="s">
        <v>3831</v>
      </c>
      <c r="C7128" s="36">
        <v>0</v>
      </c>
      <c r="D7128" t="s">
        <v>5135</v>
      </c>
    </row>
    <row r="7129" spans="1:4" x14ac:dyDescent="0.15">
      <c r="A7129" s="36">
        <v>9791036386831</v>
      </c>
      <c r="B7129" t="s">
        <v>3831</v>
      </c>
      <c r="C7129" s="36">
        <v>0</v>
      </c>
      <c r="D7129" t="s">
        <v>5135</v>
      </c>
    </row>
    <row r="7130" spans="1:4" x14ac:dyDescent="0.15">
      <c r="A7130" s="36">
        <v>9791036316760</v>
      </c>
      <c r="B7130" t="s">
        <v>3831</v>
      </c>
      <c r="C7130" s="36">
        <v>0</v>
      </c>
      <c r="D7130" t="s">
        <v>5132</v>
      </c>
    </row>
    <row r="7131" spans="1:4" x14ac:dyDescent="0.15">
      <c r="A7131" s="36">
        <v>9791036316852</v>
      </c>
      <c r="B7131" t="s">
        <v>3831</v>
      </c>
      <c r="C7131" s="36">
        <v>0</v>
      </c>
      <c r="D7131" t="s">
        <v>5129</v>
      </c>
    </row>
    <row r="7132" spans="1:4" x14ac:dyDescent="0.15">
      <c r="A7132" s="36">
        <v>9791036348280</v>
      </c>
      <c r="B7132" t="s">
        <v>3831</v>
      </c>
      <c r="C7132" s="36">
        <v>164</v>
      </c>
      <c r="D7132" t="s">
        <v>5130</v>
      </c>
    </row>
    <row r="7133" spans="1:4" x14ac:dyDescent="0.15">
      <c r="A7133" s="36">
        <v>9782747063128</v>
      </c>
      <c r="B7133" t="s">
        <v>3831</v>
      </c>
      <c r="C7133" s="36">
        <v>0</v>
      </c>
      <c r="D7133" t="s">
        <v>5129</v>
      </c>
    </row>
    <row r="7134" spans="1:4" x14ac:dyDescent="0.15">
      <c r="A7134" s="36">
        <v>9791036386886</v>
      </c>
      <c r="B7134" t="s">
        <v>3831</v>
      </c>
      <c r="C7134" s="36">
        <v>0</v>
      </c>
      <c r="D7134" t="s">
        <v>5135</v>
      </c>
    </row>
    <row r="7135" spans="1:4" x14ac:dyDescent="0.15">
      <c r="A7135" s="36">
        <v>9782747063135</v>
      </c>
      <c r="B7135" t="s">
        <v>3831</v>
      </c>
      <c r="C7135" s="36">
        <v>0</v>
      </c>
      <c r="D7135" t="s">
        <v>5129</v>
      </c>
    </row>
    <row r="7136" spans="1:4" x14ac:dyDescent="0.15">
      <c r="A7136" s="36">
        <v>9791036373862</v>
      </c>
      <c r="B7136" t="s">
        <v>3831</v>
      </c>
      <c r="C7136" s="36">
        <v>0</v>
      </c>
      <c r="D7136" t="s">
        <v>5135</v>
      </c>
    </row>
    <row r="7137" spans="1:4" x14ac:dyDescent="0.15">
      <c r="A7137" s="36">
        <v>9791036309458</v>
      </c>
      <c r="B7137" t="s">
        <v>3831</v>
      </c>
      <c r="C7137" s="36">
        <v>0</v>
      </c>
      <c r="D7137" t="s">
        <v>5135</v>
      </c>
    </row>
    <row r="7138" spans="1:4" x14ac:dyDescent="0.15">
      <c r="A7138" s="36">
        <v>9791036373879</v>
      </c>
      <c r="B7138" t="s">
        <v>3831</v>
      </c>
      <c r="C7138" s="36">
        <v>0</v>
      </c>
      <c r="D7138" t="s">
        <v>5135</v>
      </c>
    </row>
    <row r="7139" spans="1:4" x14ac:dyDescent="0.15">
      <c r="A7139" s="36">
        <v>9791036373886</v>
      </c>
      <c r="B7139" t="s">
        <v>3831</v>
      </c>
      <c r="C7139" s="36">
        <v>0</v>
      </c>
      <c r="D7139" t="s">
        <v>5135</v>
      </c>
    </row>
    <row r="7140" spans="1:4" x14ac:dyDescent="0.15">
      <c r="A7140" s="36">
        <v>9782747080811</v>
      </c>
      <c r="B7140" t="s">
        <v>3831</v>
      </c>
      <c r="C7140" s="36">
        <v>0</v>
      </c>
      <c r="D7140" t="s">
        <v>5131</v>
      </c>
    </row>
    <row r="7141" spans="1:4" x14ac:dyDescent="0.15">
      <c r="A7141" s="36">
        <v>9791036316890</v>
      </c>
      <c r="B7141" t="s">
        <v>3831</v>
      </c>
      <c r="C7141" s="36">
        <v>0</v>
      </c>
      <c r="D7141" t="s">
        <v>5131</v>
      </c>
    </row>
    <row r="7142" spans="1:4" x14ac:dyDescent="0.15">
      <c r="A7142" s="36">
        <v>9791036348716</v>
      </c>
      <c r="B7142" t="s">
        <v>3831</v>
      </c>
      <c r="C7142" s="36">
        <v>0</v>
      </c>
      <c r="D7142" t="s">
        <v>5129</v>
      </c>
    </row>
    <row r="7143" spans="1:4" x14ac:dyDescent="0.15">
      <c r="A7143" s="36">
        <v>9791036361357</v>
      </c>
      <c r="B7143" t="s">
        <v>3831</v>
      </c>
      <c r="C7143" s="36">
        <v>0</v>
      </c>
      <c r="D7143" t="s">
        <v>5135</v>
      </c>
    </row>
    <row r="7144" spans="1:4" x14ac:dyDescent="0.15">
      <c r="A7144" s="36">
        <v>9791036309465</v>
      </c>
      <c r="B7144" t="s">
        <v>3831</v>
      </c>
      <c r="C7144" s="36">
        <v>0</v>
      </c>
      <c r="D7144" t="s">
        <v>5129</v>
      </c>
    </row>
    <row r="7145" spans="1:4" x14ac:dyDescent="0.15">
      <c r="A7145" s="36">
        <v>9791036361371</v>
      </c>
      <c r="B7145" t="s">
        <v>3831</v>
      </c>
      <c r="C7145" s="36">
        <v>0</v>
      </c>
      <c r="D7145" t="s">
        <v>5131</v>
      </c>
    </row>
    <row r="7146" spans="1:4" x14ac:dyDescent="0.15">
      <c r="A7146" s="36">
        <v>9791036387340</v>
      </c>
      <c r="B7146" t="s">
        <v>3831</v>
      </c>
      <c r="C7146" s="36">
        <v>0</v>
      </c>
      <c r="D7146" t="s">
        <v>5135</v>
      </c>
    </row>
    <row r="7147" spans="1:4" x14ac:dyDescent="0.15">
      <c r="A7147" s="36">
        <v>9791036387241</v>
      </c>
      <c r="B7147" t="s">
        <v>3831</v>
      </c>
      <c r="C7147" s="36">
        <v>0</v>
      </c>
      <c r="D7147" t="s">
        <v>5135</v>
      </c>
    </row>
    <row r="7148" spans="1:4" x14ac:dyDescent="0.15">
      <c r="A7148" s="36">
        <v>9791036387319</v>
      </c>
      <c r="B7148" t="s">
        <v>3831</v>
      </c>
      <c r="C7148" s="36">
        <v>0</v>
      </c>
      <c r="D7148" t="s">
        <v>5135</v>
      </c>
    </row>
    <row r="7149" spans="1:4" x14ac:dyDescent="0.15">
      <c r="A7149" s="36">
        <v>9791036387326</v>
      </c>
      <c r="B7149" t="s">
        <v>3831</v>
      </c>
      <c r="C7149" s="36">
        <v>0</v>
      </c>
      <c r="D7149" t="s">
        <v>5135</v>
      </c>
    </row>
    <row r="7150" spans="1:4" x14ac:dyDescent="0.15">
      <c r="A7150" s="36">
        <v>9791036387333</v>
      </c>
      <c r="B7150" t="s">
        <v>3831</v>
      </c>
      <c r="C7150" s="36">
        <v>0</v>
      </c>
      <c r="D7150" t="s">
        <v>5135</v>
      </c>
    </row>
    <row r="7151" spans="1:4" x14ac:dyDescent="0.15">
      <c r="A7151" s="36">
        <v>9791036317132</v>
      </c>
      <c r="B7151" t="s">
        <v>3831</v>
      </c>
      <c r="C7151" s="36">
        <v>0</v>
      </c>
      <c r="D7151" t="s">
        <v>5129</v>
      </c>
    </row>
    <row r="7152" spans="1:4" x14ac:dyDescent="0.15">
      <c r="A7152" s="36">
        <v>9791036317149</v>
      </c>
      <c r="B7152" t="s">
        <v>3831</v>
      </c>
      <c r="C7152" s="36">
        <v>238</v>
      </c>
      <c r="D7152" t="s">
        <v>5137</v>
      </c>
    </row>
    <row r="7153" spans="1:4" x14ac:dyDescent="0.15">
      <c r="A7153" s="36">
        <v>9791036330605</v>
      </c>
      <c r="B7153" t="s">
        <v>3831</v>
      </c>
      <c r="C7153" s="36">
        <v>0</v>
      </c>
      <c r="D7153" t="s">
        <v>5131</v>
      </c>
    </row>
    <row r="7154" spans="1:4" x14ac:dyDescent="0.15">
      <c r="A7154" s="36">
        <v>9782747081122</v>
      </c>
      <c r="B7154" t="s">
        <v>3831</v>
      </c>
      <c r="C7154" s="36">
        <v>0</v>
      </c>
      <c r="D7154" t="s">
        <v>5129</v>
      </c>
    </row>
    <row r="7155" spans="1:4" x14ac:dyDescent="0.15">
      <c r="A7155" s="36">
        <v>9791036330612</v>
      </c>
      <c r="B7155" t="s">
        <v>3831</v>
      </c>
      <c r="C7155" s="36">
        <v>0</v>
      </c>
      <c r="D7155" t="s">
        <v>5131</v>
      </c>
    </row>
    <row r="7156" spans="1:4" x14ac:dyDescent="0.15">
      <c r="A7156" s="36">
        <v>9791036330629</v>
      </c>
      <c r="B7156" t="s">
        <v>3831</v>
      </c>
      <c r="C7156" s="36">
        <v>0</v>
      </c>
      <c r="D7156" t="s">
        <v>5131</v>
      </c>
    </row>
    <row r="7157" spans="1:4" x14ac:dyDescent="0.15">
      <c r="A7157" s="36">
        <v>9791036330636</v>
      </c>
      <c r="B7157" t="s">
        <v>3831</v>
      </c>
      <c r="C7157" s="36">
        <v>0</v>
      </c>
      <c r="D7157" t="s">
        <v>5131</v>
      </c>
    </row>
    <row r="7158" spans="1:4" x14ac:dyDescent="0.15">
      <c r="A7158" s="36">
        <v>9791036330735</v>
      </c>
      <c r="B7158" t="s">
        <v>3831</v>
      </c>
      <c r="C7158" s="36">
        <v>0</v>
      </c>
      <c r="D7158" t="s">
        <v>5129</v>
      </c>
    </row>
    <row r="7159" spans="1:4" x14ac:dyDescent="0.15">
      <c r="A7159" s="36">
        <v>9791036387401</v>
      </c>
      <c r="B7159" t="s">
        <v>3831</v>
      </c>
      <c r="C7159" s="36">
        <v>0</v>
      </c>
      <c r="D7159" t="s">
        <v>5135</v>
      </c>
    </row>
    <row r="7160" spans="1:4" x14ac:dyDescent="0.15">
      <c r="A7160" s="36">
        <v>9791036387456</v>
      </c>
      <c r="B7160" t="s">
        <v>3831</v>
      </c>
      <c r="C7160" s="36">
        <v>0</v>
      </c>
      <c r="D7160" t="s">
        <v>5131</v>
      </c>
    </row>
    <row r="7161" spans="1:4" x14ac:dyDescent="0.15">
      <c r="A7161" s="36">
        <v>9782747081146</v>
      </c>
      <c r="B7161" t="s">
        <v>3831</v>
      </c>
      <c r="C7161" s="36">
        <v>0</v>
      </c>
      <c r="D7161" t="s">
        <v>5129</v>
      </c>
    </row>
    <row r="7162" spans="1:4" x14ac:dyDescent="0.15">
      <c r="A7162" s="36">
        <v>9791027603206</v>
      </c>
      <c r="B7162" t="s">
        <v>3831</v>
      </c>
      <c r="C7162" s="36">
        <v>0</v>
      </c>
      <c r="D7162" t="s">
        <v>5129</v>
      </c>
    </row>
    <row r="7163" spans="1:4" x14ac:dyDescent="0.15">
      <c r="A7163" s="36">
        <v>9782747081337</v>
      </c>
      <c r="B7163" t="s">
        <v>3831</v>
      </c>
      <c r="C7163" s="36">
        <v>0</v>
      </c>
      <c r="D7163" t="s">
        <v>5129</v>
      </c>
    </row>
    <row r="7164" spans="1:4" x14ac:dyDescent="0.15">
      <c r="A7164" s="36">
        <v>9791036317194</v>
      </c>
      <c r="B7164" t="s">
        <v>3831</v>
      </c>
      <c r="C7164" s="36">
        <v>0</v>
      </c>
      <c r="D7164" t="s">
        <v>5132</v>
      </c>
    </row>
    <row r="7165" spans="1:4" x14ac:dyDescent="0.15">
      <c r="A7165" s="36">
        <v>9791036310058</v>
      </c>
      <c r="B7165" t="s">
        <v>3831</v>
      </c>
      <c r="C7165" s="36">
        <v>0</v>
      </c>
      <c r="D7165" t="s">
        <v>5129</v>
      </c>
    </row>
    <row r="7166" spans="1:4" x14ac:dyDescent="0.15">
      <c r="A7166" s="36">
        <v>9791036387791</v>
      </c>
      <c r="B7166" t="s">
        <v>3831</v>
      </c>
      <c r="C7166" s="36">
        <v>15</v>
      </c>
      <c r="D7166" t="s">
        <v>5134</v>
      </c>
    </row>
    <row r="7167" spans="1:4" x14ac:dyDescent="0.15">
      <c r="A7167" s="36">
        <v>9791036310065</v>
      </c>
      <c r="B7167" t="s">
        <v>3831</v>
      </c>
      <c r="C7167" s="36">
        <v>0</v>
      </c>
      <c r="D7167" t="s">
        <v>5129</v>
      </c>
    </row>
    <row r="7168" spans="1:4" x14ac:dyDescent="0.15">
      <c r="A7168" s="36">
        <v>9791027613991</v>
      </c>
      <c r="B7168" t="s">
        <v>3831</v>
      </c>
      <c r="C7168" s="36">
        <v>0</v>
      </c>
      <c r="D7168" t="s">
        <v>5135</v>
      </c>
    </row>
    <row r="7169" spans="1:4" x14ac:dyDescent="0.15">
      <c r="A7169" s="36">
        <v>9791027614004</v>
      </c>
      <c r="B7169" t="s">
        <v>3831</v>
      </c>
      <c r="C7169" s="36">
        <v>0</v>
      </c>
      <c r="D7169" t="s">
        <v>5135</v>
      </c>
    </row>
    <row r="7170" spans="1:4" x14ac:dyDescent="0.15">
      <c r="A7170" s="36">
        <v>9791027614011</v>
      </c>
      <c r="B7170" t="s">
        <v>3831</v>
      </c>
      <c r="C7170" s="36">
        <v>0</v>
      </c>
      <c r="D7170" t="s">
        <v>5135</v>
      </c>
    </row>
    <row r="7171" spans="1:4" x14ac:dyDescent="0.15">
      <c r="A7171" s="36">
        <v>9791036387807</v>
      </c>
      <c r="B7171" t="s">
        <v>3831</v>
      </c>
      <c r="C7171" s="36">
        <v>0</v>
      </c>
      <c r="D7171" t="s">
        <v>5135</v>
      </c>
    </row>
    <row r="7172" spans="1:4" x14ac:dyDescent="0.15">
      <c r="A7172" s="36">
        <v>9791036387814</v>
      </c>
      <c r="B7172" t="s">
        <v>3831</v>
      </c>
      <c r="C7172" s="36">
        <v>0</v>
      </c>
      <c r="D7172" t="s">
        <v>5135</v>
      </c>
    </row>
    <row r="7173" spans="1:4" x14ac:dyDescent="0.15">
      <c r="A7173" s="36">
        <v>9791036387821</v>
      </c>
      <c r="B7173" t="s">
        <v>3831</v>
      </c>
      <c r="C7173" s="36">
        <v>0</v>
      </c>
      <c r="D7173" t="s">
        <v>5135</v>
      </c>
    </row>
    <row r="7174" spans="1:4" x14ac:dyDescent="0.15">
      <c r="A7174" s="36">
        <v>9791036387838</v>
      </c>
      <c r="B7174" t="s">
        <v>3831</v>
      </c>
      <c r="C7174" s="36">
        <v>0</v>
      </c>
      <c r="D7174" t="s">
        <v>5135</v>
      </c>
    </row>
    <row r="7175" spans="1:4" x14ac:dyDescent="0.15">
      <c r="A7175" s="36">
        <v>9791036310072</v>
      </c>
      <c r="B7175" t="s">
        <v>3831</v>
      </c>
      <c r="C7175" s="36">
        <v>0</v>
      </c>
      <c r="D7175" t="s">
        <v>5129</v>
      </c>
    </row>
    <row r="7176" spans="1:4" x14ac:dyDescent="0.15">
      <c r="A7176" s="36">
        <v>9791027613113</v>
      </c>
      <c r="B7176" t="s">
        <v>3831</v>
      </c>
      <c r="C7176" s="36">
        <v>0</v>
      </c>
      <c r="D7176" t="s">
        <v>5135</v>
      </c>
    </row>
    <row r="7177" spans="1:4" x14ac:dyDescent="0.15">
      <c r="A7177" s="36">
        <v>9791036373954</v>
      </c>
      <c r="B7177" t="s">
        <v>3831</v>
      </c>
      <c r="C7177" s="36">
        <v>0</v>
      </c>
      <c r="D7177" t="s">
        <v>5135</v>
      </c>
    </row>
    <row r="7178" spans="1:4" x14ac:dyDescent="0.15">
      <c r="A7178" s="36">
        <v>9791036373961</v>
      </c>
      <c r="B7178" t="s">
        <v>3831</v>
      </c>
      <c r="C7178" s="36">
        <v>0</v>
      </c>
      <c r="D7178" t="s">
        <v>5135</v>
      </c>
    </row>
    <row r="7179" spans="1:4" x14ac:dyDescent="0.15">
      <c r="A7179" s="36">
        <v>9791036373985</v>
      </c>
      <c r="B7179" t="s">
        <v>3831</v>
      </c>
      <c r="C7179" s="36">
        <v>0</v>
      </c>
      <c r="D7179" t="s">
        <v>5135</v>
      </c>
    </row>
    <row r="7180" spans="1:4" x14ac:dyDescent="0.15">
      <c r="A7180" s="36">
        <v>9791036374005</v>
      </c>
      <c r="B7180" t="s">
        <v>3831</v>
      </c>
      <c r="C7180" s="36">
        <v>0</v>
      </c>
      <c r="D7180" t="s">
        <v>5135</v>
      </c>
    </row>
    <row r="7181" spans="1:4" x14ac:dyDescent="0.15">
      <c r="A7181" s="36">
        <v>9791036374012</v>
      </c>
      <c r="B7181" t="s">
        <v>3831</v>
      </c>
      <c r="C7181" s="36">
        <v>0</v>
      </c>
      <c r="D7181" t="s">
        <v>5135</v>
      </c>
    </row>
    <row r="7182" spans="1:4" x14ac:dyDescent="0.15">
      <c r="A7182" s="36">
        <v>9791036374043</v>
      </c>
      <c r="B7182" t="s">
        <v>3831</v>
      </c>
      <c r="C7182" s="36">
        <v>0</v>
      </c>
      <c r="D7182" t="s">
        <v>5135</v>
      </c>
    </row>
    <row r="7183" spans="1:4" x14ac:dyDescent="0.15">
      <c r="A7183" s="36">
        <v>9791036374050</v>
      </c>
      <c r="B7183" t="s">
        <v>3831</v>
      </c>
      <c r="C7183" s="36">
        <v>0</v>
      </c>
      <c r="D7183" t="s">
        <v>5135</v>
      </c>
    </row>
    <row r="7184" spans="1:4" x14ac:dyDescent="0.15">
      <c r="A7184" s="36">
        <v>9791036374067</v>
      </c>
      <c r="B7184" t="s">
        <v>3831</v>
      </c>
      <c r="C7184" s="36">
        <v>0</v>
      </c>
      <c r="D7184" t="s">
        <v>5135</v>
      </c>
    </row>
    <row r="7185" spans="1:4" x14ac:dyDescent="0.15">
      <c r="A7185" s="36">
        <v>9791036374081</v>
      </c>
      <c r="B7185" t="s">
        <v>3831</v>
      </c>
      <c r="C7185" s="36">
        <v>0</v>
      </c>
      <c r="D7185" t="s">
        <v>5135</v>
      </c>
    </row>
    <row r="7186" spans="1:4" x14ac:dyDescent="0.15">
      <c r="A7186" s="36">
        <v>9791036374098</v>
      </c>
      <c r="B7186" t="s">
        <v>3831</v>
      </c>
      <c r="C7186" s="36">
        <v>0</v>
      </c>
      <c r="D7186" t="s">
        <v>5135</v>
      </c>
    </row>
    <row r="7187" spans="1:4" x14ac:dyDescent="0.15">
      <c r="A7187" s="36">
        <v>9791036374104</v>
      </c>
      <c r="B7187" t="s">
        <v>3831</v>
      </c>
      <c r="C7187" s="36">
        <v>0</v>
      </c>
      <c r="D7187" t="s">
        <v>5135</v>
      </c>
    </row>
    <row r="7188" spans="1:4" x14ac:dyDescent="0.15">
      <c r="A7188" s="36">
        <v>9791036374111</v>
      </c>
      <c r="B7188" t="s">
        <v>3831</v>
      </c>
      <c r="C7188" s="36">
        <v>0</v>
      </c>
      <c r="D7188" t="s">
        <v>5135</v>
      </c>
    </row>
    <row r="7189" spans="1:4" x14ac:dyDescent="0.15">
      <c r="A7189" s="36">
        <v>9791036310188</v>
      </c>
      <c r="B7189" t="s">
        <v>3831</v>
      </c>
      <c r="C7189" s="36">
        <v>0</v>
      </c>
      <c r="D7189" t="s">
        <v>5129</v>
      </c>
    </row>
    <row r="7190" spans="1:4" x14ac:dyDescent="0.15">
      <c r="A7190" s="36">
        <v>9791036374128</v>
      </c>
      <c r="B7190" t="s">
        <v>3831</v>
      </c>
      <c r="C7190" s="36">
        <v>0</v>
      </c>
      <c r="D7190" t="s">
        <v>5135</v>
      </c>
    </row>
    <row r="7191" spans="1:4" x14ac:dyDescent="0.15">
      <c r="A7191" s="36">
        <v>9791036310195</v>
      </c>
      <c r="B7191" t="s">
        <v>3831</v>
      </c>
      <c r="C7191" s="36">
        <v>0</v>
      </c>
      <c r="D7191" t="s">
        <v>5131</v>
      </c>
    </row>
    <row r="7192" spans="1:4" x14ac:dyDescent="0.15">
      <c r="A7192" s="36">
        <v>9791036374135</v>
      </c>
      <c r="B7192" t="s">
        <v>3831</v>
      </c>
      <c r="C7192" s="36">
        <v>0</v>
      </c>
      <c r="D7192" t="s">
        <v>5135</v>
      </c>
    </row>
    <row r="7193" spans="1:4" x14ac:dyDescent="0.15">
      <c r="A7193" s="36">
        <v>9791036310201</v>
      </c>
      <c r="B7193" t="s">
        <v>3831</v>
      </c>
      <c r="C7193" s="36">
        <v>0</v>
      </c>
      <c r="D7193" t="s">
        <v>5135</v>
      </c>
    </row>
    <row r="7194" spans="1:4" x14ac:dyDescent="0.15">
      <c r="A7194" s="36">
        <v>9791036374166</v>
      </c>
      <c r="B7194" t="s">
        <v>3831</v>
      </c>
      <c r="C7194" s="36">
        <v>0</v>
      </c>
      <c r="D7194" t="s">
        <v>5135</v>
      </c>
    </row>
    <row r="7195" spans="1:4" x14ac:dyDescent="0.15">
      <c r="A7195" s="36">
        <v>9791036310225</v>
      </c>
      <c r="B7195" t="s">
        <v>3831</v>
      </c>
      <c r="C7195" s="36">
        <v>0</v>
      </c>
      <c r="D7195" t="s">
        <v>5129</v>
      </c>
    </row>
    <row r="7196" spans="1:4" x14ac:dyDescent="0.15">
      <c r="A7196" s="36">
        <v>9791027604333</v>
      </c>
      <c r="B7196" t="s">
        <v>3831</v>
      </c>
      <c r="C7196" s="36">
        <v>0</v>
      </c>
      <c r="D7196" t="s">
        <v>5129</v>
      </c>
    </row>
    <row r="7197" spans="1:4" x14ac:dyDescent="0.15">
      <c r="A7197" s="36">
        <v>9791027613137</v>
      </c>
      <c r="B7197" t="s">
        <v>3831</v>
      </c>
      <c r="C7197" s="36">
        <v>0</v>
      </c>
      <c r="D7197" t="s">
        <v>5135</v>
      </c>
    </row>
    <row r="7198" spans="1:4" x14ac:dyDescent="0.15">
      <c r="A7198" s="36">
        <v>9791027613144</v>
      </c>
      <c r="B7198" t="s">
        <v>3831</v>
      </c>
      <c r="C7198" s="36">
        <v>0</v>
      </c>
      <c r="D7198" t="s">
        <v>5135</v>
      </c>
    </row>
    <row r="7199" spans="1:4" x14ac:dyDescent="0.15">
      <c r="A7199" s="36">
        <v>9791036373978</v>
      </c>
      <c r="B7199" t="s">
        <v>3831</v>
      </c>
      <c r="C7199" s="36">
        <v>0</v>
      </c>
      <c r="D7199" t="s">
        <v>5135</v>
      </c>
    </row>
    <row r="7200" spans="1:4" x14ac:dyDescent="0.15">
      <c r="A7200" s="36">
        <v>9791036373992</v>
      </c>
      <c r="B7200" t="s">
        <v>3831</v>
      </c>
      <c r="C7200" s="36">
        <v>0</v>
      </c>
      <c r="D7200" t="s">
        <v>5135</v>
      </c>
    </row>
    <row r="7201" spans="1:4" x14ac:dyDescent="0.15">
      <c r="A7201" s="36">
        <v>9791036374234</v>
      </c>
      <c r="B7201" t="s">
        <v>3831</v>
      </c>
      <c r="C7201" s="36">
        <v>0</v>
      </c>
      <c r="D7201" t="s">
        <v>5135</v>
      </c>
    </row>
    <row r="7202" spans="1:4" x14ac:dyDescent="0.15">
      <c r="A7202" s="36">
        <v>9791036387883</v>
      </c>
      <c r="B7202" t="s">
        <v>3831</v>
      </c>
      <c r="C7202" s="36">
        <v>0</v>
      </c>
      <c r="D7202" t="s">
        <v>5135</v>
      </c>
    </row>
    <row r="7203" spans="1:4" x14ac:dyDescent="0.15">
      <c r="A7203" s="36">
        <v>9791036387920</v>
      </c>
      <c r="B7203" t="s">
        <v>3831</v>
      </c>
      <c r="C7203" s="36">
        <v>0</v>
      </c>
      <c r="D7203" t="s">
        <v>5135</v>
      </c>
    </row>
    <row r="7204" spans="1:4" x14ac:dyDescent="0.15">
      <c r="A7204" s="36">
        <v>9791036387937</v>
      </c>
      <c r="B7204" t="s">
        <v>3831</v>
      </c>
      <c r="C7204" s="36">
        <v>0</v>
      </c>
      <c r="D7204" t="s">
        <v>5135</v>
      </c>
    </row>
    <row r="7205" spans="1:4" x14ac:dyDescent="0.15">
      <c r="A7205" s="36">
        <v>9791036387944</v>
      </c>
      <c r="B7205" t="s">
        <v>3831</v>
      </c>
      <c r="C7205" s="36">
        <v>0</v>
      </c>
      <c r="D7205" t="s">
        <v>5135</v>
      </c>
    </row>
    <row r="7206" spans="1:4" x14ac:dyDescent="0.15">
      <c r="A7206" s="36">
        <v>9791036310287</v>
      </c>
      <c r="B7206" t="s">
        <v>3831</v>
      </c>
      <c r="C7206" s="36">
        <v>0</v>
      </c>
      <c r="D7206" t="s">
        <v>5131</v>
      </c>
    </row>
    <row r="7207" spans="1:4" x14ac:dyDescent="0.15">
      <c r="A7207" s="36">
        <v>9791036374302</v>
      </c>
      <c r="B7207" t="s">
        <v>3831</v>
      </c>
      <c r="C7207" s="36">
        <v>0</v>
      </c>
      <c r="D7207" t="s">
        <v>5135</v>
      </c>
    </row>
    <row r="7208" spans="1:4" x14ac:dyDescent="0.15">
      <c r="A7208" s="36">
        <v>9791036374319</v>
      </c>
      <c r="B7208" t="s">
        <v>3831</v>
      </c>
      <c r="C7208" s="36">
        <v>0</v>
      </c>
      <c r="D7208" t="s">
        <v>5135</v>
      </c>
    </row>
    <row r="7209" spans="1:4" x14ac:dyDescent="0.15">
      <c r="A7209" s="36">
        <v>9791036331657</v>
      </c>
      <c r="B7209" t="s">
        <v>3831</v>
      </c>
      <c r="C7209" s="36">
        <v>0</v>
      </c>
      <c r="D7209" t="s">
        <v>5131</v>
      </c>
    </row>
    <row r="7210" spans="1:4" x14ac:dyDescent="0.15">
      <c r="A7210" s="36">
        <v>9782747081412</v>
      </c>
      <c r="B7210" t="s">
        <v>3831</v>
      </c>
      <c r="C7210" s="36">
        <v>0</v>
      </c>
      <c r="D7210" t="s">
        <v>5135</v>
      </c>
    </row>
    <row r="7211" spans="1:4" x14ac:dyDescent="0.15">
      <c r="A7211" s="36">
        <v>9782747081429</v>
      </c>
      <c r="B7211" t="s">
        <v>3831</v>
      </c>
      <c r="C7211" s="36">
        <v>0</v>
      </c>
      <c r="D7211" t="s">
        <v>5131</v>
      </c>
    </row>
    <row r="7212" spans="1:4" x14ac:dyDescent="0.15">
      <c r="A7212" s="36">
        <v>9791036361814</v>
      </c>
      <c r="B7212" t="s">
        <v>3831</v>
      </c>
      <c r="C7212" s="36">
        <v>0</v>
      </c>
      <c r="D7212" t="s">
        <v>5135</v>
      </c>
    </row>
    <row r="7213" spans="1:4" x14ac:dyDescent="0.15">
      <c r="A7213" s="36">
        <v>9791036387968</v>
      </c>
      <c r="B7213" t="s">
        <v>3831</v>
      </c>
      <c r="C7213" s="36">
        <v>0</v>
      </c>
      <c r="D7213" t="s">
        <v>5135</v>
      </c>
    </row>
    <row r="7214" spans="1:4" x14ac:dyDescent="0.15">
      <c r="A7214" s="36">
        <v>9791036388095</v>
      </c>
      <c r="B7214" t="s">
        <v>3831</v>
      </c>
      <c r="C7214" s="36">
        <v>0</v>
      </c>
      <c r="D7214" t="s">
        <v>5135</v>
      </c>
    </row>
    <row r="7215" spans="1:4" x14ac:dyDescent="0.15">
      <c r="A7215" s="36">
        <v>9791036317514</v>
      </c>
      <c r="B7215" t="s">
        <v>3831</v>
      </c>
      <c r="C7215" s="36">
        <v>0</v>
      </c>
      <c r="D7215" t="s">
        <v>5135</v>
      </c>
    </row>
    <row r="7216" spans="1:4" x14ac:dyDescent="0.15">
      <c r="A7216" s="36">
        <v>9791027613199</v>
      </c>
      <c r="B7216" t="s">
        <v>3831</v>
      </c>
      <c r="C7216" s="36">
        <v>0</v>
      </c>
      <c r="D7216" t="s">
        <v>5135</v>
      </c>
    </row>
    <row r="7217" spans="1:4" x14ac:dyDescent="0.15">
      <c r="A7217" s="36">
        <v>9791036317569</v>
      </c>
      <c r="B7217" t="s">
        <v>3831</v>
      </c>
      <c r="C7217" s="36">
        <v>120</v>
      </c>
      <c r="D7217" t="s">
        <v>5130</v>
      </c>
    </row>
    <row r="7218" spans="1:4" x14ac:dyDescent="0.15">
      <c r="A7218" s="36">
        <v>9791036374678</v>
      </c>
      <c r="B7218" t="s">
        <v>3831</v>
      </c>
      <c r="C7218" s="36">
        <v>0</v>
      </c>
      <c r="D7218" t="s">
        <v>5135</v>
      </c>
    </row>
    <row r="7219" spans="1:4" x14ac:dyDescent="0.15">
      <c r="A7219" s="36">
        <v>9791036317576</v>
      </c>
      <c r="B7219" t="s">
        <v>3831</v>
      </c>
      <c r="C7219" s="36">
        <v>3604</v>
      </c>
      <c r="D7219" t="s">
        <v>5133</v>
      </c>
    </row>
    <row r="7220" spans="1:4" x14ac:dyDescent="0.15">
      <c r="A7220" s="36">
        <v>9791036317927</v>
      </c>
      <c r="B7220" t="s">
        <v>3831</v>
      </c>
      <c r="C7220" s="36">
        <v>0</v>
      </c>
      <c r="D7220" t="s">
        <v>5135</v>
      </c>
    </row>
    <row r="7221" spans="1:4" x14ac:dyDescent="0.15">
      <c r="A7221" s="36">
        <v>9791036317941</v>
      </c>
      <c r="B7221" t="s">
        <v>3831</v>
      </c>
      <c r="C7221" s="36">
        <v>2339</v>
      </c>
      <c r="D7221" t="s">
        <v>5133</v>
      </c>
    </row>
    <row r="7222" spans="1:4" x14ac:dyDescent="0.15">
      <c r="A7222" s="36">
        <v>9791036317538</v>
      </c>
      <c r="B7222" t="s">
        <v>3831</v>
      </c>
      <c r="C7222" s="36">
        <v>0</v>
      </c>
      <c r="D7222" t="s">
        <v>5135</v>
      </c>
    </row>
    <row r="7223" spans="1:4" x14ac:dyDescent="0.15">
      <c r="A7223" s="36">
        <v>9791036317590</v>
      </c>
      <c r="B7223" t="s">
        <v>3831</v>
      </c>
      <c r="C7223" s="36">
        <v>0</v>
      </c>
      <c r="D7223" t="s">
        <v>5135</v>
      </c>
    </row>
    <row r="7224" spans="1:4" x14ac:dyDescent="0.15">
      <c r="A7224" s="36">
        <v>9791036317934</v>
      </c>
      <c r="B7224" t="s">
        <v>3831</v>
      </c>
      <c r="C7224" s="36">
        <v>0</v>
      </c>
      <c r="D7224" t="s">
        <v>5135</v>
      </c>
    </row>
    <row r="7225" spans="1:4" x14ac:dyDescent="0.15">
      <c r="A7225" s="36">
        <v>9791036388125</v>
      </c>
      <c r="B7225" t="s">
        <v>3831</v>
      </c>
      <c r="C7225" s="36">
        <v>0</v>
      </c>
      <c r="D7225" t="s">
        <v>5135</v>
      </c>
    </row>
    <row r="7226" spans="1:4" x14ac:dyDescent="0.15">
      <c r="A7226" s="36">
        <v>9791036349898</v>
      </c>
      <c r="B7226" t="s">
        <v>3831</v>
      </c>
      <c r="C7226" s="36">
        <v>0</v>
      </c>
      <c r="D7226" t="s">
        <v>5135</v>
      </c>
    </row>
    <row r="7227" spans="1:4" x14ac:dyDescent="0.15">
      <c r="A7227" s="36">
        <v>9791036388132</v>
      </c>
      <c r="B7227" t="s">
        <v>3831</v>
      </c>
      <c r="C7227" s="36">
        <v>0</v>
      </c>
      <c r="D7227" t="s">
        <v>5135</v>
      </c>
    </row>
    <row r="7228" spans="1:4" x14ac:dyDescent="0.15">
      <c r="A7228" s="36">
        <v>9791036349935</v>
      </c>
      <c r="B7228" t="s">
        <v>3831</v>
      </c>
      <c r="C7228" s="36">
        <v>0</v>
      </c>
      <c r="D7228" t="s">
        <v>5135</v>
      </c>
    </row>
    <row r="7229" spans="1:4" x14ac:dyDescent="0.15">
      <c r="A7229" s="36">
        <v>9791036388149</v>
      </c>
      <c r="B7229" t="s">
        <v>3831</v>
      </c>
      <c r="C7229" s="36">
        <v>0</v>
      </c>
      <c r="D7229" t="s">
        <v>5135</v>
      </c>
    </row>
    <row r="7230" spans="1:4" x14ac:dyDescent="0.15">
      <c r="A7230" s="36">
        <v>9791036349959</v>
      </c>
      <c r="B7230" t="s">
        <v>3831</v>
      </c>
      <c r="C7230" s="36">
        <v>0</v>
      </c>
      <c r="D7230" t="s">
        <v>5135</v>
      </c>
    </row>
    <row r="7231" spans="1:4" x14ac:dyDescent="0.15">
      <c r="A7231" s="36">
        <v>9791036349904</v>
      </c>
      <c r="B7231" t="s">
        <v>3831</v>
      </c>
      <c r="C7231" s="36">
        <v>0</v>
      </c>
      <c r="D7231" t="s">
        <v>5131</v>
      </c>
    </row>
    <row r="7232" spans="1:4" x14ac:dyDescent="0.15">
      <c r="A7232" s="36">
        <v>9791036349928</v>
      </c>
      <c r="B7232" t="s">
        <v>3831</v>
      </c>
      <c r="C7232" s="36">
        <v>0</v>
      </c>
      <c r="D7232" t="s">
        <v>5135</v>
      </c>
    </row>
    <row r="7233" spans="1:4" x14ac:dyDescent="0.15">
      <c r="A7233" s="36">
        <v>9791036349942</v>
      </c>
      <c r="B7233" t="s">
        <v>3831</v>
      </c>
      <c r="C7233" s="36">
        <v>0</v>
      </c>
      <c r="D7233" t="s">
        <v>5135</v>
      </c>
    </row>
    <row r="7234" spans="1:4" x14ac:dyDescent="0.15">
      <c r="A7234" s="36">
        <v>9791036374708</v>
      </c>
      <c r="B7234" t="s">
        <v>3831</v>
      </c>
      <c r="C7234" s="36">
        <v>0</v>
      </c>
      <c r="D7234" t="s">
        <v>5135</v>
      </c>
    </row>
    <row r="7235" spans="1:4" x14ac:dyDescent="0.15">
      <c r="A7235" s="36">
        <v>9791036374715</v>
      </c>
      <c r="B7235" t="s">
        <v>3831</v>
      </c>
      <c r="C7235" s="36">
        <v>0</v>
      </c>
      <c r="D7235" t="s">
        <v>5135</v>
      </c>
    </row>
    <row r="7236" spans="1:4" x14ac:dyDescent="0.15">
      <c r="A7236" s="36">
        <v>9791036374876</v>
      </c>
      <c r="B7236" t="s">
        <v>3831</v>
      </c>
      <c r="C7236" s="36">
        <v>0</v>
      </c>
      <c r="D7236" t="s">
        <v>5135</v>
      </c>
    </row>
    <row r="7237" spans="1:4" x14ac:dyDescent="0.15">
      <c r="A7237" s="36">
        <v>9791027614028</v>
      </c>
      <c r="B7237" t="s">
        <v>3831</v>
      </c>
      <c r="C7237" s="36">
        <v>0</v>
      </c>
      <c r="D7237" t="s">
        <v>5135</v>
      </c>
    </row>
    <row r="7238" spans="1:4" x14ac:dyDescent="0.15">
      <c r="A7238" s="36">
        <v>9791036388248</v>
      </c>
      <c r="B7238" t="s">
        <v>3831</v>
      </c>
      <c r="C7238" s="36">
        <v>0</v>
      </c>
      <c r="D7238" t="s">
        <v>5135</v>
      </c>
    </row>
    <row r="7239" spans="1:4" x14ac:dyDescent="0.15">
      <c r="A7239" s="36">
        <v>9791036388255</v>
      </c>
      <c r="B7239" t="s">
        <v>3831</v>
      </c>
      <c r="C7239" s="36">
        <v>0</v>
      </c>
      <c r="D7239" t="s">
        <v>5135</v>
      </c>
    </row>
    <row r="7240" spans="1:4" x14ac:dyDescent="0.15">
      <c r="A7240" s="36">
        <v>3260050954624</v>
      </c>
      <c r="B7240" t="s">
        <v>3831</v>
      </c>
      <c r="C7240" s="36">
        <v>0</v>
      </c>
      <c r="D7240" t="s">
        <v>5129</v>
      </c>
    </row>
    <row r="7241" spans="1:4" x14ac:dyDescent="0.15">
      <c r="A7241" s="36">
        <v>3260051334067</v>
      </c>
      <c r="B7241" t="s">
        <v>3831</v>
      </c>
      <c r="C7241" s="36">
        <v>0</v>
      </c>
      <c r="D7241" t="s">
        <v>5129</v>
      </c>
    </row>
    <row r="7242" spans="1:4" x14ac:dyDescent="0.15">
      <c r="A7242" s="36">
        <v>3260051336962</v>
      </c>
      <c r="B7242" t="s">
        <v>3831</v>
      </c>
      <c r="C7242" s="36">
        <v>0</v>
      </c>
      <c r="D7242" t="s">
        <v>5129</v>
      </c>
    </row>
    <row r="7243" spans="1:4" x14ac:dyDescent="0.15">
      <c r="A7243" s="36">
        <v>9791036332401</v>
      </c>
      <c r="B7243" t="s">
        <v>3831</v>
      </c>
      <c r="C7243" s="36">
        <v>0</v>
      </c>
      <c r="D7243" t="s">
        <v>5135</v>
      </c>
    </row>
    <row r="7244" spans="1:4" x14ac:dyDescent="0.15">
      <c r="A7244" s="36">
        <v>9791036350023</v>
      </c>
      <c r="B7244" t="s">
        <v>3831</v>
      </c>
      <c r="C7244" s="36">
        <v>16</v>
      </c>
      <c r="D7244" t="s">
        <v>5138</v>
      </c>
    </row>
    <row r="7245" spans="1:4" x14ac:dyDescent="0.15">
      <c r="A7245" s="36">
        <v>9791036375088</v>
      </c>
      <c r="B7245" t="s">
        <v>3831</v>
      </c>
      <c r="C7245" s="36">
        <v>0</v>
      </c>
      <c r="D7245" t="s">
        <v>5135</v>
      </c>
    </row>
    <row r="7246" spans="1:4" x14ac:dyDescent="0.15">
      <c r="A7246" s="36">
        <v>9791036375118</v>
      </c>
      <c r="B7246" t="s">
        <v>3831</v>
      </c>
      <c r="C7246" s="36">
        <v>0</v>
      </c>
      <c r="D7246" t="s">
        <v>5135</v>
      </c>
    </row>
    <row r="7247" spans="1:4" x14ac:dyDescent="0.15">
      <c r="A7247" s="36">
        <v>9791036375095</v>
      </c>
      <c r="B7247" t="s">
        <v>3831</v>
      </c>
      <c r="C7247" s="36">
        <v>0</v>
      </c>
      <c r="D7247" t="s">
        <v>5135</v>
      </c>
    </row>
    <row r="7248" spans="1:4" x14ac:dyDescent="0.15">
      <c r="A7248" s="36">
        <v>9791036375101</v>
      </c>
      <c r="B7248" t="s">
        <v>3831</v>
      </c>
      <c r="C7248" s="36">
        <v>0</v>
      </c>
      <c r="D7248" t="s">
        <v>5135</v>
      </c>
    </row>
    <row r="7249" spans="1:4" x14ac:dyDescent="0.15">
      <c r="A7249" s="36">
        <v>9791036310393</v>
      </c>
      <c r="B7249" t="s">
        <v>3831</v>
      </c>
      <c r="C7249" s="36">
        <v>0</v>
      </c>
      <c r="D7249" t="s">
        <v>5129</v>
      </c>
    </row>
    <row r="7250" spans="1:4" x14ac:dyDescent="0.15">
      <c r="A7250" s="36">
        <v>3260051339727</v>
      </c>
      <c r="B7250" t="s">
        <v>3831</v>
      </c>
      <c r="C7250" s="36">
        <v>0</v>
      </c>
      <c r="D7250" t="s">
        <v>5129</v>
      </c>
    </row>
    <row r="7251" spans="1:4" x14ac:dyDescent="0.15">
      <c r="A7251" s="36">
        <v>9791036375132</v>
      </c>
      <c r="B7251" t="s">
        <v>3831</v>
      </c>
      <c r="C7251" s="36">
        <v>0</v>
      </c>
      <c r="D7251" t="s">
        <v>5135</v>
      </c>
    </row>
    <row r="7252" spans="1:4" x14ac:dyDescent="0.15">
      <c r="A7252" s="36">
        <v>9791036318009</v>
      </c>
      <c r="B7252" t="s">
        <v>3831</v>
      </c>
      <c r="C7252" s="36">
        <v>0</v>
      </c>
      <c r="D7252" t="s">
        <v>5135</v>
      </c>
    </row>
    <row r="7253" spans="1:4" x14ac:dyDescent="0.15">
      <c r="A7253" s="36">
        <v>9791036318023</v>
      </c>
      <c r="B7253" t="s">
        <v>3831</v>
      </c>
      <c r="C7253" s="36">
        <v>0</v>
      </c>
      <c r="D7253" t="s">
        <v>5129</v>
      </c>
    </row>
    <row r="7254" spans="1:4" x14ac:dyDescent="0.15">
      <c r="A7254" s="36">
        <v>9791036388323</v>
      </c>
      <c r="B7254" t="s">
        <v>3831</v>
      </c>
      <c r="C7254" s="36">
        <v>0</v>
      </c>
      <c r="D7254" t="s">
        <v>5135</v>
      </c>
    </row>
    <row r="7255" spans="1:4" x14ac:dyDescent="0.15">
      <c r="A7255" s="36">
        <v>9791036388330</v>
      </c>
      <c r="B7255" t="s">
        <v>3831</v>
      </c>
      <c r="C7255" s="36">
        <v>0</v>
      </c>
      <c r="D7255" t="s">
        <v>5135</v>
      </c>
    </row>
    <row r="7256" spans="1:4" x14ac:dyDescent="0.15">
      <c r="A7256" s="36">
        <v>9791036375231</v>
      </c>
      <c r="B7256" t="s">
        <v>3831</v>
      </c>
      <c r="C7256" s="36">
        <v>0</v>
      </c>
      <c r="D7256" t="s">
        <v>5135</v>
      </c>
    </row>
    <row r="7257" spans="1:4" x14ac:dyDescent="0.15">
      <c r="A7257" s="36">
        <v>9791036388347</v>
      </c>
      <c r="B7257" t="s">
        <v>3831</v>
      </c>
      <c r="C7257" s="36">
        <v>0</v>
      </c>
      <c r="D7257" t="s">
        <v>5135</v>
      </c>
    </row>
    <row r="7258" spans="1:4" x14ac:dyDescent="0.15">
      <c r="A7258" s="36">
        <v>9791036388415</v>
      </c>
      <c r="B7258" t="s">
        <v>3831</v>
      </c>
      <c r="C7258" s="36">
        <v>0</v>
      </c>
      <c r="D7258" t="s">
        <v>5135</v>
      </c>
    </row>
    <row r="7259" spans="1:4" x14ac:dyDescent="0.15">
      <c r="A7259" s="36">
        <v>9791036388422</v>
      </c>
      <c r="B7259" t="s">
        <v>3831</v>
      </c>
      <c r="C7259" s="36">
        <v>0</v>
      </c>
      <c r="D7259" t="s">
        <v>5135</v>
      </c>
    </row>
    <row r="7260" spans="1:4" x14ac:dyDescent="0.15">
      <c r="A7260" s="36">
        <v>9791036388439</v>
      </c>
      <c r="B7260" t="s">
        <v>3831</v>
      </c>
      <c r="C7260" s="36">
        <v>0</v>
      </c>
      <c r="D7260" t="s">
        <v>5135</v>
      </c>
    </row>
    <row r="7261" spans="1:4" x14ac:dyDescent="0.15">
      <c r="A7261" s="36">
        <v>9791036388446</v>
      </c>
      <c r="B7261" t="s">
        <v>3831</v>
      </c>
      <c r="C7261" s="36">
        <v>0</v>
      </c>
      <c r="D7261" t="s">
        <v>5135</v>
      </c>
    </row>
    <row r="7262" spans="1:4" x14ac:dyDescent="0.15">
      <c r="A7262" s="36">
        <v>9791036388453</v>
      </c>
      <c r="B7262" t="s">
        <v>3831</v>
      </c>
      <c r="C7262" s="36">
        <v>0</v>
      </c>
      <c r="D7262" t="s">
        <v>5135</v>
      </c>
    </row>
    <row r="7263" spans="1:4" x14ac:dyDescent="0.15">
      <c r="A7263" s="36">
        <v>9791036350269</v>
      </c>
      <c r="B7263" t="s">
        <v>3831</v>
      </c>
      <c r="C7263" s="36">
        <v>0</v>
      </c>
      <c r="D7263" t="s">
        <v>5131</v>
      </c>
    </row>
    <row r="7264" spans="1:4" x14ac:dyDescent="0.15">
      <c r="A7264" s="36">
        <v>9791036388460</v>
      </c>
      <c r="B7264" t="s">
        <v>3831</v>
      </c>
      <c r="C7264" s="36">
        <v>0</v>
      </c>
      <c r="D7264" t="s">
        <v>5135</v>
      </c>
    </row>
    <row r="7265" spans="1:4" x14ac:dyDescent="0.15">
      <c r="A7265" s="36">
        <v>9791027614042</v>
      </c>
      <c r="B7265" t="s">
        <v>3831</v>
      </c>
      <c r="C7265" s="36">
        <v>0</v>
      </c>
      <c r="D7265" t="s">
        <v>5135</v>
      </c>
    </row>
    <row r="7266" spans="1:4" x14ac:dyDescent="0.15">
      <c r="A7266" s="36">
        <v>9782747096416</v>
      </c>
      <c r="B7266" t="s">
        <v>3831</v>
      </c>
      <c r="C7266" s="36">
        <v>0</v>
      </c>
      <c r="D7266" t="s">
        <v>5129</v>
      </c>
    </row>
    <row r="7267" spans="1:4" x14ac:dyDescent="0.15">
      <c r="A7267" s="36">
        <v>9791036310492</v>
      </c>
      <c r="B7267" t="s">
        <v>3831</v>
      </c>
      <c r="C7267" s="36">
        <v>0</v>
      </c>
      <c r="D7267" t="s">
        <v>5131</v>
      </c>
    </row>
    <row r="7268" spans="1:4" x14ac:dyDescent="0.15">
      <c r="A7268" s="36">
        <v>9791036310560</v>
      </c>
      <c r="B7268" t="s">
        <v>3831</v>
      </c>
      <c r="C7268" s="36">
        <v>0</v>
      </c>
      <c r="D7268" t="s">
        <v>5131</v>
      </c>
    </row>
    <row r="7269" spans="1:4" x14ac:dyDescent="0.15">
      <c r="A7269" s="36">
        <v>9791036375248</v>
      </c>
      <c r="B7269" t="s">
        <v>3831</v>
      </c>
      <c r="C7269" s="36">
        <v>0</v>
      </c>
      <c r="D7269" t="s">
        <v>5135</v>
      </c>
    </row>
    <row r="7270" spans="1:4" x14ac:dyDescent="0.15">
      <c r="A7270" s="36">
        <v>9791036389108</v>
      </c>
      <c r="B7270" t="s">
        <v>3831</v>
      </c>
      <c r="C7270" s="36">
        <v>0</v>
      </c>
      <c r="D7270" t="s">
        <v>5135</v>
      </c>
    </row>
    <row r="7271" spans="1:4" x14ac:dyDescent="0.15">
      <c r="A7271" s="36">
        <v>9791036389115</v>
      </c>
      <c r="B7271" t="s">
        <v>3831</v>
      </c>
      <c r="C7271" s="36">
        <v>0</v>
      </c>
      <c r="D7271" t="s">
        <v>5135</v>
      </c>
    </row>
    <row r="7272" spans="1:4" x14ac:dyDescent="0.15">
      <c r="A7272" s="36">
        <v>9791036389207</v>
      </c>
      <c r="B7272" t="s">
        <v>3831</v>
      </c>
      <c r="C7272" s="36">
        <v>0</v>
      </c>
      <c r="D7272" t="s">
        <v>5135</v>
      </c>
    </row>
    <row r="7273" spans="1:4" x14ac:dyDescent="0.15">
      <c r="A7273" s="36">
        <v>9791036389214</v>
      </c>
      <c r="B7273" t="s">
        <v>3831</v>
      </c>
      <c r="C7273" s="36">
        <v>0</v>
      </c>
      <c r="D7273" t="s">
        <v>5135</v>
      </c>
    </row>
    <row r="7274" spans="1:4" x14ac:dyDescent="0.15">
      <c r="A7274" s="36">
        <v>9791036389221</v>
      </c>
      <c r="B7274" t="s">
        <v>3831</v>
      </c>
      <c r="C7274" s="36">
        <v>0</v>
      </c>
      <c r="D7274" t="s">
        <v>5135</v>
      </c>
    </row>
    <row r="7275" spans="1:4" x14ac:dyDescent="0.15">
      <c r="A7275" s="36">
        <v>9791036350818</v>
      </c>
      <c r="B7275" t="s">
        <v>3831</v>
      </c>
      <c r="C7275" s="36">
        <v>0</v>
      </c>
      <c r="D7275" t="s">
        <v>5131</v>
      </c>
    </row>
    <row r="7276" spans="1:4" x14ac:dyDescent="0.15">
      <c r="A7276" s="36">
        <v>9791036350825</v>
      </c>
      <c r="B7276" t="s">
        <v>3831</v>
      </c>
      <c r="C7276" s="36">
        <v>0</v>
      </c>
      <c r="D7276" t="s">
        <v>5131</v>
      </c>
    </row>
    <row r="7277" spans="1:4" x14ac:dyDescent="0.15">
      <c r="A7277" s="36">
        <v>9791036350832</v>
      </c>
      <c r="B7277" t="s">
        <v>3831</v>
      </c>
      <c r="C7277" s="36">
        <v>0</v>
      </c>
      <c r="D7277" t="s">
        <v>5131</v>
      </c>
    </row>
    <row r="7278" spans="1:4" x14ac:dyDescent="0.15">
      <c r="A7278" s="36">
        <v>9791036350856</v>
      </c>
      <c r="B7278" t="s">
        <v>3831</v>
      </c>
      <c r="C7278" s="36">
        <v>0</v>
      </c>
      <c r="D7278" t="s">
        <v>5131</v>
      </c>
    </row>
    <row r="7279" spans="1:4" x14ac:dyDescent="0.15">
      <c r="A7279" s="36">
        <v>3260051293494</v>
      </c>
      <c r="B7279" t="s">
        <v>3831</v>
      </c>
      <c r="C7279" s="36">
        <v>39</v>
      </c>
      <c r="D7279" t="s">
        <v>5138</v>
      </c>
    </row>
    <row r="7280" spans="1:4" x14ac:dyDescent="0.15">
      <c r="A7280" s="36">
        <v>9791036350863</v>
      </c>
      <c r="B7280" t="s">
        <v>3831</v>
      </c>
      <c r="C7280" s="36">
        <v>7390</v>
      </c>
      <c r="D7280" t="s">
        <v>5133</v>
      </c>
    </row>
    <row r="7281" spans="1:4" x14ac:dyDescent="0.15">
      <c r="A7281" s="36">
        <v>9791036350887</v>
      </c>
      <c r="B7281" t="s">
        <v>3831</v>
      </c>
      <c r="C7281" s="36">
        <v>0</v>
      </c>
      <c r="D7281" t="s">
        <v>5135</v>
      </c>
    </row>
    <row r="7282" spans="1:4" x14ac:dyDescent="0.15">
      <c r="A7282" s="36">
        <v>9782747081832</v>
      </c>
      <c r="B7282" t="s">
        <v>3831</v>
      </c>
      <c r="C7282" s="36">
        <v>0</v>
      </c>
      <c r="D7282" t="s">
        <v>5131</v>
      </c>
    </row>
    <row r="7283" spans="1:4" x14ac:dyDescent="0.15">
      <c r="A7283" s="36">
        <v>9791036310584</v>
      </c>
      <c r="B7283" t="s">
        <v>3831</v>
      </c>
      <c r="C7283" s="36">
        <v>0</v>
      </c>
      <c r="D7283" t="s">
        <v>5131</v>
      </c>
    </row>
    <row r="7284" spans="1:4" x14ac:dyDescent="0.15">
      <c r="A7284" s="36">
        <v>9791036375323</v>
      </c>
      <c r="B7284" t="s">
        <v>3831</v>
      </c>
      <c r="C7284" s="36">
        <v>0</v>
      </c>
      <c r="D7284" t="s">
        <v>5135</v>
      </c>
    </row>
    <row r="7285" spans="1:4" x14ac:dyDescent="0.15">
      <c r="A7285" s="36">
        <v>9791036351129</v>
      </c>
      <c r="B7285" t="s">
        <v>3831</v>
      </c>
      <c r="C7285" s="36">
        <v>0</v>
      </c>
      <c r="D7285" t="s">
        <v>5131</v>
      </c>
    </row>
    <row r="7286" spans="1:4" x14ac:dyDescent="0.15">
      <c r="A7286" s="36">
        <v>9791036375330</v>
      </c>
      <c r="B7286" t="s">
        <v>3831</v>
      </c>
      <c r="C7286" s="36">
        <v>0</v>
      </c>
      <c r="D7286" t="s">
        <v>5135</v>
      </c>
    </row>
    <row r="7287" spans="1:4" x14ac:dyDescent="0.15">
      <c r="A7287" s="36">
        <v>9782227502864</v>
      </c>
      <c r="B7287" t="s">
        <v>3831</v>
      </c>
      <c r="C7287" s="36">
        <v>0</v>
      </c>
      <c r="D7287" t="s">
        <v>5135</v>
      </c>
    </row>
    <row r="7288" spans="1:4" x14ac:dyDescent="0.15">
      <c r="A7288" s="36">
        <v>9782227502871</v>
      </c>
      <c r="B7288" t="s">
        <v>3831</v>
      </c>
      <c r="C7288" s="36">
        <v>64</v>
      </c>
      <c r="D7288" t="s">
        <v>5134</v>
      </c>
    </row>
    <row r="7289" spans="1:4" x14ac:dyDescent="0.15">
      <c r="A7289" s="36">
        <v>9791036375354</v>
      </c>
      <c r="B7289" t="s">
        <v>3831</v>
      </c>
      <c r="C7289" s="36">
        <v>2468</v>
      </c>
      <c r="D7289" t="s">
        <v>5140</v>
      </c>
    </row>
    <row r="7290" spans="1:4" x14ac:dyDescent="0.15">
      <c r="A7290" s="36">
        <v>9791027607259</v>
      </c>
      <c r="B7290" t="s">
        <v>3831</v>
      </c>
      <c r="C7290" s="36">
        <v>120</v>
      </c>
      <c r="D7290" t="s">
        <v>5130</v>
      </c>
    </row>
    <row r="7291" spans="1:4" x14ac:dyDescent="0.15">
      <c r="A7291" s="36">
        <v>9791036375606</v>
      </c>
      <c r="B7291" t="s">
        <v>3831</v>
      </c>
      <c r="C7291" s="36">
        <v>0</v>
      </c>
      <c r="D7291" t="s">
        <v>5135</v>
      </c>
    </row>
    <row r="7292" spans="1:4" x14ac:dyDescent="0.15">
      <c r="A7292" s="36">
        <v>9791036375613</v>
      </c>
      <c r="B7292" t="s">
        <v>3831</v>
      </c>
      <c r="C7292" s="36">
        <v>0</v>
      </c>
      <c r="D7292" t="s">
        <v>5135</v>
      </c>
    </row>
    <row r="7293" spans="1:4" x14ac:dyDescent="0.15">
      <c r="A7293" s="36">
        <v>9791027603404</v>
      </c>
      <c r="B7293" t="s">
        <v>3831</v>
      </c>
      <c r="C7293" s="36">
        <v>0</v>
      </c>
      <c r="D7293" t="s">
        <v>5129</v>
      </c>
    </row>
    <row r="7294" spans="1:4" x14ac:dyDescent="0.15">
      <c r="A7294" s="36">
        <v>9791036375620</v>
      </c>
      <c r="B7294" t="s">
        <v>3831</v>
      </c>
      <c r="C7294" s="36">
        <v>0</v>
      </c>
      <c r="D7294" t="s">
        <v>5135</v>
      </c>
    </row>
    <row r="7295" spans="1:4" x14ac:dyDescent="0.15">
      <c r="A7295" s="36">
        <v>9782747065238</v>
      </c>
      <c r="B7295" t="s">
        <v>3831</v>
      </c>
      <c r="C7295" s="36">
        <v>0</v>
      </c>
      <c r="D7295" t="s">
        <v>5129</v>
      </c>
    </row>
    <row r="7296" spans="1:4" x14ac:dyDescent="0.15">
      <c r="A7296" s="36">
        <v>9782747065153</v>
      </c>
      <c r="B7296" t="s">
        <v>3831</v>
      </c>
      <c r="C7296" s="36">
        <v>0</v>
      </c>
      <c r="D7296" t="s">
        <v>5129</v>
      </c>
    </row>
    <row r="7297" spans="1:4" x14ac:dyDescent="0.15">
      <c r="A7297" s="36">
        <v>9791036351501</v>
      </c>
      <c r="B7297" t="s">
        <v>3831</v>
      </c>
      <c r="C7297" s="36">
        <v>0</v>
      </c>
      <c r="D7297" t="s">
        <v>5135</v>
      </c>
    </row>
    <row r="7298" spans="1:4" x14ac:dyDescent="0.15">
      <c r="A7298" s="36">
        <v>9791036351518</v>
      </c>
      <c r="B7298" t="s">
        <v>3831</v>
      </c>
      <c r="C7298" s="36">
        <v>0</v>
      </c>
      <c r="D7298" t="s">
        <v>5135</v>
      </c>
    </row>
    <row r="7299" spans="1:4" x14ac:dyDescent="0.15">
      <c r="A7299" s="36">
        <v>9791036351525</v>
      </c>
      <c r="B7299" t="s">
        <v>3831</v>
      </c>
      <c r="C7299" s="36">
        <v>0</v>
      </c>
      <c r="D7299" t="s">
        <v>5135</v>
      </c>
    </row>
    <row r="7300" spans="1:4" x14ac:dyDescent="0.15">
      <c r="A7300" s="36">
        <v>9791036351532</v>
      </c>
      <c r="B7300" t="s">
        <v>3831</v>
      </c>
      <c r="C7300" s="36">
        <v>0</v>
      </c>
      <c r="D7300" t="s">
        <v>5135</v>
      </c>
    </row>
    <row r="7301" spans="1:4" x14ac:dyDescent="0.15">
      <c r="A7301" s="36">
        <v>9791036389382</v>
      </c>
      <c r="B7301" t="s">
        <v>3831</v>
      </c>
      <c r="C7301" s="36">
        <v>0</v>
      </c>
      <c r="D7301" t="s">
        <v>5135</v>
      </c>
    </row>
    <row r="7302" spans="1:4" x14ac:dyDescent="0.15">
      <c r="A7302" s="36">
        <v>9791036389399</v>
      </c>
      <c r="B7302" t="s">
        <v>3831</v>
      </c>
      <c r="C7302" s="36">
        <v>0</v>
      </c>
      <c r="D7302" t="s">
        <v>5135</v>
      </c>
    </row>
    <row r="7303" spans="1:4" x14ac:dyDescent="0.15">
      <c r="A7303" s="36">
        <v>9791036389405</v>
      </c>
      <c r="B7303" t="s">
        <v>3831</v>
      </c>
      <c r="C7303" s="36">
        <v>0</v>
      </c>
      <c r="D7303" t="s">
        <v>5135</v>
      </c>
    </row>
    <row r="7304" spans="1:4" x14ac:dyDescent="0.15">
      <c r="A7304" s="36">
        <v>9791036389412</v>
      </c>
      <c r="B7304" t="s">
        <v>3831</v>
      </c>
      <c r="C7304" s="36">
        <v>0</v>
      </c>
      <c r="D7304" t="s">
        <v>5135</v>
      </c>
    </row>
    <row r="7305" spans="1:4" x14ac:dyDescent="0.15">
      <c r="A7305" s="36">
        <v>9791036389429</v>
      </c>
      <c r="B7305" t="s">
        <v>3831</v>
      </c>
      <c r="C7305" s="36">
        <v>0</v>
      </c>
      <c r="D7305" t="s">
        <v>5135</v>
      </c>
    </row>
    <row r="7306" spans="1:4" x14ac:dyDescent="0.15">
      <c r="A7306" s="36">
        <v>9791036389436</v>
      </c>
      <c r="B7306" t="s">
        <v>3831</v>
      </c>
      <c r="C7306" s="36">
        <v>0</v>
      </c>
      <c r="D7306" t="s">
        <v>5135</v>
      </c>
    </row>
    <row r="7307" spans="1:4" x14ac:dyDescent="0.15">
      <c r="A7307" s="36">
        <v>9791036389443</v>
      </c>
      <c r="B7307" t="s">
        <v>3831</v>
      </c>
      <c r="C7307" s="36">
        <v>0</v>
      </c>
      <c r="D7307" t="s">
        <v>5135</v>
      </c>
    </row>
    <row r="7308" spans="1:4" x14ac:dyDescent="0.15">
      <c r="A7308" s="36">
        <v>9791036389450</v>
      </c>
      <c r="B7308" t="s">
        <v>3831</v>
      </c>
      <c r="C7308" s="36">
        <v>0</v>
      </c>
      <c r="D7308" t="s">
        <v>5135</v>
      </c>
    </row>
    <row r="7309" spans="1:4" x14ac:dyDescent="0.15">
      <c r="A7309" s="36">
        <v>9791036389467</v>
      </c>
      <c r="B7309" t="s">
        <v>3831</v>
      </c>
      <c r="C7309" s="36">
        <v>0</v>
      </c>
      <c r="D7309" t="s">
        <v>5135</v>
      </c>
    </row>
    <row r="7310" spans="1:4" x14ac:dyDescent="0.15">
      <c r="A7310" s="36">
        <v>9782747096805</v>
      </c>
      <c r="B7310" t="s">
        <v>3831</v>
      </c>
      <c r="C7310" s="36">
        <v>2131</v>
      </c>
      <c r="D7310" t="s">
        <v>5133</v>
      </c>
    </row>
    <row r="7311" spans="1:4" x14ac:dyDescent="0.15">
      <c r="A7311" s="36">
        <v>9791036389474</v>
      </c>
      <c r="B7311" t="s">
        <v>3831</v>
      </c>
      <c r="C7311" s="36">
        <v>0</v>
      </c>
      <c r="D7311" t="s">
        <v>5135</v>
      </c>
    </row>
    <row r="7312" spans="1:4" x14ac:dyDescent="0.15">
      <c r="A7312" s="36">
        <v>9782747096881</v>
      </c>
      <c r="B7312" t="s">
        <v>3831</v>
      </c>
      <c r="C7312" s="36">
        <v>2195</v>
      </c>
      <c r="D7312" t="s">
        <v>5133</v>
      </c>
    </row>
    <row r="7313" spans="1:4" x14ac:dyDescent="0.15">
      <c r="A7313" s="36">
        <v>9791027602001</v>
      </c>
      <c r="B7313" t="s">
        <v>3831</v>
      </c>
      <c r="C7313" s="36">
        <v>0</v>
      </c>
      <c r="D7313" t="s">
        <v>5129</v>
      </c>
    </row>
    <row r="7314" spans="1:4" x14ac:dyDescent="0.15">
      <c r="A7314" s="36">
        <v>9782747065412</v>
      </c>
      <c r="B7314" t="s">
        <v>3831</v>
      </c>
      <c r="C7314" s="36">
        <v>0</v>
      </c>
      <c r="D7314" t="s">
        <v>5129</v>
      </c>
    </row>
    <row r="7315" spans="1:4" x14ac:dyDescent="0.15">
      <c r="A7315" s="36">
        <v>9782747065436</v>
      </c>
      <c r="B7315" t="s">
        <v>3831</v>
      </c>
      <c r="C7315" s="36">
        <v>0</v>
      </c>
      <c r="D7315" t="s">
        <v>5129</v>
      </c>
    </row>
    <row r="7316" spans="1:4" x14ac:dyDescent="0.15">
      <c r="A7316" s="36">
        <v>9791036376696</v>
      </c>
      <c r="B7316" t="s">
        <v>3831</v>
      </c>
      <c r="C7316" s="36">
        <v>0</v>
      </c>
      <c r="D7316" t="s">
        <v>5135</v>
      </c>
    </row>
    <row r="7317" spans="1:4" x14ac:dyDescent="0.15">
      <c r="A7317" s="36">
        <v>9782747065443</v>
      </c>
      <c r="B7317" t="s">
        <v>3831</v>
      </c>
      <c r="C7317" s="36">
        <v>0</v>
      </c>
      <c r="D7317" t="s">
        <v>5129</v>
      </c>
    </row>
    <row r="7318" spans="1:4" x14ac:dyDescent="0.15">
      <c r="A7318" s="36">
        <v>9791036376702</v>
      </c>
      <c r="B7318" t="s">
        <v>3831</v>
      </c>
      <c r="C7318" s="36">
        <v>0</v>
      </c>
      <c r="D7318" t="s">
        <v>5135</v>
      </c>
    </row>
    <row r="7319" spans="1:4" x14ac:dyDescent="0.15">
      <c r="A7319" s="36">
        <v>9791036389597</v>
      </c>
      <c r="B7319" t="s">
        <v>3831</v>
      </c>
      <c r="C7319" s="36">
        <v>0</v>
      </c>
      <c r="D7319" t="s">
        <v>5135</v>
      </c>
    </row>
    <row r="7320" spans="1:4" x14ac:dyDescent="0.15">
      <c r="A7320" s="36">
        <v>9791036389603</v>
      </c>
      <c r="B7320" t="s">
        <v>3831</v>
      </c>
      <c r="C7320" s="36">
        <v>0</v>
      </c>
      <c r="D7320" t="s">
        <v>5135</v>
      </c>
    </row>
    <row r="7321" spans="1:4" x14ac:dyDescent="0.15">
      <c r="A7321" s="36">
        <v>9791036389610</v>
      </c>
      <c r="B7321" t="s">
        <v>3831</v>
      </c>
      <c r="C7321" s="36">
        <v>0</v>
      </c>
      <c r="D7321" t="s">
        <v>5135</v>
      </c>
    </row>
    <row r="7322" spans="1:4" x14ac:dyDescent="0.15">
      <c r="A7322" s="36">
        <v>9782747096768</v>
      </c>
      <c r="B7322" t="s">
        <v>3831</v>
      </c>
      <c r="C7322" s="36">
        <v>0</v>
      </c>
      <c r="D7322" t="s">
        <v>5132</v>
      </c>
    </row>
    <row r="7323" spans="1:4" x14ac:dyDescent="0.15">
      <c r="A7323" s="36">
        <v>9782227503380</v>
      </c>
      <c r="B7323" t="s">
        <v>3831</v>
      </c>
      <c r="C7323" s="36">
        <v>0</v>
      </c>
      <c r="D7323" t="s">
        <v>5135</v>
      </c>
    </row>
    <row r="7324" spans="1:4" x14ac:dyDescent="0.15">
      <c r="A7324" s="36">
        <v>9791027614080</v>
      </c>
      <c r="B7324" t="s">
        <v>3831</v>
      </c>
      <c r="C7324" s="36">
        <v>0</v>
      </c>
      <c r="D7324" t="s">
        <v>5135</v>
      </c>
    </row>
    <row r="7325" spans="1:4" x14ac:dyDescent="0.15">
      <c r="A7325" s="36">
        <v>9791027614097</v>
      </c>
      <c r="B7325" t="s">
        <v>3831</v>
      </c>
      <c r="C7325" s="36">
        <v>0</v>
      </c>
      <c r="D7325" t="s">
        <v>5135</v>
      </c>
    </row>
    <row r="7326" spans="1:4" x14ac:dyDescent="0.15">
      <c r="A7326" s="36">
        <v>9791027614103</v>
      </c>
      <c r="B7326" t="s">
        <v>3831</v>
      </c>
      <c r="C7326" s="36">
        <v>0</v>
      </c>
      <c r="D7326" t="s">
        <v>5135</v>
      </c>
    </row>
    <row r="7327" spans="1:4" x14ac:dyDescent="0.15">
      <c r="A7327" s="36">
        <v>9791027614110</v>
      </c>
      <c r="B7327" t="s">
        <v>3831</v>
      </c>
      <c r="C7327" s="36">
        <v>0</v>
      </c>
      <c r="D7327" t="s">
        <v>5135</v>
      </c>
    </row>
    <row r="7328" spans="1:4" x14ac:dyDescent="0.15">
      <c r="A7328" s="36">
        <v>9782747081887</v>
      </c>
      <c r="B7328" t="s">
        <v>3831</v>
      </c>
      <c r="C7328" s="36">
        <v>0</v>
      </c>
      <c r="D7328" t="s">
        <v>5129</v>
      </c>
    </row>
    <row r="7329" spans="1:4" x14ac:dyDescent="0.15">
      <c r="A7329" s="36">
        <v>9782747051842</v>
      </c>
      <c r="B7329" t="s">
        <v>3831</v>
      </c>
      <c r="C7329" s="36">
        <v>0</v>
      </c>
      <c r="D7329" t="s">
        <v>5129</v>
      </c>
    </row>
    <row r="7330" spans="1:4" x14ac:dyDescent="0.15">
      <c r="A7330" s="36">
        <v>9782747081894</v>
      </c>
      <c r="B7330" t="s">
        <v>3831</v>
      </c>
      <c r="C7330" s="36">
        <v>0</v>
      </c>
      <c r="D7330" t="s">
        <v>5135</v>
      </c>
    </row>
    <row r="7331" spans="1:4" x14ac:dyDescent="0.15">
      <c r="A7331" s="36">
        <v>9782747081900</v>
      </c>
      <c r="B7331" t="s">
        <v>3831</v>
      </c>
      <c r="C7331" s="36">
        <v>0</v>
      </c>
      <c r="D7331" t="s">
        <v>5129</v>
      </c>
    </row>
    <row r="7332" spans="1:4" x14ac:dyDescent="0.15">
      <c r="A7332" s="36">
        <v>9791036389733</v>
      </c>
      <c r="B7332" t="s">
        <v>3831</v>
      </c>
      <c r="C7332" s="36">
        <v>0</v>
      </c>
      <c r="D7332" t="s">
        <v>5135</v>
      </c>
    </row>
    <row r="7333" spans="1:4" x14ac:dyDescent="0.15">
      <c r="A7333" s="36">
        <v>9791036389740</v>
      </c>
      <c r="B7333" t="s">
        <v>3831</v>
      </c>
      <c r="C7333" s="36">
        <v>0</v>
      </c>
      <c r="D7333" t="s">
        <v>5135</v>
      </c>
    </row>
    <row r="7334" spans="1:4" x14ac:dyDescent="0.15">
      <c r="A7334" s="36">
        <v>9782747081924</v>
      </c>
      <c r="B7334" t="s">
        <v>3831</v>
      </c>
      <c r="C7334" s="36">
        <v>0</v>
      </c>
      <c r="D7334" t="s">
        <v>5135</v>
      </c>
    </row>
    <row r="7335" spans="1:4" x14ac:dyDescent="0.15">
      <c r="A7335" s="36">
        <v>9791036389757</v>
      </c>
      <c r="B7335" t="s">
        <v>3831</v>
      </c>
      <c r="C7335" s="36">
        <v>0</v>
      </c>
      <c r="D7335" t="s">
        <v>5135</v>
      </c>
    </row>
    <row r="7336" spans="1:4" x14ac:dyDescent="0.15">
      <c r="A7336" s="36">
        <v>9782747081931</v>
      </c>
      <c r="B7336" t="s">
        <v>3831</v>
      </c>
      <c r="C7336" s="36">
        <v>0</v>
      </c>
      <c r="D7336" t="s">
        <v>5135</v>
      </c>
    </row>
    <row r="7337" spans="1:4" x14ac:dyDescent="0.15">
      <c r="A7337" s="36">
        <v>9782747081948</v>
      </c>
      <c r="B7337" t="s">
        <v>3831</v>
      </c>
      <c r="C7337" s="36">
        <v>0</v>
      </c>
      <c r="D7337" t="s">
        <v>5135</v>
      </c>
    </row>
    <row r="7338" spans="1:4" x14ac:dyDescent="0.15">
      <c r="A7338" s="36">
        <v>9791036332388</v>
      </c>
      <c r="B7338" t="s">
        <v>3831</v>
      </c>
      <c r="C7338" s="36">
        <v>0</v>
      </c>
      <c r="D7338" t="s">
        <v>5129</v>
      </c>
    </row>
    <row r="7339" spans="1:4" x14ac:dyDescent="0.15">
      <c r="A7339" s="36">
        <v>9791036389771</v>
      </c>
      <c r="B7339" t="s">
        <v>3831</v>
      </c>
      <c r="C7339" s="36">
        <v>0</v>
      </c>
      <c r="D7339" t="s">
        <v>5135</v>
      </c>
    </row>
    <row r="7340" spans="1:4" x14ac:dyDescent="0.15">
      <c r="A7340" s="36">
        <v>9782747081955</v>
      </c>
      <c r="B7340" t="s">
        <v>3831</v>
      </c>
      <c r="C7340" s="36">
        <v>0</v>
      </c>
      <c r="D7340" t="s">
        <v>5135</v>
      </c>
    </row>
    <row r="7341" spans="1:4" x14ac:dyDescent="0.15">
      <c r="A7341" s="36">
        <v>9791036332395</v>
      </c>
      <c r="B7341" t="s">
        <v>3831</v>
      </c>
      <c r="C7341" s="36">
        <v>0</v>
      </c>
      <c r="D7341" t="s">
        <v>5129</v>
      </c>
    </row>
    <row r="7342" spans="1:4" x14ac:dyDescent="0.15">
      <c r="A7342" s="36">
        <v>9791036389788</v>
      </c>
      <c r="B7342" t="s">
        <v>3831</v>
      </c>
      <c r="C7342" s="36">
        <v>0</v>
      </c>
      <c r="D7342" t="s">
        <v>5135</v>
      </c>
    </row>
    <row r="7343" spans="1:4" x14ac:dyDescent="0.15">
      <c r="A7343" s="36">
        <v>9782747081962</v>
      </c>
      <c r="B7343" t="s">
        <v>3831</v>
      </c>
      <c r="C7343" s="36">
        <v>0</v>
      </c>
      <c r="D7343" t="s">
        <v>5135</v>
      </c>
    </row>
    <row r="7344" spans="1:4" x14ac:dyDescent="0.15">
      <c r="A7344" s="36">
        <v>9791036389795</v>
      </c>
      <c r="B7344" t="s">
        <v>3831</v>
      </c>
      <c r="C7344" s="36">
        <v>0</v>
      </c>
      <c r="D7344" t="s">
        <v>5135</v>
      </c>
    </row>
    <row r="7345" spans="1:4" x14ac:dyDescent="0.15">
      <c r="A7345" s="36">
        <v>9791036389801</v>
      </c>
      <c r="B7345" t="s">
        <v>3831</v>
      </c>
      <c r="C7345" s="36">
        <v>0</v>
      </c>
      <c r="D7345" t="s">
        <v>5135</v>
      </c>
    </row>
    <row r="7346" spans="1:4" x14ac:dyDescent="0.15">
      <c r="A7346" s="36">
        <v>9782747081986</v>
      </c>
      <c r="B7346" t="s">
        <v>3831</v>
      </c>
      <c r="C7346" s="36">
        <v>0</v>
      </c>
      <c r="D7346" t="s">
        <v>5135</v>
      </c>
    </row>
    <row r="7347" spans="1:4" x14ac:dyDescent="0.15">
      <c r="A7347" s="36">
        <v>9791036389818</v>
      </c>
      <c r="B7347" t="s">
        <v>3831</v>
      </c>
      <c r="C7347" s="36">
        <v>0</v>
      </c>
      <c r="D7347" t="s">
        <v>5135</v>
      </c>
    </row>
    <row r="7348" spans="1:4" x14ac:dyDescent="0.15">
      <c r="A7348" s="36">
        <v>9782747081993</v>
      </c>
      <c r="B7348" t="s">
        <v>3831</v>
      </c>
      <c r="C7348" s="36">
        <v>0</v>
      </c>
      <c r="D7348" t="s">
        <v>5135</v>
      </c>
    </row>
    <row r="7349" spans="1:4" x14ac:dyDescent="0.15">
      <c r="A7349" s="36">
        <v>9791036389825</v>
      </c>
      <c r="B7349" t="s">
        <v>3831</v>
      </c>
      <c r="C7349" s="36">
        <v>0</v>
      </c>
      <c r="D7349" t="s">
        <v>5135</v>
      </c>
    </row>
    <row r="7350" spans="1:4" x14ac:dyDescent="0.15">
      <c r="A7350" s="36">
        <v>9782747082006</v>
      </c>
      <c r="B7350" t="s">
        <v>3831</v>
      </c>
      <c r="C7350" s="36">
        <v>0</v>
      </c>
      <c r="D7350" t="s">
        <v>5135</v>
      </c>
    </row>
    <row r="7351" spans="1:4" x14ac:dyDescent="0.15">
      <c r="A7351" s="36">
        <v>9791036389832</v>
      </c>
      <c r="B7351" t="s">
        <v>3831</v>
      </c>
      <c r="C7351" s="36">
        <v>0</v>
      </c>
      <c r="D7351" t="s">
        <v>5135</v>
      </c>
    </row>
    <row r="7352" spans="1:4" x14ac:dyDescent="0.15">
      <c r="A7352" s="36">
        <v>9782747082013</v>
      </c>
      <c r="B7352" t="s">
        <v>3831</v>
      </c>
      <c r="C7352" s="36">
        <v>0</v>
      </c>
      <c r="D7352" t="s">
        <v>5135</v>
      </c>
    </row>
    <row r="7353" spans="1:4" x14ac:dyDescent="0.15">
      <c r="A7353" s="36">
        <v>9791036389849</v>
      </c>
      <c r="B7353" t="s">
        <v>3831</v>
      </c>
      <c r="C7353" s="36">
        <v>0</v>
      </c>
      <c r="D7353" t="s">
        <v>5135</v>
      </c>
    </row>
    <row r="7354" spans="1:4" x14ac:dyDescent="0.15">
      <c r="A7354" s="36">
        <v>9782747082020</v>
      </c>
      <c r="B7354" t="s">
        <v>3831</v>
      </c>
      <c r="C7354" s="36">
        <v>0</v>
      </c>
      <c r="D7354" t="s">
        <v>5135</v>
      </c>
    </row>
    <row r="7355" spans="1:4" x14ac:dyDescent="0.15">
      <c r="A7355" s="36">
        <v>9791036389856</v>
      </c>
      <c r="B7355" t="s">
        <v>3831</v>
      </c>
      <c r="C7355" s="36">
        <v>0</v>
      </c>
      <c r="D7355" t="s">
        <v>5135</v>
      </c>
    </row>
    <row r="7356" spans="1:4" x14ac:dyDescent="0.15">
      <c r="A7356" s="36">
        <v>9782747082037</v>
      </c>
      <c r="B7356" t="s">
        <v>3831</v>
      </c>
      <c r="C7356" s="36">
        <v>0</v>
      </c>
      <c r="D7356" t="s">
        <v>5135</v>
      </c>
    </row>
    <row r="7357" spans="1:4" x14ac:dyDescent="0.15">
      <c r="A7357" s="36">
        <v>9791036389863</v>
      </c>
      <c r="B7357" t="s">
        <v>3831</v>
      </c>
      <c r="C7357" s="36">
        <v>0</v>
      </c>
      <c r="D7357" t="s">
        <v>5135</v>
      </c>
    </row>
    <row r="7358" spans="1:4" x14ac:dyDescent="0.15">
      <c r="A7358" s="36">
        <v>9791036389870</v>
      </c>
      <c r="B7358" t="s">
        <v>3831</v>
      </c>
      <c r="C7358" s="36">
        <v>0</v>
      </c>
      <c r="D7358" t="s">
        <v>5135</v>
      </c>
    </row>
    <row r="7359" spans="1:4" x14ac:dyDescent="0.15">
      <c r="A7359" s="36">
        <v>9782747065641</v>
      </c>
      <c r="B7359" t="s">
        <v>3831</v>
      </c>
      <c r="C7359" s="36">
        <v>0</v>
      </c>
      <c r="D7359" t="s">
        <v>5129</v>
      </c>
    </row>
    <row r="7360" spans="1:4" x14ac:dyDescent="0.15">
      <c r="A7360" s="36">
        <v>9791036351945</v>
      </c>
      <c r="B7360" t="s">
        <v>3831</v>
      </c>
      <c r="C7360" s="36">
        <v>0</v>
      </c>
      <c r="D7360" t="s">
        <v>5135</v>
      </c>
    </row>
    <row r="7361" spans="1:4" x14ac:dyDescent="0.15">
      <c r="A7361" s="36">
        <v>9782747082075</v>
      </c>
      <c r="B7361" t="s">
        <v>3831</v>
      </c>
      <c r="C7361" s="36">
        <v>0</v>
      </c>
      <c r="D7361" t="s">
        <v>5129</v>
      </c>
    </row>
    <row r="7362" spans="1:4" x14ac:dyDescent="0.15">
      <c r="A7362" s="36">
        <v>9782747082303</v>
      </c>
      <c r="B7362" t="s">
        <v>3831</v>
      </c>
      <c r="C7362" s="36">
        <v>0</v>
      </c>
      <c r="D7362" t="s">
        <v>5129</v>
      </c>
    </row>
    <row r="7363" spans="1:4" x14ac:dyDescent="0.15">
      <c r="A7363" s="36">
        <v>9791036351846</v>
      </c>
      <c r="B7363" t="s">
        <v>3831</v>
      </c>
      <c r="C7363" s="36">
        <v>0</v>
      </c>
      <c r="D7363" t="s">
        <v>5131</v>
      </c>
    </row>
    <row r="7364" spans="1:4" x14ac:dyDescent="0.15">
      <c r="A7364" s="36">
        <v>9782747082310</v>
      </c>
      <c r="B7364" t="s">
        <v>3831</v>
      </c>
      <c r="C7364" s="36">
        <v>0</v>
      </c>
      <c r="D7364" t="s">
        <v>5135</v>
      </c>
    </row>
    <row r="7365" spans="1:4" x14ac:dyDescent="0.15">
      <c r="A7365" s="36">
        <v>9791036351853</v>
      </c>
      <c r="B7365" t="s">
        <v>3831</v>
      </c>
      <c r="C7365" s="36">
        <v>0</v>
      </c>
      <c r="D7365" t="s">
        <v>5129</v>
      </c>
    </row>
    <row r="7366" spans="1:4" x14ac:dyDescent="0.15">
      <c r="A7366" s="36">
        <v>9782747082327</v>
      </c>
      <c r="B7366" t="s">
        <v>3831</v>
      </c>
      <c r="C7366" s="36">
        <v>0</v>
      </c>
      <c r="D7366" t="s">
        <v>5129</v>
      </c>
    </row>
    <row r="7367" spans="1:4" x14ac:dyDescent="0.15">
      <c r="A7367" s="36">
        <v>9791036351860</v>
      </c>
      <c r="B7367" t="s">
        <v>3831</v>
      </c>
      <c r="C7367" s="36">
        <v>0</v>
      </c>
      <c r="D7367" t="s">
        <v>5131</v>
      </c>
    </row>
    <row r="7368" spans="1:4" x14ac:dyDescent="0.15">
      <c r="A7368" s="36">
        <v>9782747082334</v>
      </c>
      <c r="B7368" t="s">
        <v>3831</v>
      </c>
      <c r="C7368" s="36">
        <v>0</v>
      </c>
      <c r="D7368" t="s">
        <v>5135</v>
      </c>
    </row>
    <row r="7369" spans="1:4" x14ac:dyDescent="0.15">
      <c r="A7369" s="36">
        <v>9782747082341</v>
      </c>
      <c r="B7369" t="s">
        <v>3831</v>
      </c>
      <c r="C7369" s="36">
        <v>0</v>
      </c>
      <c r="D7369" t="s">
        <v>5135</v>
      </c>
    </row>
    <row r="7370" spans="1:4" x14ac:dyDescent="0.15">
      <c r="A7370" s="36">
        <v>9782747082358</v>
      </c>
      <c r="B7370" t="s">
        <v>3831</v>
      </c>
      <c r="C7370" s="36">
        <v>0</v>
      </c>
      <c r="D7370" t="s">
        <v>5135</v>
      </c>
    </row>
    <row r="7371" spans="1:4" x14ac:dyDescent="0.15">
      <c r="A7371" s="36">
        <v>9791036333330</v>
      </c>
      <c r="B7371" t="s">
        <v>3831</v>
      </c>
      <c r="C7371" s="36">
        <v>0</v>
      </c>
      <c r="D7371" t="s">
        <v>5135</v>
      </c>
    </row>
    <row r="7372" spans="1:4" x14ac:dyDescent="0.15">
      <c r="A7372" s="36">
        <v>9791027611201</v>
      </c>
      <c r="B7372" t="s">
        <v>3831</v>
      </c>
      <c r="C7372" s="36">
        <v>0</v>
      </c>
      <c r="D7372" t="s">
        <v>5135</v>
      </c>
    </row>
    <row r="7373" spans="1:4" x14ac:dyDescent="0.15">
      <c r="A7373" s="36">
        <v>9791036351877</v>
      </c>
      <c r="B7373" t="s">
        <v>3831</v>
      </c>
      <c r="C7373" s="36">
        <v>0</v>
      </c>
      <c r="D7373" t="s">
        <v>5135</v>
      </c>
    </row>
    <row r="7374" spans="1:4" x14ac:dyDescent="0.15">
      <c r="A7374" s="36">
        <v>9791036333453</v>
      </c>
      <c r="B7374" t="s">
        <v>3831</v>
      </c>
      <c r="C7374" s="36">
        <v>0</v>
      </c>
      <c r="D7374" t="s">
        <v>5131</v>
      </c>
    </row>
    <row r="7375" spans="1:4" x14ac:dyDescent="0.15">
      <c r="A7375" s="36">
        <v>9791027612154</v>
      </c>
      <c r="B7375" t="s">
        <v>3831</v>
      </c>
      <c r="C7375" s="36">
        <v>49</v>
      </c>
      <c r="D7375" t="s">
        <v>5134</v>
      </c>
    </row>
    <row r="7376" spans="1:4" x14ac:dyDescent="0.15">
      <c r="A7376" s="36">
        <v>9791027612161</v>
      </c>
      <c r="B7376" t="s">
        <v>3831</v>
      </c>
      <c r="C7376" s="36">
        <v>0</v>
      </c>
      <c r="D7376" t="s">
        <v>5135</v>
      </c>
    </row>
    <row r="7377" spans="1:4" x14ac:dyDescent="0.15">
      <c r="A7377" s="36">
        <v>9791036376764</v>
      </c>
      <c r="B7377" t="s">
        <v>3831</v>
      </c>
      <c r="C7377" s="36">
        <v>1350</v>
      </c>
      <c r="D7377" t="s">
        <v>5133</v>
      </c>
    </row>
    <row r="7378" spans="1:4" x14ac:dyDescent="0.15">
      <c r="A7378" s="36">
        <v>9782227499911</v>
      </c>
      <c r="B7378" t="s">
        <v>3831</v>
      </c>
      <c r="C7378" s="36">
        <v>0</v>
      </c>
      <c r="D7378" t="s">
        <v>5135</v>
      </c>
    </row>
    <row r="7379" spans="1:4" x14ac:dyDescent="0.15">
      <c r="A7379" s="36">
        <v>9791036376771</v>
      </c>
      <c r="B7379" t="s">
        <v>3831</v>
      </c>
      <c r="C7379" s="36">
        <v>0</v>
      </c>
      <c r="D7379" t="s">
        <v>5135</v>
      </c>
    </row>
    <row r="7380" spans="1:4" x14ac:dyDescent="0.15">
      <c r="A7380" s="36">
        <v>9782227499928</v>
      </c>
      <c r="B7380" t="s">
        <v>3831</v>
      </c>
      <c r="C7380" s="36">
        <v>0</v>
      </c>
      <c r="D7380" t="s">
        <v>5131</v>
      </c>
    </row>
    <row r="7381" spans="1:4" x14ac:dyDescent="0.15">
      <c r="A7381" s="36">
        <v>9782747082655</v>
      </c>
      <c r="B7381" t="s">
        <v>3831</v>
      </c>
      <c r="C7381" s="36">
        <v>0</v>
      </c>
      <c r="D7381" t="s">
        <v>5129</v>
      </c>
    </row>
    <row r="7382" spans="1:4" x14ac:dyDescent="0.15">
      <c r="A7382" s="36">
        <v>9791036376924</v>
      </c>
      <c r="B7382" t="s">
        <v>3831</v>
      </c>
      <c r="C7382" s="36">
        <v>0</v>
      </c>
      <c r="D7382" t="s">
        <v>5135</v>
      </c>
    </row>
    <row r="7383" spans="1:4" x14ac:dyDescent="0.15">
      <c r="A7383" s="36">
        <v>9791036363061</v>
      </c>
      <c r="B7383" t="s">
        <v>3831</v>
      </c>
      <c r="C7383" s="36">
        <v>0</v>
      </c>
      <c r="D7383" t="s">
        <v>5129</v>
      </c>
    </row>
    <row r="7384" spans="1:4" x14ac:dyDescent="0.15">
      <c r="A7384" s="36">
        <v>9791036363078</v>
      </c>
      <c r="B7384" t="s">
        <v>3831</v>
      </c>
      <c r="C7384" s="36">
        <v>0</v>
      </c>
      <c r="D7384" t="s">
        <v>5129</v>
      </c>
    </row>
    <row r="7385" spans="1:4" x14ac:dyDescent="0.15">
      <c r="A7385" s="36">
        <v>9791036363122</v>
      </c>
      <c r="B7385" t="s">
        <v>3831</v>
      </c>
      <c r="C7385" s="36">
        <v>0</v>
      </c>
      <c r="D7385" t="s">
        <v>5131</v>
      </c>
    </row>
    <row r="7386" spans="1:4" x14ac:dyDescent="0.15">
      <c r="A7386" s="36">
        <v>9791036377228</v>
      </c>
      <c r="B7386" t="s">
        <v>3831</v>
      </c>
      <c r="C7386" s="36">
        <v>0</v>
      </c>
      <c r="D7386" t="s">
        <v>5135</v>
      </c>
    </row>
    <row r="7387" spans="1:4" x14ac:dyDescent="0.15">
      <c r="A7387" s="36">
        <v>9791036363139</v>
      </c>
      <c r="B7387" t="s">
        <v>3831</v>
      </c>
      <c r="C7387" s="36">
        <v>0</v>
      </c>
      <c r="D7387" t="s">
        <v>5135</v>
      </c>
    </row>
    <row r="7388" spans="1:4" x14ac:dyDescent="0.15">
      <c r="A7388" s="36">
        <v>9791036377235</v>
      </c>
      <c r="B7388" t="s">
        <v>3831</v>
      </c>
      <c r="C7388" s="36">
        <v>0</v>
      </c>
      <c r="D7388" t="s">
        <v>5131</v>
      </c>
    </row>
    <row r="7389" spans="1:4" x14ac:dyDescent="0.15">
      <c r="A7389" s="36">
        <v>9791036363146</v>
      </c>
      <c r="B7389" t="s">
        <v>3831</v>
      </c>
      <c r="C7389" s="36">
        <v>0</v>
      </c>
      <c r="D7389" t="s">
        <v>5135</v>
      </c>
    </row>
    <row r="7390" spans="1:4" x14ac:dyDescent="0.15">
      <c r="A7390" s="36">
        <v>9791036377242</v>
      </c>
      <c r="B7390" t="s">
        <v>3831</v>
      </c>
      <c r="C7390" s="36">
        <v>0</v>
      </c>
      <c r="D7390" t="s">
        <v>5135</v>
      </c>
    </row>
    <row r="7391" spans="1:4" x14ac:dyDescent="0.15">
      <c r="A7391" s="36">
        <v>9791036377259</v>
      </c>
      <c r="B7391" t="s">
        <v>3831</v>
      </c>
      <c r="C7391" s="36">
        <v>0</v>
      </c>
      <c r="D7391" t="s">
        <v>5135</v>
      </c>
    </row>
    <row r="7392" spans="1:4" x14ac:dyDescent="0.15">
      <c r="A7392" s="36">
        <v>9791036377273</v>
      </c>
      <c r="B7392" t="s">
        <v>3831</v>
      </c>
      <c r="C7392" s="36">
        <v>0</v>
      </c>
      <c r="D7392" t="s">
        <v>5135</v>
      </c>
    </row>
    <row r="7393" spans="1:4" x14ac:dyDescent="0.15">
      <c r="A7393" s="36">
        <v>9791036363085</v>
      </c>
      <c r="B7393" t="s">
        <v>3831</v>
      </c>
      <c r="C7393" s="36">
        <v>0</v>
      </c>
      <c r="D7393" t="s">
        <v>5129</v>
      </c>
    </row>
    <row r="7394" spans="1:4" x14ac:dyDescent="0.15">
      <c r="A7394" s="36">
        <v>9791036363405</v>
      </c>
      <c r="B7394" t="s">
        <v>3831</v>
      </c>
      <c r="C7394" s="36">
        <v>0</v>
      </c>
      <c r="D7394" t="s">
        <v>5135</v>
      </c>
    </row>
    <row r="7395" spans="1:4" x14ac:dyDescent="0.15">
      <c r="A7395" s="36">
        <v>9791036363412</v>
      </c>
      <c r="B7395" t="s">
        <v>3831</v>
      </c>
      <c r="C7395" s="36">
        <v>4059</v>
      </c>
      <c r="D7395" t="s">
        <v>5133</v>
      </c>
    </row>
    <row r="7396" spans="1:4" x14ac:dyDescent="0.15">
      <c r="A7396" s="36">
        <v>9791036363429</v>
      </c>
      <c r="B7396" t="s">
        <v>3831</v>
      </c>
      <c r="C7396" s="36">
        <v>0</v>
      </c>
      <c r="D7396" t="s">
        <v>5135</v>
      </c>
    </row>
    <row r="7397" spans="1:4" x14ac:dyDescent="0.15">
      <c r="A7397" s="36">
        <v>9791036363504</v>
      </c>
      <c r="B7397" t="s">
        <v>3831</v>
      </c>
      <c r="C7397" s="36">
        <v>0</v>
      </c>
      <c r="D7397" t="s">
        <v>5135</v>
      </c>
    </row>
    <row r="7398" spans="1:4" x14ac:dyDescent="0.15">
      <c r="A7398" s="36">
        <v>9791036363481</v>
      </c>
      <c r="B7398" t="s">
        <v>3831</v>
      </c>
      <c r="C7398" s="36">
        <v>0</v>
      </c>
      <c r="D7398" t="s">
        <v>5129</v>
      </c>
    </row>
    <row r="7399" spans="1:4" x14ac:dyDescent="0.15">
      <c r="A7399" s="36">
        <v>9791036363511</v>
      </c>
      <c r="B7399" t="s">
        <v>3831</v>
      </c>
      <c r="C7399" s="36">
        <v>0</v>
      </c>
      <c r="D7399" t="s">
        <v>5135</v>
      </c>
    </row>
    <row r="7400" spans="1:4" x14ac:dyDescent="0.15">
      <c r="A7400" s="36">
        <v>9791036363528</v>
      </c>
      <c r="B7400" t="s">
        <v>3831</v>
      </c>
      <c r="C7400" s="36">
        <v>0</v>
      </c>
      <c r="D7400" t="s">
        <v>5135</v>
      </c>
    </row>
    <row r="7401" spans="1:4" x14ac:dyDescent="0.15">
      <c r="A7401" s="36">
        <v>9791036363535</v>
      </c>
      <c r="B7401" t="s">
        <v>3831</v>
      </c>
      <c r="C7401" s="36">
        <v>0</v>
      </c>
      <c r="D7401" t="s">
        <v>5135</v>
      </c>
    </row>
    <row r="7402" spans="1:4" x14ac:dyDescent="0.15">
      <c r="A7402" s="36">
        <v>9791036363559</v>
      </c>
      <c r="B7402" t="s">
        <v>3831</v>
      </c>
      <c r="C7402" s="36">
        <v>0</v>
      </c>
      <c r="D7402" t="s">
        <v>5135</v>
      </c>
    </row>
    <row r="7403" spans="1:4" x14ac:dyDescent="0.15">
      <c r="A7403" s="36">
        <v>9791036363542</v>
      </c>
      <c r="B7403" t="s">
        <v>3831</v>
      </c>
      <c r="C7403" s="36">
        <v>1772</v>
      </c>
      <c r="D7403" t="s">
        <v>5133</v>
      </c>
    </row>
    <row r="7404" spans="1:4" x14ac:dyDescent="0.15">
      <c r="A7404" s="36">
        <v>9791036318498</v>
      </c>
      <c r="B7404" t="s">
        <v>3831</v>
      </c>
      <c r="C7404" s="36">
        <v>0</v>
      </c>
      <c r="D7404" t="s">
        <v>5132</v>
      </c>
    </row>
    <row r="7405" spans="1:4" x14ac:dyDescent="0.15">
      <c r="A7405" s="36">
        <v>9791036377440</v>
      </c>
      <c r="B7405" t="s">
        <v>3831</v>
      </c>
      <c r="C7405" s="36">
        <v>0</v>
      </c>
      <c r="D7405" t="s">
        <v>5135</v>
      </c>
    </row>
    <row r="7406" spans="1:4" x14ac:dyDescent="0.15">
      <c r="A7406" s="36">
        <v>9791036377457</v>
      </c>
      <c r="B7406" t="s">
        <v>3831</v>
      </c>
      <c r="C7406" s="36">
        <v>0</v>
      </c>
      <c r="D7406" t="s">
        <v>5135</v>
      </c>
    </row>
    <row r="7407" spans="1:4" x14ac:dyDescent="0.15">
      <c r="A7407" s="36">
        <v>9791036377464</v>
      </c>
      <c r="B7407" t="s">
        <v>3831</v>
      </c>
      <c r="C7407" s="36">
        <v>0</v>
      </c>
      <c r="D7407" t="s">
        <v>5135</v>
      </c>
    </row>
    <row r="7408" spans="1:4" x14ac:dyDescent="0.15">
      <c r="A7408" s="36">
        <v>9791036377488</v>
      </c>
      <c r="B7408" t="s">
        <v>3831</v>
      </c>
      <c r="C7408" s="36">
        <v>0</v>
      </c>
      <c r="D7408" t="s">
        <v>5135</v>
      </c>
    </row>
    <row r="7409" spans="1:4" x14ac:dyDescent="0.15">
      <c r="A7409" s="36">
        <v>9791036363580</v>
      </c>
      <c r="B7409" t="s">
        <v>3831</v>
      </c>
      <c r="C7409" s="36">
        <v>0</v>
      </c>
      <c r="D7409" t="s">
        <v>5135</v>
      </c>
    </row>
    <row r="7410" spans="1:4" x14ac:dyDescent="0.15">
      <c r="A7410" s="36">
        <v>9791036363665</v>
      </c>
      <c r="B7410" t="s">
        <v>3831</v>
      </c>
      <c r="C7410" s="36">
        <v>42</v>
      </c>
      <c r="D7410" t="s">
        <v>5138</v>
      </c>
    </row>
    <row r="7411" spans="1:4" x14ac:dyDescent="0.15">
      <c r="A7411" s="36">
        <v>9782227501690</v>
      </c>
      <c r="B7411" t="s">
        <v>3831</v>
      </c>
      <c r="C7411" s="36">
        <v>0</v>
      </c>
      <c r="D7411" t="s">
        <v>5135</v>
      </c>
    </row>
    <row r="7412" spans="1:4" x14ac:dyDescent="0.15">
      <c r="A7412" s="36">
        <v>9791036363689</v>
      </c>
      <c r="B7412" t="s">
        <v>3831</v>
      </c>
      <c r="C7412" s="36">
        <v>0</v>
      </c>
      <c r="D7412" t="s">
        <v>5135</v>
      </c>
    </row>
    <row r="7413" spans="1:4" x14ac:dyDescent="0.15">
      <c r="A7413" s="36">
        <v>9791036377563</v>
      </c>
      <c r="B7413" t="s">
        <v>3831</v>
      </c>
      <c r="C7413" s="36">
        <v>0</v>
      </c>
      <c r="D7413" t="s">
        <v>5135</v>
      </c>
    </row>
    <row r="7414" spans="1:4" x14ac:dyDescent="0.15">
      <c r="A7414" s="36">
        <v>9791036377570</v>
      </c>
      <c r="B7414" t="s">
        <v>3831</v>
      </c>
      <c r="C7414" s="36">
        <v>0</v>
      </c>
      <c r="D7414" t="s">
        <v>5135</v>
      </c>
    </row>
    <row r="7415" spans="1:4" x14ac:dyDescent="0.15">
      <c r="A7415" s="36">
        <v>9782227496156</v>
      </c>
      <c r="B7415" t="s">
        <v>3831</v>
      </c>
      <c r="C7415" s="36">
        <v>0</v>
      </c>
      <c r="D7415" t="s">
        <v>5129</v>
      </c>
    </row>
    <row r="7416" spans="1:4" x14ac:dyDescent="0.15">
      <c r="A7416" s="36">
        <v>9791036377587</v>
      </c>
      <c r="B7416" t="s">
        <v>3831</v>
      </c>
      <c r="C7416" s="36">
        <v>0</v>
      </c>
      <c r="D7416" t="s">
        <v>5135</v>
      </c>
    </row>
    <row r="7417" spans="1:4" x14ac:dyDescent="0.15">
      <c r="A7417" s="36">
        <v>9791036377594</v>
      </c>
      <c r="B7417" t="s">
        <v>3831</v>
      </c>
      <c r="C7417" s="36">
        <v>0</v>
      </c>
      <c r="D7417" t="s">
        <v>5135</v>
      </c>
    </row>
    <row r="7418" spans="1:4" x14ac:dyDescent="0.15">
      <c r="A7418" s="36">
        <v>9791036377600</v>
      </c>
      <c r="B7418" t="s">
        <v>3831</v>
      </c>
      <c r="C7418" s="36">
        <v>0</v>
      </c>
      <c r="D7418" t="s">
        <v>5135</v>
      </c>
    </row>
    <row r="7419" spans="1:4" x14ac:dyDescent="0.15">
      <c r="A7419" s="36">
        <v>9791036377617</v>
      </c>
      <c r="B7419" t="s">
        <v>3831</v>
      </c>
      <c r="C7419" s="36">
        <v>0</v>
      </c>
      <c r="D7419" t="s">
        <v>5131</v>
      </c>
    </row>
    <row r="7420" spans="1:4" x14ac:dyDescent="0.15">
      <c r="A7420" s="36">
        <v>9791036377624</v>
      </c>
      <c r="B7420" t="s">
        <v>3831</v>
      </c>
      <c r="C7420" s="36">
        <v>0</v>
      </c>
      <c r="D7420" t="s">
        <v>5135</v>
      </c>
    </row>
    <row r="7421" spans="1:4" x14ac:dyDescent="0.15">
      <c r="A7421" s="36">
        <v>9791036377631</v>
      </c>
      <c r="B7421" t="s">
        <v>3831</v>
      </c>
      <c r="C7421" s="36">
        <v>0</v>
      </c>
      <c r="D7421" t="s">
        <v>5135</v>
      </c>
    </row>
    <row r="7422" spans="1:4" x14ac:dyDescent="0.15">
      <c r="A7422" s="36">
        <v>9791027605699</v>
      </c>
      <c r="B7422" t="s">
        <v>3831</v>
      </c>
      <c r="C7422" s="36">
        <v>0</v>
      </c>
      <c r="D7422" t="s">
        <v>5129</v>
      </c>
    </row>
    <row r="7423" spans="1:4" x14ac:dyDescent="0.15">
      <c r="A7423" s="36">
        <v>9791027605705</v>
      </c>
      <c r="B7423" t="s">
        <v>3831</v>
      </c>
      <c r="C7423" s="36">
        <v>0</v>
      </c>
      <c r="D7423" t="s">
        <v>5129</v>
      </c>
    </row>
    <row r="7424" spans="1:4" x14ac:dyDescent="0.15">
      <c r="A7424" s="36">
        <v>9791036336003</v>
      </c>
      <c r="B7424" t="s">
        <v>3831</v>
      </c>
      <c r="C7424" s="36">
        <v>0</v>
      </c>
      <c r="D7424" t="s">
        <v>5135</v>
      </c>
    </row>
    <row r="7425" spans="1:4" x14ac:dyDescent="0.15">
      <c r="A7425" s="36">
        <v>9791036336010</v>
      </c>
      <c r="B7425" t="s">
        <v>3831</v>
      </c>
      <c r="C7425" s="36">
        <v>0</v>
      </c>
      <c r="D7425" t="s">
        <v>5135</v>
      </c>
    </row>
    <row r="7426" spans="1:4" x14ac:dyDescent="0.15">
      <c r="A7426" s="36">
        <v>9791036336027</v>
      </c>
      <c r="B7426" t="s">
        <v>3831</v>
      </c>
      <c r="C7426" s="36">
        <v>0</v>
      </c>
      <c r="D7426" t="s">
        <v>5135</v>
      </c>
    </row>
    <row r="7427" spans="1:4" x14ac:dyDescent="0.15">
      <c r="A7427" s="36">
        <v>9791036336034</v>
      </c>
      <c r="B7427" t="s">
        <v>3831</v>
      </c>
      <c r="C7427" s="36">
        <v>0</v>
      </c>
      <c r="D7427" t="s">
        <v>5135</v>
      </c>
    </row>
    <row r="7428" spans="1:4" x14ac:dyDescent="0.15">
      <c r="A7428" s="36">
        <v>9791036311550</v>
      </c>
      <c r="B7428" t="s">
        <v>3831</v>
      </c>
      <c r="C7428" s="36">
        <v>0</v>
      </c>
      <c r="D7428" t="s">
        <v>5129</v>
      </c>
    </row>
    <row r="7429" spans="1:4" x14ac:dyDescent="0.15">
      <c r="A7429" s="36">
        <v>9782747083195</v>
      </c>
      <c r="B7429" t="s">
        <v>3831</v>
      </c>
      <c r="C7429" s="36">
        <v>0</v>
      </c>
      <c r="D7429" t="s">
        <v>5129</v>
      </c>
    </row>
    <row r="7430" spans="1:4" x14ac:dyDescent="0.15">
      <c r="A7430" s="36">
        <v>9791036389962</v>
      </c>
      <c r="B7430" t="s">
        <v>3831</v>
      </c>
      <c r="C7430" s="36">
        <v>0</v>
      </c>
      <c r="D7430" t="s">
        <v>5135</v>
      </c>
    </row>
    <row r="7431" spans="1:4" x14ac:dyDescent="0.15">
      <c r="A7431" s="36">
        <v>9791036336232</v>
      </c>
      <c r="B7431" t="s">
        <v>3831</v>
      </c>
      <c r="C7431" s="36">
        <v>0</v>
      </c>
      <c r="D7431" t="s">
        <v>5129</v>
      </c>
    </row>
    <row r="7432" spans="1:4" x14ac:dyDescent="0.15">
      <c r="A7432" s="36">
        <v>9791036311949</v>
      </c>
      <c r="B7432" t="s">
        <v>3831</v>
      </c>
      <c r="C7432" s="36">
        <v>0</v>
      </c>
      <c r="D7432" t="s">
        <v>5131</v>
      </c>
    </row>
    <row r="7433" spans="1:4" x14ac:dyDescent="0.15">
      <c r="A7433" s="36">
        <v>9791036311871</v>
      </c>
      <c r="B7433" t="s">
        <v>3831</v>
      </c>
      <c r="C7433" s="36">
        <v>0</v>
      </c>
      <c r="D7433" t="s">
        <v>5129</v>
      </c>
    </row>
    <row r="7434" spans="1:4" x14ac:dyDescent="0.15">
      <c r="A7434" s="36">
        <v>9782227503410</v>
      </c>
      <c r="B7434" t="s">
        <v>3831</v>
      </c>
      <c r="C7434" s="36">
        <v>0</v>
      </c>
      <c r="D7434" t="s">
        <v>5135</v>
      </c>
    </row>
    <row r="7435" spans="1:4" x14ac:dyDescent="0.15">
      <c r="A7435" s="36">
        <v>9791036352416</v>
      </c>
      <c r="B7435" t="s">
        <v>3831</v>
      </c>
      <c r="C7435" s="36">
        <v>5</v>
      </c>
      <c r="D7435" t="s">
        <v>5135</v>
      </c>
    </row>
    <row r="7436" spans="1:4" x14ac:dyDescent="0.15">
      <c r="A7436" s="36">
        <v>9782227503427</v>
      </c>
      <c r="B7436" t="s">
        <v>3831</v>
      </c>
      <c r="C7436" s="36">
        <v>0</v>
      </c>
      <c r="D7436" t="s">
        <v>5135</v>
      </c>
    </row>
    <row r="7437" spans="1:4" x14ac:dyDescent="0.15">
      <c r="A7437" s="36">
        <v>9782227503434</v>
      </c>
      <c r="B7437" t="s">
        <v>3831</v>
      </c>
      <c r="C7437" s="36">
        <v>0</v>
      </c>
      <c r="D7437" t="s">
        <v>5135</v>
      </c>
    </row>
    <row r="7438" spans="1:4" x14ac:dyDescent="0.15">
      <c r="A7438" s="36">
        <v>9782747067317</v>
      </c>
      <c r="B7438" t="s">
        <v>3831</v>
      </c>
      <c r="C7438" s="36">
        <v>0</v>
      </c>
      <c r="D7438" t="s">
        <v>5129</v>
      </c>
    </row>
    <row r="7439" spans="1:4" x14ac:dyDescent="0.15">
      <c r="A7439" s="36">
        <v>9782747083249</v>
      </c>
      <c r="B7439" t="s">
        <v>3831</v>
      </c>
      <c r="C7439" s="36">
        <v>0</v>
      </c>
      <c r="D7439" t="s">
        <v>5129</v>
      </c>
    </row>
    <row r="7440" spans="1:4" x14ac:dyDescent="0.15">
      <c r="A7440" s="36">
        <v>9791036318641</v>
      </c>
      <c r="B7440" t="s">
        <v>3831</v>
      </c>
      <c r="C7440" s="36">
        <v>9606</v>
      </c>
      <c r="D7440" t="s">
        <v>5133</v>
      </c>
    </row>
    <row r="7441" spans="1:4" x14ac:dyDescent="0.15">
      <c r="A7441" s="36">
        <v>9782747083256</v>
      </c>
      <c r="B7441" t="s">
        <v>3831</v>
      </c>
      <c r="C7441" s="36">
        <v>0</v>
      </c>
      <c r="D7441" t="s">
        <v>5129</v>
      </c>
    </row>
    <row r="7442" spans="1:4" x14ac:dyDescent="0.15">
      <c r="A7442" s="36">
        <v>9782747083263</v>
      </c>
      <c r="B7442" t="s">
        <v>3831</v>
      </c>
      <c r="C7442" s="36">
        <v>0</v>
      </c>
      <c r="D7442" t="s">
        <v>5129</v>
      </c>
    </row>
    <row r="7443" spans="1:4" x14ac:dyDescent="0.15">
      <c r="A7443" s="36">
        <v>9782747083270</v>
      </c>
      <c r="B7443" t="s">
        <v>3831</v>
      </c>
      <c r="C7443" s="36">
        <v>0</v>
      </c>
      <c r="D7443" t="s">
        <v>5129</v>
      </c>
    </row>
    <row r="7444" spans="1:4" x14ac:dyDescent="0.15">
      <c r="A7444" s="36">
        <v>9782747083287</v>
      </c>
      <c r="B7444" t="s">
        <v>3831</v>
      </c>
      <c r="C7444" s="36">
        <v>0</v>
      </c>
      <c r="D7444" t="s">
        <v>5129</v>
      </c>
    </row>
    <row r="7445" spans="1:4" x14ac:dyDescent="0.15">
      <c r="A7445" s="36">
        <v>9791036312007</v>
      </c>
      <c r="B7445" t="s">
        <v>3831</v>
      </c>
      <c r="C7445" s="36">
        <v>0</v>
      </c>
      <c r="D7445" t="s">
        <v>5129</v>
      </c>
    </row>
    <row r="7446" spans="1:4" x14ac:dyDescent="0.15">
      <c r="A7446" s="36">
        <v>9791036352454</v>
      </c>
      <c r="B7446" t="s">
        <v>3831</v>
      </c>
      <c r="C7446" s="36">
        <v>0</v>
      </c>
      <c r="D7446" t="s">
        <v>5129</v>
      </c>
    </row>
    <row r="7447" spans="1:4" x14ac:dyDescent="0.15">
      <c r="A7447" s="36">
        <v>9791036352461</v>
      </c>
      <c r="B7447" t="s">
        <v>3831</v>
      </c>
      <c r="C7447" s="36">
        <v>0</v>
      </c>
      <c r="D7447" t="s">
        <v>5129</v>
      </c>
    </row>
    <row r="7448" spans="1:4" x14ac:dyDescent="0.15">
      <c r="A7448" s="36">
        <v>9791036312052</v>
      </c>
      <c r="B7448" t="s">
        <v>3831</v>
      </c>
      <c r="C7448" s="36">
        <v>0</v>
      </c>
      <c r="D7448" t="s">
        <v>5135</v>
      </c>
    </row>
    <row r="7449" spans="1:4" x14ac:dyDescent="0.15">
      <c r="A7449" s="36">
        <v>9791036312069</v>
      </c>
      <c r="B7449" t="s">
        <v>3831</v>
      </c>
      <c r="C7449" s="36">
        <v>0</v>
      </c>
      <c r="D7449" t="s">
        <v>5135</v>
      </c>
    </row>
    <row r="7450" spans="1:4" x14ac:dyDescent="0.15">
      <c r="A7450" s="36">
        <v>9791036312076</v>
      </c>
      <c r="B7450" t="s">
        <v>3831</v>
      </c>
      <c r="C7450" s="36">
        <v>0</v>
      </c>
      <c r="D7450" t="s">
        <v>5135</v>
      </c>
    </row>
    <row r="7451" spans="1:4" x14ac:dyDescent="0.15">
      <c r="A7451" s="36">
        <v>9791036312083</v>
      </c>
      <c r="B7451" t="s">
        <v>3831</v>
      </c>
      <c r="C7451" s="36">
        <v>0</v>
      </c>
      <c r="D7451" t="s">
        <v>5135</v>
      </c>
    </row>
    <row r="7452" spans="1:4" x14ac:dyDescent="0.15">
      <c r="A7452" s="36">
        <v>9791036390425</v>
      </c>
      <c r="B7452" t="s">
        <v>3831</v>
      </c>
      <c r="C7452" s="36">
        <v>0</v>
      </c>
      <c r="D7452" t="s">
        <v>5135</v>
      </c>
    </row>
    <row r="7453" spans="1:4" x14ac:dyDescent="0.15">
      <c r="A7453" s="36">
        <v>9791036390432</v>
      </c>
      <c r="B7453" t="s">
        <v>3831</v>
      </c>
      <c r="C7453" s="36">
        <v>0</v>
      </c>
      <c r="D7453" t="s">
        <v>5135</v>
      </c>
    </row>
    <row r="7454" spans="1:4" x14ac:dyDescent="0.15">
      <c r="A7454" s="36">
        <v>9782747057523</v>
      </c>
      <c r="B7454" t="s">
        <v>3831</v>
      </c>
      <c r="C7454" s="36">
        <v>46</v>
      </c>
      <c r="D7454" t="s">
        <v>5134</v>
      </c>
    </row>
    <row r="7455" spans="1:4" x14ac:dyDescent="0.15">
      <c r="A7455" s="36">
        <v>9791036336461</v>
      </c>
      <c r="B7455" t="s">
        <v>3831</v>
      </c>
      <c r="C7455" s="36">
        <v>0</v>
      </c>
      <c r="D7455" t="s">
        <v>5129</v>
      </c>
    </row>
    <row r="7456" spans="1:4" x14ac:dyDescent="0.15">
      <c r="A7456" s="36">
        <v>9791036377532</v>
      </c>
      <c r="B7456" t="s">
        <v>3831</v>
      </c>
      <c r="C7456" s="36">
        <v>0</v>
      </c>
      <c r="D7456" t="s">
        <v>5135</v>
      </c>
    </row>
    <row r="7457" spans="1:4" x14ac:dyDescent="0.15">
      <c r="A7457" s="36">
        <v>9791036377686</v>
      </c>
      <c r="B7457" t="s">
        <v>3831</v>
      </c>
      <c r="C7457" s="36">
        <v>0</v>
      </c>
      <c r="D7457" t="s">
        <v>5135</v>
      </c>
    </row>
    <row r="7458" spans="1:4" x14ac:dyDescent="0.15">
      <c r="A7458" s="36">
        <v>9791036390852</v>
      </c>
      <c r="B7458" t="s">
        <v>3831</v>
      </c>
      <c r="C7458" s="36">
        <v>0</v>
      </c>
      <c r="D7458" t="s">
        <v>5135</v>
      </c>
    </row>
    <row r="7459" spans="1:4" x14ac:dyDescent="0.15">
      <c r="A7459" s="36">
        <v>9782747083591</v>
      </c>
      <c r="B7459" t="s">
        <v>3831</v>
      </c>
      <c r="C7459" s="36">
        <v>0</v>
      </c>
      <c r="D7459" t="s">
        <v>5135</v>
      </c>
    </row>
    <row r="7460" spans="1:4" x14ac:dyDescent="0.15">
      <c r="A7460" s="36">
        <v>9782227496422</v>
      </c>
      <c r="B7460" t="s">
        <v>3831</v>
      </c>
      <c r="C7460" s="36">
        <v>0</v>
      </c>
      <c r="D7460" t="s">
        <v>5129</v>
      </c>
    </row>
    <row r="7461" spans="1:4" x14ac:dyDescent="0.15">
      <c r="A7461" s="36">
        <v>9791036377778</v>
      </c>
      <c r="B7461" t="s">
        <v>3831</v>
      </c>
      <c r="C7461" s="36">
        <v>224</v>
      </c>
      <c r="D7461" t="s">
        <v>5130</v>
      </c>
    </row>
    <row r="7462" spans="1:4" x14ac:dyDescent="0.15">
      <c r="A7462" s="36">
        <v>9791036377785</v>
      </c>
      <c r="B7462" t="s">
        <v>3831</v>
      </c>
      <c r="C7462" s="36">
        <v>0</v>
      </c>
      <c r="D7462" t="s">
        <v>5135</v>
      </c>
    </row>
    <row r="7463" spans="1:4" x14ac:dyDescent="0.15">
      <c r="A7463" s="36">
        <v>9791036377792</v>
      </c>
      <c r="B7463" t="s">
        <v>3831</v>
      </c>
      <c r="C7463" s="36">
        <v>0</v>
      </c>
      <c r="D7463" t="s">
        <v>5135</v>
      </c>
    </row>
    <row r="7464" spans="1:4" x14ac:dyDescent="0.15">
      <c r="A7464" s="36">
        <v>9791036319365</v>
      </c>
      <c r="B7464" t="s">
        <v>3831</v>
      </c>
      <c r="C7464" s="36">
        <v>0</v>
      </c>
      <c r="D7464" t="s">
        <v>5135</v>
      </c>
    </row>
    <row r="7465" spans="1:4" x14ac:dyDescent="0.15">
      <c r="A7465" s="36">
        <v>9791036337413</v>
      </c>
      <c r="B7465" t="s">
        <v>3831</v>
      </c>
      <c r="C7465" s="36">
        <v>0</v>
      </c>
      <c r="D7465" t="s">
        <v>5135</v>
      </c>
    </row>
    <row r="7466" spans="1:4" x14ac:dyDescent="0.15">
      <c r="A7466" s="36">
        <v>9791036337420</v>
      </c>
      <c r="B7466" t="s">
        <v>3831</v>
      </c>
      <c r="C7466" s="36">
        <v>0</v>
      </c>
      <c r="D7466" t="s">
        <v>5135</v>
      </c>
    </row>
    <row r="7467" spans="1:4" x14ac:dyDescent="0.15">
      <c r="A7467" s="36">
        <v>9791027610365</v>
      </c>
      <c r="B7467" t="s">
        <v>3831</v>
      </c>
      <c r="C7467" s="36">
        <v>0</v>
      </c>
      <c r="D7467" t="s">
        <v>5131</v>
      </c>
    </row>
    <row r="7468" spans="1:4" x14ac:dyDescent="0.15">
      <c r="A7468" s="36">
        <v>9791036352829</v>
      </c>
      <c r="B7468" t="s">
        <v>3831</v>
      </c>
      <c r="C7468" s="36">
        <v>0</v>
      </c>
      <c r="D7468" t="s">
        <v>5131</v>
      </c>
    </row>
    <row r="7469" spans="1:4" x14ac:dyDescent="0.15">
      <c r="A7469" s="36">
        <v>9791036352836</v>
      </c>
      <c r="B7469" t="s">
        <v>3831</v>
      </c>
      <c r="C7469" s="36">
        <v>0</v>
      </c>
      <c r="D7469" t="s">
        <v>5131</v>
      </c>
    </row>
    <row r="7470" spans="1:4" x14ac:dyDescent="0.15">
      <c r="A7470" s="36">
        <v>9791036352881</v>
      </c>
      <c r="B7470" t="s">
        <v>3831</v>
      </c>
      <c r="C7470" s="36">
        <v>0</v>
      </c>
      <c r="D7470" t="s">
        <v>5131</v>
      </c>
    </row>
    <row r="7471" spans="1:4" x14ac:dyDescent="0.15">
      <c r="A7471" s="36">
        <v>9791036352904</v>
      </c>
      <c r="B7471" t="s">
        <v>3831</v>
      </c>
      <c r="C7471" s="36">
        <v>4438</v>
      </c>
      <c r="D7471" t="s">
        <v>5133</v>
      </c>
    </row>
    <row r="7472" spans="1:4" x14ac:dyDescent="0.15">
      <c r="A7472" s="36">
        <v>9782227498389</v>
      </c>
      <c r="B7472" t="s">
        <v>3831</v>
      </c>
      <c r="C7472" s="36">
        <v>0</v>
      </c>
      <c r="D7472" t="s">
        <v>5129</v>
      </c>
    </row>
    <row r="7473" spans="1:4" x14ac:dyDescent="0.15">
      <c r="A7473" s="36">
        <v>9791027611294</v>
      </c>
      <c r="B7473" t="s">
        <v>3831</v>
      </c>
      <c r="C7473" s="36">
        <v>0</v>
      </c>
      <c r="D7473" t="s">
        <v>5131</v>
      </c>
    </row>
    <row r="7474" spans="1:4" x14ac:dyDescent="0.15">
      <c r="A7474" s="36">
        <v>9791036319594</v>
      </c>
      <c r="B7474" t="s">
        <v>3831</v>
      </c>
      <c r="C7474" s="36">
        <v>0</v>
      </c>
      <c r="D7474" t="s">
        <v>5129</v>
      </c>
    </row>
    <row r="7475" spans="1:4" x14ac:dyDescent="0.15">
      <c r="A7475" s="36">
        <v>9791036319785</v>
      </c>
      <c r="B7475" t="s">
        <v>3831</v>
      </c>
      <c r="C7475" s="36">
        <v>0</v>
      </c>
      <c r="D7475" t="s">
        <v>5129</v>
      </c>
    </row>
    <row r="7476" spans="1:4" x14ac:dyDescent="0.15">
      <c r="A7476" s="36">
        <v>9782747068345</v>
      </c>
      <c r="B7476" t="s">
        <v>3831</v>
      </c>
      <c r="C7476" s="36">
        <v>0</v>
      </c>
      <c r="D7476" t="s">
        <v>5129</v>
      </c>
    </row>
    <row r="7477" spans="1:4" x14ac:dyDescent="0.15">
      <c r="A7477" s="36">
        <v>9782747084130</v>
      </c>
      <c r="B7477" t="s">
        <v>3831</v>
      </c>
      <c r="C7477" s="36">
        <v>0</v>
      </c>
      <c r="D7477" t="s">
        <v>5129</v>
      </c>
    </row>
    <row r="7478" spans="1:4" x14ac:dyDescent="0.15">
      <c r="A7478" s="36">
        <v>9791036337475</v>
      </c>
      <c r="B7478" t="s">
        <v>3831</v>
      </c>
      <c r="C7478" s="36">
        <v>0</v>
      </c>
      <c r="D7478" t="s">
        <v>5135</v>
      </c>
    </row>
    <row r="7479" spans="1:4" x14ac:dyDescent="0.15">
      <c r="A7479" s="36">
        <v>9791036377853</v>
      </c>
      <c r="B7479" t="s">
        <v>3831</v>
      </c>
      <c r="C7479" s="36">
        <v>0</v>
      </c>
      <c r="D7479" t="s">
        <v>5135</v>
      </c>
    </row>
    <row r="7480" spans="1:4" x14ac:dyDescent="0.15">
      <c r="A7480" s="36">
        <v>9791036337550</v>
      </c>
      <c r="B7480" t="s">
        <v>3831</v>
      </c>
      <c r="C7480" s="36">
        <v>0</v>
      </c>
      <c r="D7480" t="s">
        <v>5129</v>
      </c>
    </row>
    <row r="7481" spans="1:4" x14ac:dyDescent="0.15">
      <c r="A7481" s="36">
        <v>9791036337567</v>
      </c>
      <c r="B7481" t="s">
        <v>3831</v>
      </c>
      <c r="C7481" s="36">
        <v>0</v>
      </c>
      <c r="D7481" t="s">
        <v>5129</v>
      </c>
    </row>
    <row r="7482" spans="1:4" x14ac:dyDescent="0.15">
      <c r="A7482" s="36">
        <v>9791036337574</v>
      </c>
      <c r="B7482" t="s">
        <v>3831</v>
      </c>
      <c r="C7482" s="36">
        <v>0</v>
      </c>
      <c r="D7482" t="s">
        <v>5129</v>
      </c>
    </row>
    <row r="7483" spans="1:4" x14ac:dyDescent="0.15">
      <c r="A7483" s="36">
        <v>9791036337581</v>
      </c>
      <c r="B7483" t="s">
        <v>3831</v>
      </c>
      <c r="C7483" s="36">
        <v>0</v>
      </c>
      <c r="D7483" t="s">
        <v>5135</v>
      </c>
    </row>
    <row r="7484" spans="1:4" x14ac:dyDescent="0.15">
      <c r="A7484" s="36">
        <v>3103220049099</v>
      </c>
      <c r="B7484" t="s">
        <v>3831</v>
      </c>
      <c r="C7484" s="36">
        <v>0</v>
      </c>
      <c r="D7484" t="s">
        <v>5135</v>
      </c>
    </row>
    <row r="7485" spans="1:4" x14ac:dyDescent="0.15">
      <c r="A7485" s="36">
        <v>9791036337598</v>
      </c>
      <c r="B7485" t="s">
        <v>3831</v>
      </c>
      <c r="C7485" s="36">
        <v>0</v>
      </c>
      <c r="D7485" t="s">
        <v>5129</v>
      </c>
    </row>
    <row r="7486" spans="1:4" x14ac:dyDescent="0.15">
      <c r="A7486" s="36">
        <v>9791036337604</v>
      </c>
      <c r="B7486" t="s">
        <v>3831</v>
      </c>
      <c r="C7486" s="36">
        <v>0</v>
      </c>
      <c r="D7486" t="s">
        <v>5129</v>
      </c>
    </row>
    <row r="7487" spans="1:4" x14ac:dyDescent="0.15">
      <c r="A7487" s="36">
        <v>9782227501782</v>
      </c>
      <c r="B7487" t="s">
        <v>3831</v>
      </c>
      <c r="C7487" s="36">
        <v>0</v>
      </c>
      <c r="D7487" t="s">
        <v>5135</v>
      </c>
    </row>
    <row r="7488" spans="1:4" x14ac:dyDescent="0.15">
      <c r="A7488" s="36">
        <v>9791036337611</v>
      </c>
      <c r="B7488" t="s">
        <v>3831</v>
      </c>
      <c r="C7488" s="36">
        <v>0</v>
      </c>
      <c r="D7488" t="s">
        <v>5131</v>
      </c>
    </row>
    <row r="7489" spans="1:4" x14ac:dyDescent="0.15">
      <c r="A7489" s="36">
        <v>9791036337628</v>
      </c>
      <c r="B7489" t="s">
        <v>3831</v>
      </c>
      <c r="C7489" s="36">
        <v>0</v>
      </c>
      <c r="D7489" t="s">
        <v>5131</v>
      </c>
    </row>
    <row r="7490" spans="1:4" x14ac:dyDescent="0.15">
      <c r="A7490" s="36">
        <v>9791036364396</v>
      </c>
      <c r="B7490" t="s">
        <v>3831</v>
      </c>
      <c r="C7490" s="36">
        <v>34</v>
      </c>
      <c r="D7490" t="s">
        <v>5134</v>
      </c>
    </row>
    <row r="7491" spans="1:4" x14ac:dyDescent="0.15">
      <c r="A7491" s="36">
        <v>9791036364419</v>
      </c>
      <c r="B7491" t="s">
        <v>3831</v>
      </c>
      <c r="C7491" s="36">
        <v>0</v>
      </c>
      <c r="D7491" t="s">
        <v>5135</v>
      </c>
    </row>
    <row r="7492" spans="1:4" x14ac:dyDescent="0.15">
      <c r="A7492" s="36">
        <v>9791036364471</v>
      </c>
      <c r="B7492" t="s">
        <v>3831</v>
      </c>
      <c r="C7492" s="36">
        <v>0</v>
      </c>
      <c r="D7492" t="s">
        <v>5135</v>
      </c>
    </row>
    <row r="7493" spans="1:4" x14ac:dyDescent="0.15">
      <c r="A7493" s="36">
        <v>9791036364488</v>
      </c>
      <c r="B7493" t="s">
        <v>3831</v>
      </c>
      <c r="C7493" s="36">
        <v>0</v>
      </c>
      <c r="D7493" t="s">
        <v>5135</v>
      </c>
    </row>
    <row r="7494" spans="1:4" x14ac:dyDescent="0.15">
      <c r="A7494" s="36">
        <v>9791036364501</v>
      </c>
      <c r="B7494" t="s">
        <v>3831</v>
      </c>
      <c r="C7494" s="36">
        <v>0</v>
      </c>
      <c r="D7494" t="s">
        <v>5135</v>
      </c>
    </row>
    <row r="7495" spans="1:4" x14ac:dyDescent="0.15">
      <c r="A7495" s="36">
        <v>9791036364365</v>
      </c>
      <c r="B7495" t="s">
        <v>3831</v>
      </c>
      <c r="C7495" s="36">
        <v>0</v>
      </c>
      <c r="D7495" t="s">
        <v>5135</v>
      </c>
    </row>
    <row r="7496" spans="1:4" x14ac:dyDescent="0.15">
      <c r="A7496" s="36">
        <v>9791036364389</v>
      </c>
      <c r="B7496" t="s">
        <v>3831</v>
      </c>
      <c r="C7496" s="36">
        <v>0</v>
      </c>
      <c r="D7496" t="s">
        <v>5135</v>
      </c>
    </row>
    <row r="7497" spans="1:4" x14ac:dyDescent="0.15">
      <c r="A7497" s="36">
        <v>9791036364402</v>
      </c>
      <c r="B7497" t="s">
        <v>3831</v>
      </c>
      <c r="C7497" s="36">
        <v>0</v>
      </c>
      <c r="D7497" t="s">
        <v>5135</v>
      </c>
    </row>
    <row r="7498" spans="1:4" x14ac:dyDescent="0.15">
      <c r="A7498" s="36">
        <v>9791036364594</v>
      </c>
      <c r="B7498" t="s">
        <v>3831</v>
      </c>
      <c r="C7498" s="36">
        <v>0</v>
      </c>
      <c r="D7498" t="s">
        <v>5135</v>
      </c>
    </row>
    <row r="7499" spans="1:4" x14ac:dyDescent="0.15">
      <c r="A7499" s="36">
        <v>9791036319860</v>
      </c>
      <c r="B7499" t="s">
        <v>3831</v>
      </c>
      <c r="C7499" s="36">
        <v>214</v>
      </c>
      <c r="D7499" t="s">
        <v>5130</v>
      </c>
    </row>
    <row r="7500" spans="1:4" x14ac:dyDescent="0.15">
      <c r="A7500" s="36">
        <v>9791036319877</v>
      </c>
      <c r="B7500" t="s">
        <v>3831</v>
      </c>
      <c r="C7500" s="36">
        <v>0</v>
      </c>
      <c r="D7500" t="s">
        <v>5135</v>
      </c>
    </row>
    <row r="7501" spans="1:4" x14ac:dyDescent="0.15">
      <c r="A7501" s="36">
        <v>9791036319884</v>
      </c>
      <c r="B7501" t="s">
        <v>3831</v>
      </c>
      <c r="C7501" s="36">
        <v>434</v>
      </c>
      <c r="D7501" t="s">
        <v>5130</v>
      </c>
    </row>
    <row r="7502" spans="1:4" x14ac:dyDescent="0.15">
      <c r="A7502" s="36">
        <v>9791036378133</v>
      </c>
      <c r="B7502" t="s">
        <v>3831</v>
      </c>
      <c r="C7502" s="36">
        <v>0</v>
      </c>
      <c r="D7502" t="s">
        <v>5135</v>
      </c>
    </row>
    <row r="7503" spans="1:4" x14ac:dyDescent="0.15">
      <c r="A7503" s="36">
        <v>9791036319853</v>
      </c>
      <c r="B7503" t="s">
        <v>3831</v>
      </c>
      <c r="C7503" s="36">
        <v>250</v>
      </c>
      <c r="D7503" t="s">
        <v>5130</v>
      </c>
    </row>
    <row r="7504" spans="1:4" x14ac:dyDescent="0.15">
      <c r="A7504" s="36">
        <v>9791036378140</v>
      </c>
      <c r="B7504" t="s">
        <v>3831</v>
      </c>
      <c r="C7504" s="36">
        <v>0</v>
      </c>
      <c r="D7504" t="s">
        <v>5135</v>
      </c>
    </row>
    <row r="7505" spans="1:4" x14ac:dyDescent="0.15">
      <c r="A7505" s="36">
        <v>9791036337765</v>
      </c>
      <c r="B7505" t="s">
        <v>3831</v>
      </c>
      <c r="C7505" s="36">
        <v>0</v>
      </c>
      <c r="D7505" t="s">
        <v>5131</v>
      </c>
    </row>
    <row r="7506" spans="1:4" x14ac:dyDescent="0.15">
      <c r="A7506" s="36">
        <v>9791027613366</v>
      </c>
      <c r="B7506" t="s">
        <v>3831</v>
      </c>
      <c r="C7506" s="36">
        <v>0</v>
      </c>
      <c r="D7506" t="s">
        <v>5135</v>
      </c>
    </row>
    <row r="7507" spans="1:4" x14ac:dyDescent="0.15">
      <c r="A7507" s="36">
        <v>9791036353222</v>
      </c>
      <c r="B7507" t="s">
        <v>3831</v>
      </c>
      <c r="C7507" s="36">
        <v>0</v>
      </c>
      <c r="D7507" t="s">
        <v>5129</v>
      </c>
    </row>
    <row r="7508" spans="1:4" x14ac:dyDescent="0.15">
      <c r="A7508" s="36">
        <v>9791036353253</v>
      </c>
      <c r="B7508" t="s">
        <v>3831</v>
      </c>
      <c r="C7508" s="36">
        <v>0</v>
      </c>
      <c r="D7508" t="s">
        <v>5129</v>
      </c>
    </row>
    <row r="7509" spans="1:4" x14ac:dyDescent="0.15">
      <c r="A7509" s="36">
        <v>9791036353260</v>
      </c>
      <c r="B7509" t="s">
        <v>3831</v>
      </c>
      <c r="C7509" s="36">
        <v>0</v>
      </c>
      <c r="D7509" t="s">
        <v>5135</v>
      </c>
    </row>
    <row r="7510" spans="1:4" x14ac:dyDescent="0.15">
      <c r="A7510" s="36">
        <v>9791036364716</v>
      </c>
      <c r="B7510" t="s">
        <v>3831</v>
      </c>
      <c r="C7510" s="36">
        <v>0</v>
      </c>
      <c r="D7510" t="s">
        <v>5129</v>
      </c>
    </row>
    <row r="7511" spans="1:4" x14ac:dyDescent="0.15">
      <c r="A7511" s="36">
        <v>9791036378249</v>
      </c>
      <c r="B7511" t="s">
        <v>3831</v>
      </c>
      <c r="C7511" s="36">
        <v>66</v>
      </c>
      <c r="D7511" t="s">
        <v>5138</v>
      </c>
    </row>
    <row r="7512" spans="1:4" x14ac:dyDescent="0.15">
      <c r="A7512" s="36">
        <v>9791036378256</v>
      </c>
      <c r="B7512" t="s">
        <v>3831</v>
      </c>
      <c r="C7512" s="36">
        <v>52</v>
      </c>
      <c r="D7512" t="s">
        <v>5138</v>
      </c>
    </row>
    <row r="7513" spans="1:4" x14ac:dyDescent="0.15">
      <c r="A7513" s="36">
        <v>9791036391613</v>
      </c>
      <c r="B7513" t="s">
        <v>3831</v>
      </c>
      <c r="C7513" s="36">
        <v>0</v>
      </c>
      <c r="D7513" t="s">
        <v>5135</v>
      </c>
    </row>
    <row r="7514" spans="1:4" x14ac:dyDescent="0.15">
      <c r="A7514" s="36">
        <v>9791036364730</v>
      </c>
      <c r="B7514" t="s">
        <v>3831</v>
      </c>
      <c r="C7514" s="36">
        <v>0</v>
      </c>
      <c r="D7514" t="s">
        <v>5135</v>
      </c>
    </row>
    <row r="7515" spans="1:4" x14ac:dyDescent="0.15">
      <c r="A7515" s="36">
        <v>9791036391620</v>
      </c>
      <c r="B7515" t="s">
        <v>3831</v>
      </c>
      <c r="C7515" s="36">
        <v>0</v>
      </c>
      <c r="D7515" t="s">
        <v>5135</v>
      </c>
    </row>
    <row r="7516" spans="1:4" x14ac:dyDescent="0.15">
      <c r="A7516" s="36">
        <v>9791036378294</v>
      </c>
      <c r="B7516" t="s">
        <v>3831</v>
      </c>
      <c r="C7516" s="36">
        <v>10671</v>
      </c>
      <c r="D7516" t="s">
        <v>5128</v>
      </c>
    </row>
    <row r="7517" spans="1:4" x14ac:dyDescent="0.15">
      <c r="A7517" s="36">
        <v>9791036364907</v>
      </c>
      <c r="B7517" t="s">
        <v>3831</v>
      </c>
      <c r="C7517" s="36">
        <v>0</v>
      </c>
      <c r="D7517" t="s">
        <v>5135</v>
      </c>
    </row>
    <row r="7518" spans="1:4" x14ac:dyDescent="0.15">
      <c r="A7518" s="36">
        <v>9791036364914</v>
      </c>
      <c r="B7518" t="s">
        <v>3831</v>
      </c>
      <c r="C7518" s="36">
        <v>0</v>
      </c>
      <c r="D7518" t="s">
        <v>5135</v>
      </c>
    </row>
    <row r="7519" spans="1:4" x14ac:dyDescent="0.15">
      <c r="A7519" s="36">
        <v>9791036364921</v>
      </c>
      <c r="B7519" t="s">
        <v>3831</v>
      </c>
      <c r="C7519" s="36">
        <v>0</v>
      </c>
      <c r="D7519" t="s">
        <v>5135</v>
      </c>
    </row>
    <row r="7520" spans="1:4" x14ac:dyDescent="0.15">
      <c r="A7520" s="36">
        <v>9791027609109</v>
      </c>
      <c r="B7520" t="s">
        <v>3831</v>
      </c>
      <c r="C7520" s="36">
        <v>0</v>
      </c>
      <c r="D7520" t="s">
        <v>5129</v>
      </c>
    </row>
    <row r="7521" spans="1:4" x14ac:dyDescent="0.15">
      <c r="A7521" s="36">
        <v>9791036364938</v>
      </c>
      <c r="B7521" t="s">
        <v>3831</v>
      </c>
      <c r="C7521" s="36">
        <v>0</v>
      </c>
      <c r="D7521" t="s">
        <v>5135</v>
      </c>
    </row>
    <row r="7522" spans="1:4" x14ac:dyDescent="0.15">
      <c r="A7522" s="36">
        <v>9791036364945</v>
      </c>
      <c r="B7522" t="s">
        <v>3831</v>
      </c>
      <c r="C7522" s="36">
        <v>0</v>
      </c>
      <c r="D7522" t="s">
        <v>5135</v>
      </c>
    </row>
    <row r="7523" spans="1:4" x14ac:dyDescent="0.15">
      <c r="A7523" s="36">
        <v>9791036353338</v>
      </c>
      <c r="B7523" t="s">
        <v>3831</v>
      </c>
      <c r="C7523" s="36">
        <v>0</v>
      </c>
      <c r="D7523" t="s">
        <v>5131</v>
      </c>
    </row>
    <row r="7524" spans="1:4" x14ac:dyDescent="0.15">
      <c r="A7524" s="36">
        <v>9791036365140</v>
      </c>
      <c r="B7524" t="s">
        <v>3831</v>
      </c>
      <c r="C7524" s="36">
        <v>0</v>
      </c>
      <c r="D7524" t="s">
        <v>5135</v>
      </c>
    </row>
    <row r="7525" spans="1:4" x14ac:dyDescent="0.15">
      <c r="A7525" s="36">
        <v>9791036353383</v>
      </c>
      <c r="B7525" t="s">
        <v>3831</v>
      </c>
      <c r="C7525" s="36">
        <v>0</v>
      </c>
      <c r="D7525" t="s">
        <v>5129</v>
      </c>
    </row>
    <row r="7526" spans="1:4" x14ac:dyDescent="0.15">
      <c r="A7526" s="36">
        <v>9791036353390</v>
      </c>
      <c r="B7526" t="s">
        <v>3831</v>
      </c>
      <c r="C7526" s="36">
        <v>0</v>
      </c>
      <c r="D7526" t="s">
        <v>5129</v>
      </c>
    </row>
    <row r="7527" spans="1:4" x14ac:dyDescent="0.15">
      <c r="A7527" s="36">
        <v>9791036353406</v>
      </c>
      <c r="B7527" t="s">
        <v>3831</v>
      </c>
      <c r="C7527" s="36">
        <v>0</v>
      </c>
      <c r="D7527" t="s">
        <v>5131</v>
      </c>
    </row>
    <row r="7528" spans="1:4" x14ac:dyDescent="0.15">
      <c r="A7528" s="36">
        <v>9791036353413</v>
      </c>
      <c r="B7528" t="s">
        <v>3831</v>
      </c>
      <c r="C7528" s="36">
        <v>0</v>
      </c>
      <c r="D7528" t="s">
        <v>5129</v>
      </c>
    </row>
    <row r="7529" spans="1:4" x14ac:dyDescent="0.15">
      <c r="A7529" s="36">
        <v>9791036391514</v>
      </c>
      <c r="B7529" t="s">
        <v>3831</v>
      </c>
      <c r="C7529" s="36">
        <v>0</v>
      </c>
      <c r="D7529" t="s">
        <v>5135</v>
      </c>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C5CAD-5230-490E-97BC-772B2498A71D}">
  <dimension ref="A1"/>
  <sheetViews>
    <sheetView workbookViewId="0">
      <selection activeCell="G16" sqref="G16"/>
    </sheetView>
  </sheetViews>
  <sheetFormatPr baseColWidth="10" defaultRowHeight="13" x14ac:dyDescent="0.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G422"/>
  <sheetViews>
    <sheetView workbookViewId="0">
      <selection activeCell="A364" sqref="A364"/>
    </sheetView>
  </sheetViews>
  <sheetFormatPr baseColWidth="10" defaultColWidth="11.5" defaultRowHeight="15" customHeight="1" x14ac:dyDescent="0.2"/>
  <cols>
    <col min="1" max="1" width="14.83203125" style="35" customWidth="1"/>
    <col min="2" max="2" width="18.6640625" style="35" customWidth="1"/>
    <col min="3" max="3" width="10.83203125" style="47"/>
    <col min="4" max="4" width="70.5" style="35" bestFit="1" customWidth="1"/>
    <col min="5" max="5" width="10.83203125" style="347"/>
    <col min="6" max="6" width="10.83203125" style="348"/>
    <col min="7" max="7" width="14.5" style="40" customWidth="1"/>
    <col min="8" max="16384" width="11.5" style="35"/>
  </cols>
  <sheetData>
    <row r="1" spans="1:7" ht="46" customHeight="1" thickBot="1" x14ac:dyDescent="0.25">
      <c r="A1" s="42" t="s">
        <v>0</v>
      </c>
      <c r="B1" s="43" t="s">
        <v>3689</v>
      </c>
      <c r="C1" s="43" t="s">
        <v>15</v>
      </c>
      <c r="D1" s="44" t="s">
        <v>6</v>
      </c>
      <c r="E1" s="345" t="s">
        <v>3690</v>
      </c>
      <c r="F1" s="345" t="s">
        <v>3691</v>
      </c>
      <c r="G1" s="45" t="s">
        <v>3692</v>
      </c>
    </row>
    <row r="2" spans="1:7" ht="15" hidden="1" customHeight="1" x14ac:dyDescent="0.2">
      <c r="A2" s="79">
        <v>9791036317705</v>
      </c>
      <c r="B2" s="46" t="s">
        <v>3693</v>
      </c>
      <c r="C2" s="349">
        <v>3807830</v>
      </c>
      <c r="D2" s="350" t="s">
        <v>5142</v>
      </c>
      <c r="E2" s="351">
        <v>5.7</v>
      </c>
      <c r="F2" s="351">
        <v>5.8</v>
      </c>
      <c r="G2" s="352">
        <v>45839</v>
      </c>
    </row>
    <row r="3" spans="1:7" ht="15" hidden="1" customHeight="1" x14ac:dyDescent="0.2">
      <c r="A3" s="79">
        <v>9791036317736</v>
      </c>
      <c r="B3" s="46" t="s">
        <v>3693</v>
      </c>
      <c r="C3" s="349">
        <v>3809799</v>
      </c>
      <c r="D3" s="350" t="s">
        <v>5143</v>
      </c>
      <c r="E3" s="351">
        <v>5.7</v>
      </c>
      <c r="F3" s="351">
        <v>5.8</v>
      </c>
      <c r="G3" s="352">
        <v>45839</v>
      </c>
    </row>
    <row r="4" spans="1:7" ht="15" hidden="1" customHeight="1" x14ac:dyDescent="0.2">
      <c r="A4" s="79">
        <v>9791036317743</v>
      </c>
      <c r="B4" s="46" t="s">
        <v>3693</v>
      </c>
      <c r="C4" s="349">
        <v>3808568</v>
      </c>
      <c r="D4" s="350" t="s">
        <v>5144</v>
      </c>
      <c r="E4" s="351">
        <v>5.7</v>
      </c>
      <c r="F4" s="351">
        <v>5.8</v>
      </c>
      <c r="G4" s="352">
        <v>45839</v>
      </c>
    </row>
    <row r="5" spans="1:7" ht="15" hidden="1" customHeight="1" x14ac:dyDescent="0.2">
      <c r="A5" s="79">
        <v>9791036317767</v>
      </c>
      <c r="B5" s="46" t="s">
        <v>3693</v>
      </c>
      <c r="C5" s="349">
        <v>3810045</v>
      </c>
      <c r="D5" s="350" t="s">
        <v>5145</v>
      </c>
      <c r="E5" s="351">
        <v>5.7</v>
      </c>
      <c r="F5" s="351">
        <v>5.8</v>
      </c>
      <c r="G5" s="352">
        <v>45839</v>
      </c>
    </row>
    <row r="6" spans="1:7" ht="15" hidden="1" customHeight="1" x14ac:dyDescent="0.2">
      <c r="A6" s="79">
        <v>9791036317774</v>
      </c>
      <c r="B6" s="46" t="s">
        <v>3693</v>
      </c>
      <c r="C6" s="349">
        <v>3807953</v>
      </c>
      <c r="D6" s="350" t="s">
        <v>5146</v>
      </c>
      <c r="E6" s="351">
        <v>5.7</v>
      </c>
      <c r="F6" s="351">
        <v>5.8</v>
      </c>
      <c r="G6" s="352">
        <v>45839</v>
      </c>
    </row>
    <row r="7" spans="1:7" ht="15" hidden="1" customHeight="1" x14ac:dyDescent="0.2">
      <c r="A7" s="79">
        <v>9791036317781</v>
      </c>
      <c r="B7" s="46" t="s">
        <v>3693</v>
      </c>
      <c r="C7" s="349">
        <v>3810168</v>
      </c>
      <c r="D7" s="350" t="s">
        <v>5147</v>
      </c>
      <c r="E7" s="351">
        <v>5.7</v>
      </c>
      <c r="F7" s="351">
        <v>5.8</v>
      </c>
      <c r="G7" s="352">
        <v>45839</v>
      </c>
    </row>
    <row r="8" spans="1:7" ht="15" hidden="1" customHeight="1" x14ac:dyDescent="0.2">
      <c r="A8" s="79">
        <v>9791036317798</v>
      </c>
      <c r="B8" s="46" t="s">
        <v>3693</v>
      </c>
      <c r="C8" s="349">
        <v>3843407</v>
      </c>
      <c r="D8" s="350" t="s">
        <v>5148</v>
      </c>
      <c r="E8" s="351">
        <v>5.7</v>
      </c>
      <c r="F8" s="351">
        <v>5.8</v>
      </c>
      <c r="G8" s="352">
        <v>45839</v>
      </c>
    </row>
    <row r="9" spans="1:7" ht="15" hidden="1" customHeight="1" x14ac:dyDescent="0.2">
      <c r="A9" s="79">
        <v>9791036317804</v>
      </c>
      <c r="B9" s="46" t="s">
        <v>3693</v>
      </c>
      <c r="C9" s="349">
        <v>3808076</v>
      </c>
      <c r="D9" s="350" t="s">
        <v>5149</v>
      </c>
      <c r="E9" s="351">
        <v>5.7</v>
      </c>
      <c r="F9" s="351">
        <v>5.8</v>
      </c>
      <c r="G9" s="352">
        <v>45839</v>
      </c>
    </row>
    <row r="10" spans="1:7" ht="15" hidden="1" customHeight="1" x14ac:dyDescent="0.2">
      <c r="A10" s="79">
        <v>9791036317811</v>
      </c>
      <c r="B10" s="46" t="s">
        <v>3693</v>
      </c>
      <c r="C10" s="349">
        <v>3809184</v>
      </c>
      <c r="D10" s="350" t="s">
        <v>5150</v>
      </c>
      <c r="E10" s="351">
        <v>5.7</v>
      </c>
      <c r="F10" s="351">
        <v>5.8</v>
      </c>
      <c r="G10" s="352">
        <v>45839</v>
      </c>
    </row>
    <row r="11" spans="1:7" ht="15" hidden="1" customHeight="1" x14ac:dyDescent="0.2">
      <c r="A11" s="79">
        <v>9791036317828</v>
      </c>
      <c r="B11" s="46" t="s">
        <v>3693</v>
      </c>
      <c r="C11" s="349">
        <v>3810291</v>
      </c>
      <c r="D11" s="350" t="s">
        <v>5151</v>
      </c>
      <c r="E11" s="351">
        <v>5.7</v>
      </c>
      <c r="F11" s="351">
        <v>5.8</v>
      </c>
      <c r="G11" s="352">
        <v>45839</v>
      </c>
    </row>
    <row r="12" spans="1:7" ht="15" hidden="1" customHeight="1" x14ac:dyDescent="0.2">
      <c r="A12" s="79">
        <v>9791036317835</v>
      </c>
      <c r="B12" s="46" t="s">
        <v>3693</v>
      </c>
      <c r="C12" s="349">
        <v>3810414</v>
      </c>
      <c r="D12" s="350" t="s">
        <v>5152</v>
      </c>
      <c r="E12" s="351">
        <v>5.7</v>
      </c>
      <c r="F12" s="351">
        <v>5.8</v>
      </c>
      <c r="G12" s="352">
        <v>45839</v>
      </c>
    </row>
    <row r="13" spans="1:7" ht="15" hidden="1" customHeight="1" x14ac:dyDescent="0.2">
      <c r="A13" s="79">
        <v>9791036317859</v>
      </c>
      <c r="B13" s="46" t="s">
        <v>3693</v>
      </c>
      <c r="C13" s="349">
        <v>3810537</v>
      </c>
      <c r="D13" s="350" t="s">
        <v>5153</v>
      </c>
      <c r="E13" s="351">
        <v>5.7</v>
      </c>
      <c r="F13" s="351">
        <v>5.8</v>
      </c>
      <c r="G13" s="352">
        <v>45839</v>
      </c>
    </row>
    <row r="14" spans="1:7" ht="15" hidden="1" customHeight="1" x14ac:dyDescent="0.2">
      <c r="A14" s="79">
        <v>9791036317866</v>
      </c>
      <c r="B14" s="46" t="s">
        <v>3693</v>
      </c>
      <c r="C14" s="349">
        <v>3807461</v>
      </c>
      <c r="D14" s="350" t="s">
        <v>5154</v>
      </c>
      <c r="E14" s="351">
        <v>5.7</v>
      </c>
      <c r="F14" s="351">
        <v>5.8</v>
      </c>
      <c r="G14" s="352">
        <v>45839</v>
      </c>
    </row>
    <row r="15" spans="1:7" ht="15" hidden="1" customHeight="1" x14ac:dyDescent="0.2">
      <c r="A15" s="79">
        <v>9791036317873</v>
      </c>
      <c r="B15" s="46" t="s">
        <v>3693</v>
      </c>
      <c r="C15" s="349">
        <v>3808814</v>
      </c>
      <c r="D15" s="350" t="s">
        <v>5155</v>
      </c>
      <c r="E15" s="351">
        <v>5.7</v>
      </c>
      <c r="F15" s="351">
        <v>5.8</v>
      </c>
      <c r="G15" s="352">
        <v>45839</v>
      </c>
    </row>
    <row r="16" spans="1:7" ht="15" hidden="1" customHeight="1" x14ac:dyDescent="0.2">
      <c r="A16" s="79">
        <v>9791036317897</v>
      </c>
      <c r="B16" s="46" t="s">
        <v>3693</v>
      </c>
      <c r="C16" s="349">
        <v>3807584</v>
      </c>
      <c r="D16" s="350" t="s">
        <v>5156</v>
      </c>
      <c r="E16" s="351">
        <v>5.7</v>
      </c>
      <c r="F16" s="351">
        <v>5.8</v>
      </c>
      <c r="G16" s="352">
        <v>45839</v>
      </c>
    </row>
    <row r="17" spans="1:7" ht="15" hidden="1" customHeight="1" x14ac:dyDescent="0.2">
      <c r="A17" s="79">
        <v>9791036317903</v>
      </c>
      <c r="B17" s="46" t="s">
        <v>3693</v>
      </c>
      <c r="C17" s="349">
        <v>3808937</v>
      </c>
      <c r="D17" s="350" t="s">
        <v>5157</v>
      </c>
      <c r="E17" s="351">
        <v>5.7</v>
      </c>
      <c r="F17" s="351">
        <v>5.8</v>
      </c>
      <c r="G17" s="352">
        <v>45839</v>
      </c>
    </row>
    <row r="18" spans="1:7" ht="15" hidden="1" customHeight="1" x14ac:dyDescent="0.2">
      <c r="A18" s="79">
        <v>9791036317910</v>
      </c>
      <c r="B18" s="46" t="s">
        <v>3693</v>
      </c>
      <c r="C18" s="349">
        <v>3808199</v>
      </c>
      <c r="D18" s="350" t="s">
        <v>5158</v>
      </c>
      <c r="E18" s="351">
        <v>5.7</v>
      </c>
      <c r="F18" s="351">
        <v>5.8</v>
      </c>
      <c r="G18" s="352">
        <v>45839</v>
      </c>
    </row>
    <row r="19" spans="1:7" ht="15" hidden="1" customHeight="1" x14ac:dyDescent="0.2">
      <c r="A19" s="319">
        <v>9782747088398</v>
      </c>
      <c r="B19" s="429" t="s">
        <v>3693</v>
      </c>
      <c r="C19" s="322">
        <v>2647443</v>
      </c>
      <c r="D19" s="429" t="s">
        <v>5331</v>
      </c>
      <c r="E19" s="443">
        <v>10.5</v>
      </c>
      <c r="F19" s="443">
        <v>11</v>
      </c>
      <c r="G19" s="444">
        <v>45839</v>
      </c>
    </row>
    <row r="20" spans="1:7" ht="15" hidden="1" customHeight="1" x14ac:dyDescent="0.2">
      <c r="A20" s="319">
        <v>9782747096539</v>
      </c>
      <c r="B20" s="429" t="s">
        <v>3693</v>
      </c>
      <c r="C20" s="322">
        <v>8081278</v>
      </c>
      <c r="D20" s="429" t="s">
        <v>5332</v>
      </c>
      <c r="E20" s="443">
        <v>10.5</v>
      </c>
      <c r="F20" s="443">
        <v>11</v>
      </c>
      <c r="G20" s="444">
        <v>45839</v>
      </c>
    </row>
    <row r="21" spans="1:7" ht="15" hidden="1" customHeight="1" x14ac:dyDescent="0.2">
      <c r="A21" s="319">
        <v>9791036304743</v>
      </c>
      <c r="B21" s="429" t="s">
        <v>3693</v>
      </c>
      <c r="C21" s="322">
        <v>5685831</v>
      </c>
      <c r="D21" s="429" t="s">
        <v>5333</v>
      </c>
      <c r="E21" s="443">
        <v>10.5</v>
      </c>
      <c r="F21" s="443">
        <v>11</v>
      </c>
      <c r="G21" s="444">
        <v>45839</v>
      </c>
    </row>
    <row r="22" spans="1:7" ht="15" hidden="1" customHeight="1" x14ac:dyDescent="0.2">
      <c r="A22" s="319">
        <v>9791036314926</v>
      </c>
      <c r="B22" s="429" t="s">
        <v>3693</v>
      </c>
      <c r="C22" s="322">
        <v>8881455</v>
      </c>
      <c r="D22" s="429" t="s">
        <v>5334</v>
      </c>
      <c r="E22" s="443">
        <v>10.5</v>
      </c>
      <c r="F22" s="443">
        <v>11</v>
      </c>
      <c r="G22" s="444">
        <v>45839</v>
      </c>
    </row>
    <row r="23" spans="1:7" ht="15" hidden="1" customHeight="1" x14ac:dyDescent="0.2">
      <c r="A23" s="319">
        <v>9782747037648</v>
      </c>
      <c r="B23" s="429" t="s">
        <v>3693</v>
      </c>
      <c r="C23" s="322">
        <v>3480936</v>
      </c>
      <c r="D23" s="429" t="s">
        <v>5335</v>
      </c>
      <c r="E23" s="443">
        <v>11.5</v>
      </c>
      <c r="F23" s="443">
        <v>12.2</v>
      </c>
      <c r="G23" s="444">
        <v>45839</v>
      </c>
    </row>
    <row r="24" spans="1:7" ht="15" hidden="1" customHeight="1" x14ac:dyDescent="0.2">
      <c r="A24" s="319">
        <v>9782747037686</v>
      </c>
      <c r="B24" s="429" t="s">
        <v>3693</v>
      </c>
      <c r="C24" s="322">
        <v>3480944</v>
      </c>
      <c r="D24" s="429" t="s">
        <v>5336</v>
      </c>
      <c r="E24" s="443">
        <v>11.5</v>
      </c>
      <c r="F24" s="443">
        <v>12.2</v>
      </c>
      <c r="G24" s="444">
        <v>45839</v>
      </c>
    </row>
    <row r="25" spans="1:7" ht="15" hidden="1" customHeight="1" x14ac:dyDescent="0.2">
      <c r="A25" s="319">
        <v>9782747037723</v>
      </c>
      <c r="B25" s="429" t="s">
        <v>3693</v>
      </c>
      <c r="C25" s="322">
        <v>3480951</v>
      </c>
      <c r="D25" s="429" t="s">
        <v>5337</v>
      </c>
      <c r="E25" s="443">
        <v>11.5</v>
      </c>
      <c r="F25" s="443">
        <v>12.2</v>
      </c>
      <c r="G25" s="444">
        <v>45839</v>
      </c>
    </row>
    <row r="26" spans="1:7" ht="15" hidden="1" customHeight="1" x14ac:dyDescent="0.2">
      <c r="A26" s="319">
        <v>9782747037730</v>
      </c>
      <c r="B26" s="429" t="s">
        <v>3693</v>
      </c>
      <c r="C26" s="322">
        <v>3480969</v>
      </c>
      <c r="D26" s="429" t="s">
        <v>5338</v>
      </c>
      <c r="E26" s="443">
        <v>11.5</v>
      </c>
      <c r="F26" s="443">
        <v>12.2</v>
      </c>
      <c r="G26" s="444">
        <v>45839</v>
      </c>
    </row>
    <row r="27" spans="1:7" ht="15" hidden="1" customHeight="1" x14ac:dyDescent="0.2">
      <c r="A27" s="319">
        <v>9782747039048</v>
      </c>
      <c r="B27" s="429" t="s">
        <v>3693</v>
      </c>
      <c r="C27" s="322">
        <v>3480985</v>
      </c>
      <c r="D27" s="429" t="s">
        <v>5339</v>
      </c>
      <c r="E27" s="443">
        <v>11.5</v>
      </c>
      <c r="F27" s="443">
        <v>12.2</v>
      </c>
      <c r="G27" s="444">
        <v>45839</v>
      </c>
    </row>
    <row r="28" spans="1:7" ht="15" hidden="1" customHeight="1" x14ac:dyDescent="0.2">
      <c r="A28" s="319">
        <v>9782747044639</v>
      </c>
      <c r="B28" s="429" t="s">
        <v>3693</v>
      </c>
      <c r="C28" s="322">
        <v>3481082</v>
      </c>
      <c r="D28" s="429" t="s">
        <v>5340</v>
      </c>
      <c r="E28" s="443">
        <v>11.5</v>
      </c>
      <c r="F28" s="443">
        <v>12.2</v>
      </c>
      <c r="G28" s="444">
        <v>45839</v>
      </c>
    </row>
    <row r="29" spans="1:7" ht="15" hidden="1" customHeight="1" x14ac:dyDescent="0.2">
      <c r="A29" s="319">
        <v>9782747049634</v>
      </c>
      <c r="B29" s="429" t="s">
        <v>3693</v>
      </c>
      <c r="C29" s="322">
        <v>3400439</v>
      </c>
      <c r="D29" s="429" t="s">
        <v>5341</v>
      </c>
      <c r="E29" s="443">
        <v>11.5</v>
      </c>
      <c r="F29" s="443">
        <v>12.2</v>
      </c>
      <c r="G29" s="444">
        <v>45839</v>
      </c>
    </row>
    <row r="30" spans="1:7" ht="15" hidden="1" customHeight="1" x14ac:dyDescent="0.2">
      <c r="A30" s="319">
        <v>9782747055543</v>
      </c>
      <c r="B30" s="429" t="s">
        <v>3693</v>
      </c>
      <c r="C30" s="322">
        <v>6800074</v>
      </c>
      <c r="D30" s="429" t="s">
        <v>5342</v>
      </c>
      <c r="E30" s="443">
        <v>11.5</v>
      </c>
      <c r="F30" s="443">
        <v>12.2</v>
      </c>
      <c r="G30" s="444">
        <v>45839</v>
      </c>
    </row>
    <row r="31" spans="1:7" ht="15" hidden="1" customHeight="1" x14ac:dyDescent="0.2">
      <c r="A31" s="319">
        <v>9782747059244</v>
      </c>
      <c r="B31" s="429" t="s">
        <v>3693</v>
      </c>
      <c r="C31" s="322">
        <v>2462827</v>
      </c>
      <c r="D31" s="429" t="s">
        <v>5343</v>
      </c>
      <c r="E31" s="443">
        <v>11.5</v>
      </c>
      <c r="F31" s="443">
        <v>12.2</v>
      </c>
      <c r="G31" s="444">
        <v>45839</v>
      </c>
    </row>
    <row r="32" spans="1:7" ht="15" hidden="1" customHeight="1" x14ac:dyDescent="0.2">
      <c r="A32" s="319">
        <v>9782747072366</v>
      </c>
      <c r="B32" s="429" t="s">
        <v>3693</v>
      </c>
      <c r="C32" s="322">
        <v>5409752</v>
      </c>
      <c r="D32" s="429" t="s">
        <v>5344</v>
      </c>
      <c r="E32" s="443">
        <v>11.5</v>
      </c>
      <c r="F32" s="443">
        <v>12.2</v>
      </c>
      <c r="G32" s="444">
        <v>45839</v>
      </c>
    </row>
    <row r="33" spans="1:7" ht="15" hidden="1" customHeight="1" x14ac:dyDescent="0.2">
      <c r="A33" s="319">
        <v>9782747085953</v>
      </c>
      <c r="B33" s="429" t="s">
        <v>3693</v>
      </c>
      <c r="C33" s="322">
        <v>7887638</v>
      </c>
      <c r="D33" s="429" t="s">
        <v>5345</v>
      </c>
      <c r="E33" s="443">
        <v>11.5</v>
      </c>
      <c r="F33" s="443">
        <v>12.2</v>
      </c>
      <c r="G33" s="444">
        <v>45839</v>
      </c>
    </row>
    <row r="34" spans="1:7" ht="15" hidden="1" customHeight="1" x14ac:dyDescent="0.2">
      <c r="A34" s="319">
        <v>9791036303371</v>
      </c>
      <c r="B34" s="429" t="s">
        <v>3693</v>
      </c>
      <c r="C34" s="322">
        <v>4061273</v>
      </c>
      <c r="D34" s="429" t="s">
        <v>5346</v>
      </c>
      <c r="E34" s="443">
        <v>11.5</v>
      </c>
      <c r="F34" s="443">
        <v>12.2</v>
      </c>
      <c r="G34" s="444">
        <v>45839</v>
      </c>
    </row>
    <row r="35" spans="1:7" ht="15" hidden="1" customHeight="1" x14ac:dyDescent="0.2">
      <c r="A35" s="319">
        <v>9791036314896</v>
      </c>
      <c r="B35" s="429" t="s">
        <v>3693</v>
      </c>
      <c r="C35" s="322">
        <v>8881086</v>
      </c>
      <c r="D35" s="429" t="s">
        <v>5347</v>
      </c>
      <c r="E35" s="443">
        <v>11.5</v>
      </c>
      <c r="F35" s="443">
        <v>12.2</v>
      </c>
      <c r="G35" s="444">
        <v>45839</v>
      </c>
    </row>
    <row r="36" spans="1:7" ht="15" hidden="1" customHeight="1" x14ac:dyDescent="0.2">
      <c r="A36" s="319">
        <v>9791036325373</v>
      </c>
      <c r="B36" s="429" t="s">
        <v>3693</v>
      </c>
      <c r="C36" s="322">
        <v>8323800</v>
      </c>
      <c r="D36" s="429" t="s">
        <v>5348</v>
      </c>
      <c r="E36" s="443">
        <v>11.5</v>
      </c>
      <c r="F36" s="443">
        <v>12.2</v>
      </c>
      <c r="G36" s="444">
        <v>45839</v>
      </c>
    </row>
    <row r="37" spans="1:7" ht="15" hidden="1" customHeight="1" x14ac:dyDescent="0.2">
      <c r="A37" s="319">
        <v>9791036333118</v>
      </c>
      <c r="B37" s="429" t="s">
        <v>3693</v>
      </c>
      <c r="C37" s="322">
        <v>4828867</v>
      </c>
      <c r="D37" s="429" t="s">
        <v>5349</v>
      </c>
      <c r="E37" s="443">
        <v>11.5</v>
      </c>
      <c r="F37" s="443">
        <v>12.2</v>
      </c>
      <c r="G37" s="444">
        <v>45839</v>
      </c>
    </row>
    <row r="38" spans="1:7" ht="15" hidden="1" customHeight="1" x14ac:dyDescent="0.2">
      <c r="A38" s="319">
        <v>9791036347962</v>
      </c>
      <c r="B38" s="429" t="s">
        <v>3693</v>
      </c>
      <c r="C38" s="322">
        <v>3913719</v>
      </c>
      <c r="D38" s="429" t="s">
        <v>5350</v>
      </c>
      <c r="E38" s="443">
        <v>11.5</v>
      </c>
      <c r="F38" s="443">
        <v>12.2</v>
      </c>
      <c r="G38" s="444">
        <v>45839</v>
      </c>
    </row>
    <row r="39" spans="1:7" ht="15" hidden="1" customHeight="1" x14ac:dyDescent="0.2">
      <c r="A39" s="319">
        <v>9791036362361</v>
      </c>
      <c r="B39" s="429" t="s">
        <v>3693</v>
      </c>
      <c r="C39" s="322">
        <v>7752319</v>
      </c>
      <c r="D39" s="429" t="s">
        <v>5351</v>
      </c>
      <c r="E39" s="443">
        <v>11.5</v>
      </c>
      <c r="F39" s="443">
        <v>12.2</v>
      </c>
      <c r="G39" s="444">
        <v>45839</v>
      </c>
    </row>
    <row r="40" spans="1:7" ht="15" hidden="1" customHeight="1" x14ac:dyDescent="0.2">
      <c r="A40" s="319">
        <v>9791036372254</v>
      </c>
      <c r="B40" s="429" t="s">
        <v>3693</v>
      </c>
      <c r="C40" s="322">
        <v>7222799</v>
      </c>
      <c r="D40" s="429" t="s">
        <v>5352</v>
      </c>
      <c r="E40" s="443">
        <v>11.5</v>
      </c>
      <c r="F40" s="443">
        <v>12.2</v>
      </c>
      <c r="G40" s="444">
        <v>45839</v>
      </c>
    </row>
    <row r="41" spans="1:7" ht="15" hidden="1" customHeight="1" x14ac:dyDescent="0.2">
      <c r="A41" s="319">
        <v>9791036323799</v>
      </c>
      <c r="B41" s="429" t="s">
        <v>3693</v>
      </c>
      <c r="C41" s="322">
        <v>6299198</v>
      </c>
      <c r="D41" s="429" t="s">
        <v>5353</v>
      </c>
      <c r="E41" s="443">
        <v>10.5</v>
      </c>
      <c r="F41" s="443">
        <v>11</v>
      </c>
      <c r="G41" s="444">
        <v>45839</v>
      </c>
    </row>
    <row r="42" spans="1:7" ht="15" hidden="1" customHeight="1" x14ac:dyDescent="0.2">
      <c r="A42" s="319">
        <v>9791036332982</v>
      </c>
      <c r="B42" s="429" t="s">
        <v>3693</v>
      </c>
      <c r="C42" s="322">
        <v>4544873</v>
      </c>
      <c r="D42" s="429" t="s">
        <v>5354</v>
      </c>
      <c r="E42" s="443">
        <v>10.5</v>
      </c>
      <c r="F42" s="443">
        <v>11</v>
      </c>
      <c r="G42" s="444">
        <v>45839</v>
      </c>
    </row>
    <row r="43" spans="1:7" ht="15" hidden="1" customHeight="1" x14ac:dyDescent="0.2">
      <c r="A43" s="319">
        <v>9791036346101</v>
      </c>
      <c r="B43" s="429" t="s">
        <v>3693</v>
      </c>
      <c r="C43" s="322">
        <v>3284859</v>
      </c>
      <c r="D43" s="429" t="s">
        <v>5355</v>
      </c>
      <c r="E43" s="443">
        <v>10.5</v>
      </c>
      <c r="F43" s="443">
        <v>11</v>
      </c>
      <c r="G43" s="444">
        <v>45839</v>
      </c>
    </row>
    <row r="44" spans="1:7" ht="15" hidden="1" customHeight="1" x14ac:dyDescent="0.2">
      <c r="A44" s="319">
        <v>9782747044905</v>
      </c>
      <c r="B44" s="429" t="s">
        <v>3693</v>
      </c>
      <c r="C44" s="322">
        <v>3400256</v>
      </c>
      <c r="D44" s="429" t="s">
        <v>5356</v>
      </c>
      <c r="E44" s="443">
        <v>10.5</v>
      </c>
      <c r="F44" s="443">
        <v>11</v>
      </c>
      <c r="G44" s="444">
        <v>45839</v>
      </c>
    </row>
    <row r="45" spans="1:7" ht="15" hidden="1" customHeight="1" x14ac:dyDescent="0.2">
      <c r="A45" s="319">
        <v>9782747032469</v>
      </c>
      <c r="B45" s="429" t="s">
        <v>3693</v>
      </c>
      <c r="C45" s="322">
        <v>3400488</v>
      </c>
      <c r="D45" s="429" t="s">
        <v>5357</v>
      </c>
      <c r="E45" s="443">
        <v>10.5</v>
      </c>
      <c r="F45" s="443">
        <v>11</v>
      </c>
      <c r="G45" s="444">
        <v>45839</v>
      </c>
    </row>
    <row r="46" spans="1:7" ht="15" hidden="1" customHeight="1" x14ac:dyDescent="0.2">
      <c r="A46" s="319">
        <v>9782747037808</v>
      </c>
      <c r="B46" s="429" t="s">
        <v>3693</v>
      </c>
      <c r="C46" s="322">
        <v>3479938</v>
      </c>
      <c r="D46" s="429" t="s">
        <v>5358</v>
      </c>
      <c r="E46" s="443">
        <v>12.5</v>
      </c>
      <c r="F46" s="443">
        <v>13.2</v>
      </c>
      <c r="G46" s="444">
        <v>45839</v>
      </c>
    </row>
    <row r="47" spans="1:7" ht="15" hidden="1" customHeight="1" x14ac:dyDescent="0.2">
      <c r="A47" s="319">
        <v>9782747037815</v>
      </c>
      <c r="B47" s="429" t="s">
        <v>3693</v>
      </c>
      <c r="C47" s="322">
        <v>3479946</v>
      </c>
      <c r="D47" s="429" t="s">
        <v>5359</v>
      </c>
      <c r="E47" s="443">
        <v>12.5</v>
      </c>
      <c r="F47" s="443">
        <v>13.2</v>
      </c>
      <c r="G47" s="444">
        <v>45839</v>
      </c>
    </row>
    <row r="48" spans="1:7" ht="15" hidden="1" customHeight="1" x14ac:dyDescent="0.2">
      <c r="A48" s="319">
        <v>9782747037792</v>
      </c>
      <c r="B48" s="429" t="s">
        <v>3693</v>
      </c>
      <c r="C48" s="322">
        <v>3479953</v>
      </c>
      <c r="D48" s="429" t="s">
        <v>5360</v>
      </c>
      <c r="E48" s="443">
        <v>12.5</v>
      </c>
      <c r="F48" s="443">
        <v>13.2</v>
      </c>
      <c r="G48" s="444">
        <v>45839</v>
      </c>
    </row>
    <row r="49" spans="1:7" ht="15" hidden="1" customHeight="1" x14ac:dyDescent="0.2">
      <c r="A49" s="319">
        <v>9782747037822</v>
      </c>
      <c r="B49" s="429" t="s">
        <v>3693</v>
      </c>
      <c r="C49" s="322">
        <v>3479961</v>
      </c>
      <c r="D49" s="429" t="s">
        <v>5361</v>
      </c>
      <c r="E49" s="443">
        <v>12.5</v>
      </c>
      <c r="F49" s="443">
        <v>13.2</v>
      </c>
      <c r="G49" s="444">
        <v>45839</v>
      </c>
    </row>
    <row r="50" spans="1:7" ht="15" hidden="1" customHeight="1" x14ac:dyDescent="0.2">
      <c r="A50" s="319">
        <v>9782747037839</v>
      </c>
      <c r="B50" s="429" t="s">
        <v>3693</v>
      </c>
      <c r="C50" s="322">
        <v>3479979</v>
      </c>
      <c r="D50" s="429" t="s">
        <v>5362</v>
      </c>
      <c r="E50" s="443">
        <v>12.5</v>
      </c>
      <c r="F50" s="443">
        <v>13.2</v>
      </c>
      <c r="G50" s="444">
        <v>45839</v>
      </c>
    </row>
    <row r="51" spans="1:7" ht="15" hidden="1" customHeight="1" x14ac:dyDescent="0.2">
      <c r="A51" s="319">
        <v>9782747030694</v>
      </c>
      <c r="B51" s="429" t="s">
        <v>3693</v>
      </c>
      <c r="C51" s="322">
        <v>3477346</v>
      </c>
      <c r="D51" s="429" t="s">
        <v>5363</v>
      </c>
      <c r="E51" s="443">
        <v>12.5</v>
      </c>
      <c r="F51" s="443">
        <v>13.2</v>
      </c>
      <c r="G51" s="444">
        <v>45839</v>
      </c>
    </row>
    <row r="52" spans="1:7" ht="15" hidden="1" customHeight="1" x14ac:dyDescent="0.2">
      <c r="A52" s="319">
        <v>9782747039079</v>
      </c>
      <c r="B52" s="429" t="s">
        <v>3693</v>
      </c>
      <c r="C52" s="322">
        <v>3481017</v>
      </c>
      <c r="D52" s="429" t="s">
        <v>5364</v>
      </c>
      <c r="E52" s="443">
        <v>12.5</v>
      </c>
      <c r="F52" s="443">
        <v>13.2</v>
      </c>
      <c r="G52" s="444">
        <v>45839</v>
      </c>
    </row>
    <row r="53" spans="1:7" ht="15" hidden="1" customHeight="1" x14ac:dyDescent="0.2">
      <c r="A53" s="319">
        <v>9782747044622</v>
      </c>
      <c r="B53" s="429" t="s">
        <v>3693</v>
      </c>
      <c r="C53" s="322">
        <v>3481074</v>
      </c>
      <c r="D53" s="429" t="s">
        <v>5365</v>
      </c>
      <c r="E53" s="443">
        <v>12.5</v>
      </c>
      <c r="F53" s="443">
        <v>13.2</v>
      </c>
      <c r="G53" s="444">
        <v>45839</v>
      </c>
    </row>
    <row r="54" spans="1:7" ht="15" hidden="1" customHeight="1" x14ac:dyDescent="0.2">
      <c r="A54" s="319">
        <v>9782747049597</v>
      </c>
      <c r="B54" s="429" t="s">
        <v>3693</v>
      </c>
      <c r="C54" s="322">
        <v>3400413</v>
      </c>
      <c r="D54" s="429" t="s">
        <v>5366</v>
      </c>
      <c r="E54" s="443">
        <v>12.5</v>
      </c>
      <c r="F54" s="443">
        <v>13.2</v>
      </c>
      <c r="G54" s="444">
        <v>45839</v>
      </c>
    </row>
    <row r="55" spans="1:7" ht="15" hidden="1" customHeight="1" x14ac:dyDescent="0.2">
      <c r="A55" s="319">
        <v>9782747052993</v>
      </c>
      <c r="B55" s="429" t="s">
        <v>3693</v>
      </c>
      <c r="C55" s="322">
        <v>7855635</v>
      </c>
      <c r="D55" s="429" t="s">
        <v>5367</v>
      </c>
      <c r="E55" s="443">
        <v>12.5</v>
      </c>
      <c r="F55" s="443">
        <v>13.2</v>
      </c>
      <c r="G55" s="444">
        <v>45839</v>
      </c>
    </row>
    <row r="56" spans="1:7" ht="15" hidden="1" customHeight="1" x14ac:dyDescent="0.2">
      <c r="A56" s="319">
        <v>9782747059374</v>
      </c>
      <c r="B56" s="429" t="s">
        <v>3693</v>
      </c>
      <c r="C56" s="322">
        <v>2448668</v>
      </c>
      <c r="D56" s="429" t="s">
        <v>5368</v>
      </c>
      <c r="E56" s="443">
        <v>12.5</v>
      </c>
      <c r="F56" s="443">
        <v>13.2</v>
      </c>
      <c r="G56" s="444">
        <v>45839</v>
      </c>
    </row>
    <row r="57" spans="1:7" ht="15" hidden="1" customHeight="1" x14ac:dyDescent="0.2">
      <c r="A57" s="319">
        <v>9782747072533</v>
      </c>
      <c r="B57" s="429" t="s">
        <v>3693</v>
      </c>
      <c r="C57" s="322">
        <v>5407661</v>
      </c>
      <c r="D57" s="429" t="s">
        <v>5369</v>
      </c>
      <c r="E57" s="443">
        <v>12.5</v>
      </c>
      <c r="F57" s="443">
        <v>13.2</v>
      </c>
      <c r="G57" s="444">
        <v>45839</v>
      </c>
    </row>
    <row r="58" spans="1:7" ht="15" hidden="1" customHeight="1" x14ac:dyDescent="0.2">
      <c r="A58" s="319">
        <v>9782747086011</v>
      </c>
      <c r="B58" s="429" t="s">
        <v>3693</v>
      </c>
      <c r="C58" s="322">
        <v>7886900</v>
      </c>
      <c r="D58" s="429" t="s">
        <v>5370</v>
      </c>
      <c r="E58" s="443">
        <v>12.5</v>
      </c>
      <c r="F58" s="443">
        <v>13.2</v>
      </c>
      <c r="G58" s="444">
        <v>45839</v>
      </c>
    </row>
    <row r="59" spans="1:7" ht="15" hidden="1" customHeight="1" x14ac:dyDescent="0.2">
      <c r="A59" s="319">
        <v>9791036303388</v>
      </c>
      <c r="B59" s="429" t="s">
        <v>3693</v>
      </c>
      <c r="C59" s="322">
        <v>4061396</v>
      </c>
      <c r="D59" s="429" t="s">
        <v>5371</v>
      </c>
      <c r="E59" s="443">
        <v>12.5</v>
      </c>
      <c r="F59" s="443">
        <v>13.2</v>
      </c>
      <c r="G59" s="444">
        <v>45839</v>
      </c>
    </row>
    <row r="60" spans="1:7" ht="15" hidden="1" customHeight="1" x14ac:dyDescent="0.2">
      <c r="A60" s="319">
        <v>9791036312748</v>
      </c>
      <c r="B60" s="429" t="s">
        <v>3693</v>
      </c>
      <c r="C60" s="322">
        <v>6412309</v>
      </c>
      <c r="D60" s="429" t="s">
        <v>5372</v>
      </c>
      <c r="E60" s="443">
        <v>12.5</v>
      </c>
      <c r="F60" s="443">
        <v>13.2</v>
      </c>
      <c r="G60" s="444">
        <v>45839</v>
      </c>
    </row>
    <row r="61" spans="1:7" ht="15" hidden="1" customHeight="1" x14ac:dyDescent="0.2">
      <c r="A61" s="319">
        <v>9791036323713</v>
      </c>
      <c r="B61" s="429" t="s">
        <v>3693</v>
      </c>
      <c r="C61" s="322">
        <v>6265096</v>
      </c>
      <c r="D61" s="429" t="s">
        <v>5373</v>
      </c>
      <c r="E61" s="443">
        <v>12.5</v>
      </c>
      <c r="F61" s="443">
        <v>13.2</v>
      </c>
      <c r="G61" s="444">
        <v>45839</v>
      </c>
    </row>
    <row r="62" spans="1:7" ht="15" hidden="1" customHeight="1" x14ac:dyDescent="0.2">
      <c r="A62" s="319">
        <v>9791036328886</v>
      </c>
      <c r="B62" s="429" t="s">
        <v>3693</v>
      </c>
      <c r="C62" s="322">
        <v>2737707</v>
      </c>
      <c r="D62" s="429" t="s">
        <v>5374</v>
      </c>
      <c r="E62" s="443">
        <v>12.5</v>
      </c>
      <c r="F62" s="443">
        <v>13.2</v>
      </c>
      <c r="G62" s="444">
        <v>45839</v>
      </c>
    </row>
    <row r="63" spans="1:7" ht="15" hidden="1" customHeight="1" x14ac:dyDescent="0.2">
      <c r="A63" s="319">
        <v>9791036350009</v>
      </c>
      <c r="B63" s="429" t="s">
        <v>3693</v>
      </c>
      <c r="C63" s="322">
        <v>5190224</v>
      </c>
      <c r="D63" s="429" t="s">
        <v>5375</v>
      </c>
      <c r="E63" s="443">
        <v>12.5</v>
      </c>
      <c r="F63" s="443">
        <v>13.2</v>
      </c>
      <c r="G63" s="444">
        <v>45839</v>
      </c>
    </row>
    <row r="64" spans="1:7" ht="15" hidden="1" customHeight="1" x14ac:dyDescent="0.2">
      <c r="A64" s="319">
        <v>9791036358883</v>
      </c>
      <c r="B64" s="429" t="s">
        <v>3693</v>
      </c>
      <c r="C64" s="322">
        <v>4477802</v>
      </c>
      <c r="D64" s="429" t="s">
        <v>5376</v>
      </c>
      <c r="E64" s="443">
        <v>12.5</v>
      </c>
      <c r="F64" s="443">
        <v>13.2</v>
      </c>
      <c r="G64" s="444">
        <v>45839</v>
      </c>
    </row>
    <row r="65" spans="1:7" ht="15" hidden="1" customHeight="1" x14ac:dyDescent="0.2">
      <c r="A65" s="319">
        <v>9791036372872</v>
      </c>
      <c r="B65" s="429" t="s">
        <v>3693</v>
      </c>
      <c r="C65" s="322">
        <v>7909290</v>
      </c>
      <c r="D65" s="429" t="s">
        <v>5377</v>
      </c>
      <c r="E65" s="443">
        <v>12.5</v>
      </c>
      <c r="F65" s="443">
        <v>13.2</v>
      </c>
      <c r="G65" s="444">
        <v>45839</v>
      </c>
    </row>
    <row r="66" spans="1:7" ht="15" hidden="1" customHeight="1" x14ac:dyDescent="0.2">
      <c r="A66" s="319">
        <v>9791036372582</v>
      </c>
      <c r="B66" s="429" t="s">
        <v>3693</v>
      </c>
      <c r="C66" s="322">
        <v>7568502</v>
      </c>
      <c r="D66" s="429" t="s">
        <v>5378</v>
      </c>
      <c r="E66" s="443">
        <v>10.5</v>
      </c>
      <c r="F66" s="443">
        <v>11</v>
      </c>
      <c r="G66" s="444">
        <v>45839</v>
      </c>
    </row>
    <row r="67" spans="1:7" ht="15" hidden="1" customHeight="1" x14ac:dyDescent="0.2">
      <c r="A67" s="319">
        <v>9791036369629</v>
      </c>
      <c r="B67" s="429" t="s">
        <v>3693</v>
      </c>
      <c r="C67" s="322">
        <v>5802222</v>
      </c>
      <c r="D67" s="429" t="s">
        <v>5379</v>
      </c>
      <c r="E67" s="443">
        <v>10.5</v>
      </c>
      <c r="F67" s="443">
        <v>11</v>
      </c>
      <c r="G67" s="444">
        <v>45839</v>
      </c>
    </row>
    <row r="68" spans="1:7" ht="15" hidden="1" customHeight="1" x14ac:dyDescent="0.2">
      <c r="A68" s="319">
        <v>9791036367007</v>
      </c>
      <c r="B68" s="429" t="s">
        <v>3693</v>
      </c>
      <c r="C68" s="322">
        <v>4449281</v>
      </c>
      <c r="D68" s="429" t="s">
        <v>5380</v>
      </c>
      <c r="E68" s="443">
        <v>10.5</v>
      </c>
      <c r="F68" s="443">
        <v>11</v>
      </c>
      <c r="G68" s="444">
        <v>45839</v>
      </c>
    </row>
    <row r="69" spans="1:7" ht="15" hidden="1" customHeight="1" x14ac:dyDescent="0.2">
      <c r="A69" s="319">
        <v>9791036367014</v>
      </c>
      <c r="B69" s="429" t="s">
        <v>3693</v>
      </c>
      <c r="C69" s="322">
        <v>4449404</v>
      </c>
      <c r="D69" s="429" t="s">
        <v>5381</v>
      </c>
      <c r="E69" s="443">
        <v>10.5</v>
      </c>
      <c r="F69" s="443">
        <v>11</v>
      </c>
      <c r="G69" s="444">
        <v>45839</v>
      </c>
    </row>
    <row r="70" spans="1:7" ht="15" hidden="1" customHeight="1" x14ac:dyDescent="0.2">
      <c r="A70" s="319">
        <v>9791036368332</v>
      </c>
      <c r="B70" s="429" t="s">
        <v>3693</v>
      </c>
      <c r="C70" s="322">
        <v>5142003</v>
      </c>
      <c r="D70" s="429" t="s">
        <v>5382</v>
      </c>
      <c r="E70" s="443">
        <v>10.5</v>
      </c>
      <c r="F70" s="443">
        <v>11</v>
      </c>
      <c r="G70" s="444">
        <v>45839</v>
      </c>
    </row>
    <row r="71" spans="1:7" ht="15" hidden="1" customHeight="1" x14ac:dyDescent="0.2">
      <c r="A71" s="319">
        <v>9791036378478</v>
      </c>
      <c r="B71" s="429" t="s">
        <v>3693</v>
      </c>
      <c r="C71" s="322">
        <v>3889771</v>
      </c>
      <c r="D71" s="429" t="s">
        <v>5383</v>
      </c>
      <c r="E71" s="443">
        <v>10.5</v>
      </c>
      <c r="F71" s="443">
        <v>11</v>
      </c>
      <c r="G71" s="444">
        <v>45839</v>
      </c>
    </row>
    <row r="72" spans="1:7" ht="15" hidden="1" customHeight="1" x14ac:dyDescent="0.2">
      <c r="A72" s="319">
        <v>9791036372889</v>
      </c>
      <c r="B72" s="429" t="s">
        <v>3693</v>
      </c>
      <c r="C72" s="322">
        <v>7909413</v>
      </c>
      <c r="D72" s="429" t="s">
        <v>5384</v>
      </c>
      <c r="E72" s="443">
        <v>10.5</v>
      </c>
      <c r="F72" s="443">
        <v>11</v>
      </c>
      <c r="G72" s="444">
        <v>45839</v>
      </c>
    </row>
    <row r="73" spans="1:7" ht="15" hidden="1" customHeight="1" x14ac:dyDescent="0.2">
      <c r="A73" s="319">
        <v>9791036372018</v>
      </c>
      <c r="B73" s="429" t="s">
        <v>3693</v>
      </c>
      <c r="C73" s="322">
        <v>7108669</v>
      </c>
      <c r="D73" s="429" t="s">
        <v>5385</v>
      </c>
      <c r="E73" s="443">
        <v>10.5</v>
      </c>
      <c r="F73" s="443">
        <v>11</v>
      </c>
      <c r="G73" s="444">
        <v>45839</v>
      </c>
    </row>
    <row r="74" spans="1:7" ht="15" hidden="1" customHeight="1" x14ac:dyDescent="0.2">
      <c r="A74" s="319">
        <v>9791036372575</v>
      </c>
      <c r="B74" s="429" t="s">
        <v>3693</v>
      </c>
      <c r="C74" s="322">
        <v>7568379</v>
      </c>
      <c r="D74" s="429" t="s">
        <v>5386</v>
      </c>
      <c r="E74" s="443">
        <v>10.5</v>
      </c>
      <c r="F74" s="443">
        <v>11</v>
      </c>
      <c r="G74" s="444">
        <v>45839</v>
      </c>
    </row>
    <row r="75" spans="1:7" ht="15" hidden="1" customHeight="1" x14ac:dyDescent="0.2">
      <c r="A75" s="319">
        <v>9791036377693</v>
      </c>
      <c r="B75" s="429" t="s">
        <v>3693</v>
      </c>
      <c r="C75" s="322">
        <v>2995581</v>
      </c>
      <c r="D75" s="429" t="s">
        <v>5387</v>
      </c>
      <c r="E75" s="443">
        <v>10.5</v>
      </c>
      <c r="F75" s="443">
        <v>11</v>
      </c>
      <c r="G75" s="444">
        <v>45839</v>
      </c>
    </row>
    <row r="76" spans="1:7" ht="15" hidden="1" customHeight="1" x14ac:dyDescent="0.2">
      <c r="A76" s="319">
        <v>9791036367021</v>
      </c>
      <c r="B76" s="429" t="s">
        <v>3693</v>
      </c>
      <c r="C76" s="322">
        <v>4449527</v>
      </c>
      <c r="D76" s="429" t="s">
        <v>5388</v>
      </c>
      <c r="E76" s="443">
        <v>10.5</v>
      </c>
      <c r="F76" s="443">
        <v>11</v>
      </c>
      <c r="G76" s="444">
        <v>45839</v>
      </c>
    </row>
    <row r="77" spans="1:7" ht="15" hidden="1" customHeight="1" x14ac:dyDescent="0.2">
      <c r="A77" s="319">
        <v>9791036370106</v>
      </c>
      <c r="B77" s="429" t="s">
        <v>3693</v>
      </c>
      <c r="C77" s="322">
        <v>6064092</v>
      </c>
      <c r="D77" s="429" t="s">
        <v>5389</v>
      </c>
      <c r="E77" s="443">
        <v>10.5</v>
      </c>
      <c r="F77" s="443">
        <v>11</v>
      </c>
      <c r="G77" s="444">
        <v>45839</v>
      </c>
    </row>
    <row r="78" spans="1:7" ht="15" hidden="1" customHeight="1" x14ac:dyDescent="0.2">
      <c r="A78" s="319">
        <v>9791036367038</v>
      </c>
      <c r="B78" s="429" t="s">
        <v>3693</v>
      </c>
      <c r="C78" s="322">
        <v>4449650</v>
      </c>
      <c r="D78" s="429" t="s">
        <v>5390</v>
      </c>
      <c r="E78" s="443">
        <v>10.5</v>
      </c>
      <c r="F78" s="443">
        <v>11</v>
      </c>
      <c r="G78" s="444">
        <v>45839</v>
      </c>
    </row>
    <row r="79" spans="1:7" ht="15" hidden="1" customHeight="1" x14ac:dyDescent="0.2">
      <c r="A79" s="319">
        <v>9791036370113</v>
      </c>
      <c r="B79" s="429" t="s">
        <v>3693</v>
      </c>
      <c r="C79" s="322">
        <v>6064215</v>
      </c>
      <c r="D79" s="429" t="s">
        <v>5391</v>
      </c>
      <c r="E79" s="443">
        <v>10.5</v>
      </c>
      <c r="F79" s="443">
        <v>11</v>
      </c>
      <c r="G79" s="444">
        <v>45839</v>
      </c>
    </row>
    <row r="80" spans="1:7" ht="15" hidden="1" customHeight="1" x14ac:dyDescent="0.2">
      <c r="A80" s="319">
        <v>9791036373350</v>
      </c>
      <c r="B80" s="429" t="s">
        <v>3693</v>
      </c>
      <c r="C80" s="322">
        <v>8115222</v>
      </c>
      <c r="D80" s="429" t="s">
        <v>5392</v>
      </c>
      <c r="E80" s="443">
        <v>10.5</v>
      </c>
      <c r="F80" s="443">
        <v>11</v>
      </c>
      <c r="G80" s="444">
        <v>45839</v>
      </c>
    </row>
    <row r="81" spans="1:7" ht="15" hidden="1" customHeight="1" x14ac:dyDescent="0.2">
      <c r="A81" s="319">
        <v>9791036373367</v>
      </c>
      <c r="B81" s="429" t="s">
        <v>3693</v>
      </c>
      <c r="C81" s="322">
        <v>8115345</v>
      </c>
      <c r="D81" s="429" t="s">
        <v>5393</v>
      </c>
      <c r="E81" s="443">
        <v>10.5</v>
      </c>
      <c r="F81" s="443">
        <v>11</v>
      </c>
      <c r="G81" s="444">
        <v>45839</v>
      </c>
    </row>
    <row r="82" spans="1:7" ht="15" hidden="1" customHeight="1" x14ac:dyDescent="0.2">
      <c r="A82" s="319">
        <v>9791036377761</v>
      </c>
      <c r="B82" s="429" t="s">
        <v>3693</v>
      </c>
      <c r="C82" s="322">
        <v>3052323</v>
      </c>
      <c r="D82" s="429" t="s">
        <v>5394</v>
      </c>
      <c r="E82" s="443">
        <v>10.5</v>
      </c>
      <c r="F82" s="443">
        <v>11</v>
      </c>
      <c r="G82" s="444">
        <v>45839</v>
      </c>
    </row>
    <row r="83" spans="1:7" ht="15" hidden="1" customHeight="1" x14ac:dyDescent="0.2">
      <c r="A83" s="319">
        <v>9791036370991</v>
      </c>
      <c r="B83" s="429" t="s">
        <v>3693</v>
      </c>
      <c r="C83" s="322">
        <v>6611561</v>
      </c>
      <c r="D83" s="429" t="s">
        <v>5395</v>
      </c>
      <c r="E83" s="443">
        <v>10.5</v>
      </c>
      <c r="F83" s="443">
        <v>11</v>
      </c>
      <c r="G83" s="444">
        <v>45839</v>
      </c>
    </row>
    <row r="84" spans="1:7" ht="15" hidden="1" customHeight="1" x14ac:dyDescent="0.2">
      <c r="A84" s="319">
        <v>9791036370540</v>
      </c>
      <c r="B84" s="429" t="s">
        <v>3693</v>
      </c>
      <c r="C84" s="322">
        <v>6274285</v>
      </c>
      <c r="D84" s="429" t="s">
        <v>5396</v>
      </c>
      <c r="E84" s="443">
        <v>10.5</v>
      </c>
      <c r="F84" s="443">
        <v>11</v>
      </c>
      <c r="G84" s="444">
        <v>45839</v>
      </c>
    </row>
    <row r="85" spans="1:7" ht="15" hidden="1" customHeight="1" x14ac:dyDescent="0.2">
      <c r="A85" s="319">
        <v>9791036379017</v>
      </c>
      <c r="B85" s="429" t="s">
        <v>3693</v>
      </c>
      <c r="C85" s="322">
        <v>4353031</v>
      </c>
      <c r="D85" s="429" t="s">
        <v>5397</v>
      </c>
      <c r="E85" s="443">
        <v>10.5</v>
      </c>
      <c r="F85" s="443">
        <v>11</v>
      </c>
      <c r="G85" s="444">
        <v>45839</v>
      </c>
    </row>
    <row r="86" spans="1:7" ht="15" hidden="1" customHeight="1" x14ac:dyDescent="0.2">
      <c r="A86" s="319">
        <v>9782408035051</v>
      </c>
      <c r="B86" s="429" t="s">
        <v>3693</v>
      </c>
      <c r="C86" s="322">
        <v>8661129</v>
      </c>
      <c r="D86" s="429" t="s">
        <v>5398</v>
      </c>
      <c r="E86" s="443">
        <v>10.5</v>
      </c>
      <c r="F86" s="443">
        <v>11</v>
      </c>
      <c r="G86" s="444">
        <v>45839</v>
      </c>
    </row>
    <row r="87" spans="1:7" ht="15" hidden="1" customHeight="1" x14ac:dyDescent="0.2">
      <c r="A87" s="319">
        <v>9791036369636</v>
      </c>
      <c r="B87" s="429" t="s">
        <v>3693</v>
      </c>
      <c r="C87" s="322">
        <v>5803206</v>
      </c>
      <c r="D87" s="429" t="s">
        <v>5399</v>
      </c>
      <c r="E87" s="443">
        <v>10.5</v>
      </c>
      <c r="F87" s="443">
        <v>11</v>
      </c>
      <c r="G87" s="444">
        <v>45839</v>
      </c>
    </row>
    <row r="88" spans="1:7" ht="15" hidden="1" customHeight="1" x14ac:dyDescent="0.2">
      <c r="A88" s="319">
        <v>9782408044077</v>
      </c>
      <c r="B88" s="429" t="s">
        <v>3693</v>
      </c>
      <c r="C88" s="322">
        <v>8896359</v>
      </c>
      <c r="D88" s="429" t="s">
        <v>5400</v>
      </c>
      <c r="E88" s="443">
        <v>10.5</v>
      </c>
      <c r="F88" s="443">
        <v>11</v>
      </c>
      <c r="G88" s="444">
        <v>45839</v>
      </c>
    </row>
    <row r="89" spans="1:7" ht="15" hidden="1" customHeight="1" x14ac:dyDescent="0.2">
      <c r="A89" s="319">
        <v>9782408048600</v>
      </c>
      <c r="B89" s="429" t="s">
        <v>3693</v>
      </c>
      <c r="C89" s="322">
        <v>6604900</v>
      </c>
      <c r="D89" s="429" t="s">
        <v>5401</v>
      </c>
      <c r="E89" s="443">
        <v>10.5</v>
      </c>
      <c r="F89" s="443">
        <v>11</v>
      </c>
      <c r="G89" s="444">
        <v>45839</v>
      </c>
    </row>
    <row r="90" spans="1:7" ht="15" hidden="1" customHeight="1" x14ac:dyDescent="0.2">
      <c r="A90" s="319">
        <v>9791036367076</v>
      </c>
      <c r="B90" s="429" t="s">
        <v>3693</v>
      </c>
      <c r="C90" s="322">
        <v>4219348</v>
      </c>
      <c r="D90" s="429" t="s">
        <v>5402</v>
      </c>
      <c r="E90" s="443">
        <v>10.5</v>
      </c>
      <c r="F90" s="443">
        <v>11</v>
      </c>
      <c r="G90" s="444">
        <v>45839</v>
      </c>
    </row>
    <row r="91" spans="1:7" ht="15" hidden="1" customHeight="1" x14ac:dyDescent="0.2">
      <c r="A91" s="319">
        <v>9791036372896</v>
      </c>
      <c r="B91" s="429" t="s">
        <v>3693</v>
      </c>
      <c r="C91" s="322">
        <v>7909536</v>
      </c>
      <c r="D91" s="429" t="s">
        <v>5403</v>
      </c>
      <c r="E91" s="443">
        <v>10.5</v>
      </c>
      <c r="F91" s="443">
        <v>11</v>
      </c>
      <c r="G91" s="444">
        <v>45839</v>
      </c>
    </row>
    <row r="92" spans="1:7" ht="15" hidden="1" customHeight="1" x14ac:dyDescent="0.2">
      <c r="A92" s="319">
        <v>9791036332944</v>
      </c>
      <c r="B92" s="429" t="s">
        <v>3693</v>
      </c>
      <c r="C92" s="322">
        <v>4544376</v>
      </c>
      <c r="D92" s="429" t="s">
        <v>5404</v>
      </c>
      <c r="E92" s="443">
        <v>10.5</v>
      </c>
      <c r="F92" s="443">
        <v>11</v>
      </c>
      <c r="G92" s="444">
        <v>45839</v>
      </c>
    </row>
    <row r="93" spans="1:7" ht="15" hidden="1" customHeight="1" x14ac:dyDescent="0.2">
      <c r="A93" s="319">
        <v>9791036339363</v>
      </c>
      <c r="B93" s="429" t="s">
        <v>3693</v>
      </c>
      <c r="C93" s="322">
        <v>7947656</v>
      </c>
      <c r="D93" s="429" t="s">
        <v>5405</v>
      </c>
      <c r="E93" s="443">
        <v>10.5</v>
      </c>
      <c r="F93" s="443">
        <v>11</v>
      </c>
      <c r="G93" s="444">
        <v>45839</v>
      </c>
    </row>
    <row r="94" spans="1:7" ht="15" hidden="1" customHeight="1" x14ac:dyDescent="0.2">
      <c r="A94" s="319">
        <v>9791036349805</v>
      </c>
      <c r="B94" s="429" t="s">
        <v>3693</v>
      </c>
      <c r="C94" s="322">
        <v>5129169</v>
      </c>
      <c r="D94" s="429" t="s">
        <v>5406</v>
      </c>
      <c r="E94" s="443">
        <v>10.5</v>
      </c>
      <c r="F94" s="443">
        <v>11</v>
      </c>
      <c r="G94" s="444">
        <v>45839</v>
      </c>
    </row>
    <row r="95" spans="1:7" ht="15" hidden="1" customHeight="1" x14ac:dyDescent="0.2">
      <c r="A95" s="319">
        <v>9791036325397</v>
      </c>
      <c r="B95" s="429" t="s">
        <v>3693</v>
      </c>
      <c r="C95" s="322">
        <v>8324046</v>
      </c>
      <c r="D95" s="429" t="s">
        <v>5407</v>
      </c>
      <c r="E95" s="443">
        <v>10.5</v>
      </c>
      <c r="F95" s="443">
        <v>11</v>
      </c>
      <c r="G95" s="444">
        <v>45839</v>
      </c>
    </row>
    <row r="96" spans="1:7" ht="15" hidden="1" customHeight="1" x14ac:dyDescent="0.2">
      <c r="A96" s="319">
        <v>9791036332111</v>
      </c>
      <c r="B96" s="429" t="s">
        <v>3693</v>
      </c>
      <c r="C96" s="322">
        <v>4367994</v>
      </c>
      <c r="D96" s="429" t="s">
        <v>5408</v>
      </c>
      <c r="E96" s="443">
        <v>10.5</v>
      </c>
      <c r="F96" s="443">
        <v>11</v>
      </c>
      <c r="G96" s="444">
        <v>45839</v>
      </c>
    </row>
    <row r="97" spans="1:7" ht="15" hidden="1" customHeight="1" x14ac:dyDescent="0.2">
      <c r="A97" s="319">
        <v>9791036353116</v>
      </c>
      <c r="B97" s="429" t="s">
        <v>3693</v>
      </c>
      <c r="C97" s="322">
        <v>6870431</v>
      </c>
      <c r="D97" s="429" t="s">
        <v>5409</v>
      </c>
      <c r="E97" s="443">
        <v>10.5</v>
      </c>
      <c r="F97" s="443">
        <v>11</v>
      </c>
      <c r="G97" s="444">
        <v>45839</v>
      </c>
    </row>
    <row r="98" spans="1:7" ht="15" hidden="1" customHeight="1" x14ac:dyDescent="0.2">
      <c r="A98" s="319">
        <v>9791036362712</v>
      </c>
      <c r="B98" s="429" t="s">
        <v>3693</v>
      </c>
      <c r="C98" s="322">
        <v>8056540</v>
      </c>
      <c r="D98" s="429" t="s">
        <v>5410</v>
      </c>
      <c r="E98" s="443">
        <v>11.5</v>
      </c>
      <c r="F98" s="443">
        <v>12.2</v>
      </c>
      <c r="G98" s="444">
        <v>45839</v>
      </c>
    </row>
    <row r="99" spans="1:7" ht="15" hidden="1" customHeight="1" x14ac:dyDescent="0.2">
      <c r="A99" s="319">
        <v>9791036367045</v>
      </c>
      <c r="B99" s="429" t="s">
        <v>3693</v>
      </c>
      <c r="C99" s="322">
        <v>4449774</v>
      </c>
      <c r="D99" s="429" t="s">
        <v>5411</v>
      </c>
      <c r="E99" s="443">
        <v>9.4</v>
      </c>
      <c r="F99" s="443">
        <v>9.9</v>
      </c>
      <c r="G99" s="444">
        <v>45839</v>
      </c>
    </row>
    <row r="100" spans="1:7" ht="15" hidden="1" customHeight="1" x14ac:dyDescent="0.2">
      <c r="A100" s="319">
        <v>9791036366055</v>
      </c>
      <c r="B100" s="429" t="s">
        <v>3693</v>
      </c>
      <c r="C100" s="322">
        <v>4303156</v>
      </c>
      <c r="D100" s="429" t="s">
        <v>5412</v>
      </c>
      <c r="E100" s="443">
        <v>9.4</v>
      </c>
      <c r="F100" s="443">
        <v>9.9</v>
      </c>
      <c r="G100" s="444">
        <v>45839</v>
      </c>
    </row>
    <row r="101" spans="1:7" ht="15" hidden="1" customHeight="1" x14ac:dyDescent="0.2">
      <c r="A101" s="319">
        <v>9791036371011</v>
      </c>
      <c r="B101" s="429" t="s">
        <v>3693</v>
      </c>
      <c r="C101" s="322">
        <v>6817526</v>
      </c>
      <c r="D101" s="429" t="s">
        <v>5413</v>
      </c>
      <c r="E101" s="443">
        <v>9.4</v>
      </c>
      <c r="F101" s="443">
        <v>9.9</v>
      </c>
      <c r="G101" s="444">
        <v>45839</v>
      </c>
    </row>
    <row r="102" spans="1:7" ht="15" hidden="1" customHeight="1" x14ac:dyDescent="0.2">
      <c r="A102" s="319">
        <v>9791036344060</v>
      </c>
      <c r="B102" s="429" t="s">
        <v>3693</v>
      </c>
      <c r="C102" s="322">
        <v>1797910</v>
      </c>
      <c r="D102" s="429" t="s">
        <v>5414</v>
      </c>
      <c r="E102" s="443">
        <v>10.5</v>
      </c>
      <c r="F102" s="443">
        <v>11</v>
      </c>
      <c r="G102" s="444">
        <v>45839</v>
      </c>
    </row>
    <row r="103" spans="1:7" ht="15" hidden="1" customHeight="1" x14ac:dyDescent="0.2">
      <c r="A103" s="319">
        <v>9791036340277</v>
      </c>
      <c r="B103" s="429" t="s">
        <v>3693</v>
      </c>
      <c r="C103" s="322">
        <v>8088094</v>
      </c>
      <c r="D103" s="429" t="s">
        <v>5415</v>
      </c>
      <c r="E103" s="443">
        <v>10.5</v>
      </c>
      <c r="F103" s="443">
        <v>11</v>
      </c>
      <c r="G103" s="444">
        <v>45839</v>
      </c>
    </row>
    <row r="104" spans="1:7" ht="15" hidden="1" customHeight="1" x14ac:dyDescent="0.2">
      <c r="A104" s="319">
        <v>9791036344992</v>
      </c>
      <c r="B104" s="429" t="s">
        <v>3693</v>
      </c>
      <c r="C104" s="322">
        <v>2247691</v>
      </c>
      <c r="D104" s="429" t="s">
        <v>5416</v>
      </c>
      <c r="E104" s="443">
        <v>10.5</v>
      </c>
      <c r="F104" s="443">
        <v>11</v>
      </c>
      <c r="G104" s="444">
        <v>45839</v>
      </c>
    </row>
    <row r="105" spans="1:7" ht="15" hidden="1" customHeight="1" x14ac:dyDescent="0.2">
      <c r="A105" s="319">
        <v>9791036341328</v>
      </c>
      <c r="B105" s="429" t="s">
        <v>3693</v>
      </c>
      <c r="C105" s="322">
        <v>8414842</v>
      </c>
      <c r="D105" s="429" t="s">
        <v>5417</v>
      </c>
      <c r="E105" s="443">
        <v>10.5</v>
      </c>
      <c r="F105" s="443">
        <v>11</v>
      </c>
      <c r="G105" s="444">
        <v>45839</v>
      </c>
    </row>
    <row r="106" spans="1:7" ht="15" hidden="1" customHeight="1" x14ac:dyDescent="0.2">
      <c r="A106" s="319">
        <v>9791036333170</v>
      </c>
      <c r="B106" s="429" t="s">
        <v>3693</v>
      </c>
      <c r="C106" s="322">
        <v>4846722</v>
      </c>
      <c r="D106" s="429" t="s">
        <v>5418</v>
      </c>
      <c r="E106" s="443">
        <v>10.5</v>
      </c>
      <c r="F106" s="443">
        <v>11</v>
      </c>
      <c r="G106" s="444">
        <v>45839</v>
      </c>
    </row>
    <row r="107" spans="1:7" ht="15" hidden="1" customHeight="1" x14ac:dyDescent="0.2">
      <c r="A107" s="319">
        <v>9791036346088</v>
      </c>
      <c r="B107" s="429" t="s">
        <v>3693</v>
      </c>
      <c r="C107" s="322">
        <v>3284736</v>
      </c>
      <c r="D107" s="429" t="s">
        <v>5419</v>
      </c>
      <c r="E107" s="443">
        <v>10.5</v>
      </c>
      <c r="F107" s="443">
        <v>11</v>
      </c>
      <c r="G107" s="444">
        <v>45839</v>
      </c>
    </row>
    <row r="108" spans="1:7" ht="15" hidden="1" customHeight="1" x14ac:dyDescent="0.2">
      <c r="A108" s="319">
        <v>9782747055512</v>
      </c>
      <c r="B108" s="429" t="s">
        <v>3693</v>
      </c>
      <c r="C108" s="322">
        <v>6822296</v>
      </c>
      <c r="D108" s="429" t="s">
        <v>5420</v>
      </c>
      <c r="E108" s="443">
        <v>10.5</v>
      </c>
      <c r="F108" s="443">
        <v>11</v>
      </c>
      <c r="G108" s="444">
        <v>45839</v>
      </c>
    </row>
    <row r="109" spans="1:7" ht="15" hidden="1" customHeight="1" x14ac:dyDescent="0.2">
      <c r="A109" s="319">
        <v>9782747059251</v>
      </c>
      <c r="B109" s="429" t="s">
        <v>3693</v>
      </c>
      <c r="C109" s="322">
        <v>2449899</v>
      </c>
      <c r="D109" s="429" t="s">
        <v>5421</v>
      </c>
      <c r="E109" s="443">
        <v>10.5</v>
      </c>
      <c r="F109" s="443">
        <v>11</v>
      </c>
      <c r="G109" s="444">
        <v>45839</v>
      </c>
    </row>
    <row r="110" spans="1:7" ht="15" hidden="1" customHeight="1" x14ac:dyDescent="0.2">
      <c r="A110" s="319">
        <v>9782747072403</v>
      </c>
      <c r="B110" s="429" t="s">
        <v>3693</v>
      </c>
      <c r="C110" s="322">
        <v>5409260</v>
      </c>
      <c r="D110" s="429" t="s">
        <v>5422</v>
      </c>
      <c r="E110" s="443">
        <v>10.5</v>
      </c>
      <c r="F110" s="443">
        <v>11</v>
      </c>
      <c r="G110" s="444">
        <v>45839</v>
      </c>
    </row>
    <row r="111" spans="1:7" ht="15" hidden="1" customHeight="1" x14ac:dyDescent="0.2">
      <c r="A111" s="319">
        <v>9782747085922</v>
      </c>
      <c r="B111" s="429" t="s">
        <v>3693</v>
      </c>
      <c r="C111" s="322">
        <v>7888007</v>
      </c>
      <c r="D111" s="429" t="s">
        <v>5423</v>
      </c>
      <c r="E111" s="443">
        <v>10.5</v>
      </c>
      <c r="F111" s="443">
        <v>11</v>
      </c>
      <c r="G111" s="444">
        <v>45839</v>
      </c>
    </row>
    <row r="112" spans="1:7" ht="15" hidden="1" customHeight="1" x14ac:dyDescent="0.2">
      <c r="A112" s="319">
        <v>9791036325779</v>
      </c>
      <c r="B112" s="429" t="s">
        <v>3693</v>
      </c>
      <c r="C112" s="322">
        <v>8496031</v>
      </c>
      <c r="D112" s="429" t="s">
        <v>5424</v>
      </c>
      <c r="E112" s="443">
        <v>10.5</v>
      </c>
      <c r="F112" s="443">
        <v>11</v>
      </c>
      <c r="G112" s="444">
        <v>45839</v>
      </c>
    </row>
    <row r="113" spans="1:7" ht="15" hidden="1" customHeight="1" x14ac:dyDescent="0.2">
      <c r="A113" s="319">
        <v>9791036333187</v>
      </c>
      <c r="B113" s="429" t="s">
        <v>3693</v>
      </c>
      <c r="C113" s="322">
        <v>4846845</v>
      </c>
      <c r="D113" s="429" t="s">
        <v>5425</v>
      </c>
      <c r="E113" s="443">
        <v>10.5</v>
      </c>
      <c r="F113" s="443">
        <v>11</v>
      </c>
      <c r="G113" s="444">
        <v>45839</v>
      </c>
    </row>
    <row r="114" spans="1:7" ht="15" hidden="1" customHeight="1" x14ac:dyDescent="0.2">
      <c r="A114" s="319">
        <v>9791036353178</v>
      </c>
      <c r="B114" s="429" t="s">
        <v>3693</v>
      </c>
      <c r="C114" s="322">
        <v>6903650</v>
      </c>
      <c r="D114" s="429" t="s">
        <v>5426</v>
      </c>
      <c r="E114" s="443">
        <v>10.5</v>
      </c>
      <c r="F114" s="443">
        <v>11</v>
      </c>
      <c r="G114" s="444">
        <v>45839</v>
      </c>
    </row>
    <row r="115" spans="1:7" ht="15" hidden="1" customHeight="1" x14ac:dyDescent="0.2">
      <c r="A115" s="319">
        <v>9791036378508</v>
      </c>
      <c r="B115" s="429" t="s">
        <v>3693</v>
      </c>
      <c r="C115" s="322">
        <v>3940631</v>
      </c>
      <c r="D115" s="429" t="s">
        <v>5427</v>
      </c>
      <c r="E115" s="443">
        <v>10.5</v>
      </c>
      <c r="F115" s="443">
        <v>11</v>
      </c>
      <c r="G115" s="444">
        <v>45839</v>
      </c>
    </row>
    <row r="116" spans="1:7" ht="15" hidden="1" customHeight="1" x14ac:dyDescent="0.2">
      <c r="A116" s="319">
        <v>9791036343292</v>
      </c>
      <c r="B116" s="429" t="s">
        <v>3693</v>
      </c>
      <c r="C116" s="322">
        <v>1356936</v>
      </c>
      <c r="D116" s="429" t="s">
        <v>5428</v>
      </c>
      <c r="E116" s="443">
        <v>10.5</v>
      </c>
      <c r="F116" s="443">
        <v>11</v>
      </c>
      <c r="G116" s="444">
        <v>45839</v>
      </c>
    </row>
    <row r="117" spans="1:7" ht="15" hidden="1" customHeight="1" x14ac:dyDescent="0.2">
      <c r="A117" s="319">
        <v>9791036366062</v>
      </c>
      <c r="B117" s="429" t="s">
        <v>3693</v>
      </c>
      <c r="C117" s="322">
        <v>4450266</v>
      </c>
      <c r="D117" s="429" t="s">
        <v>5429</v>
      </c>
      <c r="E117" s="443">
        <v>10.5</v>
      </c>
      <c r="F117" s="443">
        <v>11</v>
      </c>
      <c r="G117" s="444">
        <v>45839</v>
      </c>
    </row>
    <row r="118" spans="1:7" ht="15" hidden="1" customHeight="1" x14ac:dyDescent="0.2">
      <c r="A118" s="319">
        <v>9791036333071</v>
      </c>
      <c r="B118" s="429" t="s">
        <v>3693</v>
      </c>
      <c r="C118" s="322">
        <v>4828375</v>
      </c>
      <c r="D118" s="429" t="s">
        <v>5430</v>
      </c>
      <c r="E118" s="443">
        <v>11.5</v>
      </c>
      <c r="F118" s="443">
        <v>12.2</v>
      </c>
      <c r="G118" s="444">
        <v>45839</v>
      </c>
    </row>
    <row r="119" spans="1:7" ht="15" hidden="1" customHeight="1" x14ac:dyDescent="0.2">
      <c r="A119" s="319">
        <v>9791036369704</v>
      </c>
      <c r="B119" s="429" t="s">
        <v>3693</v>
      </c>
      <c r="C119" s="322">
        <v>5803329</v>
      </c>
      <c r="D119" s="429" t="s">
        <v>5431</v>
      </c>
      <c r="E119" s="443">
        <v>11.5</v>
      </c>
      <c r="F119" s="443">
        <v>12.2</v>
      </c>
      <c r="G119" s="444">
        <v>45839</v>
      </c>
    </row>
    <row r="120" spans="1:7" ht="15" hidden="1" customHeight="1" x14ac:dyDescent="0.2">
      <c r="A120" s="319">
        <v>9791036378331</v>
      </c>
      <c r="B120" s="429" t="s">
        <v>3693</v>
      </c>
      <c r="C120" s="322">
        <v>3874873</v>
      </c>
      <c r="D120" s="429" t="s">
        <v>5432</v>
      </c>
      <c r="E120" s="443">
        <v>11.5</v>
      </c>
      <c r="F120" s="443">
        <v>12.2</v>
      </c>
      <c r="G120" s="444">
        <v>45839</v>
      </c>
    </row>
    <row r="121" spans="1:7" ht="15" hidden="1" customHeight="1" x14ac:dyDescent="0.2">
      <c r="A121" s="319">
        <v>9791036368325</v>
      </c>
      <c r="B121" s="429" t="s">
        <v>3693</v>
      </c>
      <c r="C121" s="322">
        <v>5141880</v>
      </c>
      <c r="D121" s="429" t="s">
        <v>5433</v>
      </c>
      <c r="E121" s="443">
        <v>10.5</v>
      </c>
      <c r="F121" s="443">
        <v>11</v>
      </c>
      <c r="G121" s="444">
        <v>45839</v>
      </c>
    </row>
    <row r="122" spans="1:7" ht="15" hidden="1" customHeight="1" x14ac:dyDescent="0.2">
      <c r="A122" s="319">
        <v>9791036381683</v>
      </c>
      <c r="B122" s="429" t="s">
        <v>3693</v>
      </c>
      <c r="C122" s="322">
        <v>6440709</v>
      </c>
      <c r="D122" s="429" t="s">
        <v>5434</v>
      </c>
      <c r="E122" s="443">
        <v>10.5</v>
      </c>
      <c r="F122" s="443">
        <v>11</v>
      </c>
      <c r="G122" s="444">
        <v>45839</v>
      </c>
    </row>
    <row r="123" spans="1:7" ht="15" hidden="1" customHeight="1" x14ac:dyDescent="0.2">
      <c r="A123" s="319">
        <v>9791036377754</v>
      </c>
      <c r="B123" s="429" t="s">
        <v>3693</v>
      </c>
      <c r="C123" s="322">
        <v>3052200</v>
      </c>
      <c r="D123" s="429" t="s">
        <v>5435</v>
      </c>
      <c r="E123" s="443">
        <v>10.5</v>
      </c>
      <c r="F123" s="443">
        <v>11</v>
      </c>
      <c r="G123" s="444">
        <v>45839</v>
      </c>
    </row>
    <row r="124" spans="1:7" ht="15" hidden="1" customHeight="1" x14ac:dyDescent="0.2">
      <c r="A124" s="319">
        <v>9782408032708</v>
      </c>
      <c r="B124" s="429" t="s">
        <v>3693</v>
      </c>
      <c r="C124" s="322">
        <v>6578903</v>
      </c>
      <c r="D124" s="429" t="s">
        <v>5436</v>
      </c>
      <c r="E124" s="443">
        <v>10.5</v>
      </c>
      <c r="F124" s="443">
        <v>11</v>
      </c>
      <c r="G124" s="444">
        <v>45839</v>
      </c>
    </row>
    <row r="125" spans="1:7" ht="15" hidden="1" customHeight="1" x14ac:dyDescent="0.2">
      <c r="A125" s="319">
        <v>9782408036805</v>
      </c>
      <c r="B125" s="429" t="s">
        <v>3693</v>
      </c>
      <c r="C125" s="322">
        <v>1967897</v>
      </c>
      <c r="D125" s="429" t="s">
        <v>5437</v>
      </c>
      <c r="E125" s="443">
        <v>10.5</v>
      </c>
      <c r="F125" s="443">
        <v>11</v>
      </c>
      <c r="G125" s="444">
        <v>45839</v>
      </c>
    </row>
    <row r="126" spans="1:7" ht="15" hidden="1" customHeight="1" x14ac:dyDescent="0.2">
      <c r="A126" s="319">
        <v>9782408045104</v>
      </c>
      <c r="B126" s="429" t="s">
        <v>3693</v>
      </c>
      <c r="C126" s="322">
        <v>2418388</v>
      </c>
      <c r="D126" s="429" t="s">
        <v>5438</v>
      </c>
      <c r="E126" s="443">
        <v>10.5</v>
      </c>
      <c r="F126" s="443">
        <v>11</v>
      </c>
      <c r="G126" s="444">
        <v>45839</v>
      </c>
    </row>
    <row r="127" spans="1:7" ht="15" hidden="1" customHeight="1" x14ac:dyDescent="0.2">
      <c r="A127" s="319">
        <v>9791036366079</v>
      </c>
      <c r="B127" s="429" t="s">
        <v>3693</v>
      </c>
      <c r="C127" s="322">
        <v>4433253</v>
      </c>
      <c r="D127" s="429" t="s">
        <v>5439</v>
      </c>
      <c r="E127" s="443">
        <v>10.5</v>
      </c>
      <c r="F127" s="443">
        <v>11</v>
      </c>
      <c r="G127" s="444">
        <v>45839</v>
      </c>
    </row>
    <row r="128" spans="1:7" ht="15" hidden="1" customHeight="1" x14ac:dyDescent="0.2">
      <c r="A128" s="319">
        <v>9791036375224</v>
      </c>
      <c r="B128" s="429" t="s">
        <v>3693</v>
      </c>
      <c r="C128" s="322">
        <v>1606863</v>
      </c>
      <c r="D128" s="429" t="s">
        <v>5440</v>
      </c>
      <c r="E128" s="443">
        <v>10.5</v>
      </c>
      <c r="F128" s="443">
        <v>11</v>
      </c>
      <c r="G128" s="444">
        <v>45839</v>
      </c>
    </row>
    <row r="129" spans="1:7" ht="15" hidden="1" customHeight="1" x14ac:dyDescent="0.2">
      <c r="A129" s="319">
        <v>9791036332968</v>
      </c>
      <c r="B129" s="429" t="s">
        <v>3693</v>
      </c>
      <c r="C129" s="322">
        <v>4544627</v>
      </c>
      <c r="D129" s="429" t="s">
        <v>5441</v>
      </c>
      <c r="E129" s="443">
        <v>10.5</v>
      </c>
      <c r="F129" s="443">
        <v>11</v>
      </c>
      <c r="G129" s="444">
        <v>45839</v>
      </c>
    </row>
    <row r="130" spans="1:7" ht="15" hidden="1" customHeight="1" x14ac:dyDescent="0.2">
      <c r="A130" s="319">
        <v>9791036343285</v>
      </c>
      <c r="B130" s="429" t="s">
        <v>3693</v>
      </c>
      <c r="C130" s="322">
        <v>1354009</v>
      </c>
      <c r="D130" s="429" t="s">
        <v>5442</v>
      </c>
      <c r="E130" s="443">
        <v>10.5</v>
      </c>
      <c r="F130" s="443">
        <v>11</v>
      </c>
      <c r="G130" s="444">
        <v>45839</v>
      </c>
    </row>
    <row r="131" spans="1:7" ht="15" hidden="1" customHeight="1" x14ac:dyDescent="0.2">
      <c r="A131" s="319">
        <v>9791036357282</v>
      </c>
      <c r="B131" s="429" t="s">
        <v>3693</v>
      </c>
      <c r="C131" s="322">
        <v>2731012</v>
      </c>
      <c r="D131" s="429" t="s">
        <v>5443</v>
      </c>
      <c r="E131" s="443">
        <v>10.5</v>
      </c>
      <c r="F131" s="443">
        <v>11</v>
      </c>
      <c r="G131" s="444">
        <v>45839</v>
      </c>
    </row>
    <row r="132" spans="1:7" ht="15" hidden="1" customHeight="1" x14ac:dyDescent="0.2">
      <c r="A132" s="319">
        <v>9791036325441</v>
      </c>
      <c r="B132" s="429" t="s">
        <v>3693</v>
      </c>
      <c r="C132" s="322">
        <v>8324538</v>
      </c>
      <c r="D132" s="429" t="s">
        <v>5444</v>
      </c>
      <c r="E132" s="443">
        <v>10.5</v>
      </c>
      <c r="F132" s="443">
        <v>11</v>
      </c>
      <c r="G132" s="444">
        <v>45839</v>
      </c>
    </row>
    <row r="133" spans="1:7" ht="15" hidden="1" customHeight="1" x14ac:dyDescent="0.2">
      <c r="A133" s="319">
        <v>9791036325502</v>
      </c>
      <c r="B133" s="429" t="s">
        <v>3693</v>
      </c>
      <c r="C133" s="322">
        <v>8325276</v>
      </c>
      <c r="D133" s="429" t="s">
        <v>5445</v>
      </c>
      <c r="E133" s="443">
        <v>10.5</v>
      </c>
      <c r="F133" s="443">
        <v>11</v>
      </c>
      <c r="G133" s="444">
        <v>45839</v>
      </c>
    </row>
    <row r="134" spans="1:7" ht="15" hidden="1" customHeight="1" x14ac:dyDescent="0.2">
      <c r="A134" s="319">
        <v>9791036314872</v>
      </c>
      <c r="B134" s="429" t="s">
        <v>3693</v>
      </c>
      <c r="C134" s="322">
        <v>8880840</v>
      </c>
      <c r="D134" s="429" t="s">
        <v>5446</v>
      </c>
      <c r="E134" s="443">
        <v>10.5</v>
      </c>
      <c r="F134" s="443">
        <v>11</v>
      </c>
      <c r="G134" s="444">
        <v>45839</v>
      </c>
    </row>
    <row r="135" spans="1:7" ht="15" hidden="1" customHeight="1" x14ac:dyDescent="0.2">
      <c r="A135" s="319">
        <v>9791036326738</v>
      </c>
      <c r="B135" s="429" t="s">
        <v>3693</v>
      </c>
      <c r="C135" s="322">
        <v>1144701</v>
      </c>
      <c r="D135" s="429" t="s">
        <v>5447</v>
      </c>
      <c r="E135" s="443">
        <v>10.5</v>
      </c>
      <c r="F135" s="443">
        <v>11</v>
      </c>
      <c r="G135" s="444">
        <v>45839</v>
      </c>
    </row>
    <row r="136" spans="1:7" ht="15" hidden="1" customHeight="1" x14ac:dyDescent="0.2">
      <c r="A136" s="319">
        <v>9791036333095</v>
      </c>
      <c r="B136" s="429" t="s">
        <v>3693</v>
      </c>
      <c r="C136" s="322">
        <v>4828621</v>
      </c>
      <c r="D136" s="429" t="s">
        <v>5448</v>
      </c>
      <c r="E136" s="443">
        <v>10.5</v>
      </c>
      <c r="F136" s="443">
        <v>11</v>
      </c>
      <c r="G136" s="444">
        <v>45839</v>
      </c>
    </row>
    <row r="137" spans="1:7" ht="15" hidden="1" customHeight="1" x14ac:dyDescent="0.2">
      <c r="A137" s="319">
        <v>9782747085878</v>
      </c>
      <c r="B137" s="429" t="s">
        <v>3693</v>
      </c>
      <c r="C137" s="322">
        <v>7888622</v>
      </c>
      <c r="D137" s="429" t="s">
        <v>5449</v>
      </c>
      <c r="E137" s="443">
        <v>10.5</v>
      </c>
      <c r="F137" s="443">
        <v>11</v>
      </c>
      <c r="G137" s="444">
        <v>45839</v>
      </c>
    </row>
    <row r="138" spans="1:7" ht="15" hidden="1" customHeight="1" x14ac:dyDescent="0.2">
      <c r="A138" s="319">
        <v>9782747085885</v>
      </c>
      <c r="B138" s="429" t="s">
        <v>3693</v>
      </c>
      <c r="C138" s="322">
        <v>7888499</v>
      </c>
      <c r="D138" s="429" t="s">
        <v>5450</v>
      </c>
      <c r="E138" s="443">
        <v>10.5</v>
      </c>
      <c r="F138" s="443">
        <v>11</v>
      </c>
      <c r="G138" s="444">
        <v>45839</v>
      </c>
    </row>
    <row r="139" spans="1:7" ht="15" hidden="1" customHeight="1" x14ac:dyDescent="0.2">
      <c r="A139" s="319">
        <v>9791036303418</v>
      </c>
      <c r="B139" s="429" t="s">
        <v>3693</v>
      </c>
      <c r="C139" s="322">
        <v>4061765</v>
      </c>
      <c r="D139" s="429" t="s">
        <v>5451</v>
      </c>
      <c r="E139" s="443">
        <v>10.5</v>
      </c>
      <c r="F139" s="443">
        <v>11</v>
      </c>
      <c r="G139" s="444">
        <v>45839</v>
      </c>
    </row>
    <row r="140" spans="1:7" ht="15" hidden="1" customHeight="1" x14ac:dyDescent="0.2">
      <c r="A140" s="319">
        <v>9791036312755</v>
      </c>
      <c r="B140" s="429" t="s">
        <v>3693</v>
      </c>
      <c r="C140" s="322">
        <v>6412432</v>
      </c>
      <c r="D140" s="429" t="s">
        <v>5452</v>
      </c>
      <c r="E140" s="443">
        <v>10.5</v>
      </c>
      <c r="F140" s="443">
        <v>11</v>
      </c>
      <c r="G140" s="444">
        <v>45839</v>
      </c>
    </row>
    <row r="141" spans="1:7" ht="15" hidden="1" customHeight="1" x14ac:dyDescent="0.2">
      <c r="A141" s="319">
        <v>9791036325427</v>
      </c>
      <c r="B141" s="429" t="s">
        <v>3693</v>
      </c>
      <c r="C141" s="322">
        <v>8323431</v>
      </c>
      <c r="D141" s="429" t="s">
        <v>5453</v>
      </c>
      <c r="E141" s="443">
        <v>10.5</v>
      </c>
      <c r="F141" s="443">
        <v>11</v>
      </c>
      <c r="G141" s="444">
        <v>45839</v>
      </c>
    </row>
    <row r="142" spans="1:7" ht="15" hidden="1" customHeight="1" x14ac:dyDescent="0.2">
      <c r="A142" s="319">
        <v>9791036348006</v>
      </c>
      <c r="B142" s="429" t="s">
        <v>3693</v>
      </c>
      <c r="C142" s="322">
        <v>4064032</v>
      </c>
      <c r="D142" s="429" t="s">
        <v>5454</v>
      </c>
      <c r="E142" s="443">
        <v>10.5</v>
      </c>
      <c r="F142" s="443">
        <v>11</v>
      </c>
      <c r="G142" s="444">
        <v>45839</v>
      </c>
    </row>
    <row r="143" spans="1:7" ht="15" hidden="1" customHeight="1" x14ac:dyDescent="0.2">
      <c r="A143" s="319">
        <v>9782747049603</v>
      </c>
      <c r="B143" s="429" t="s">
        <v>3693</v>
      </c>
      <c r="C143" s="322">
        <v>3400363</v>
      </c>
      <c r="D143" s="429" t="s">
        <v>5455</v>
      </c>
      <c r="E143" s="443">
        <v>10.5</v>
      </c>
      <c r="F143" s="443">
        <v>11</v>
      </c>
      <c r="G143" s="444">
        <v>45839</v>
      </c>
    </row>
    <row r="144" spans="1:7" ht="15" hidden="1" customHeight="1" x14ac:dyDescent="0.2">
      <c r="A144" s="319">
        <v>9782747052986</v>
      </c>
      <c r="B144" s="429" t="s">
        <v>3693</v>
      </c>
      <c r="C144" s="322">
        <v>6844520</v>
      </c>
      <c r="D144" s="429" t="s">
        <v>5456</v>
      </c>
      <c r="E144" s="443">
        <v>10.5</v>
      </c>
      <c r="F144" s="443">
        <v>11</v>
      </c>
      <c r="G144" s="444">
        <v>45839</v>
      </c>
    </row>
    <row r="145" spans="1:7" ht="15" hidden="1" customHeight="1" x14ac:dyDescent="0.2">
      <c r="A145" s="319">
        <v>9782747059220</v>
      </c>
      <c r="B145" s="429" t="s">
        <v>3693</v>
      </c>
      <c r="C145" s="322">
        <v>2449160</v>
      </c>
      <c r="D145" s="429" t="s">
        <v>5457</v>
      </c>
      <c r="E145" s="443">
        <v>10.5</v>
      </c>
      <c r="F145" s="443">
        <v>11</v>
      </c>
      <c r="G145" s="444">
        <v>45839</v>
      </c>
    </row>
    <row r="146" spans="1:7" ht="15" hidden="1" customHeight="1" x14ac:dyDescent="0.2">
      <c r="A146" s="319">
        <v>9782747072465</v>
      </c>
      <c r="B146" s="429" t="s">
        <v>3693</v>
      </c>
      <c r="C146" s="322">
        <v>5408522</v>
      </c>
      <c r="D146" s="429" t="s">
        <v>5458</v>
      </c>
      <c r="E146" s="443">
        <v>10.5</v>
      </c>
      <c r="F146" s="443">
        <v>11</v>
      </c>
      <c r="G146" s="444">
        <v>45839</v>
      </c>
    </row>
    <row r="147" spans="1:7" ht="15" hidden="1" customHeight="1" x14ac:dyDescent="0.2">
      <c r="A147" s="319">
        <v>9782747085984</v>
      </c>
      <c r="B147" s="429" t="s">
        <v>3693</v>
      </c>
      <c r="C147" s="322">
        <v>7887269</v>
      </c>
      <c r="D147" s="429" t="s">
        <v>5459</v>
      </c>
      <c r="E147" s="443">
        <v>10.5</v>
      </c>
      <c r="F147" s="443">
        <v>11</v>
      </c>
      <c r="G147" s="444">
        <v>45839</v>
      </c>
    </row>
    <row r="148" spans="1:7" ht="15" hidden="1" customHeight="1" x14ac:dyDescent="0.2">
      <c r="A148" s="319">
        <v>9791036304767</v>
      </c>
      <c r="B148" s="429" t="s">
        <v>3693</v>
      </c>
      <c r="C148" s="322">
        <v>5686077</v>
      </c>
      <c r="D148" s="429" t="s">
        <v>5460</v>
      </c>
      <c r="E148" s="443">
        <v>10.5</v>
      </c>
      <c r="F148" s="443">
        <v>11</v>
      </c>
      <c r="G148" s="444">
        <v>45839</v>
      </c>
    </row>
    <row r="149" spans="1:7" ht="15" hidden="1" customHeight="1" x14ac:dyDescent="0.2">
      <c r="A149" s="319">
        <v>9791036314933</v>
      </c>
      <c r="B149" s="429" t="s">
        <v>3693</v>
      </c>
      <c r="C149" s="322">
        <v>8881578</v>
      </c>
      <c r="D149" s="429" t="s">
        <v>5461</v>
      </c>
      <c r="E149" s="443">
        <v>10.5</v>
      </c>
      <c r="F149" s="443">
        <v>11</v>
      </c>
      <c r="G149" s="444">
        <v>45839</v>
      </c>
    </row>
    <row r="150" spans="1:7" ht="15" hidden="1" customHeight="1" x14ac:dyDescent="0.2">
      <c r="A150" s="319">
        <v>9791036325434</v>
      </c>
      <c r="B150" s="429" t="s">
        <v>3693</v>
      </c>
      <c r="C150" s="322">
        <v>8324415</v>
      </c>
      <c r="D150" s="429" t="s">
        <v>5462</v>
      </c>
      <c r="E150" s="443">
        <v>10.5</v>
      </c>
      <c r="F150" s="443">
        <v>11</v>
      </c>
      <c r="G150" s="444">
        <v>45839</v>
      </c>
    </row>
    <row r="151" spans="1:7" ht="15" hidden="1" customHeight="1" x14ac:dyDescent="0.2">
      <c r="A151" s="319">
        <v>9791036363184</v>
      </c>
      <c r="B151" s="429" t="s">
        <v>3693</v>
      </c>
      <c r="C151" s="322">
        <v>8300977</v>
      </c>
      <c r="D151" s="429" t="s">
        <v>5463</v>
      </c>
      <c r="E151" s="443">
        <v>10.5</v>
      </c>
      <c r="F151" s="443">
        <v>11</v>
      </c>
      <c r="G151" s="444">
        <v>45839</v>
      </c>
    </row>
    <row r="152" spans="1:7" ht="15" hidden="1" customHeight="1" x14ac:dyDescent="0.2">
      <c r="A152" s="319">
        <v>9791036312724</v>
      </c>
      <c r="B152" s="429" t="s">
        <v>3693</v>
      </c>
      <c r="C152" s="322">
        <v>6516325</v>
      </c>
      <c r="D152" s="429" t="s">
        <v>5464</v>
      </c>
      <c r="E152" s="443">
        <v>10.5</v>
      </c>
      <c r="F152" s="443">
        <v>11</v>
      </c>
      <c r="G152" s="444">
        <v>45839</v>
      </c>
    </row>
    <row r="153" spans="1:7" ht="15" hidden="1" customHeight="1" x14ac:dyDescent="0.2">
      <c r="A153" s="319">
        <v>9791036357299</v>
      </c>
      <c r="B153" s="429" t="s">
        <v>3693</v>
      </c>
      <c r="C153" s="322">
        <v>2731135</v>
      </c>
      <c r="D153" s="429" t="s">
        <v>5465</v>
      </c>
      <c r="E153" s="443">
        <v>10.5</v>
      </c>
      <c r="F153" s="443">
        <v>11</v>
      </c>
      <c r="G153" s="444">
        <v>45839</v>
      </c>
    </row>
    <row r="154" spans="1:7" ht="15" hidden="1" customHeight="1" x14ac:dyDescent="0.2">
      <c r="A154" s="319">
        <v>9782747053006</v>
      </c>
      <c r="B154" s="429" t="s">
        <v>3693</v>
      </c>
      <c r="C154" s="322">
        <v>8900023</v>
      </c>
      <c r="D154" s="429" t="s">
        <v>5466</v>
      </c>
      <c r="E154" s="443">
        <v>10.5</v>
      </c>
      <c r="F154" s="443">
        <v>11</v>
      </c>
      <c r="G154" s="444">
        <v>45839</v>
      </c>
    </row>
    <row r="155" spans="1:7" ht="15" hidden="1" customHeight="1" x14ac:dyDescent="0.2">
      <c r="A155" s="319">
        <v>9782747053013</v>
      </c>
      <c r="B155" s="429" t="s">
        <v>3693</v>
      </c>
      <c r="C155" s="322">
        <v>8911134</v>
      </c>
      <c r="D155" s="429" t="s">
        <v>5467</v>
      </c>
      <c r="E155" s="443">
        <v>10.5</v>
      </c>
      <c r="F155" s="443">
        <v>11</v>
      </c>
      <c r="G155" s="444">
        <v>45839</v>
      </c>
    </row>
    <row r="156" spans="1:7" ht="15" hidden="1" customHeight="1" x14ac:dyDescent="0.2">
      <c r="A156" s="319">
        <v>9782747055529</v>
      </c>
      <c r="B156" s="429" t="s">
        <v>3693</v>
      </c>
      <c r="C156" s="322">
        <v>6811185</v>
      </c>
      <c r="D156" s="429" t="s">
        <v>5468</v>
      </c>
      <c r="E156" s="443">
        <v>10.5</v>
      </c>
      <c r="F156" s="443">
        <v>11</v>
      </c>
      <c r="G156" s="444">
        <v>45839</v>
      </c>
    </row>
    <row r="157" spans="1:7" ht="15" hidden="1" customHeight="1" x14ac:dyDescent="0.2">
      <c r="A157" s="319">
        <v>9782747059213</v>
      </c>
      <c r="B157" s="429" t="s">
        <v>3693</v>
      </c>
      <c r="C157" s="322">
        <v>1416929</v>
      </c>
      <c r="D157" s="429" t="s">
        <v>5469</v>
      </c>
      <c r="E157" s="443">
        <v>10.5</v>
      </c>
      <c r="F157" s="443">
        <v>11</v>
      </c>
      <c r="G157" s="444">
        <v>45839</v>
      </c>
    </row>
    <row r="158" spans="1:7" ht="15" hidden="1" customHeight="1" x14ac:dyDescent="0.2">
      <c r="A158" s="319">
        <v>9782747085892</v>
      </c>
      <c r="B158" s="429" t="s">
        <v>3693</v>
      </c>
      <c r="C158" s="322">
        <v>7888376</v>
      </c>
      <c r="D158" s="429" t="s">
        <v>5470</v>
      </c>
      <c r="E158" s="443">
        <v>10.5</v>
      </c>
      <c r="F158" s="443">
        <v>11</v>
      </c>
      <c r="G158" s="444">
        <v>45839</v>
      </c>
    </row>
    <row r="159" spans="1:7" ht="15" hidden="1" customHeight="1" x14ac:dyDescent="0.2">
      <c r="A159" s="319">
        <v>9791036303425</v>
      </c>
      <c r="B159" s="429" t="s">
        <v>3693</v>
      </c>
      <c r="C159" s="322">
        <v>4091557</v>
      </c>
      <c r="D159" s="429" t="s">
        <v>5471</v>
      </c>
      <c r="E159" s="443">
        <v>10.5</v>
      </c>
      <c r="F159" s="443">
        <v>11</v>
      </c>
      <c r="G159" s="444">
        <v>45839</v>
      </c>
    </row>
    <row r="160" spans="1:7" ht="15" hidden="1" customHeight="1" x14ac:dyDescent="0.2">
      <c r="A160" s="319">
        <v>9791036312731</v>
      </c>
      <c r="B160" s="429" t="s">
        <v>3693</v>
      </c>
      <c r="C160" s="322">
        <v>6412185</v>
      </c>
      <c r="D160" s="429" t="s">
        <v>5472</v>
      </c>
      <c r="E160" s="443">
        <v>10.5</v>
      </c>
      <c r="F160" s="443">
        <v>11</v>
      </c>
      <c r="G160" s="444">
        <v>45839</v>
      </c>
    </row>
    <row r="161" spans="1:7" ht="15" hidden="1" customHeight="1" x14ac:dyDescent="0.2">
      <c r="A161" s="319">
        <v>9791036325465</v>
      </c>
      <c r="B161" s="429" t="s">
        <v>3693</v>
      </c>
      <c r="C161" s="322">
        <v>8324784</v>
      </c>
      <c r="D161" s="429" t="s">
        <v>5473</v>
      </c>
      <c r="E161" s="443">
        <v>10.5</v>
      </c>
      <c r="F161" s="443">
        <v>11</v>
      </c>
      <c r="G161" s="444">
        <v>45839</v>
      </c>
    </row>
    <row r="162" spans="1:7" ht="15" hidden="1" customHeight="1" x14ac:dyDescent="0.2">
      <c r="A162" s="319">
        <v>9791036333064</v>
      </c>
      <c r="B162" s="429" t="s">
        <v>3693</v>
      </c>
      <c r="C162" s="322">
        <v>4828252</v>
      </c>
      <c r="D162" s="429" t="s">
        <v>5474</v>
      </c>
      <c r="E162" s="443">
        <v>10.5</v>
      </c>
      <c r="F162" s="443">
        <v>11</v>
      </c>
      <c r="G162" s="444">
        <v>45839</v>
      </c>
    </row>
    <row r="163" spans="1:7" ht="15" hidden="1" customHeight="1" x14ac:dyDescent="0.2">
      <c r="A163" s="319">
        <v>9791036347993</v>
      </c>
      <c r="B163" s="429" t="s">
        <v>3693</v>
      </c>
      <c r="C163" s="322">
        <v>4063417</v>
      </c>
      <c r="D163" s="429" t="s">
        <v>5475</v>
      </c>
      <c r="E163" s="443">
        <v>10.5</v>
      </c>
      <c r="F163" s="443">
        <v>11</v>
      </c>
      <c r="G163" s="444">
        <v>45839</v>
      </c>
    </row>
    <row r="164" spans="1:7" ht="15" hidden="1" customHeight="1" x14ac:dyDescent="0.2">
      <c r="A164" s="319">
        <v>9791036364891</v>
      </c>
      <c r="B164" s="429" t="s">
        <v>3693</v>
      </c>
      <c r="C164" s="322">
        <v>1463591</v>
      </c>
      <c r="D164" s="429" t="s">
        <v>5476</v>
      </c>
      <c r="E164" s="443">
        <v>10.5</v>
      </c>
      <c r="F164" s="443">
        <v>11</v>
      </c>
      <c r="G164" s="444">
        <v>45839</v>
      </c>
    </row>
    <row r="165" spans="1:7" ht="15" hidden="1" customHeight="1" x14ac:dyDescent="0.2">
      <c r="A165" s="319">
        <v>9791036343339</v>
      </c>
      <c r="B165" s="429" t="s">
        <v>3693</v>
      </c>
      <c r="C165" s="322">
        <v>1354378</v>
      </c>
      <c r="D165" s="429" t="s">
        <v>5477</v>
      </c>
      <c r="E165" s="443">
        <v>10.5</v>
      </c>
      <c r="F165" s="443">
        <v>11</v>
      </c>
      <c r="G165" s="444">
        <v>45839</v>
      </c>
    </row>
    <row r="166" spans="1:7" ht="15" hidden="1" customHeight="1" x14ac:dyDescent="0.2">
      <c r="A166" s="319">
        <v>9791036350061</v>
      </c>
      <c r="B166" s="429" t="s">
        <v>3693</v>
      </c>
      <c r="C166" s="322">
        <v>5221866</v>
      </c>
      <c r="D166" s="429" t="s">
        <v>5478</v>
      </c>
      <c r="E166" s="443">
        <v>12.5</v>
      </c>
      <c r="F166" s="443">
        <v>13.2</v>
      </c>
      <c r="G166" s="444">
        <v>45839</v>
      </c>
    </row>
    <row r="167" spans="1:7" ht="15" hidden="1" customHeight="1" x14ac:dyDescent="0.2">
      <c r="A167" s="319">
        <v>9791036348013</v>
      </c>
      <c r="B167" s="429" t="s">
        <v>3693</v>
      </c>
      <c r="C167" s="322">
        <v>4064155</v>
      </c>
      <c r="D167" s="429" t="s">
        <v>5479</v>
      </c>
      <c r="E167" s="443">
        <v>10.5</v>
      </c>
      <c r="F167" s="443">
        <v>11</v>
      </c>
      <c r="G167" s="444">
        <v>45839</v>
      </c>
    </row>
    <row r="168" spans="1:7" ht="15" hidden="1" customHeight="1" x14ac:dyDescent="0.2">
      <c r="A168" s="319">
        <v>9782747085939</v>
      </c>
      <c r="B168" s="429" t="s">
        <v>3693</v>
      </c>
      <c r="C168" s="322">
        <v>7887884</v>
      </c>
      <c r="D168" s="429" t="s">
        <v>5480</v>
      </c>
      <c r="E168" s="443">
        <v>10.5</v>
      </c>
      <c r="F168" s="443">
        <v>11</v>
      </c>
      <c r="G168" s="444">
        <v>45839</v>
      </c>
    </row>
    <row r="169" spans="1:7" ht="15" hidden="1" customHeight="1" x14ac:dyDescent="0.2">
      <c r="A169" s="319">
        <v>9791036304804</v>
      </c>
      <c r="B169" s="429" t="s">
        <v>3693</v>
      </c>
      <c r="C169" s="322">
        <v>5686569</v>
      </c>
      <c r="D169" s="429" t="s">
        <v>5481</v>
      </c>
      <c r="E169" s="443">
        <v>10.5</v>
      </c>
      <c r="F169" s="443">
        <v>11</v>
      </c>
      <c r="G169" s="444">
        <v>45839</v>
      </c>
    </row>
    <row r="170" spans="1:7" ht="15" hidden="1" customHeight="1" x14ac:dyDescent="0.2">
      <c r="A170" s="319">
        <v>9791036367052</v>
      </c>
      <c r="B170" s="429" t="s">
        <v>3693</v>
      </c>
      <c r="C170" s="322">
        <v>4449897</v>
      </c>
      <c r="D170" s="429" t="s">
        <v>5482</v>
      </c>
      <c r="E170" s="443">
        <v>10.5</v>
      </c>
      <c r="F170" s="443">
        <v>11</v>
      </c>
      <c r="G170" s="444">
        <v>45839</v>
      </c>
    </row>
    <row r="171" spans="1:7" ht="15" hidden="1" customHeight="1" x14ac:dyDescent="0.2">
      <c r="A171" s="319">
        <v>9791036370557</v>
      </c>
      <c r="B171" s="429" t="s">
        <v>3693</v>
      </c>
      <c r="C171" s="322">
        <v>6275146</v>
      </c>
      <c r="D171" s="429" t="s">
        <v>5483</v>
      </c>
      <c r="E171" s="443">
        <v>10.5</v>
      </c>
      <c r="F171" s="443">
        <v>11</v>
      </c>
      <c r="G171" s="444">
        <v>45839</v>
      </c>
    </row>
    <row r="172" spans="1:7" ht="15" hidden="1" customHeight="1" x14ac:dyDescent="0.2">
      <c r="A172" s="319">
        <v>9782408042820</v>
      </c>
      <c r="B172" s="429" t="s">
        <v>3693</v>
      </c>
      <c r="C172" s="322">
        <v>7542677</v>
      </c>
      <c r="D172" s="429" t="s">
        <v>5484</v>
      </c>
      <c r="E172" s="443">
        <v>10.5</v>
      </c>
      <c r="F172" s="443">
        <v>11</v>
      </c>
      <c r="G172" s="444">
        <v>45839</v>
      </c>
    </row>
    <row r="173" spans="1:7" ht="15" hidden="1" customHeight="1" x14ac:dyDescent="0.2">
      <c r="A173" s="319">
        <v>9791036366093</v>
      </c>
      <c r="B173" s="429" t="s">
        <v>3693</v>
      </c>
      <c r="C173" s="322">
        <v>4303402</v>
      </c>
      <c r="D173" s="429" t="s">
        <v>5485</v>
      </c>
      <c r="E173" s="443">
        <v>10.5</v>
      </c>
      <c r="F173" s="443">
        <v>11</v>
      </c>
      <c r="G173" s="444">
        <v>45839</v>
      </c>
    </row>
    <row r="174" spans="1:7" ht="15" hidden="1" customHeight="1" x14ac:dyDescent="0.2">
      <c r="A174" s="319">
        <v>9791036378522</v>
      </c>
      <c r="B174" s="429" t="s">
        <v>3693</v>
      </c>
      <c r="C174" s="322">
        <v>3940754</v>
      </c>
      <c r="D174" s="429" t="s">
        <v>5486</v>
      </c>
      <c r="E174" s="443">
        <v>10.5</v>
      </c>
      <c r="F174" s="443">
        <v>11</v>
      </c>
      <c r="G174" s="444">
        <v>45839</v>
      </c>
    </row>
    <row r="175" spans="1:7" ht="15" hidden="1" customHeight="1" x14ac:dyDescent="0.2">
      <c r="A175" s="319">
        <v>9791036317200</v>
      </c>
      <c r="B175" s="429" t="s">
        <v>3693</v>
      </c>
      <c r="C175" s="322">
        <v>3359570</v>
      </c>
      <c r="D175" s="429" t="s">
        <v>5487</v>
      </c>
      <c r="E175" s="443">
        <v>10.5</v>
      </c>
      <c r="F175" s="443">
        <v>11</v>
      </c>
      <c r="G175" s="444">
        <v>45839</v>
      </c>
    </row>
    <row r="176" spans="1:7" ht="15" hidden="1" customHeight="1" x14ac:dyDescent="0.2">
      <c r="A176" s="319">
        <v>9791036332975</v>
      </c>
      <c r="B176" s="429" t="s">
        <v>3693</v>
      </c>
      <c r="C176" s="322">
        <v>4544750</v>
      </c>
      <c r="D176" s="429" t="s">
        <v>5488</v>
      </c>
      <c r="E176" s="443">
        <v>10.5</v>
      </c>
      <c r="F176" s="443">
        <v>11</v>
      </c>
      <c r="G176" s="444">
        <v>45839</v>
      </c>
    </row>
    <row r="177" spans="1:7" ht="15" hidden="1" customHeight="1" x14ac:dyDescent="0.2">
      <c r="A177" s="319">
        <v>9791036347979</v>
      </c>
      <c r="B177" s="429" t="s">
        <v>3693</v>
      </c>
      <c r="C177" s="322">
        <v>4021302</v>
      </c>
      <c r="D177" s="429" t="s">
        <v>5489</v>
      </c>
      <c r="E177" s="443">
        <v>10.5</v>
      </c>
      <c r="F177" s="443">
        <v>11</v>
      </c>
      <c r="G177" s="444">
        <v>45839</v>
      </c>
    </row>
    <row r="178" spans="1:7" ht="15" hidden="1" customHeight="1" x14ac:dyDescent="0.2">
      <c r="A178" s="319">
        <v>9791036363221</v>
      </c>
      <c r="B178" s="429" t="s">
        <v>3693</v>
      </c>
      <c r="C178" s="322">
        <v>8301223</v>
      </c>
      <c r="D178" s="429" t="s">
        <v>5490</v>
      </c>
      <c r="E178" s="443">
        <v>10.5</v>
      </c>
      <c r="F178" s="443">
        <v>11</v>
      </c>
      <c r="G178" s="444">
        <v>45839</v>
      </c>
    </row>
    <row r="179" spans="1:7" ht="15" hidden="1" customHeight="1" x14ac:dyDescent="0.2">
      <c r="A179" s="319">
        <v>9782745984098</v>
      </c>
      <c r="B179" s="429" t="s">
        <v>3693</v>
      </c>
      <c r="C179" s="322">
        <v>4449968</v>
      </c>
      <c r="D179" s="429" t="s">
        <v>5491</v>
      </c>
      <c r="E179" s="443">
        <v>10.5</v>
      </c>
      <c r="F179" s="443">
        <v>11</v>
      </c>
      <c r="G179" s="444">
        <v>45839</v>
      </c>
    </row>
    <row r="180" spans="1:7" ht="15" hidden="1" customHeight="1" x14ac:dyDescent="0.2">
      <c r="A180" s="319">
        <v>9791036372025</v>
      </c>
      <c r="B180" s="429" t="s">
        <v>3693</v>
      </c>
      <c r="C180" s="322">
        <v>7109653</v>
      </c>
      <c r="D180" s="429" t="s">
        <v>5492</v>
      </c>
      <c r="E180" s="443">
        <v>9.4</v>
      </c>
      <c r="F180" s="443">
        <v>9.9</v>
      </c>
      <c r="G180" s="444">
        <v>45839</v>
      </c>
    </row>
    <row r="181" spans="1:7" ht="15" hidden="1" customHeight="1" x14ac:dyDescent="0.2">
      <c r="A181" s="319">
        <v>9791036372032</v>
      </c>
      <c r="B181" s="429" t="s">
        <v>3693</v>
      </c>
      <c r="C181" s="322">
        <v>7110022</v>
      </c>
      <c r="D181" s="429" t="s">
        <v>5493</v>
      </c>
      <c r="E181" s="443">
        <v>9.4</v>
      </c>
      <c r="F181" s="443">
        <v>9.9</v>
      </c>
      <c r="G181" s="444">
        <v>45839</v>
      </c>
    </row>
    <row r="182" spans="1:7" ht="15" hidden="1" customHeight="1" x14ac:dyDescent="0.2">
      <c r="A182" s="319">
        <v>9791036316456</v>
      </c>
      <c r="B182" s="429" t="s">
        <v>3693</v>
      </c>
      <c r="C182" s="322">
        <v>2092868</v>
      </c>
      <c r="D182" s="429" t="s">
        <v>5494</v>
      </c>
      <c r="E182" s="443">
        <v>10.5</v>
      </c>
      <c r="F182" s="443">
        <v>11</v>
      </c>
      <c r="G182" s="444">
        <v>45839</v>
      </c>
    </row>
    <row r="183" spans="1:7" ht="15" hidden="1" customHeight="1" x14ac:dyDescent="0.2">
      <c r="A183" s="319">
        <v>9791036349683</v>
      </c>
      <c r="B183" s="429" t="s">
        <v>3693</v>
      </c>
      <c r="C183" s="322">
        <v>4820128</v>
      </c>
      <c r="D183" s="429" t="s">
        <v>5495</v>
      </c>
      <c r="E183" s="443">
        <v>10.5</v>
      </c>
      <c r="F183" s="443">
        <v>11</v>
      </c>
      <c r="G183" s="444">
        <v>45839</v>
      </c>
    </row>
    <row r="184" spans="1:7" ht="15" hidden="1" customHeight="1" x14ac:dyDescent="0.2">
      <c r="A184" s="319">
        <v>9791036344251</v>
      </c>
      <c r="B184" s="429" t="s">
        <v>3693</v>
      </c>
      <c r="C184" s="322">
        <v>1938931</v>
      </c>
      <c r="D184" s="429" t="s">
        <v>5496</v>
      </c>
      <c r="E184" s="443">
        <v>10.5</v>
      </c>
      <c r="F184" s="443">
        <v>11</v>
      </c>
      <c r="G184" s="444">
        <v>45839</v>
      </c>
    </row>
    <row r="185" spans="1:7" ht="15" hidden="1" customHeight="1" x14ac:dyDescent="0.2">
      <c r="A185" s="319">
        <v>9791036316029</v>
      </c>
      <c r="B185" s="429" t="s">
        <v>3693</v>
      </c>
      <c r="C185" s="322">
        <v>1491894</v>
      </c>
      <c r="D185" s="429" t="s">
        <v>5497</v>
      </c>
      <c r="E185" s="443">
        <v>10.5</v>
      </c>
      <c r="F185" s="443">
        <v>11</v>
      </c>
      <c r="G185" s="444">
        <v>45839</v>
      </c>
    </row>
    <row r="186" spans="1:7" ht="15" hidden="1" customHeight="1" x14ac:dyDescent="0.2">
      <c r="A186" s="319">
        <v>9791036325472</v>
      </c>
      <c r="B186" s="429" t="s">
        <v>3693</v>
      </c>
      <c r="C186" s="322">
        <v>8324907</v>
      </c>
      <c r="D186" s="429" t="s">
        <v>5498</v>
      </c>
      <c r="E186" s="443">
        <v>10.5</v>
      </c>
      <c r="F186" s="443">
        <v>11</v>
      </c>
      <c r="G186" s="444">
        <v>45839</v>
      </c>
    </row>
    <row r="187" spans="1:7" ht="15" hidden="1" customHeight="1" x14ac:dyDescent="0.2">
      <c r="A187" s="319">
        <v>9791036347986</v>
      </c>
      <c r="B187" s="429" t="s">
        <v>3693</v>
      </c>
      <c r="C187" s="322">
        <v>4052958</v>
      </c>
      <c r="D187" s="429" t="s">
        <v>5499</v>
      </c>
      <c r="E187" s="443">
        <v>10.5</v>
      </c>
      <c r="F187" s="443">
        <v>11</v>
      </c>
      <c r="G187" s="444">
        <v>45839</v>
      </c>
    </row>
    <row r="188" spans="1:7" ht="15" hidden="1" customHeight="1" x14ac:dyDescent="0.2">
      <c r="A188" s="319">
        <v>9782408038038</v>
      </c>
      <c r="B188" s="429" t="s">
        <v>3693</v>
      </c>
      <c r="C188" s="322">
        <v>2930258</v>
      </c>
      <c r="D188" s="429" t="s">
        <v>5500</v>
      </c>
      <c r="E188" s="443">
        <v>10.5</v>
      </c>
      <c r="F188" s="443">
        <v>11</v>
      </c>
      <c r="G188" s="444">
        <v>45839</v>
      </c>
    </row>
    <row r="189" spans="1:7" ht="15" hidden="1" customHeight="1" x14ac:dyDescent="0.2">
      <c r="A189" s="319">
        <v>9791036366116</v>
      </c>
      <c r="B189" s="429" t="s">
        <v>3693</v>
      </c>
      <c r="C189" s="322">
        <v>4303526</v>
      </c>
      <c r="D189" s="429" t="s">
        <v>5501</v>
      </c>
      <c r="E189" s="443">
        <v>10.5</v>
      </c>
      <c r="F189" s="443">
        <v>11</v>
      </c>
      <c r="G189" s="444">
        <v>45839</v>
      </c>
    </row>
    <row r="190" spans="1:7" ht="15" hidden="1" customHeight="1" x14ac:dyDescent="0.2">
      <c r="A190" s="319">
        <v>9791036340871</v>
      </c>
      <c r="B190" s="429" t="s">
        <v>3693</v>
      </c>
      <c r="C190" s="322">
        <v>8294403</v>
      </c>
      <c r="D190" s="429" t="s">
        <v>5502</v>
      </c>
      <c r="E190" s="443">
        <v>11.5</v>
      </c>
      <c r="F190" s="443">
        <v>12.2</v>
      </c>
      <c r="G190" s="444">
        <v>45839</v>
      </c>
    </row>
    <row r="191" spans="1:7" ht="15" hidden="1" customHeight="1" x14ac:dyDescent="0.2">
      <c r="A191" s="319">
        <v>9791036357695</v>
      </c>
      <c r="B191" s="429" t="s">
        <v>3693</v>
      </c>
      <c r="C191" s="322">
        <v>2823512</v>
      </c>
      <c r="D191" s="429" t="s">
        <v>5503</v>
      </c>
      <c r="E191" s="443">
        <v>11.5</v>
      </c>
      <c r="F191" s="443">
        <v>12.2</v>
      </c>
      <c r="G191" s="444">
        <v>45839</v>
      </c>
    </row>
    <row r="192" spans="1:7" ht="15" hidden="1" customHeight="1" x14ac:dyDescent="0.2">
      <c r="A192" s="319">
        <v>9791036366598</v>
      </c>
      <c r="B192" s="429" t="s">
        <v>3693</v>
      </c>
      <c r="C192" s="322">
        <v>3836803</v>
      </c>
      <c r="D192" s="429" t="s">
        <v>5504</v>
      </c>
      <c r="E192" s="443">
        <v>11.5</v>
      </c>
      <c r="F192" s="443">
        <v>12.2</v>
      </c>
      <c r="G192" s="444">
        <v>45839</v>
      </c>
    </row>
    <row r="193" spans="1:7" ht="15" hidden="1" customHeight="1" x14ac:dyDescent="0.2">
      <c r="A193" s="319">
        <v>9782747085915</v>
      </c>
      <c r="B193" s="429" t="s">
        <v>3693</v>
      </c>
      <c r="C193" s="322">
        <v>7888130</v>
      </c>
      <c r="D193" s="429" t="s">
        <v>5505</v>
      </c>
      <c r="E193" s="443">
        <v>10.5</v>
      </c>
      <c r="F193" s="443">
        <v>11</v>
      </c>
      <c r="G193" s="444">
        <v>45839</v>
      </c>
    </row>
    <row r="194" spans="1:7" ht="15" hidden="1" customHeight="1" x14ac:dyDescent="0.2">
      <c r="A194" s="319">
        <v>9791036304798</v>
      </c>
      <c r="B194" s="429" t="s">
        <v>3693</v>
      </c>
      <c r="C194" s="322">
        <v>5686446</v>
      </c>
      <c r="D194" s="429" t="s">
        <v>5506</v>
      </c>
      <c r="E194" s="443">
        <v>10.5</v>
      </c>
      <c r="F194" s="443">
        <v>11</v>
      </c>
      <c r="G194" s="444">
        <v>45839</v>
      </c>
    </row>
    <row r="195" spans="1:7" ht="15" hidden="1" customHeight="1" x14ac:dyDescent="0.2">
      <c r="A195" s="319">
        <v>9791036325458</v>
      </c>
      <c r="B195" s="429" t="s">
        <v>3693</v>
      </c>
      <c r="C195" s="322">
        <v>8324661</v>
      </c>
      <c r="D195" s="429" t="s">
        <v>5507</v>
      </c>
      <c r="E195" s="443">
        <v>10.5</v>
      </c>
      <c r="F195" s="443">
        <v>11</v>
      </c>
      <c r="G195" s="444">
        <v>45839</v>
      </c>
    </row>
    <row r="196" spans="1:7" ht="15" hidden="1" customHeight="1" x14ac:dyDescent="0.2">
      <c r="A196" s="319">
        <v>9791036313677</v>
      </c>
      <c r="B196" s="429" t="s">
        <v>3693</v>
      </c>
      <c r="C196" s="322">
        <v>7746241</v>
      </c>
      <c r="D196" s="429" t="s">
        <v>5508</v>
      </c>
      <c r="E196" s="443">
        <v>12.5</v>
      </c>
      <c r="F196" s="443">
        <v>13.2</v>
      </c>
      <c r="G196" s="444">
        <v>45839</v>
      </c>
    </row>
    <row r="197" spans="1:7" ht="15" hidden="1" customHeight="1" x14ac:dyDescent="0.2">
      <c r="A197" s="319">
        <v>9791036324208</v>
      </c>
      <c r="B197" s="429" t="s">
        <v>3693</v>
      </c>
      <c r="C197" s="322">
        <v>6584155</v>
      </c>
      <c r="D197" s="429" t="s">
        <v>5509</v>
      </c>
      <c r="E197" s="443">
        <v>10.5</v>
      </c>
      <c r="F197" s="443">
        <v>11</v>
      </c>
      <c r="G197" s="444">
        <v>45839</v>
      </c>
    </row>
    <row r="198" spans="1:7" ht="15" hidden="1" customHeight="1" x14ac:dyDescent="0.2">
      <c r="A198" s="319">
        <v>9782747035415</v>
      </c>
      <c r="B198" s="429" t="s">
        <v>3693</v>
      </c>
      <c r="C198" s="322">
        <v>3477379</v>
      </c>
      <c r="D198" s="429" t="s">
        <v>5510</v>
      </c>
      <c r="E198" s="443">
        <v>11.5</v>
      </c>
      <c r="F198" s="443">
        <v>12.2</v>
      </c>
      <c r="G198" s="444">
        <v>45839</v>
      </c>
    </row>
    <row r="199" spans="1:7" ht="15" hidden="1" customHeight="1" x14ac:dyDescent="0.2">
      <c r="A199" s="319">
        <v>9782747039796</v>
      </c>
      <c r="B199" s="429" t="s">
        <v>3693</v>
      </c>
      <c r="C199" s="322">
        <v>3481025</v>
      </c>
      <c r="D199" s="429" t="s">
        <v>5511</v>
      </c>
      <c r="E199" s="443">
        <v>11.5</v>
      </c>
      <c r="F199" s="443">
        <v>12.2</v>
      </c>
      <c r="G199" s="444">
        <v>45839</v>
      </c>
    </row>
    <row r="200" spans="1:7" ht="15" hidden="1" customHeight="1" x14ac:dyDescent="0.2">
      <c r="A200" s="319">
        <v>9782747046237</v>
      </c>
      <c r="B200" s="429" t="s">
        <v>3693</v>
      </c>
      <c r="C200" s="322">
        <v>3400306</v>
      </c>
      <c r="D200" s="429" t="s">
        <v>5512</v>
      </c>
      <c r="E200" s="443">
        <v>11.5</v>
      </c>
      <c r="F200" s="443">
        <v>12.2</v>
      </c>
      <c r="G200" s="444">
        <v>45839</v>
      </c>
    </row>
    <row r="201" spans="1:7" ht="15" hidden="1" customHeight="1" x14ac:dyDescent="0.2">
      <c r="A201" s="319">
        <v>9782747049627</v>
      </c>
      <c r="B201" s="429" t="s">
        <v>3693</v>
      </c>
      <c r="C201" s="322">
        <v>3400454</v>
      </c>
      <c r="D201" s="429" t="s">
        <v>5513</v>
      </c>
      <c r="E201" s="443">
        <v>11.5</v>
      </c>
      <c r="F201" s="443">
        <v>12.2</v>
      </c>
      <c r="G201" s="444">
        <v>45839</v>
      </c>
    </row>
    <row r="202" spans="1:7" ht="15" hidden="1" customHeight="1" x14ac:dyDescent="0.2">
      <c r="A202" s="319">
        <v>9782747055536</v>
      </c>
      <c r="B202" s="429" t="s">
        <v>3693</v>
      </c>
      <c r="C202" s="322">
        <v>6788963</v>
      </c>
      <c r="D202" s="429" t="s">
        <v>5514</v>
      </c>
      <c r="E202" s="443">
        <v>11.5</v>
      </c>
      <c r="F202" s="443">
        <v>12.2</v>
      </c>
      <c r="G202" s="444">
        <v>45839</v>
      </c>
    </row>
    <row r="203" spans="1:7" ht="15" hidden="1" customHeight="1" x14ac:dyDescent="0.2">
      <c r="A203" s="319">
        <v>9782747059237</v>
      </c>
      <c r="B203" s="429" t="s">
        <v>3693</v>
      </c>
      <c r="C203" s="322">
        <v>2450268</v>
      </c>
      <c r="D203" s="429" t="s">
        <v>5515</v>
      </c>
      <c r="E203" s="443">
        <v>11.5</v>
      </c>
      <c r="F203" s="443">
        <v>12.2</v>
      </c>
      <c r="G203" s="444">
        <v>45839</v>
      </c>
    </row>
    <row r="204" spans="1:7" ht="15" hidden="1" customHeight="1" x14ac:dyDescent="0.2">
      <c r="A204" s="319">
        <v>9782747072397</v>
      </c>
      <c r="B204" s="429" t="s">
        <v>3693</v>
      </c>
      <c r="C204" s="322">
        <v>5409383</v>
      </c>
      <c r="D204" s="429" t="s">
        <v>5516</v>
      </c>
      <c r="E204" s="443">
        <v>11.5</v>
      </c>
      <c r="F204" s="443">
        <v>12.2</v>
      </c>
      <c r="G204" s="444">
        <v>45839</v>
      </c>
    </row>
    <row r="205" spans="1:7" ht="15" hidden="1" customHeight="1" x14ac:dyDescent="0.2">
      <c r="A205" s="319">
        <v>9782747085946</v>
      </c>
      <c r="B205" s="429" t="s">
        <v>3693</v>
      </c>
      <c r="C205" s="322">
        <v>7887761</v>
      </c>
      <c r="D205" s="429" t="s">
        <v>5517</v>
      </c>
      <c r="E205" s="443">
        <v>11.5</v>
      </c>
      <c r="F205" s="443">
        <v>12.2</v>
      </c>
      <c r="G205" s="444">
        <v>45839</v>
      </c>
    </row>
    <row r="206" spans="1:7" ht="15" hidden="1" customHeight="1" x14ac:dyDescent="0.2">
      <c r="A206" s="319">
        <v>9791036305375</v>
      </c>
      <c r="B206" s="429" t="s">
        <v>3693</v>
      </c>
      <c r="C206" s="322">
        <v>6407250</v>
      </c>
      <c r="D206" s="429" t="s">
        <v>5518</v>
      </c>
      <c r="E206" s="443">
        <v>11.5</v>
      </c>
      <c r="F206" s="443">
        <v>12.2</v>
      </c>
      <c r="G206" s="444">
        <v>45839</v>
      </c>
    </row>
    <row r="207" spans="1:7" ht="15" hidden="1" customHeight="1" x14ac:dyDescent="0.2">
      <c r="A207" s="319">
        <v>9791036314889</v>
      </c>
      <c r="B207" s="429" t="s">
        <v>3693</v>
      </c>
      <c r="C207" s="322">
        <v>8880963</v>
      </c>
      <c r="D207" s="429" t="s">
        <v>5519</v>
      </c>
      <c r="E207" s="443">
        <v>10.5</v>
      </c>
      <c r="F207" s="443">
        <v>11</v>
      </c>
      <c r="G207" s="444">
        <v>45839</v>
      </c>
    </row>
    <row r="208" spans="1:7" ht="15" hidden="1" customHeight="1" x14ac:dyDescent="0.2">
      <c r="A208" s="319">
        <v>9791036325489</v>
      </c>
      <c r="B208" s="429" t="s">
        <v>3693</v>
      </c>
      <c r="C208" s="322">
        <v>8325030</v>
      </c>
      <c r="D208" s="429" t="s">
        <v>5520</v>
      </c>
      <c r="E208" s="443">
        <v>10.5</v>
      </c>
      <c r="F208" s="443">
        <v>11</v>
      </c>
      <c r="G208" s="444">
        <v>45839</v>
      </c>
    </row>
    <row r="209" spans="1:7" ht="15" hidden="1" customHeight="1" x14ac:dyDescent="0.2">
      <c r="A209" s="319">
        <v>9791036333125</v>
      </c>
      <c r="B209" s="429" t="s">
        <v>3693</v>
      </c>
      <c r="C209" s="322">
        <v>4828990</v>
      </c>
      <c r="D209" s="429" t="s">
        <v>5521</v>
      </c>
      <c r="E209" s="443">
        <v>10.5</v>
      </c>
      <c r="F209" s="443">
        <v>11</v>
      </c>
      <c r="G209" s="444">
        <v>45839</v>
      </c>
    </row>
    <row r="210" spans="1:7" ht="15" hidden="1" customHeight="1" x14ac:dyDescent="0.2">
      <c r="A210" s="319">
        <v>9791036348020</v>
      </c>
      <c r="B210" s="429" t="s">
        <v>3693</v>
      </c>
      <c r="C210" s="322">
        <v>3913842</v>
      </c>
      <c r="D210" s="429" t="s">
        <v>5522</v>
      </c>
      <c r="E210" s="443">
        <v>10.5</v>
      </c>
      <c r="F210" s="443">
        <v>11</v>
      </c>
      <c r="G210" s="444">
        <v>45839</v>
      </c>
    </row>
    <row r="211" spans="1:7" ht="15" hidden="1" customHeight="1" x14ac:dyDescent="0.2">
      <c r="A211" s="319">
        <v>9791036362354</v>
      </c>
      <c r="B211" s="429" t="s">
        <v>3693</v>
      </c>
      <c r="C211" s="322">
        <v>7752196</v>
      </c>
      <c r="D211" s="429" t="s">
        <v>5523</v>
      </c>
      <c r="E211" s="443">
        <v>10.5</v>
      </c>
      <c r="F211" s="443">
        <v>11</v>
      </c>
      <c r="G211" s="444">
        <v>45839</v>
      </c>
    </row>
    <row r="212" spans="1:7" ht="15" hidden="1" customHeight="1" x14ac:dyDescent="0.2">
      <c r="A212" s="319">
        <v>9791036372247</v>
      </c>
      <c r="B212" s="429" t="s">
        <v>3693</v>
      </c>
      <c r="C212" s="322">
        <v>7222675</v>
      </c>
      <c r="D212" s="429" t="s">
        <v>5524</v>
      </c>
      <c r="E212" s="443">
        <v>10.5</v>
      </c>
      <c r="F212" s="443">
        <v>11</v>
      </c>
      <c r="G212" s="444">
        <v>45839</v>
      </c>
    </row>
    <row r="213" spans="1:7" ht="15" hidden="1" customHeight="1" x14ac:dyDescent="0.2">
      <c r="A213" s="319">
        <v>9782747059268</v>
      </c>
      <c r="B213" s="429" t="s">
        <v>3693</v>
      </c>
      <c r="C213" s="322">
        <v>2449652</v>
      </c>
      <c r="D213" s="429" t="s">
        <v>5525</v>
      </c>
      <c r="E213" s="443">
        <v>10.5</v>
      </c>
      <c r="F213" s="443">
        <v>11</v>
      </c>
      <c r="G213" s="444">
        <v>45839</v>
      </c>
    </row>
    <row r="214" spans="1:7" ht="15" hidden="1" customHeight="1" x14ac:dyDescent="0.2">
      <c r="A214" s="319">
        <v>9782747072472</v>
      </c>
      <c r="B214" s="429" t="s">
        <v>3693</v>
      </c>
      <c r="C214" s="322">
        <v>5408399</v>
      </c>
      <c r="D214" s="429" t="s">
        <v>5526</v>
      </c>
      <c r="E214" s="443">
        <v>10.5</v>
      </c>
      <c r="F214" s="443">
        <v>11</v>
      </c>
      <c r="G214" s="444">
        <v>45839</v>
      </c>
    </row>
    <row r="215" spans="1:7" ht="15" hidden="1" customHeight="1" x14ac:dyDescent="0.2">
      <c r="A215" s="319">
        <v>9782747085977</v>
      </c>
      <c r="B215" s="429" t="s">
        <v>3693</v>
      </c>
      <c r="C215" s="322">
        <v>7887392</v>
      </c>
      <c r="D215" s="429" t="s">
        <v>5527</v>
      </c>
      <c r="E215" s="443">
        <v>10.5</v>
      </c>
      <c r="F215" s="443">
        <v>11</v>
      </c>
      <c r="G215" s="444">
        <v>45839</v>
      </c>
    </row>
    <row r="216" spans="1:7" ht="15" hidden="1" customHeight="1" x14ac:dyDescent="0.2">
      <c r="A216" s="319">
        <v>9791036304750</v>
      </c>
      <c r="B216" s="429" t="s">
        <v>3693</v>
      </c>
      <c r="C216" s="322">
        <v>5685954</v>
      </c>
      <c r="D216" s="429" t="s">
        <v>5528</v>
      </c>
      <c r="E216" s="443">
        <v>10.5</v>
      </c>
      <c r="F216" s="443">
        <v>11</v>
      </c>
      <c r="G216" s="444">
        <v>45839</v>
      </c>
    </row>
    <row r="217" spans="1:7" ht="15" hidden="1" customHeight="1" x14ac:dyDescent="0.2">
      <c r="A217" s="319">
        <v>9791036314919</v>
      </c>
      <c r="B217" s="429" t="s">
        <v>3693</v>
      </c>
      <c r="C217" s="322">
        <v>8881332</v>
      </c>
      <c r="D217" s="429" t="s">
        <v>5529</v>
      </c>
      <c r="E217" s="443">
        <v>10.5</v>
      </c>
      <c r="F217" s="443">
        <v>11</v>
      </c>
      <c r="G217" s="444">
        <v>45839</v>
      </c>
    </row>
    <row r="218" spans="1:7" ht="15" hidden="1" customHeight="1" x14ac:dyDescent="0.2">
      <c r="A218" s="319">
        <v>9791036325496</v>
      </c>
      <c r="B218" s="429" t="s">
        <v>3693</v>
      </c>
      <c r="C218" s="322">
        <v>8325153</v>
      </c>
      <c r="D218" s="429" t="s">
        <v>5530</v>
      </c>
      <c r="E218" s="443">
        <v>10.5</v>
      </c>
      <c r="F218" s="443">
        <v>11</v>
      </c>
      <c r="G218" s="444">
        <v>45839</v>
      </c>
    </row>
    <row r="219" spans="1:7" ht="15" hidden="1" customHeight="1" x14ac:dyDescent="0.2">
      <c r="A219" s="319">
        <v>9791036333101</v>
      </c>
      <c r="B219" s="429" t="s">
        <v>3693</v>
      </c>
      <c r="C219" s="322">
        <v>4828744</v>
      </c>
      <c r="D219" s="429" t="s">
        <v>5531</v>
      </c>
      <c r="E219" s="443">
        <v>10.5</v>
      </c>
      <c r="F219" s="443">
        <v>11</v>
      </c>
      <c r="G219" s="444">
        <v>45839</v>
      </c>
    </row>
    <row r="220" spans="1:7" ht="15" hidden="1" customHeight="1" x14ac:dyDescent="0.2">
      <c r="A220" s="319">
        <v>9791036348037</v>
      </c>
      <c r="B220" s="429" t="s">
        <v>3693</v>
      </c>
      <c r="C220" s="322">
        <v>3913965</v>
      </c>
      <c r="D220" s="429" t="s">
        <v>5532</v>
      </c>
      <c r="E220" s="443">
        <v>10.5</v>
      </c>
      <c r="F220" s="443">
        <v>11</v>
      </c>
      <c r="G220" s="444">
        <v>45839</v>
      </c>
    </row>
    <row r="221" spans="1:7" ht="15" hidden="1" customHeight="1" x14ac:dyDescent="0.2">
      <c r="A221" s="319">
        <v>9791036363238</v>
      </c>
      <c r="B221" s="429" t="s">
        <v>3693</v>
      </c>
      <c r="C221" s="322">
        <v>8301346</v>
      </c>
      <c r="D221" s="429" t="s">
        <v>5533</v>
      </c>
      <c r="E221" s="443">
        <v>10.5</v>
      </c>
      <c r="F221" s="443">
        <v>11</v>
      </c>
      <c r="G221" s="444">
        <v>45839</v>
      </c>
    </row>
    <row r="222" spans="1:7" ht="15" hidden="1" customHeight="1" x14ac:dyDescent="0.2">
      <c r="A222" s="319">
        <v>9791036363245</v>
      </c>
      <c r="B222" s="429" t="s">
        <v>3693</v>
      </c>
      <c r="C222" s="322">
        <v>8301469</v>
      </c>
      <c r="D222" s="429" t="s">
        <v>5534</v>
      </c>
      <c r="E222" s="443">
        <v>10.5</v>
      </c>
      <c r="F222" s="443">
        <v>11</v>
      </c>
      <c r="G222" s="444">
        <v>45839</v>
      </c>
    </row>
    <row r="223" spans="1:7" ht="15" hidden="1" customHeight="1" x14ac:dyDescent="0.2">
      <c r="A223" s="319">
        <v>9782747076340</v>
      </c>
      <c r="B223" s="429" t="s">
        <v>3693</v>
      </c>
      <c r="C223" s="322">
        <v>6712278</v>
      </c>
      <c r="D223" s="429" t="s">
        <v>5535</v>
      </c>
      <c r="E223" s="443">
        <v>11.5</v>
      </c>
      <c r="F223" s="443">
        <v>12.2</v>
      </c>
      <c r="G223" s="444">
        <v>45839</v>
      </c>
    </row>
    <row r="224" spans="1:7" ht="15" hidden="1" customHeight="1" x14ac:dyDescent="0.2">
      <c r="A224" s="319">
        <v>9782747076357</v>
      </c>
      <c r="B224" s="429" t="s">
        <v>3693</v>
      </c>
      <c r="C224" s="322">
        <v>6712154</v>
      </c>
      <c r="D224" s="429" t="s">
        <v>5536</v>
      </c>
      <c r="E224" s="443">
        <v>11.5</v>
      </c>
      <c r="F224" s="443">
        <v>12.2</v>
      </c>
      <c r="G224" s="444">
        <v>45839</v>
      </c>
    </row>
    <row r="225" spans="1:7" ht="15" hidden="1" customHeight="1" x14ac:dyDescent="0.2">
      <c r="A225" s="319">
        <v>9782747076364</v>
      </c>
      <c r="B225" s="429" t="s">
        <v>3693</v>
      </c>
      <c r="C225" s="322">
        <v>6712031</v>
      </c>
      <c r="D225" s="429" t="s">
        <v>5537</v>
      </c>
      <c r="E225" s="443">
        <v>11.5</v>
      </c>
      <c r="F225" s="443">
        <v>12.2</v>
      </c>
      <c r="G225" s="444">
        <v>45839</v>
      </c>
    </row>
    <row r="226" spans="1:7" ht="15" hidden="1" customHeight="1" x14ac:dyDescent="0.2">
      <c r="A226" s="319">
        <v>9782747076371</v>
      </c>
      <c r="B226" s="429" t="s">
        <v>3693</v>
      </c>
      <c r="C226" s="322">
        <v>6711908</v>
      </c>
      <c r="D226" s="429" t="s">
        <v>5538</v>
      </c>
      <c r="E226" s="443">
        <v>11.5</v>
      </c>
      <c r="F226" s="443">
        <v>12.2</v>
      </c>
      <c r="G226" s="444">
        <v>45839</v>
      </c>
    </row>
    <row r="227" spans="1:7" ht="15" hidden="1" customHeight="1" x14ac:dyDescent="0.2">
      <c r="A227" s="319">
        <v>9782747076388</v>
      </c>
      <c r="B227" s="429" t="s">
        <v>3693</v>
      </c>
      <c r="C227" s="322">
        <v>6711784</v>
      </c>
      <c r="D227" s="429" t="s">
        <v>5539</v>
      </c>
      <c r="E227" s="443">
        <v>11.5</v>
      </c>
      <c r="F227" s="443">
        <v>12.2</v>
      </c>
      <c r="G227" s="444">
        <v>45839</v>
      </c>
    </row>
    <row r="228" spans="1:7" ht="15" hidden="1" customHeight="1" x14ac:dyDescent="0.2">
      <c r="A228" s="319">
        <v>9782747076395</v>
      </c>
      <c r="B228" s="429" t="s">
        <v>3693</v>
      </c>
      <c r="C228" s="322">
        <v>6711661</v>
      </c>
      <c r="D228" s="429" t="s">
        <v>5540</v>
      </c>
      <c r="E228" s="443">
        <v>11.5</v>
      </c>
      <c r="F228" s="443">
        <v>12.2</v>
      </c>
      <c r="G228" s="444">
        <v>45839</v>
      </c>
    </row>
    <row r="229" spans="1:7" ht="15" hidden="1" customHeight="1" x14ac:dyDescent="0.2">
      <c r="A229" s="319">
        <v>9782747076401</v>
      </c>
      <c r="B229" s="429" t="s">
        <v>3693</v>
      </c>
      <c r="C229" s="322">
        <v>6711538</v>
      </c>
      <c r="D229" s="429" t="s">
        <v>5541</v>
      </c>
      <c r="E229" s="443">
        <v>11.5</v>
      </c>
      <c r="F229" s="443">
        <v>12.2</v>
      </c>
      <c r="G229" s="444">
        <v>45839</v>
      </c>
    </row>
    <row r="230" spans="1:7" ht="15" hidden="1" customHeight="1" x14ac:dyDescent="0.2">
      <c r="A230" s="319">
        <v>9782747076418</v>
      </c>
      <c r="B230" s="429" t="s">
        <v>3693</v>
      </c>
      <c r="C230" s="322">
        <v>6711415</v>
      </c>
      <c r="D230" s="429" t="s">
        <v>5542</v>
      </c>
      <c r="E230" s="443">
        <v>11.5</v>
      </c>
      <c r="F230" s="443">
        <v>12.2</v>
      </c>
      <c r="G230" s="444">
        <v>45839</v>
      </c>
    </row>
    <row r="231" spans="1:7" ht="15" hidden="1" customHeight="1" x14ac:dyDescent="0.2">
      <c r="A231" s="319">
        <v>9782747076425</v>
      </c>
      <c r="B231" s="429" t="s">
        <v>3693</v>
      </c>
      <c r="C231" s="322">
        <v>6714247</v>
      </c>
      <c r="D231" s="429" t="s">
        <v>5543</v>
      </c>
      <c r="E231" s="443">
        <v>11.5</v>
      </c>
      <c r="F231" s="443">
        <v>12.2</v>
      </c>
      <c r="G231" s="444">
        <v>45839</v>
      </c>
    </row>
    <row r="232" spans="1:7" ht="15" hidden="1" customHeight="1" x14ac:dyDescent="0.2">
      <c r="A232" s="319">
        <v>9782747076432</v>
      </c>
      <c r="B232" s="429" t="s">
        <v>3693</v>
      </c>
      <c r="C232" s="322">
        <v>6714124</v>
      </c>
      <c r="D232" s="429" t="s">
        <v>5544</v>
      </c>
      <c r="E232" s="443">
        <v>11.5</v>
      </c>
      <c r="F232" s="443">
        <v>12.2</v>
      </c>
      <c r="G232" s="444">
        <v>45839</v>
      </c>
    </row>
    <row r="233" spans="1:7" ht="15" hidden="1" customHeight="1" x14ac:dyDescent="0.2">
      <c r="A233" s="319">
        <v>9782747076449</v>
      </c>
      <c r="B233" s="429" t="s">
        <v>3693</v>
      </c>
      <c r="C233" s="322">
        <v>6714001</v>
      </c>
      <c r="D233" s="429" t="s">
        <v>5545</v>
      </c>
      <c r="E233" s="443">
        <v>11.5</v>
      </c>
      <c r="F233" s="443">
        <v>12.2</v>
      </c>
      <c r="G233" s="444">
        <v>45839</v>
      </c>
    </row>
    <row r="234" spans="1:7" ht="15" hidden="1" customHeight="1" x14ac:dyDescent="0.2">
      <c r="A234" s="319">
        <v>9782747076456</v>
      </c>
      <c r="B234" s="429" t="s">
        <v>3693</v>
      </c>
      <c r="C234" s="322">
        <v>6713878</v>
      </c>
      <c r="D234" s="429" t="s">
        <v>5546</v>
      </c>
      <c r="E234" s="443">
        <v>11.5</v>
      </c>
      <c r="F234" s="443">
        <v>12.2</v>
      </c>
      <c r="G234" s="444">
        <v>45839</v>
      </c>
    </row>
    <row r="235" spans="1:7" ht="15" hidden="1" customHeight="1" x14ac:dyDescent="0.2">
      <c r="A235" s="319">
        <v>9782747076463</v>
      </c>
      <c r="B235" s="429" t="s">
        <v>3693</v>
      </c>
      <c r="C235" s="322">
        <v>6713755</v>
      </c>
      <c r="D235" s="429" t="s">
        <v>5547</v>
      </c>
      <c r="E235" s="443">
        <v>11.5</v>
      </c>
      <c r="F235" s="443">
        <v>12.2</v>
      </c>
      <c r="G235" s="444">
        <v>45839</v>
      </c>
    </row>
    <row r="236" spans="1:7" ht="15" hidden="1" customHeight="1" x14ac:dyDescent="0.2">
      <c r="A236" s="319">
        <v>9782747076470</v>
      </c>
      <c r="B236" s="429" t="s">
        <v>3693</v>
      </c>
      <c r="C236" s="322">
        <v>6713631</v>
      </c>
      <c r="D236" s="429" t="s">
        <v>5548</v>
      </c>
      <c r="E236" s="443">
        <v>11.5</v>
      </c>
      <c r="F236" s="443">
        <v>12.2</v>
      </c>
      <c r="G236" s="444">
        <v>45839</v>
      </c>
    </row>
    <row r="237" spans="1:7" ht="15" hidden="1" customHeight="1" x14ac:dyDescent="0.2">
      <c r="A237" s="319">
        <v>9782747076487</v>
      </c>
      <c r="B237" s="429" t="s">
        <v>3693</v>
      </c>
      <c r="C237" s="322">
        <v>6713508</v>
      </c>
      <c r="D237" s="429" t="s">
        <v>5549</v>
      </c>
      <c r="E237" s="443">
        <v>11.5</v>
      </c>
      <c r="F237" s="443">
        <v>12.2</v>
      </c>
      <c r="G237" s="444">
        <v>45839</v>
      </c>
    </row>
    <row r="238" spans="1:7" ht="15" hidden="1" customHeight="1" x14ac:dyDescent="0.2">
      <c r="A238" s="319">
        <v>9782747076494</v>
      </c>
      <c r="B238" s="429" t="s">
        <v>3693</v>
      </c>
      <c r="C238" s="322">
        <v>6713385</v>
      </c>
      <c r="D238" s="429" t="s">
        <v>5550</v>
      </c>
      <c r="E238" s="443">
        <v>11.5</v>
      </c>
      <c r="F238" s="443">
        <v>12.2</v>
      </c>
      <c r="G238" s="444">
        <v>45839</v>
      </c>
    </row>
    <row r="239" spans="1:7" ht="15" hidden="1" customHeight="1" x14ac:dyDescent="0.2">
      <c r="A239" s="319">
        <v>9782747076500</v>
      </c>
      <c r="B239" s="429" t="s">
        <v>3693</v>
      </c>
      <c r="C239" s="322">
        <v>6713262</v>
      </c>
      <c r="D239" s="429" t="s">
        <v>5551</v>
      </c>
      <c r="E239" s="443">
        <v>11.5</v>
      </c>
      <c r="F239" s="443">
        <v>12.2</v>
      </c>
      <c r="G239" s="444">
        <v>45839</v>
      </c>
    </row>
    <row r="240" spans="1:7" ht="15" hidden="1" customHeight="1" x14ac:dyDescent="0.2">
      <c r="A240" s="319">
        <v>9782747076517</v>
      </c>
      <c r="B240" s="429" t="s">
        <v>3693</v>
      </c>
      <c r="C240" s="322">
        <v>6713139</v>
      </c>
      <c r="D240" s="429" t="s">
        <v>5552</v>
      </c>
      <c r="E240" s="443">
        <v>11.5</v>
      </c>
      <c r="F240" s="443">
        <v>12.2</v>
      </c>
      <c r="G240" s="444">
        <v>45839</v>
      </c>
    </row>
    <row r="241" spans="1:7" ht="15" hidden="1" customHeight="1" x14ac:dyDescent="0.2">
      <c r="A241" s="319">
        <v>9782747076524</v>
      </c>
      <c r="B241" s="429" t="s">
        <v>3693</v>
      </c>
      <c r="C241" s="322">
        <v>6713016</v>
      </c>
      <c r="D241" s="429" t="s">
        <v>5553</v>
      </c>
      <c r="E241" s="443">
        <v>11.5</v>
      </c>
      <c r="F241" s="443">
        <v>12.2</v>
      </c>
      <c r="G241" s="444">
        <v>45839</v>
      </c>
    </row>
    <row r="242" spans="1:7" ht="15" hidden="1" customHeight="1" x14ac:dyDescent="0.2">
      <c r="A242" s="319">
        <v>9782747076531</v>
      </c>
      <c r="B242" s="429" t="s">
        <v>3693</v>
      </c>
      <c r="C242" s="322">
        <v>6712893</v>
      </c>
      <c r="D242" s="429" t="s">
        <v>5554</v>
      </c>
      <c r="E242" s="443">
        <v>11.5</v>
      </c>
      <c r="F242" s="443">
        <v>12.2</v>
      </c>
      <c r="G242" s="444">
        <v>45839</v>
      </c>
    </row>
    <row r="243" spans="1:7" ht="15" hidden="1" customHeight="1" x14ac:dyDescent="0.2">
      <c r="A243" s="319">
        <v>9782747076548</v>
      </c>
      <c r="B243" s="429" t="s">
        <v>3693</v>
      </c>
      <c r="C243" s="322">
        <v>6712770</v>
      </c>
      <c r="D243" s="429" t="s">
        <v>5555</v>
      </c>
      <c r="E243" s="443">
        <v>11.5</v>
      </c>
      <c r="F243" s="443">
        <v>12.2</v>
      </c>
      <c r="G243" s="444">
        <v>45839</v>
      </c>
    </row>
    <row r="244" spans="1:7" ht="15" hidden="1" customHeight="1" x14ac:dyDescent="0.2">
      <c r="A244" s="319">
        <v>9782747076555</v>
      </c>
      <c r="B244" s="429" t="s">
        <v>3693</v>
      </c>
      <c r="C244" s="322">
        <v>6712647</v>
      </c>
      <c r="D244" s="429" t="s">
        <v>5556</v>
      </c>
      <c r="E244" s="443">
        <v>11.5</v>
      </c>
      <c r="F244" s="443">
        <v>12.2</v>
      </c>
      <c r="G244" s="444">
        <v>45839</v>
      </c>
    </row>
    <row r="245" spans="1:7" ht="15" hidden="1" customHeight="1" x14ac:dyDescent="0.2">
      <c r="A245" s="319">
        <v>9782747076562</v>
      </c>
      <c r="B245" s="429" t="s">
        <v>3693</v>
      </c>
      <c r="C245" s="322">
        <v>6712524</v>
      </c>
      <c r="D245" s="429" t="s">
        <v>5557</v>
      </c>
      <c r="E245" s="443">
        <v>11.5</v>
      </c>
      <c r="F245" s="443">
        <v>12.2</v>
      </c>
      <c r="G245" s="444">
        <v>45839</v>
      </c>
    </row>
    <row r="246" spans="1:7" ht="15" hidden="1" customHeight="1" x14ac:dyDescent="0.2">
      <c r="A246" s="319">
        <v>9782747076579</v>
      </c>
      <c r="B246" s="429" t="s">
        <v>3693</v>
      </c>
      <c r="C246" s="322">
        <v>6712401</v>
      </c>
      <c r="D246" s="429" t="s">
        <v>5558</v>
      </c>
      <c r="E246" s="443">
        <v>11.5</v>
      </c>
      <c r="F246" s="443">
        <v>12.2</v>
      </c>
      <c r="G246" s="444">
        <v>45839</v>
      </c>
    </row>
    <row r="247" spans="1:7" ht="15" hidden="1" customHeight="1" x14ac:dyDescent="0.2">
      <c r="A247" s="319">
        <v>9782747076586</v>
      </c>
      <c r="B247" s="429" t="s">
        <v>3693</v>
      </c>
      <c r="C247" s="322">
        <v>6717937</v>
      </c>
      <c r="D247" s="429" t="s">
        <v>5559</v>
      </c>
      <c r="E247" s="443">
        <v>11.5</v>
      </c>
      <c r="F247" s="443">
        <v>12.2</v>
      </c>
      <c r="G247" s="444">
        <v>45839</v>
      </c>
    </row>
    <row r="248" spans="1:7" ht="15" hidden="1" customHeight="1" x14ac:dyDescent="0.2">
      <c r="A248" s="319">
        <v>9782747076593</v>
      </c>
      <c r="B248" s="429" t="s">
        <v>3693</v>
      </c>
      <c r="C248" s="322">
        <v>6717814</v>
      </c>
      <c r="D248" s="429" t="s">
        <v>5560</v>
      </c>
      <c r="E248" s="443">
        <v>11.5</v>
      </c>
      <c r="F248" s="443">
        <v>12.2</v>
      </c>
      <c r="G248" s="444">
        <v>45839</v>
      </c>
    </row>
    <row r="249" spans="1:7" ht="15" hidden="1" customHeight="1" x14ac:dyDescent="0.2">
      <c r="A249" s="319">
        <v>9782747076609</v>
      </c>
      <c r="B249" s="429" t="s">
        <v>3693</v>
      </c>
      <c r="C249" s="322">
        <v>6717691</v>
      </c>
      <c r="D249" s="429" t="s">
        <v>5561</v>
      </c>
      <c r="E249" s="443">
        <v>11.5</v>
      </c>
      <c r="F249" s="443">
        <v>12.2</v>
      </c>
      <c r="G249" s="444">
        <v>45839</v>
      </c>
    </row>
    <row r="250" spans="1:7" ht="15" hidden="1" customHeight="1" x14ac:dyDescent="0.2">
      <c r="A250" s="319">
        <v>9782747076616</v>
      </c>
      <c r="B250" s="429" t="s">
        <v>3693</v>
      </c>
      <c r="C250" s="322">
        <v>6717568</v>
      </c>
      <c r="D250" s="429" t="s">
        <v>5562</v>
      </c>
      <c r="E250" s="443">
        <v>11.5</v>
      </c>
      <c r="F250" s="443">
        <v>12.2</v>
      </c>
      <c r="G250" s="444">
        <v>45839</v>
      </c>
    </row>
    <row r="251" spans="1:7" ht="15" hidden="1" customHeight="1" x14ac:dyDescent="0.2">
      <c r="A251" s="319">
        <v>9782747076623</v>
      </c>
      <c r="B251" s="429" t="s">
        <v>3693</v>
      </c>
      <c r="C251" s="322">
        <v>6717445</v>
      </c>
      <c r="D251" s="429" t="s">
        <v>5563</v>
      </c>
      <c r="E251" s="443">
        <v>11.5</v>
      </c>
      <c r="F251" s="443">
        <v>12.2</v>
      </c>
      <c r="G251" s="444">
        <v>45839</v>
      </c>
    </row>
    <row r="252" spans="1:7" ht="15" hidden="1" customHeight="1" x14ac:dyDescent="0.2">
      <c r="A252" s="319">
        <v>9782747076630</v>
      </c>
      <c r="B252" s="429" t="s">
        <v>3693</v>
      </c>
      <c r="C252" s="322">
        <v>6717322</v>
      </c>
      <c r="D252" s="429" t="s">
        <v>5564</v>
      </c>
      <c r="E252" s="443">
        <v>11.5</v>
      </c>
      <c r="F252" s="443">
        <v>12.2</v>
      </c>
      <c r="G252" s="444">
        <v>45839</v>
      </c>
    </row>
    <row r="253" spans="1:7" ht="15" hidden="1" customHeight="1" x14ac:dyDescent="0.2">
      <c r="A253" s="319">
        <v>9782747076647</v>
      </c>
      <c r="B253" s="429" t="s">
        <v>3693</v>
      </c>
      <c r="C253" s="322">
        <v>6717199</v>
      </c>
      <c r="D253" s="429" t="s">
        <v>5565</v>
      </c>
      <c r="E253" s="443">
        <v>11.5</v>
      </c>
      <c r="F253" s="443">
        <v>12.2</v>
      </c>
      <c r="G253" s="444">
        <v>45839</v>
      </c>
    </row>
    <row r="254" spans="1:7" ht="15" hidden="1" customHeight="1" x14ac:dyDescent="0.2">
      <c r="A254" s="319">
        <v>9782747076654</v>
      </c>
      <c r="B254" s="429" t="s">
        <v>3693</v>
      </c>
      <c r="C254" s="322">
        <v>6717076</v>
      </c>
      <c r="D254" s="429" t="s">
        <v>5566</v>
      </c>
      <c r="E254" s="443">
        <v>11.5</v>
      </c>
      <c r="F254" s="443">
        <v>12.2</v>
      </c>
      <c r="G254" s="444">
        <v>45839</v>
      </c>
    </row>
    <row r="255" spans="1:7" ht="15" hidden="1" customHeight="1" x14ac:dyDescent="0.2">
      <c r="A255" s="319">
        <v>9782747076661</v>
      </c>
      <c r="B255" s="429" t="s">
        <v>3693</v>
      </c>
      <c r="C255" s="322">
        <v>6716953</v>
      </c>
      <c r="D255" s="429" t="s">
        <v>5567</v>
      </c>
      <c r="E255" s="443">
        <v>11.5</v>
      </c>
      <c r="F255" s="443">
        <v>12.2</v>
      </c>
      <c r="G255" s="444">
        <v>45839</v>
      </c>
    </row>
    <row r="256" spans="1:7" ht="15" hidden="1" customHeight="1" x14ac:dyDescent="0.2">
      <c r="A256" s="319">
        <v>9782747076678</v>
      </c>
      <c r="B256" s="429" t="s">
        <v>3693</v>
      </c>
      <c r="C256" s="322">
        <v>6716830</v>
      </c>
      <c r="D256" s="429" t="s">
        <v>5568</v>
      </c>
      <c r="E256" s="443">
        <v>11.5</v>
      </c>
      <c r="F256" s="443">
        <v>12.2</v>
      </c>
      <c r="G256" s="444">
        <v>45839</v>
      </c>
    </row>
    <row r="257" spans="1:7" ht="15" hidden="1" customHeight="1" x14ac:dyDescent="0.2">
      <c r="A257" s="319">
        <v>9791036360848</v>
      </c>
      <c r="B257" s="429" t="s">
        <v>3693</v>
      </c>
      <c r="C257" s="322">
        <v>6144370</v>
      </c>
      <c r="D257" s="429" t="s">
        <v>5569</v>
      </c>
      <c r="E257" s="443">
        <v>10.5</v>
      </c>
      <c r="F257" s="443">
        <v>11</v>
      </c>
      <c r="G257" s="444">
        <v>45839</v>
      </c>
    </row>
    <row r="258" spans="1:7" ht="15" hidden="1" customHeight="1" x14ac:dyDescent="0.2">
      <c r="A258" s="319">
        <v>9791036358777</v>
      </c>
      <c r="B258" s="429" t="s">
        <v>3693</v>
      </c>
      <c r="C258" s="322">
        <v>3997264</v>
      </c>
      <c r="D258" s="429" t="s">
        <v>5570</v>
      </c>
      <c r="E258" s="443">
        <v>10.5</v>
      </c>
      <c r="F258" s="443">
        <v>11</v>
      </c>
      <c r="G258" s="444">
        <v>45839</v>
      </c>
    </row>
    <row r="259" spans="1:7" ht="15" hidden="1" customHeight="1" x14ac:dyDescent="0.2">
      <c r="A259" s="319">
        <v>9791027602278</v>
      </c>
      <c r="B259" s="429" t="s">
        <v>3693</v>
      </c>
      <c r="C259" s="322">
        <v>7881042</v>
      </c>
      <c r="D259" s="429" t="s">
        <v>5571</v>
      </c>
      <c r="E259" s="443">
        <v>10.5</v>
      </c>
      <c r="F259" s="443">
        <v>11</v>
      </c>
      <c r="G259" s="444">
        <v>45839</v>
      </c>
    </row>
    <row r="260" spans="1:7" ht="15" hidden="1" customHeight="1" x14ac:dyDescent="0.2">
      <c r="A260" s="319">
        <v>9791027609956</v>
      </c>
      <c r="B260" s="429" t="s">
        <v>3693</v>
      </c>
      <c r="C260" s="322">
        <v>2518243</v>
      </c>
      <c r="D260" s="429" t="s">
        <v>5572</v>
      </c>
      <c r="E260" s="443">
        <v>10.5</v>
      </c>
      <c r="F260" s="443">
        <v>11</v>
      </c>
      <c r="G260" s="444">
        <v>45839</v>
      </c>
    </row>
    <row r="261" spans="1:7" ht="15" hidden="1" customHeight="1" x14ac:dyDescent="0.2">
      <c r="A261" s="319">
        <v>9791027609963</v>
      </c>
      <c r="B261" s="429" t="s">
        <v>3693</v>
      </c>
      <c r="C261" s="322">
        <v>2518366</v>
      </c>
      <c r="D261" s="429" t="s">
        <v>5573</v>
      </c>
      <c r="E261" s="443">
        <v>10.5</v>
      </c>
      <c r="F261" s="443">
        <v>11</v>
      </c>
      <c r="G261" s="444">
        <v>45839</v>
      </c>
    </row>
    <row r="262" spans="1:7" ht="15" hidden="1" customHeight="1" x14ac:dyDescent="0.2">
      <c r="A262" s="319">
        <v>9791036378393</v>
      </c>
      <c r="B262" s="429" t="s">
        <v>3693</v>
      </c>
      <c r="C262" s="322">
        <v>4028709</v>
      </c>
      <c r="D262" s="429" t="s">
        <v>5574</v>
      </c>
      <c r="E262" s="443">
        <v>10.5</v>
      </c>
      <c r="F262" s="443">
        <v>11</v>
      </c>
      <c r="G262" s="444">
        <v>45839</v>
      </c>
    </row>
    <row r="263" spans="1:7" ht="15" hidden="1" customHeight="1" x14ac:dyDescent="0.2">
      <c r="A263" s="319">
        <v>9791036332463</v>
      </c>
      <c r="B263" s="429" t="s">
        <v>3693</v>
      </c>
      <c r="C263" s="322">
        <v>4466446</v>
      </c>
      <c r="D263" s="429" t="s">
        <v>5575</v>
      </c>
      <c r="E263" s="443">
        <v>10.5</v>
      </c>
      <c r="F263" s="443">
        <v>11</v>
      </c>
      <c r="G263" s="444">
        <v>45839</v>
      </c>
    </row>
    <row r="264" spans="1:7" ht="15" hidden="1" customHeight="1" x14ac:dyDescent="0.2">
      <c r="A264" s="319">
        <v>9782747071154</v>
      </c>
      <c r="B264" s="429" t="s">
        <v>3693</v>
      </c>
      <c r="C264" s="322">
        <v>1183581</v>
      </c>
      <c r="D264" s="429" t="s">
        <v>5576</v>
      </c>
      <c r="E264" s="443">
        <v>10.5</v>
      </c>
      <c r="F264" s="443">
        <v>11</v>
      </c>
      <c r="G264" s="444">
        <v>45839</v>
      </c>
    </row>
    <row r="265" spans="1:7" ht="15" hidden="1" customHeight="1" x14ac:dyDescent="0.2">
      <c r="A265" s="319">
        <v>9782747076944</v>
      </c>
      <c r="B265" s="429" t="s">
        <v>3693</v>
      </c>
      <c r="C265" s="322">
        <v>7202541</v>
      </c>
      <c r="D265" s="429" t="s">
        <v>5577</v>
      </c>
      <c r="E265" s="443">
        <v>10.5</v>
      </c>
      <c r="F265" s="443">
        <v>11</v>
      </c>
      <c r="G265" s="444">
        <v>45839</v>
      </c>
    </row>
    <row r="266" spans="1:7" ht="15" hidden="1" customHeight="1" x14ac:dyDescent="0.2">
      <c r="A266" s="319">
        <v>9782747071284</v>
      </c>
      <c r="B266" s="429" t="s">
        <v>3693</v>
      </c>
      <c r="C266" s="322">
        <v>2491767</v>
      </c>
      <c r="D266" s="429" t="s">
        <v>5578</v>
      </c>
      <c r="E266" s="443">
        <v>10.5</v>
      </c>
      <c r="F266" s="443">
        <v>11</v>
      </c>
      <c r="G266" s="444">
        <v>45839</v>
      </c>
    </row>
    <row r="267" spans="1:7" ht="15" hidden="1" customHeight="1" x14ac:dyDescent="0.2">
      <c r="A267" s="319">
        <v>9782747072540</v>
      </c>
      <c r="B267" s="429" t="s">
        <v>3693</v>
      </c>
      <c r="C267" s="322">
        <v>5407538</v>
      </c>
      <c r="D267" s="429" t="s">
        <v>5579</v>
      </c>
      <c r="E267" s="443">
        <v>10.5</v>
      </c>
      <c r="F267" s="443">
        <v>11</v>
      </c>
      <c r="G267" s="444">
        <v>45839</v>
      </c>
    </row>
    <row r="268" spans="1:7" ht="15" hidden="1" customHeight="1" x14ac:dyDescent="0.2">
      <c r="A268" s="319">
        <v>9782747071147</v>
      </c>
      <c r="B268" s="429" t="s">
        <v>3693</v>
      </c>
      <c r="C268" s="322">
        <v>1183704</v>
      </c>
      <c r="D268" s="429" t="s">
        <v>5580</v>
      </c>
      <c r="E268" s="443">
        <v>10.5</v>
      </c>
      <c r="F268" s="443">
        <v>11</v>
      </c>
      <c r="G268" s="444">
        <v>45839</v>
      </c>
    </row>
    <row r="269" spans="1:7" ht="15" hidden="1" customHeight="1" x14ac:dyDescent="0.2">
      <c r="A269" s="319">
        <v>9782747098663</v>
      </c>
      <c r="B269" s="429" t="s">
        <v>3693</v>
      </c>
      <c r="C269" s="322">
        <v>8862333</v>
      </c>
      <c r="D269" s="429" t="s">
        <v>5581</v>
      </c>
      <c r="E269" s="443">
        <v>10.5</v>
      </c>
      <c r="F269" s="443">
        <v>11</v>
      </c>
      <c r="G269" s="444">
        <v>45839</v>
      </c>
    </row>
    <row r="270" spans="1:7" ht="15" hidden="1" customHeight="1" x14ac:dyDescent="0.2">
      <c r="A270" s="319">
        <v>9782747076951</v>
      </c>
      <c r="B270" s="429" t="s">
        <v>3693</v>
      </c>
      <c r="C270" s="322">
        <v>7202664</v>
      </c>
      <c r="D270" s="429" t="s">
        <v>5582</v>
      </c>
      <c r="E270" s="443">
        <v>10.5</v>
      </c>
      <c r="F270" s="443">
        <v>11</v>
      </c>
      <c r="G270" s="444">
        <v>45839</v>
      </c>
    </row>
    <row r="271" spans="1:7" ht="15" hidden="1" customHeight="1" x14ac:dyDescent="0.2">
      <c r="A271" s="319">
        <v>9782747076968</v>
      </c>
      <c r="B271" s="429" t="s">
        <v>3693</v>
      </c>
      <c r="C271" s="322">
        <v>7202787</v>
      </c>
      <c r="D271" s="429" t="s">
        <v>5583</v>
      </c>
      <c r="E271" s="443">
        <v>10.5</v>
      </c>
      <c r="F271" s="443">
        <v>11</v>
      </c>
      <c r="G271" s="444">
        <v>45839</v>
      </c>
    </row>
    <row r="272" spans="1:7" ht="15" hidden="1" customHeight="1" x14ac:dyDescent="0.2">
      <c r="A272" s="319">
        <v>9782747083768</v>
      </c>
      <c r="B272" s="429" t="s">
        <v>3693</v>
      </c>
      <c r="C272" s="322">
        <v>6385527</v>
      </c>
      <c r="D272" s="429" t="s">
        <v>5584</v>
      </c>
      <c r="E272" s="443">
        <v>10.5</v>
      </c>
      <c r="F272" s="443">
        <v>11</v>
      </c>
      <c r="G272" s="444">
        <v>45839</v>
      </c>
    </row>
    <row r="273" spans="1:7" ht="15" hidden="1" customHeight="1" x14ac:dyDescent="0.2">
      <c r="A273" s="319">
        <v>9782747073103</v>
      </c>
      <c r="B273" s="429" t="s">
        <v>3693</v>
      </c>
      <c r="C273" s="322">
        <v>6710922</v>
      </c>
      <c r="D273" s="429" t="s">
        <v>5585</v>
      </c>
      <c r="E273" s="443">
        <v>10.5</v>
      </c>
      <c r="F273" s="443">
        <v>11</v>
      </c>
      <c r="G273" s="444">
        <v>45839</v>
      </c>
    </row>
    <row r="274" spans="1:7" ht="15" hidden="1" customHeight="1" x14ac:dyDescent="0.2">
      <c r="A274" s="319">
        <v>9782747091107</v>
      </c>
      <c r="B274" s="429" t="s">
        <v>3693</v>
      </c>
      <c r="C274" s="322">
        <v>8765393</v>
      </c>
      <c r="D274" s="429" t="s">
        <v>5586</v>
      </c>
      <c r="E274" s="443">
        <v>10.5</v>
      </c>
      <c r="F274" s="443">
        <v>11</v>
      </c>
      <c r="G274" s="444">
        <v>45839</v>
      </c>
    </row>
    <row r="275" spans="1:7" ht="15" hidden="1" customHeight="1" x14ac:dyDescent="0.2">
      <c r="A275" s="319">
        <v>9782747094931</v>
      </c>
      <c r="B275" s="429" t="s">
        <v>3693</v>
      </c>
      <c r="C275" s="322">
        <v>6813172</v>
      </c>
      <c r="D275" s="429" t="s">
        <v>5587</v>
      </c>
      <c r="E275" s="443">
        <v>10.5</v>
      </c>
      <c r="F275" s="443">
        <v>11</v>
      </c>
      <c r="G275" s="444">
        <v>45839</v>
      </c>
    </row>
    <row r="276" spans="1:7" ht="15" hidden="1" customHeight="1" x14ac:dyDescent="0.2">
      <c r="A276" s="319">
        <v>9782747072557</v>
      </c>
      <c r="B276" s="429" t="s">
        <v>3693</v>
      </c>
      <c r="C276" s="322">
        <v>5407415</v>
      </c>
      <c r="D276" s="429" t="s">
        <v>5588</v>
      </c>
      <c r="E276" s="443">
        <v>10.5</v>
      </c>
      <c r="F276" s="443">
        <v>11</v>
      </c>
      <c r="G276" s="444">
        <v>45839</v>
      </c>
    </row>
    <row r="277" spans="1:7" ht="15" hidden="1" customHeight="1" x14ac:dyDescent="0.2">
      <c r="A277" s="319">
        <v>9782747065849</v>
      </c>
      <c r="B277" s="429" t="s">
        <v>3693</v>
      </c>
      <c r="C277" s="322">
        <v>5932187</v>
      </c>
      <c r="D277" s="429" t="s">
        <v>5589</v>
      </c>
      <c r="E277" s="443">
        <v>10.5</v>
      </c>
      <c r="F277" s="443">
        <v>11</v>
      </c>
      <c r="G277" s="444">
        <v>45839</v>
      </c>
    </row>
    <row r="278" spans="1:7" ht="15" hidden="1" customHeight="1" x14ac:dyDescent="0.2">
      <c r="A278" s="319">
        <v>9782747076890</v>
      </c>
      <c r="B278" s="429" t="s">
        <v>3693</v>
      </c>
      <c r="C278" s="322">
        <v>6772843</v>
      </c>
      <c r="D278" s="429" t="s">
        <v>5590</v>
      </c>
      <c r="E278" s="443">
        <v>10.5</v>
      </c>
      <c r="F278" s="443">
        <v>11</v>
      </c>
      <c r="G278" s="444">
        <v>45839</v>
      </c>
    </row>
    <row r="279" spans="1:7" ht="15" hidden="1" customHeight="1" x14ac:dyDescent="0.2">
      <c r="A279" s="319">
        <v>9782747088145</v>
      </c>
      <c r="B279" s="429" t="s">
        <v>3693</v>
      </c>
      <c r="C279" s="322">
        <v>3954760</v>
      </c>
      <c r="D279" s="429" t="s">
        <v>5591</v>
      </c>
      <c r="E279" s="443">
        <v>10.5</v>
      </c>
      <c r="F279" s="443">
        <v>11</v>
      </c>
      <c r="G279" s="444">
        <v>45839</v>
      </c>
    </row>
    <row r="280" spans="1:7" ht="15" hidden="1" customHeight="1" x14ac:dyDescent="0.2">
      <c r="A280" s="319">
        <v>9782747088824</v>
      </c>
      <c r="B280" s="429" t="s">
        <v>3693</v>
      </c>
      <c r="C280" s="322">
        <v>2902519</v>
      </c>
      <c r="D280" s="429" t="s">
        <v>5592</v>
      </c>
      <c r="E280" s="443">
        <v>10.5</v>
      </c>
      <c r="F280" s="443">
        <v>11</v>
      </c>
      <c r="G280" s="444">
        <v>45839</v>
      </c>
    </row>
    <row r="281" spans="1:7" ht="15" hidden="1" customHeight="1" x14ac:dyDescent="0.2">
      <c r="A281" s="319">
        <v>9791036303234</v>
      </c>
      <c r="B281" s="429" t="s">
        <v>3693</v>
      </c>
      <c r="C281" s="322">
        <v>3583137</v>
      </c>
      <c r="D281" s="429" t="s">
        <v>5593</v>
      </c>
      <c r="E281" s="443">
        <v>10.5</v>
      </c>
      <c r="F281" s="443">
        <v>11</v>
      </c>
      <c r="G281" s="444">
        <v>45839</v>
      </c>
    </row>
    <row r="282" spans="1:7" ht="15" hidden="1" customHeight="1" x14ac:dyDescent="0.2">
      <c r="A282" s="319">
        <v>9791036312700</v>
      </c>
      <c r="B282" s="429" t="s">
        <v>3693</v>
      </c>
      <c r="C282" s="322">
        <v>6411939</v>
      </c>
      <c r="D282" s="429" t="s">
        <v>5594</v>
      </c>
      <c r="E282" s="443">
        <v>10.5</v>
      </c>
      <c r="F282" s="443">
        <v>11</v>
      </c>
      <c r="G282" s="444">
        <v>45839</v>
      </c>
    </row>
    <row r="283" spans="1:7" ht="15" hidden="1" customHeight="1" x14ac:dyDescent="0.2">
      <c r="A283" s="319">
        <v>9791036324314</v>
      </c>
      <c r="B283" s="429" t="s">
        <v>3693</v>
      </c>
      <c r="C283" s="322">
        <v>6888229</v>
      </c>
      <c r="D283" s="429" t="s">
        <v>5595</v>
      </c>
      <c r="E283" s="443">
        <v>10.5</v>
      </c>
      <c r="F283" s="443">
        <v>11</v>
      </c>
      <c r="G283" s="444">
        <v>45839</v>
      </c>
    </row>
    <row r="284" spans="1:7" ht="15" hidden="1" customHeight="1" x14ac:dyDescent="0.2">
      <c r="A284" s="319">
        <v>9791036323928</v>
      </c>
      <c r="B284" s="429" t="s">
        <v>3693</v>
      </c>
      <c r="C284" s="322">
        <v>6299567</v>
      </c>
      <c r="D284" s="429" t="s">
        <v>5596</v>
      </c>
      <c r="E284" s="443">
        <v>10.5</v>
      </c>
      <c r="F284" s="443">
        <v>11</v>
      </c>
      <c r="G284" s="444">
        <v>45839</v>
      </c>
    </row>
    <row r="285" spans="1:7" ht="15" hidden="1" customHeight="1" x14ac:dyDescent="0.2">
      <c r="A285" s="319">
        <v>9791036361456</v>
      </c>
      <c r="B285" s="429" t="s">
        <v>3693</v>
      </c>
      <c r="C285" s="322">
        <v>6626197</v>
      </c>
      <c r="D285" s="429" t="s">
        <v>5597</v>
      </c>
      <c r="E285" s="443">
        <v>10.5</v>
      </c>
      <c r="F285" s="443">
        <v>11</v>
      </c>
      <c r="G285" s="444">
        <v>45839</v>
      </c>
    </row>
    <row r="286" spans="1:7" ht="15" hidden="1" customHeight="1" x14ac:dyDescent="0.2">
      <c r="A286" s="319">
        <v>9791036372179</v>
      </c>
      <c r="B286" s="429" t="s">
        <v>3693</v>
      </c>
      <c r="C286" s="322">
        <v>7221934</v>
      </c>
      <c r="D286" s="429" t="s">
        <v>5598</v>
      </c>
      <c r="E286" s="443">
        <v>10.5</v>
      </c>
      <c r="F286" s="443">
        <v>11</v>
      </c>
      <c r="G286" s="444">
        <v>45839</v>
      </c>
    </row>
    <row r="287" spans="1:7" ht="15" hidden="1" customHeight="1" x14ac:dyDescent="0.2">
      <c r="A287" s="319">
        <v>9782747063456</v>
      </c>
      <c r="B287" s="429" t="s">
        <v>3693</v>
      </c>
      <c r="C287" s="322">
        <v>3156669</v>
      </c>
      <c r="D287" s="429" t="s">
        <v>5599</v>
      </c>
      <c r="E287" s="443">
        <v>10.5</v>
      </c>
      <c r="F287" s="443">
        <v>11</v>
      </c>
      <c r="G287" s="444">
        <v>45839</v>
      </c>
    </row>
    <row r="288" spans="1:7" ht="15" hidden="1" customHeight="1" x14ac:dyDescent="0.2">
      <c r="A288" s="319">
        <v>9782747063449</v>
      </c>
      <c r="B288" s="429" t="s">
        <v>3693</v>
      </c>
      <c r="C288" s="322">
        <v>6000873</v>
      </c>
      <c r="D288" s="429" t="s">
        <v>5600</v>
      </c>
      <c r="E288" s="443">
        <v>10.5</v>
      </c>
      <c r="F288" s="443">
        <v>11</v>
      </c>
      <c r="G288" s="444">
        <v>45839</v>
      </c>
    </row>
    <row r="289" spans="1:7" ht="15" hidden="1" customHeight="1" x14ac:dyDescent="0.2">
      <c r="A289" s="319">
        <v>9782747083751</v>
      </c>
      <c r="B289" s="429" t="s">
        <v>3693</v>
      </c>
      <c r="C289" s="322">
        <v>6385650</v>
      </c>
      <c r="D289" s="429" t="s">
        <v>5601</v>
      </c>
      <c r="E289" s="443">
        <v>10.5</v>
      </c>
      <c r="F289" s="443">
        <v>11</v>
      </c>
      <c r="G289" s="444">
        <v>45839</v>
      </c>
    </row>
    <row r="290" spans="1:7" ht="15" hidden="1" customHeight="1" x14ac:dyDescent="0.2">
      <c r="A290" s="319">
        <v>9782747088817</v>
      </c>
      <c r="B290" s="429" t="s">
        <v>3693</v>
      </c>
      <c r="C290" s="322">
        <v>3543601</v>
      </c>
      <c r="D290" s="429" t="s">
        <v>5602</v>
      </c>
      <c r="E290" s="443">
        <v>10.5</v>
      </c>
      <c r="F290" s="443">
        <v>11</v>
      </c>
      <c r="G290" s="444">
        <v>45839</v>
      </c>
    </row>
    <row r="291" spans="1:7" ht="15" hidden="1" customHeight="1" x14ac:dyDescent="0.2">
      <c r="A291" s="319">
        <v>9791036302732</v>
      </c>
      <c r="B291" s="429" t="s">
        <v>3693</v>
      </c>
      <c r="C291" s="322">
        <v>2886044</v>
      </c>
      <c r="D291" s="429" t="s">
        <v>5603</v>
      </c>
      <c r="E291" s="443">
        <v>10.5</v>
      </c>
      <c r="F291" s="443">
        <v>11</v>
      </c>
      <c r="G291" s="444">
        <v>45839</v>
      </c>
    </row>
    <row r="292" spans="1:7" ht="15" hidden="1" customHeight="1" x14ac:dyDescent="0.2">
      <c r="A292" s="319">
        <v>9791036312694</v>
      </c>
      <c r="B292" s="429" t="s">
        <v>3693</v>
      </c>
      <c r="C292" s="322">
        <v>6411816</v>
      </c>
      <c r="D292" s="429" t="s">
        <v>5604</v>
      </c>
      <c r="E292" s="443">
        <v>10.5</v>
      </c>
      <c r="F292" s="443">
        <v>11</v>
      </c>
      <c r="G292" s="444">
        <v>45839</v>
      </c>
    </row>
    <row r="293" spans="1:7" ht="15" hidden="1" customHeight="1" x14ac:dyDescent="0.2">
      <c r="A293" s="319">
        <v>9791036326905</v>
      </c>
      <c r="B293" s="429" t="s">
        <v>3693</v>
      </c>
      <c r="C293" s="322">
        <v>1192475</v>
      </c>
      <c r="D293" s="429" t="s">
        <v>5605</v>
      </c>
      <c r="E293" s="443">
        <v>10.5</v>
      </c>
      <c r="F293" s="443">
        <v>11</v>
      </c>
      <c r="G293" s="444">
        <v>45839</v>
      </c>
    </row>
    <row r="294" spans="1:7" ht="15" hidden="1" customHeight="1" x14ac:dyDescent="0.2">
      <c r="A294" s="319">
        <v>9791036342097</v>
      </c>
      <c r="B294" s="429" t="s">
        <v>3693</v>
      </c>
      <c r="C294" s="322">
        <v>8581038</v>
      </c>
      <c r="D294" s="429" t="s">
        <v>5606</v>
      </c>
      <c r="E294" s="443">
        <v>10.5</v>
      </c>
      <c r="F294" s="443">
        <v>11</v>
      </c>
      <c r="G294" s="444">
        <v>45839</v>
      </c>
    </row>
    <row r="295" spans="1:7" ht="15" hidden="1" customHeight="1" x14ac:dyDescent="0.2">
      <c r="A295" s="319">
        <v>9791036354021</v>
      </c>
      <c r="B295" s="429" t="s">
        <v>3693</v>
      </c>
      <c r="C295" s="322">
        <v>7784316</v>
      </c>
      <c r="D295" s="429" t="s">
        <v>5607</v>
      </c>
      <c r="E295" s="443">
        <v>10.5</v>
      </c>
      <c r="F295" s="443">
        <v>11</v>
      </c>
      <c r="G295" s="444">
        <v>45839</v>
      </c>
    </row>
    <row r="296" spans="1:7" ht="15" hidden="1" customHeight="1" x14ac:dyDescent="0.2">
      <c r="A296" s="319">
        <v>9791036365157</v>
      </c>
      <c r="B296" s="429" t="s">
        <v>3693</v>
      </c>
      <c r="C296" s="322">
        <v>1987374</v>
      </c>
      <c r="D296" s="429" t="s">
        <v>5608</v>
      </c>
      <c r="E296" s="443">
        <v>10.5</v>
      </c>
      <c r="F296" s="443">
        <v>11</v>
      </c>
      <c r="G296" s="444">
        <v>45839</v>
      </c>
    </row>
    <row r="297" spans="1:7" ht="15" hidden="1" customHeight="1" x14ac:dyDescent="0.2">
      <c r="A297" s="319">
        <v>9791036372193</v>
      </c>
      <c r="B297" s="429" t="s">
        <v>3693</v>
      </c>
      <c r="C297" s="322">
        <v>7222180</v>
      </c>
      <c r="D297" s="429" t="s">
        <v>5609</v>
      </c>
      <c r="E297" s="443">
        <v>10.5</v>
      </c>
      <c r="F297" s="443">
        <v>11</v>
      </c>
      <c r="G297" s="444">
        <v>45839</v>
      </c>
    </row>
    <row r="298" spans="1:7" ht="15" hidden="1" customHeight="1" x14ac:dyDescent="0.2">
      <c r="A298" s="319">
        <v>9791036331619</v>
      </c>
      <c r="B298" s="429" t="s">
        <v>3693</v>
      </c>
      <c r="C298" s="322">
        <v>4171844</v>
      </c>
      <c r="D298" s="429" t="s">
        <v>5610</v>
      </c>
      <c r="E298" s="443">
        <v>8.3000000000000007</v>
      </c>
      <c r="F298" s="443">
        <v>8.9</v>
      </c>
      <c r="G298" s="444">
        <v>45839</v>
      </c>
    </row>
    <row r="299" spans="1:7" ht="15" hidden="1" customHeight="1" x14ac:dyDescent="0.2">
      <c r="A299" s="319">
        <v>9791036352058</v>
      </c>
      <c r="B299" s="429" t="s">
        <v>3693</v>
      </c>
      <c r="C299" s="322">
        <v>6194598</v>
      </c>
      <c r="D299" s="429" t="s">
        <v>5611</v>
      </c>
      <c r="E299" s="443">
        <v>8.3000000000000007</v>
      </c>
      <c r="F299" s="443">
        <v>8.9</v>
      </c>
      <c r="G299" s="444">
        <v>45839</v>
      </c>
    </row>
    <row r="300" spans="1:7" ht="15" hidden="1" customHeight="1" x14ac:dyDescent="0.2">
      <c r="A300" s="319">
        <v>9791036365348</v>
      </c>
      <c r="B300" s="429" t="s">
        <v>3693</v>
      </c>
      <c r="C300" s="322">
        <v>2285544</v>
      </c>
      <c r="D300" s="429" t="s">
        <v>5612</v>
      </c>
      <c r="E300" s="443">
        <v>8.3000000000000007</v>
      </c>
      <c r="F300" s="443">
        <v>8.9</v>
      </c>
      <c r="G300" s="444">
        <v>45839</v>
      </c>
    </row>
    <row r="301" spans="1:7" ht="15" hidden="1" customHeight="1" x14ac:dyDescent="0.2">
      <c r="A301" s="319">
        <v>9791036346118</v>
      </c>
      <c r="B301" s="429" t="s">
        <v>3693</v>
      </c>
      <c r="C301" s="322">
        <v>3284982</v>
      </c>
      <c r="D301" s="429" t="s">
        <v>5613</v>
      </c>
      <c r="E301" s="443">
        <v>10.5</v>
      </c>
      <c r="F301" s="443">
        <v>11</v>
      </c>
      <c r="G301" s="444">
        <v>45839</v>
      </c>
    </row>
    <row r="302" spans="1:7" ht="15" hidden="1" customHeight="1" x14ac:dyDescent="0.2">
      <c r="A302" s="319">
        <v>9791036361838</v>
      </c>
      <c r="B302" s="429" t="s">
        <v>3693</v>
      </c>
      <c r="C302" s="322">
        <v>7196270</v>
      </c>
      <c r="D302" s="429" t="s">
        <v>5614</v>
      </c>
      <c r="E302" s="443">
        <v>10.5</v>
      </c>
      <c r="F302" s="443">
        <v>11</v>
      </c>
      <c r="G302" s="444">
        <v>45839</v>
      </c>
    </row>
    <row r="303" spans="1:7" ht="15" hidden="1" customHeight="1" x14ac:dyDescent="0.2">
      <c r="A303" s="319">
        <v>9791036328008</v>
      </c>
      <c r="B303" s="429" t="s">
        <v>3693</v>
      </c>
      <c r="C303" s="322">
        <v>1856815</v>
      </c>
      <c r="D303" s="429" t="s">
        <v>5615</v>
      </c>
      <c r="E303" s="443">
        <v>9.4</v>
      </c>
      <c r="F303" s="443">
        <v>9.9</v>
      </c>
      <c r="G303" s="444">
        <v>45839</v>
      </c>
    </row>
    <row r="304" spans="1:7" ht="15" hidden="1" customHeight="1" x14ac:dyDescent="0.2">
      <c r="A304" s="319">
        <v>9791036348242</v>
      </c>
      <c r="B304" s="429" t="s">
        <v>3693</v>
      </c>
      <c r="C304" s="322">
        <v>3914088</v>
      </c>
      <c r="D304" s="429" t="s">
        <v>5616</v>
      </c>
      <c r="E304" s="443">
        <v>9.4</v>
      </c>
      <c r="F304" s="443">
        <v>9.9</v>
      </c>
      <c r="G304" s="444">
        <v>45839</v>
      </c>
    </row>
    <row r="305" spans="1:7" ht="15" hidden="1" customHeight="1" x14ac:dyDescent="0.2">
      <c r="A305" s="319">
        <v>9791036355516</v>
      </c>
      <c r="B305" s="429" t="s">
        <v>3693</v>
      </c>
      <c r="C305" s="322">
        <v>1088123</v>
      </c>
      <c r="D305" s="429" t="s">
        <v>5617</v>
      </c>
      <c r="E305" s="443">
        <v>9.4</v>
      </c>
      <c r="F305" s="443">
        <v>9.9</v>
      </c>
      <c r="G305" s="444">
        <v>45839</v>
      </c>
    </row>
    <row r="306" spans="1:7" ht="15" hidden="1" customHeight="1" x14ac:dyDescent="0.2">
      <c r="A306" s="319">
        <v>9791036310119</v>
      </c>
      <c r="B306" s="429" t="s">
        <v>3693</v>
      </c>
      <c r="C306" s="322">
        <v>4564662</v>
      </c>
      <c r="D306" s="429" t="s">
        <v>5618</v>
      </c>
      <c r="E306" s="443">
        <v>8.3000000000000007</v>
      </c>
      <c r="F306" s="443">
        <v>8.9</v>
      </c>
      <c r="G306" s="444">
        <v>45839</v>
      </c>
    </row>
    <row r="307" spans="1:7" ht="15" hidden="1" customHeight="1" x14ac:dyDescent="0.2">
      <c r="A307" s="319">
        <v>9791036310126</v>
      </c>
      <c r="B307" s="429" t="s">
        <v>3693</v>
      </c>
      <c r="C307" s="322">
        <v>4564785</v>
      </c>
      <c r="D307" s="429" t="s">
        <v>5619</v>
      </c>
      <c r="E307" s="443">
        <v>8.3000000000000007</v>
      </c>
      <c r="F307" s="443">
        <v>8.9</v>
      </c>
      <c r="G307" s="444">
        <v>45839</v>
      </c>
    </row>
    <row r="308" spans="1:7" ht="15" hidden="1" customHeight="1" x14ac:dyDescent="0.2">
      <c r="A308" s="319">
        <v>9791036330520</v>
      </c>
      <c r="B308" s="429" t="s">
        <v>3693</v>
      </c>
      <c r="C308" s="322">
        <v>3825818</v>
      </c>
      <c r="D308" s="429" t="s">
        <v>5620</v>
      </c>
      <c r="E308" s="443">
        <v>8.3000000000000007</v>
      </c>
      <c r="F308" s="443">
        <v>8.9</v>
      </c>
      <c r="G308" s="444">
        <v>45839</v>
      </c>
    </row>
    <row r="309" spans="1:7" ht="15" hidden="1" customHeight="1" x14ac:dyDescent="0.2">
      <c r="A309" s="319">
        <v>9791036353536</v>
      </c>
      <c r="B309" s="429" t="s">
        <v>3693</v>
      </c>
      <c r="C309" s="322">
        <v>7463030</v>
      </c>
      <c r="D309" s="429" t="s">
        <v>5621</v>
      </c>
      <c r="E309" s="443">
        <v>8.3000000000000007</v>
      </c>
      <c r="F309" s="443">
        <v>8.9</v>
      </c>
      <c r="G309" s="444">
        <v>45839</v>
      </c>
    </row>
    <row r="310" spans="1:7" ht="15" hidden="1" customHeight="1" x14ac:dyDescent="0.2">
      <c r="A310" s="319">
        <v>9791036324789</v>
      </c>
      <c r="B310" s="429" t="s">
        <v>3693</v>
      </c>
      <c r="C310" s="322">
        <v>7764823</v>
      </c>
      <c r="D310" s="429" t="s">
        <v>5622</v>
      </c>
      <c r="E310" s="443">
        <v>8.3000000000000007</v>
      </c>
      <c r="F310" s="443">
        <v>8.9</v>
      </c>
      <c r="G310" s="444">
        <v>45839</v>
      </c>
    </row>
    <row r="311" spans="1:7" ht="15" hidden="1" customHeight="1" x14ac:dyDescent="0.2">
      <c r="A311" s="319">
        <v>9791036335990</v>
      </c>
      <c r="B311" s="429" t="s">
        <v>3693</v>
      </c>
      <c r="C311" s="322">
        <v>5985014</v>
      </c>
      <c r="D311" s="429" t="s">
        <v>5623</v>
      </c>
      <c r="E311" s="443">
        <v>8.3000000000000007</v>
      </c>
      <c r="F311" s="443">
        <v>8.9</v>
      </c>
      <c r="G311" s="444">
        <v>45839</v>
      </c>
    </row>
    <row r="312" spans="1:7" ht="15" hidden="1" customHeight="1" x14ac:dyDescent="0.2">
      <c r="A312" s="319">
        <v>9791036342110</v>
      </c>
      <c r="B312" s="429" t="s">
        <v>3693</v>
      </c>
      <c r="C312" s="322">
        <v>8580300</v>
      </c>
      <c r="D312" s="429" t="s">
        <v>5624</v>
      </c>
      <c r="E312" s="443">
        <v>8.3000000000000007</v>
      </c>
      <c r="F312" s="443">
        <v>8.9</v>
      </c>
      <c r="G312" s="444">
        <v>45839</v>
      </c>
    </row>
    <row r="313" spans="1:7" ht="15" hidden="1" customHeight="1" x14ac:dyDescent="0.2">
      <c r="A313" s="319">
        <v>9791036345449</v>
      </c>
      <c r="B313" s="429" t="s">
        <v>3693</v>
      </c>
      <c r="C313" s="322">
        <v>2817154</v>
      </c>
      <c r="D313" s="429" t="s">
        <v>5625</v>
      </c>
      <c r="E313" s="443">
        <v>8.3000000000000007</v>
      </c>
      <c r="F313" s="443">
        <v>8.9</v>
      </c>
      <c r="G313" s="444">
        <v>45839</v>
      </c>
    </row>
    <row r="314" spans="1:7" ht="15" hidden="1" customHeight="1" x14ac:dyDescent="0.2">
      <c r="A314" s="319">
        <v>9791036361449</v>
      </c>
      <c r="B314" s="429" t="s">
        <v>3693</v>
      </c>
      <c r="C314" s="322">
        <v>6625703</v>
      </c>
      <c r="D314" s="429" t="s">
        <v>5626</v>
      </c>
      <c r="E314" s="443">
        <v>8.3000000000000007</v>
      </c>
      <c r="F314" s="443">
        <v>8.9</v>
      </c>
      <c r="G314" s="444">
        <v>45839</v>
      </c>
    </row>
    <row r="315" spans="1:7" ht="15" hidden="1" customHeight="1" x14ac:dyDescent="0.2">
      <c r="A315" s="319">
        <v>9791036368295</v>
      </c>
      <c r="B315" s="429" t="s">
        <v>3693</v>
      </c>
      <c r="C315" s="322">
        <v>5142618</v>
      </c>
      <c r="D315" s="429" t="s">
        <v>5627</v>
      </c>
      <c r="E315" s="443">
        <v>8.3000000000000007</v>
      </c>
      <c r="F315" s="443">
        <v>8.9</v>
      </c>
      <c r="G315" s="444">
        <v>45839</v>
      </c>
    </row>
    <row r="316" spans="1:7" ht="15" hidden="1" customHeight="1" x14ac:dyDescent="0.2">
      <c r="A316" s="319">
        <v>9782747068260</v>
      </c>
      <c r="B316" s="429" t="s">
        <v>3693</v>
      </c>
      <c r="C316" s="322">
        <v>8519079</v>
      </c>
      <c r="D316" s="429" t="s">
        <v>5628</v>
      </c>
      <c r="E316" s="443">
        <v>10.5</v>
      </c>
      <c r="F316" s="443">
        <v>11</v>
      </c>
      <c r="G316" s="444">
        <v>45839</v>
      </c>
    </row>
    <row r="317" spans="1:7" ht="15" hidden="1" customHeight="1" x14ac:dyDescent="0.2">
      <c r="A317" s="319">
        <v>9782747085588</v>
      </c>
      <c r="B317" s="429" t="s">
        <v>3693</v>
      </c>
      <c r="C317" s="322">
        <v>7119366</v>
      </c>
      <c r="D317" s="429" t="s">
        <v>5629</v>
      </c>
      <c r="E317" s="443">
        <v>10.5</v>
      </c>
      <c r="F317" s="443">
        <v>11</v>
      </c>
      <c r="G317" s="444">
        <v>45839</v>
      </c>
    </row>
    <row r="318" spans="1:7" ht="15" hidden="1" customHeight="1" x14ac:dyDescent="0.2">
      <c r="A318" s="319">
        <v>9782747096621</v>
      </c>
      <c r="B318" s="429" t="s">
        <v>3693</v>
      </c>
      <c r="C318" s="322">
        <v>8243659</v>
      </c>
      <c r="D318" s="429" t="s">
        <v>5630</v>
      </c>
      <c r="E318" s="443">
        <v>10.5</v>
      </c>
      <c r="F318" s="443">
        <v>11</v>
      </c>
      <c r="G318" s="444">
        <v>45839</v>
      </c>
    </row>
    <row r="319" spans="1:7" ht="15" hidden="1" customHeight="1" x14ac:dyDescent="0.2">
      <c r="A319" s="319">
        <v>9782747067539</v>
      </c>
      <c r="B319" s="429" t="s">
        <v>3693</v>
      </c>
      <c r="C319" s="322">
        <v>8521662</v>
      </c>
      <c r="D319" s="429" t="s">
        <v>5631</v>
      </c>
      <c r="E319" s="443">
        <v>10.5</v>
      </c>
      <c r="F319" s="443">
        <v>11</v>
      </c>
      <c r="G319" s="444">
        <v>45839</v>
      </c>
    </row>
    <row r="320" spans="1:7" ht="15" hidden="1" customHeight="1" x14ac:dyDescent="0.2">
      <c r="A320" s="319">
        <v>9791036345104</v>
      </c>
      <c r="B320" s="429" t="s">
        <v>3693</v>
      </c>
      <c r="C320" s="322">
        <v>2279736</v>
      </c>
      <c r="D320" s="429" t="s">
        <v>5632</v>
      </c>
      <c r="E320" s="443">
        <v>10.5</v>
      </c>
      <c r="F320" s="443">
        <v>11</v>
      </c>
      <c r="G320" s="444">
        <v>45839</v>
      </c>
    </row>
    <row r="321" spans="1:7" ht="15" hidden="1" customHeight="1" x14ac:dyDescent="0.2">
      <c r="A321" s="319">
        <v>9791036311062</v>
      </c>
      <c r="B321" s="429" t="s">
        <v>3693</v>
      </c>
      <c r="C321" s="322">
        <v>5208104</v>
      </c>
      <c r="D321" s="429" t="s">
        <v>5633</v>
      </c>
      <c r="E321" s="443">
        <v>9.4</v>
      </c>
      <c r="F321" s="443">
        <v>9.9</v>
      </c>
      <c r="G321" s="444">
        <v>45839</v>
      </c>
    </row>
    <row r="322" spans="1:7" ht="15" hidden="1" customHeight="1" x14ac:dyDescent="0.2">
      <c r="A322" s="319">
        <v>9791036311055</v>
      </c>
      <c r="B322" s="429" t="s">
        <v>3693</v>
      </c>
      <c r="C322" s="322">
        <v>5207981</v>
      </c>
      <c r="D322" s="429" t="s">
        <v>5634</v>
      </c>
      <c r="E322" s="443">
        <v>9.4</v>
      </c>
      <c r="F322" s="443">
        <v>9.9</v>
      </c>
      <c r="G322" s="444">
        <v>45839</v>
      </c>
    </row>
    <row r="323" spans="1:7" ht="15" hidden="1" customHeight="1" x14ac:dyDescent="0.2">
      <c r="A323" s="319">
        <v>9791036312670</v>
      </c>
      <c r="B323" s="429" t="s">
        <v>3693</v>
      </c>
      <c r="C323" s="322">
        <v>6411570</v>
      </c>
      <c r="D323" s="429" t="s">
        <v>5635</v>
      </c>
      <c r="E323" s="443">
        <v>9.4</v>
      </c>
      <c r="F323" s="443">
        <v>9.9</v>
      </c>
      <c r="G323" s="444">
        <v>45839</v>
      </c>
    </row>
    <row r="324" spans="1:7" ht="15" hidden="1" customHeight="1" x14ac:dyDescent="0.2">
      <c r="A324" s="319">
        <v>9791036312687</v>
      </c>
      <c r="B324" s="429" t="s">
        <v>3693</v>
      </c>
      <c r="C324" s="322">
        <v>6411693</v>
      </c>
      <c r="D324" s="429" t="s">
        <v>5636</v>
      </c>
      <c r="E324" s="443">
        <v>9.4</v>
      </c>
      <c r="F324" s="443">
        <v>9.9</v>
      </c>
      <c r="G324" s="444">
        <v>45839</v>
      </c>
    </row>
    <row r="325" spans="1:7" ht="15" hidden="1" customHeight="1" x14ac:dyDescent="0.2">
      <c r="A325" s="319">
        <v>9791036316005</v>
      </c>
      <c r="B325" s="429" t="s">
        <v>3693</v>
      </c>
      <c r="C325" s="322">
        <v>1464194</v>
      </c>
      <c r="D325" s="429" t="s">
        <v>5637</v>
      </c>
      <c r="E325" s="443">
        <v>9.4</v>
      </c>
      <c r="F325" s="443">
        <v>9.9</v>
      </c>
      <c r="G325" s="444">
        <v>45839</v>
      </c>
    </row>
    <row r="326" spans="1:7" ht="15" hidden="1" customHeight="1" x14ac:dyDescent="0.2">
      <c r="A326" s="319">
        <v>9791036316012</v>
      </c>
      <c r="B326" s="429" t="s">
        <v>3693</v>
      </c>
      <c r="C326" s="322">
        <v>1491771</v>
      </c>
      <c r="D326" s="429" t="s">
        <v>5638</v>
      </c>
      <c r="E326" s="443">
        <v>9.4</v>
      </c>
      <c r="F326" s="443">
        <v>9.9</v>
      </c>
      <c r="G326" s="444">
        <v>45839</v>
      </c>
    </row>
    <row r="327" spans="1:7" ht="15" hidden="1" customHeight="1" x14ac:dyDescent="0.2">
      <c r="A327" s="319">
        <v>9791036323911</v>
      </c>
      <c r="B327" s="429" t="s">
        <v>3693</v>
      </c>
      <c r="C327" s="322">
        <v>6299444</v>
      </c>
      <c r="D327" s="429" t="s">
        <v>5639</v>
      </c>
      <c r="E327" s="443">
        <v>9.4</v>
      </c>
      <c r="F327" s="443">
        <v>9.9</v>
      </c>
      <c r="G327" s="444">
        <v>45839</v>
      </c>
    </row>
    <row r="328" spans="1:7" ht="15" hidden="1" customHeight="1" x14ac:dyDescent="0.2">
      <c r="A328" s="319">
        <v>9791036342103</v>
      </c>
      <c r="B328" s="429" t="s">
        <v>3693</v>
      </c>
      <c r="C328" s="322">
        <v>8581161</v>
      </c>
      <c r="D328" s="429" t="s">
        <v>5640</v>
      </c>
      <c r="E328" s="443">
        <v>9.4</v>
      </c>
      <c r="F328" s="443">
        <v>9.9</v>
      </c>
      <c r="G328" s="444">
        <v>45839</v>
      </c>
    </row>
    <row r="329" spans="1:7" ht="15" hidden="1" customHeight="1" x14ac:dyDescent="0.2">
      <c r="A329" s="319">
        <v>9791036350504</v>
      </c>
      <c r="B329" s="429" t="s">
        <v>3693</v>
      </c>
      <c r="C329" s="322">
        <v>5294625</v>
      </c>
      <c r="D329" s="429" t="s">
        <v>5641</v>
      </c>
      <c r="E329" s="443">
        <v>9.4</v>
      </c>
      <c r="F329" s="443">
        <v>9.9</v>
      </c>
      <c r="G329" s="444">
        <v>45839</v>
      </c>
    </row>
    <row r="330" spans="1:7" ht="15" hidden="1" customHeight="1" x14ac:dyDescent="0.2">
      <c r="A330" s="319">
        <v>9791036365379</v>
      </c>
      <c r="B330" s="429" t="s">
        <v>3693</v>
      </c>
      <c r="C330" s="322">
        <v>3257330</v>
      </c>
      <c r="D330" s="429" t="s">
        <v>5642</v>
      </c>
      <c r="E330" s="443">
        <v>9.4</v>
      </c>
      <c r="F330" s="443">
        <v>9.9</v>
      </c>
      <c r="G330" s="444">
        <v>45839</v>
      </c>
    </row>
    <row r="331" spans="1:7" ht="15" hidden="1" customHeight="1" x14ac:dyDescent="0.2">
      <c r="A331" s="319">
        <v>9791036363641</v>
      </c>
      <c r="B331" s="429" t="s">
        <v>3693</v>
      </c>
      <c r="C331" s="322">
        <v>8597338</v>
      </c>
      <c r="D331" s="429" t="s">
        <v>5643</v>
      </c>
      <c r="E331" s="443">
        <v>10.5</v>
      </c>
      <c r="F331" s="443">
        <v>11</v>
      </c>
      <c r="G331" s="444">
        <v>45839</v>
      </c>
    </row>
    <row r="332" spans="1:7" ht="15" hidden="1" customHeight="1" x14ac:dyDescent="0.2">
      <c r="A332" s="319">
        <v>9782747071192</v>
      </c>
      <c r="B332" s="429" t="s">
        <v>3693</v>
      </c>
      <c r="C332" s="322">
        <v>1182843</v>
      </c>
      <c r="D332" s="429" t="s">
        <v>5644</v>
      </c>
      <c r="E332" s="443">
        <v>10.5</v>
      </c>
      <c r="F332" s="443">
        <v>11</v>
      </c>
      <c r="G332" s="444">
        <v>45839</v>
      </c>
    </row>
    <row r="333" spans="1:7" ht="15" hidden="1" customHeight="1" x14ac:dyDescent="0.2">
      <c r="A333" s="319">
        <v>9791027608621</v>
      </c>
      <c r="B333" s="429" t="s">
        <v>3693</v>
      </c>
      <c r="C333" s="322">
        <v>1463456</v>
      </c>
      <c r="D333" s="429" t="s">
        <v>5647</v>
      </c>
      <c r="E333" s="443">
        <v>10.5</v>
      </c>
      <c r="F333" s="443">
        <v>11</v>
      </c>
      <c r="G333" s="444">
        <v>45839</v>
      </c>
    </row>
    <row r="334" spans="1:7" ht="15" hidden="1" customHeight="1" x14ac:dyDescent="0.2">
      <c r="A334" s="319">
        <v>9791036326745</v>
      </c>
      <c r="B334" s="429" t="s">
        <v>3693</v>
      </c>
      <c r="C334" s="322">
        <v>1144824</v>
      </c>
      <c r="D334" s="429" t="s">
        <v>5648</v>
      </c>
      <c r="E334" s="443">
        <v>10.5</v>
      </c>
      <c r="F334" s="443">
        <v>11</v>
      </c>
      <c r="G334" s="444">
        <v>45839</v>
      </c>
    </row>
    <row r="335" spans="1:7" ht="15" hidden="1" customHeight="1" x14ac:dyDescent="0.2">
      <c r="A335" s="319">
        <v>9791036342509</v>
      </c>
      <c r="B335" s="429" t="s">
        <v>3693</v>
      </c>
      <c r="C335" s="322">
        <v>8907303</v>
      </c>
      <c r="D335" s="429" t="s">
        <v>5649</v>
      </c>
      <c r="E335" s="443">
        <v>10.5</v>
      </c>
      <c r="F335" s="443">
        <v>11</v>
      </c>
      <c r="G335" s="444">
        <v>45839</v>
      </c>
    </row>
    <row r="336" spans="1:7" ht="15" hidden="1" customHeight="1" x14ac:dyDescent="0.2">
      <c r="A336" s="319">
        <v>9791027601080</v>
      </c>
      <c r="B336" s="429" t="s">
        <v>3693</v>
      </c>
      <c r="C336" s="322">
        <v>7245049</v>
      </c>
      <c r="D336" s="429" t="s">
        <v>5650</v>
      </c>
      <c r="E336" s="443">
        <v>10.5</v>
      </c>
      <c r="F336" s="443">
        <v>11</v>
      </c>
      <c r="G336" s="444">
        <v>45839</v>
      </c>
    </row>
    <row r="337" spans="1:7" ht="15" hidden="1" customHeight="1" x14ac:dyDescent="0.2">
      <c r="A337" s="319">
        <v>9791036359323</v>
      </c>
      <c r="B337" s="429" t="s">
        <v>3693</v>
      </c>
      <c r="C337" s="322">
        <v>4591406</v>
      </c>
      <c r="D337" s="429" t="s">
        <v>5651</v>
      </c>
      <c r="E337" s="443">
        <v>10.5</v>
      </c>
      <c r="F337" s="443">
        <v>11</v>
      </c>
      <c r="G337" s="444">
        <v>45839</v>
      </c>
    </row>
    <row r="338" spans="1:7" ht="15" hidden="1" customHeight="1" x14ac:dyDescent="0.2">
      <c r="A338" s="319">
        <v>9791027604371</v>
      </c>
      <c r="B338" s="429" t="s">
        <v>3693</v>
      </c>
      <c r="C338" s="322">
        <v>7542860</v>
      </c>
      <c r="D338" s="429" t="s">
        <v>5652</v>
      </c>
      <c r="E338" s="443">
        <v>10.5</v>
      </c>
      <c r="F338" s="443">
        <v>11</v>
      </c>
      <c r="G338" s="444">
        <v>45839</v>
      </c>
    </row>
    <row r="339" spans="1:7" ht="15" hidden="1" customHeight="1" x14ac:dyDescent="0.2">
      <c r="A339" s="319">
        <v>9791027606894</v>
      </c>
      <c r="B339" s="429" t="s">
        <v>3693</v>
      </c>
      <c r="C339" s="322">
        <v>1249067</v>
      </c>
      <c r="D339" s="429" t="s">
        <v>5653</v>
      </c>
      <c r="E339" s="443">
        <v>10.5</v>
      </c>
      <c r="F339" s="443">
        <v>11</v>
      </c>
      <c r="G339" s="444">
        <v>45839</v>
      </c>
    </row>
    <row r="340" spans="1:7" ht="15" hidden="1" customHeight="1" x14ac:dyDescent="0.2">
      <c r="A340" s="319">
        <v>9791036359330</v>
      </c>
      <c r="B340" s="429" t="s">
        <v>3693</v>
      </c>
      <c r="C340" s="322">
        <v>4773464</v>
      </c>
      <c r="D340" s="429" t="s">
        <v>5654</v>
      </c>
      <c r="E340" s="443">
        <v>11.5</v>
      </c>
      <c r="F340" s="443">
        <v>12</v>
      </c>
      <c r="G340" s="444">
        <v>45839</v>
      </c>
    </row>
    <row r="341" spans="1:7" ht="15" hidden="1" customHeight="1" x14ac:dyDescent="0.2">
      <c r="A341" s="319">
        <v>9791036363856</v>
      </c>
      <c r="B341" s="429" t="s">
        <v>3693</v>
      </c>
      <c r="C341" s="322">
        <v>8952757</v>
      </c>
      <c r="D341" s="429" t="s">
        <v>5655</v>
      </c>
      <c r="E341" s="443">
        <v>11.5</v>
      </c>
      <c r="F341" s="443">
        <v>12</v>
      </c>
      <c r="G341" s="444">
        <v>45839</v>
      </c>
    </row>
    <row r="342" spans="1:7" ht="15" hidden="1" customHeight="1" x14ac:dyDescent="0.2">
      <c r="A342" s="319">
        <v>9791027607549</v>
      </c>
      <c r="B342" s="429" t="s">
        <v>3693</v>
      </c>
      <c r="C342" s="322">
        <v>5996703</v>
      </c>
      <c r="D342" s="429" t="s">
        <v>5656</v>
      </c>
      <c r="E342" s="443">
        <v>10.5</v>
      </c>
      <c r="F342" s="443">
        <v>11</v>
      </c>
      <c r="G342" s="444">
        <v>45839</v>
      </c>
    </row>
    <row r="343" spans="1:7" ht="15" hidden="1" customHeight="1" x14ac:dyDescent="0.2">
      <c r="A343" s="319" t="s">
        <v>5645</v>
      </c>
      <c r="B343" s="429" t="s">
        <v>3693</v>
      </c>
      <c r="C343" s="322" t="s">
        <v>5646</v>
      </c>
      <c r="D343" s="429" t="s">
        <v>5657</v>
      </c>
      <c r="E343" s="443">
        <v>11.5</v>
      </c>
      <c r="F343" s="443">
        <v>12</v>
      </c>
      <c r="G343" s="444">
        <v>45839</v>
      </c>
    </row>
    <row r="344" spans="1:7" ht="15" hidden="1" customHeight="1" x14ac:dyDescent="0.2">
      <c r="A344" s="319">
        <v>9791027607532</v>
      </c>
      <c r="B344" s="429" t="s">
        <v>3693</v>
      </c>
      <c r="C344" s="322">
        <v>5824718</v>
      </c>
      <c r="D344" s="429" t="s">
        <v>5658</v>
      </c>
      <c r="E344" s="443">
        <v>10.5</v>
      </c>
      <c r="F344" s="443">
        <v>11</v>
      </c>
      <c r="G344" s="444">
        <v>45839</v>
      </c>
    </row>
    <row r="345" spans="1:7" ht="15" hidden="1" customHeight="1" x14ac:dyDescent="0.2">
      <c r="A345" s="319">
        <v>9782848018676</v>
      </c>
      <c r="B345" s="429" t="s">
        <v>3693</v>
      </c>
      <c r="C345" s="322">
        <v>1002840</v>
      </c>
      <c r="D345" s="429" t="s">
        <v>5659</v>
      </c>
      <c r="E345" s="443">
        <v>11.5</v>
      </c>
      <c r="F345" s="443">
        <v>12</v>
      </c>
      <c r="G345" s="444">
        <v>45839</v>
      </c>
    </row>
    <row r="346" spans="1:7" ht="15" hidden="1" customHeight="1" x14ac:dyDescent="0.2">
      <c r="A346" s="319">
        <v>9782848018683</v>
      </c>
      <c r="B346" s="429" t="s">
        <v>3693</v>
      </c>
      <c r="C346" s="322">
        <v>1002717</v>
      </c>
      <c r="D346" s="429" t="s">
        <v>5660</v>
      </c>
      <c r="E346" s="443">
        <v>11.5</v>
      </c>
      <c r="F346" s="443">
        <v>12</v>
      </c>
      <c r="G346" s="444">
        <v>45839</v>
      </c>
    </row>
    <row r="347" spans="1:7" ht="15" hidden="1" customHeight="1" x14ac:dyDescent="0.2">
      <c r="A347" s="319">
        <v>9782848018690</v>
      </c>
      <c r="B347" s="429" t="s">
        <v>3693</v>
      </c>
      <c r="C347" s="322">
        <v>1002594</v>
      </c>
      <c r="D347" s="429" t="s">
        <v>5661</v>
      </c>
      <c r="E347" s="443">
        <v>11.5</v>
      </c>
      <c r="F347" s="443">
        <v>12</v>
      </c>
      <c r="G347" s="444">
        <v>45839</v>
      </c>
    </row>
    <row r="348" spans="1:7" ht="15" hidden="1" customHeight="1" x14ac:dyDescent="0.2">
      <c r="A348" s="319">
        <v>9782848018706</v>
      </c>
      <c r="B348" s="429" t="s">
        <v>3693</v>
      </c>
      <c r="C348" s="322">
        <v>1002471</v>
      </c>
      <c r="D348" s="429" t="s">
        <v>5662</v>
      </c>
      <c r="E348" s="443">
        <v>11.5</v>
      </c>
      <c r="F348" s="443">
        <v>12</v>
      </c>
      <c r="G348" s="444">
        <v>45839</v>
      </c>
    </row>
    <row r="349" spans="1:7" ht="15" hidden="1" customHeight="1" x14ac:dyDescent="0.2">
      <c r="A349" s="319">
        <v>9782848018034</v>
      </c>
      <c r="B349" s="429" t="s">
        <v>3693</v>
      </c>
      <c r="C349" s="322">
        <v>1002348</v>
      </c>
      <c r="D349" s="429" t="s">
        <v>5663</v>
      </c>
      <c r="E349" s="443">
        <v>11.5</v>
      </c>
      <c r="F349" s="443">
        <v>12</v>
      </c>
      <c r="G349" s="444">
        <v>45839</v>
      </c>
    </row>
    <row r="350" spans="1:7" ht="15" hidden="1" customHeight="1" x14ac:dyDescent="0.2">
      <c r="A350" s="319">
        <v>9782848018416</v>
      </c>
      <c r="B350" s="429" t="s">
        <v>3693</v>
      </c>
      <c r="C350" s="322">
        <v>1002225</v>
      </c>
      <c r="D350" s="429" t="s">
        <v>5664</v>
      </c>
      <c r="E350" s="443">
        <v>11.5</v>
      </c>
      <c r="F350" s="443">
        <v>12</v>
      </c>
      <c r="G350" s="444">
        <v>45839</v>
      </c>
    </row>
    <row r="351" spans="1:7" ht="15" hidden="1" customHeight="1" x14ac:dyDescent="0.2">
      <c r="A351" s="319">
        <v>9782848019727</v>
      </c>
      <c r="B351" s="429" t="s">
        <v>3693</v>
      </c>
      <c r="C351" s="322">
        <v>1002102</v>
      </c>
      <c r="D351" s="429" t="s">
        <v>5665</v>
      </c>
      <c r="E351" s="443">
        <v>11.5</v>
      </c>
      <c r="F351" s="443">
        <v>12</v>
      </c>
      <c r="G351" s="444">
        <v>45839</v>
      </c>
    </row>
    <row r="352" spans="1:7" ht="15" hidden="1" customHeight="1" x14ac:dyDescent="0.2">
      <c r="A352" s="319">
        <v>9791027600076</v>
      </c>
      <c r="B352" s="429" t="s">
        <v>3693</v>
      </c>
      <c r="C352" s="322">
        <v>1001979</v>
      </c>
      <c r="D352" s="429" t="s">
        <v>5666</v>
      </c>
      <c r="E352" s="443">
        <v>11.5</v>
      </c>
      <c r="F352" s="443">
        <v>12</v>
      </c>
      <c r="G352" s="444">
        <v>45839</v>
      </c>
    </row>
    <row r="353" spans="1:7" ht="15" hidden="1" customHeight="1" x14ac:dyDescent="0.2">
      <c r="A353" s="319">
        <v>9791027601066</v>
      </c>
      <c r="B353" s="429" t="s">
        <v>3693</v>
      </c>
      <c r="C353" s="322">
        <v>1587027</v>
      </c>
      <c r="D353" s="429" t="s">
        <v>5667</v>
      </c>
      <c r="E353" s="443">
        <v>11.5</v>
      </c>
      <c r="F353" s="443">
        <v>12</v>
      </c>
      <c r="G353" s="444">
        <v>45839</v>
      </c>
    </row>
    <row r="354" spans="1:7" ht="15" hidden="1" customHeight="1" x14ac:dyDescent="0.2">
      <c r="A354" s="319">
        <v>9791027601073</v>
      </c>
      <c r="B354" s="429" t="s">
        <v>3693</v>
      </c>
      <c r="C354" s="322">
        <v>6789238</v>
      </c>
      <c r="D354" s="429" t="s">
        <v>5668</v>
      </c>
      <c r="E354" s="443">
        <v>11.5</v>
      </c>
      <c r="F354" s="443">
        <v>12</v>
      </c>
      <c r="G354" s="444">
        <v>45839</v>
      </c>
    </row>
    <row r="355" spans="1:7" ht="15" hidden="1" customHeight="1" x14ac:dyDescent="0.2">
      <c r="A355" s="319">
        <v>9791027602377</v>
      </c>
      <c r="B355" s="429" t="s">
        <v>3693</v>
      </c>
      <c r="C355" s="322">
        <v>3208609</v>
      </c>
      <c r="D355" s="429" t="s">
        <v>5669</v>
      </c>
      <c r="E355" s="443">
        <v>11.5</v>
      </c>
      <c r="F355" s="443">
        <v>12</v>
      </c>
      <c r="G355" s="444">
        <v>45839</v>
      </c>
    </row>
    <row r="356" spans="1:7" ht="15" hidden="1" customHeight="1" x14ac:dyDescent="0.2">
      <c r="A356" s="319">
        <v>9791027602483</v>
      </c>
      <c r="B356" s="429" t="s">
        <v>3693</v>
      </c>
      <c r="C356" s="322">
        <v>4079953</v>
      </c>
      <c r="D356" s="429" t="s">
        <v>5670</v>
      </c>
      <c r="E356" s="443">
        <v>11.5</v>
      </c>
      <c r="F356" s="443">
        <v>12</v>
      </c>
      <c r="G356" s="444">
        <v>45839</v>
      </c>
    </row>
    <row r="357" spans="1:7" ht="15" hidden="1" customHeight="1" x14ac:dyDescent="0.2">
      <c r="A357" s="319">
        <v>9791027603602</v>
      </c>
      <c r="B357" s="429" t="s">
        <v>3693</v>
      </c>
      <c r="C357" s="322">
        <v>7866099</v>
      </c>
      <c r="D357" s="429" t="s">
        <v>5671</v>
      </c>
      <c r="E357" s="443">
        <v>11.5</v>
      </c>
      <c r="F357" s="443">
        <v>12</v>
      </c>
      <c r="G357" s="444">
        <v>45839</v>
      </c>
    </row>
    <row r="358" spans="1:7" ht="15" hidden="1" customHeight="1" x14ac:dyDescent="0.2">
      <c r="A358" s="319">
        <v>9791027604364</v>
      </c>
      <c r="B358" s="429" t="s">
        <v>3693</v>
      </c>
      <c r="C358" s="322">
        <v>7542983</v>
      </c>
      <c r="D358" s="429" t="s">
        <v>5672</v>
      </c>
      <c r="E358" s="443">
        <v>11.5</v>
      </c>
      <c r="F358" s="443">
        <v>12</v>
      </c>
      <c r="G358" s="444">
        <v>45839</v>
      </c>
    </row>
    <row r="359" spans="1:7" ht="15" hidden="1" customHeight="1" x14ac:dyDescent="0.2">
      <c r="A359" s="319">
        <v>9791027606023</v>
      </c>
      <c r="B359" s="429" t="s">
        <v>3693</v>
      </c>
      <c r="C359" s="322">
        <v>4798362</v>
      </c>
      <c r="D359" s="429" t="s">
        <v>5673</v>
      </c>
      <c r="E359" s="443">
        <v>11.5</v>
      </c>
      <c r="F359" s="443">
        <v>12</v>
      </c>
      <c r="G359" s="444">
        <v>45839</v>
      </c>
    </row>
    <row r="360" spans="1:7" ht="15" hidden="1" customHeight="1" x14ac:dyDescent="0.2">
      <c r="A360" s="319">
        <v>9791027607129</v>
      </c>
      <c r="B360" s="429" t="s">
        <v>3693</v>
      </c>
      <c r="C360" s="322">
        <v>4565031</v>
      </c>
      <c r="D360" s="429" t="s">
        <v>5674</v>
      </c>
      <c r="E360" s="443">
        <v>11.5</v>
      </c>
      <c r="F360" s="443">
        <v>12</v>
      </c>
      <c r="G360" s="444">
        <v>45839</v>
      </c>
    </row>
    <row r="361" spans="1:7" ht="15" hidden="1" customHeight="1" x14ac:dyDescent="0.2">
      <c r="A361" s="319">
        <v>9791027608614</v>
      </c>
      <c r="B361" s="429" t="s">
        <v>3693</v>
      </c>
      <c r="C361" s="322">
        <v>1463333</v>
      </c>
      <c r="D361" s="429" t="s">
        <v>5675</v>
      </c>
      <c r="E361" s="443">
        <v>11.5</v>
      </c>
      <c r="F361" s="443">
        <v>12</v>
      </c>
      <c r="G361" s="444">
        <v>45839</v>
      </c>
    </row>
    <row r="362" spans="1:7" ht="15" hidden="1" customHeight="1" x14ac:dyDescent="0.2">
      <c r="A362" s="319">
        <v>9791036333392</v>
      </c>
      <c r="B362" s="429" t="s">
        <v>3693</v>
      </c>
      <c r="C362" s="322">
        <v>5045552</v>
      </c>
      <c r="D362" s="429" t="s">
        <v>5676</v>
      </c>
      <c r="E362" s="443">
        <v>11.5</v>
      </c>
      <c r="F362" s="443">
        <v>12</v>
      </c>
      <c r="G362" s="444">
        <v>45839</v>
      </c>
    </row>
    <row r="363" spans="1:7" ht="15" hidden="1" customHeight="1" x14ac:dyDescent="0.2">
      <c r="A363" s="319">
        <v>9791036342400</v>
      </c>
      <c r="B363" s="429" t="s">
        <v>3693</v>
      </c>
      <c r="C363" s="322">
        <v>8700621</v>
      </c>
      <c r="D363" s="429" t="s">
        <v>5677</v>
      </c>
      <c r="E363" s="443">
        <v>11.5</v>
      </c>
      <c r="F363" s="443">
        <v>12</v>
      </c>
      <c r="G363" s="444">
        <v>45839</v>
      </c>
    </row>
    <row r="364" spans="1:7" ht="15" customHeight="1" x14ac:dyDescent="0.2">
      <c r="A364" s="319">
        <v>9791036317231</v>
      </c>
      <c r="B364" s="429" t="s">
        <v>3693</v>
      </c>
      <c r="C364" s="322">
        <v>3458300</v>
      </c>
      <c r="D364" s="429" t="s">
        <v>5681</v>
      </c>
      <c r="E364" s="443">
        <v>13.9</v>
      </c>
      <c r="F364" s="443">
        <v>14.9</v>
      </c>
      <c r="G364" s="444">
        <v>45809</v>
      </c>
    </row>
    <row r="365" spans="1:7" ht="15" hidden="1" customHeight="1" x14ac:dyDescent="0.2">
      <c r="A365" s="319">
        <v>9791036372209</v>
      </c>
      <c r="B365" s="429" t="s">
        <v>3693</v>
      </c>
      <c r="C365" s="322">
        <v>7222305</v>
      </c>
      <c r="D365" s="429" t="s">
        <v>5682</v>
      </c>
      <c r="E365" s="443">
        <v>9.4</v>
      </c>
      <c r="F365" s="443">
        <v>9.9</v>
      </c>
      <c r="G365" s="444">
        <v>45839</v>
      </c>
    </row>
    <row r="366" spans="1:7" ht="15" customHeight="1" x14ac:dyDescent="0.2">
      <c r="A366" s="339"/>
      <c r="E366" s="346"/>
      <c r="F366" s="346"/>
    </row>
    <row r="367" spans="1:7" ht="15" customHeight="1" x14ac:dyDescent="0.2">
      <c r="A367" s="339"/>
      <c r="E367" s="346"/>
      <c r="F367" s="346"/>
    </row>
    <row r="368" spans="1:7" ht="15" customHeight="1" x14ac:dyDescent="0.2">
      <c r="A368" s="339"/>
      <c r="E368" s="346"/>
      <c r="F368" s="346"/>
    </row>
    <row r="369" spans="1:6" ht="15" customHeight="1" x14ac:dyDescent="0.2">
      <c r="A369" s="339"/>
      <c r="E369" s="346"/>
      <c r="F369" s="346"/>
    </row>
    <row r="370" spans="1:6" ht="15" customHeight="1" x14ac:dyDescent="0.2">
      <c r="A370" s="339"/>
      <c r="E370" s="346"/>
      <c r="F370" s="346"/>
    </row>
    <row r="371" spans="1:6" ht="15" customHeight="1" x14ac:dyDescent="0.2">
      <c r="A371" s="339"/>
      <c r="E371" s="346"/>
      <c r="F371" s="346"/>
    </row>
    <row r="372" spans="1:6" ht="15" customHeight="1" x14ac:dyDescent="0.2">
      <c r="A372" s="339"/>
      <c r="E372" s="346"/>
      <c r="F372" s="346"/>
    </row>
    <row r="373" spans="1:6" ht="15" customHeight="1" x14ac:dyDescent="0.2">
      <c r="A373" s="339"/>
      <c r="E373" s="346"/>
      <c r="F373" s="346"/>
    </row>
    <row r="374" spans="1:6" ht="15" customHeight="1" x14ac:dyDescent="0.2">
      <c r="A374" s="339"/>
      <c r="E374" s="346"/>
      <c r="F374" s="346"/>
    </row>
    <row r="375" spans="1:6" ht="15" customHeight="1" x14ac:dyDescent="0.2">
      <c r="A375" s="339"/>
      <c r="E375" s="346"/>
      <c r="F375" s="346"/>
    </row>
    <row r="376" spans="1:6" ht="15" customHeight="1" x14ac:dyDescent="0.2">
      <c r="A376" s="339"/>
      <c r="E376" s="346"/>
      <c r="F376" s="346"/>
    </row>
    <row r="377" spans="1:6" ht="15" customHeight="1" x14ac:dyDescent="0.2">
      <c r="A377" s="339"/>
      <c r="E377" s="346"/>
      <c r="F377" s="346"/>
    </row>
    <row r="378" spans="1:6" ht="15" customHeight="1" x14ac:dyDescent="0.2">
      <c r="A378" s="339"/>
      <c r="E378" s="346"/>
      <c r="F378" s="346"/>
    </row>
    <row r="379" spans="1:6" ht="15" customHeight="1" x14ac:dyDescent="0.2">
      <c r="A379" s="339"/>
      <c r="E379" s="346"/>
      <c r="F379" s="346"/>
    </row>
    <row r="380" spans="1:6" ht="15" customHeight="1" x14ac:dyDescent="0.2">
      <c r="A380" s="339"/>
      <c r="E380" s="346"/>
      <c r="F380" s="346"/>
    </row>
    <row r="381" spans="1:6" ht="15" customHeight="1" x14ac:dyDescent="0.2">
      <c r="A381" s="339"/>
      <c r="E381" s="346"/>
      <c r="F381" s="346"/>
    </row>
    <row r="382" spans="1:6" ht="15" customHeight="1" x14ac:dyDescent="0.2">
      <c r="A382" s="339"/>
      <c r="E382" s="346"/>
      <c r="F382" s="346"/>
    </row>
    <row r="383" spans="1:6" ht="15" customHeight="1" x14ac:dyDescent="0.2">
      <c r="A383" s="339"/>
      <c r="E383" s="346"/>
      <c r="F383" s="346"/>
    </row>
    <row r="384" spans="1:6" ht="15" customHeight="1" x14ac:dyDescent="0.2">
      <c r="A384" s="339"/>
      <c r="E384" s="346"/>
      <c r="F384" s="346"/>
    </row>
    <row r="385" spans="1:6" ht="15" customHeight="1" x14ac:dyDescent="0.2">
      <c r="A385" s="339"/>
      <c r="E385" s="346"/>
      <c r="F385" s="346"/>
    </row>
    <row r="386" spans="1:6" ht="15" customHeight="1" x14ac:dyDescent="0.2">
      <c r="A386" s="339"/>
    </row>
    <row r="387" spans="1:6" ht="15" customHeight="1" x14ac:dyDescent="0.2">
      <c r="A387" s="339"/>
    </row>
    <row r="388" spans="1:6" ht="15" customHeight="1" x14ac:dyDescent="0.2">
      <c r="A388" s="339"/>
    </row>
    <row r="389" spans="1:6" ht="15" customHeight="1" x14ac:dyDescent="0.2">
      <c r="A389" s="339"/>
    </row>
    <row r="390" spans="1:6" ht="15" customHeight="1" x14ac:dyDescent="0.2">
      <c r="A390" s="339"/>
    </row>
    <row r="391" spans="1:6" ht="15" customHeight="1" x14ac:dyDescent="0.2">
      <c r="A391" s="339"/>
    </row>
    <row r="392" spans="1:6" ht="15" customHeight="1" x14ac:dyDescent="0.2">
      <c r="A392" s="339"/>
    </row>
    <row r="393" spans="1:6" ht="15" customHeight="1" x14ac:dyDescent="0.2">
      <c r="A393" s="339"/>
    </row>
    <row r="394" spans="1:6" ht="15" customHeight="1" x14ac:dyDescent="0.2">
      <c r="A394" s="339"/>
    </row>
    <row r="395" spans="1:6" ht="15" customHeight="1" x14ac:dyDescent="0.2">
      <c r="A395" s="339"/>
    </row>
    <row r="396" spans="1:6" ht="15" customHeight="1" x14ac:dyDescent="0.2">
      <c r="A396" s="339"/>
    </row>
    <row r="397" spans="1:6" ht="15" customHeight="1" x14ac:dyDescent="0.2">
      <c r="A397" s="339"/>
    </row>
    <row r="398" spans="1:6" ht="15" customHeight="1" x14ac:dyDescent="0.2">
      <c r="A398" s="339"/>
    </row>
    <row r="399" spans="1:6" ht="15" customHeight="1" x14ac:dyDescent="0.2">
      <c r="A399" s="339"/>
    </row>
    <row r="400" spans="1:6" ht="15" customHeight="1" x14ac:dyDescent="0.2">
      <c r="A400" s="339"/>
    </row>
    <row r="401" spans="1:1" ht="15" customHeight="1" x14ac:dyDescent="0.2">
      <c r="A401" s="339"/>
    </row>
    <row r="402" spans="1:1" ht="15" customHeight="1" x14ac:dyDescent="0.2">
      <c r="A402" s="339"/>
    </row>
    <row r="403" spans="1:1" ht="15" customHeight="1" x14ac:dyDescent="0.2">
      <c r="A403" s="339"/>
    </row>
    <row r="404" spans="1:1" ht="15" customHeight="1" x14ac:dyDescent="0.2">
      <c r="A404" s="339"/>
    </row>
    <row r="405" spans="1:1" ht="15" customHeight="1" x14ac:dyDescent="0.2">
      <c r="A405" s="339"/>
    </row>
    <row r="406" spans="1:1" ht="15" customHeight="1" x14ac:dyDescent="0.2">
      <c r="A406" s="339"/>
    </row>
    <row r="407" spans="1:1" ht="15" customHeight="1" x14ac:dyDescent="0.2">
      <c r="A407" s="339"/>
    </row>
    <row r="408" spans="1:1" ht="15" customHeight="1" x14ac:dyDescent="0.2">
      <c r="A408" s="339"/>
    </row>
    <row r="409" spans="1:1" ht="15" customHeight="1" x14ac:dyDescent="0.2">
      <c r="A409" s="339"/>
    </row>
    <row r="410" spans="1:1" ht="15" customHeight="1" x14ac:dyDescent="0.2">
      <c r="A410" s="339"/>
    </row>
    <row r="411" spans="1:1" ht="15" customHeight="1" x14ac:dyDescent="0.2">
      <c r="A411" s="339"/>
    </row>
    <row r="412" spans="1:1" ht="15" customHeight="1" x14ac:dyDescent="0.2">
      <c r="A412" s="339"/>
    </row>
    <row r="413" spans="1:1" ht="15" customHeight="1" x14ac:dyDescent="0.2">
      <c r="A413" s="339"/>
    </row>
    <row r="414" spans="1:1" ht="15" customHeight="1" x14ac:dyDescent="0.2">
      <c r="A414" s="339"/>
    </row>
    <row r="415" spans="1:1" ht="15" customHeight="1" x14ac:dyDescent="0.2">
      <c r="A415" s="339"/>
    </row>
    <row r="416" spans="1:1" ht="15" customHeight="1" x14ac:dyDescent="0.2">
      <c r="A416" s="339"/>
    </row>
    <row r="417" spans="1:1" ht="15" customHeight="1" x14ac:dyDescent="0.2">
      <c r="A417" s="339"/>
    </row>
    <row r="418" spans="1:1" ht="15" customHeight="1" x14ac:dyDescent="0.2">
      <c r="A418" s="339"/>
    </row>
    <row r="419" spans="1:1" ht="15" customHeight="1" x14ac:dyDescent="0.2">
      <c r="A419" s="339"/>
    </row>
    <row r="420" spans="1:1" ht="15" customHeight="1" x14ac:dyDescent="0.2">
      <c r="A420" s="339"/>
    </row>
    <row r="421" spans="1:1" ht="15" customHeight="1" x14ac:dyDescent="0.2">
      <c r="A421" s="339"/>
    </row>
    <row r="422" spans="1:1" ht="15" customHeight="1" x14ac:dyDescent="0.2">
      <c r="A422" s="339"/>
    </row>
  </sheetData>
  <autoFilter ref="A1:M365" xr:uid="{00000000-0001-0000-0100-000000000000}">
    <filterColumn colId="6">
      <filters>
        <dateGroupItem year="2025" month="6" dateTimeGrouping="month"/>
      </filters>
    </filterColumn>
  </autoFilter>
  <conditionalFormatting sqref="A1:A1048576">
    <cfRule type="duplicateValues" dxfId="1" priority="268285"/>
  </conditionalFormatting>
  <conditionalFormatting sqref="G1">
    <cfRule type="cellIs" dxfId="0" priority="24" operator="equal">
      <formula>"Stand by"</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C30"/>
  <sheetViews>
    <sheetView topLeftCell="A27" zoomScale="90" zoomScaleNormal="90" zoomScalePageLayoutView="90" workbookViewId="0">
      <selection activeCell="A2" sqref="A2"/>
    </sheetView>
  </sheetViews>
  <sheetFormatPr baseColWidth="10" defaultColWidth="10.83203125" defaultRowHeight="13" x14ac:dyDescent="0.15"/>
  <cols>
    <col min="1" max="1" width="10.83203125" style="1"/>
    <col min="2" max="2" width="19.5" style="1" customWidth="1"/>
    <col min="3" max="3" width="72.5" style="1" customWidth="1"/>
    <col min="4" max="16384" width="10.83203125" style="1"/>
  </cols>
  <sheetData>
    <row r="1" spans="1:3" ht="32" thickTop="1" thickBot="1" x14ac:dyDescent="0.2">
      <c r="A1" s="685">
        <v>2025</v>
      </c>
      <c r="B1" s="686"/>
      <c r="C1" s="687"/>
    </row>
    <row r="2" spans="1:3" ht="33" customHeight="1" thickTop="1" x14ac:dyDescent="0.15">
      <c r="A2" s="16" t="s">
        <v>3695</v>
      </c>
    </row>
    <row r="3" spans="1:3" ht="30" customHeight="1" x14ac:dyDescent="0.15">
      <c r="A3" s="683" t="s">
        <v>3696</v>
      </c>
      <c r="B3" s="2" t="s">
        <v>3697</v>
      </c>
      <c r="C3" s="2" t="s">
        <v>3698</v>
      </c>
    </row>
    <row r="4" spans="1:3" ht="18" customHeight="1" x14ac:dyDescent="0.15">
      <c r="A4" s="684"/>
      <c r="B4" s="3" t="s">
        <v>3699</v>
      </c>
      <c r="C4" s="9" t="s">
        <v>3700</v>
      </c>
    </row>
    <row r="5" spans="1:3" ht="18" customHeight="1" x14ac:dyDescent="0.15">
      <c r="A5" s="684"/>
      <c r="B5" s="5" t="s">
        <v>3701</v>
      </c>
      <c r="C5" s="10" t="s">
        <v>3702</v>
      </c>
    </row>
    <row r="6" spans="1:3" ht="18" customHeight="1" x14ac:dyDescent="0.15">
      <c r="A6" s="684"/>
      <c r="B6" s="6" t="s">
        <v>3703</v>
      </c>
      <c r="C6" s="4" t="s">
        <v>3704</v>
      </c>
    </row>
    <row r="7" spans="1:3" ht="18" customHeight="1" thickBot="1" x14ac:dyDescent="0.2">
      <c r="A7" s="684"/>
      <c r="B7" s="11" t="s">
        <v>3705</v>
      </c>
      <c r="C7" s="12" t="s">
        <v>3706</v>
      </c>
    </row>
    <row r="8" spans="1:3" ht="18" customHeight="1" thickTop="1" x14ac:dyDescent="0.15">
      <c r="A8" s="684"/>
      <c r="B8" s="13" t="s">
        <v>3707</v>
      </c>
      <c r="C8" s="14" t="s">
        <v>3708</v>
      </c>
    </row>
    <row r="9" spans="1:3" ht="18" customHeight="1" x14ac:dyDescent="0.15">
      <c r="A9" s="684"/>
      <c r="B9" s="3" t="s">
        <v>3709</v>
      </c>
      <c r="C9" s="9" t="s">
        <v>3710</v>
      </c>
    </row>
    <row r="11" spans="1:3" ht="18" customHeight="1" x14ac:dyDescent="0.15">
      <c r="A11" s="683" t="s">
        <v>3696</v>
      </c>
      <c r="B11" s="688" t="s">
        <v>3711</v>
      </c>
      <c r="C11" s="689"/>
    </row>
    <row r="12" spans="1:3" ht="25.5" customHeight="1" x14ac:dyDescent="0.15">
      <c r="A12" s="684"/>
      <c r="B12" s="690" t="s">
        <v>3712</v>
      </c>
      <c r="C12" s="691"/>
    </row>
    <row r="13" spans="1:3" ht="26.25" customHeight="1" x14ac:dyDescent="0.15">
      <c r="A13" s="684"/>
      <c r="B13" s="690"/>
      <c r="C13" s="691"/>
    </row>
    <row r="14" spans="1:3" ht="98.25" customHeight="1" x14ac:dyDescent="0.15">
      <c r="A14" s="15"/>
    </row>
    <row r="15" spans="1:3" ht="152.25" customHeight="1" x14ac:dyDescent="0.15">
      <c r="A15" s="22" t="s">
        <v>3713</v>
      </c>
      <c r="B15" s="17" t="s">
        <v>3714</v>
      </c>
      <c r="C15" s="7" t="s">
        <v>3715</v>
      </c>
    </row>
    <row r="16" spans="1:3" ht="90" customHeight="1" x14ac:dyDescent="0.15">
      <c r="A16" s="8"/>
    </row>
    <row r="17" spans="1:3" ht="247.5" customHeight="1" x14ac:dyDescent="0.15">
      <c r="A17" s="23" t="s">
        <v>3713</v>
      </c>
      <c r="B17" s="20" t="s">
        <v>3716</v>
      </c>
      <c r="C17" s="21" t="s">
        <v>3717</v>
      </c>
    </row>
    <row r="18" spans="1:3" hidden="1" x14ac:dyDescent="0.15">
      <c r="A18" s="8"/>
    </row>
    <row r="19" spans="1:3" hidden="1" x14ac:dyDescent="0.15">
      <c r="A19" s="8"/>
    </row>
    <row r="20" spans="1:3" hidden="1" x14ac:dyDescent="0.15">
      <c r="A20" s="8"/>
    </row>
    <row r="21" spans="1:3" hidden="1" x14ac:dyDescent="0.15">
      <c r="A21" s="8"/>
    </row>
    <row r="22" spans="1:3" hidden="1" x14ac:dyDescent="0.15">
      <c r="A22" s="8"/>
    </row>
    <row r="23" spans="1:3" hidden="1" x14ac:dyDescent="0.15">
      <c r="A23" s="8"/>
    </row>
    <row r="24" spans="1:3" hidden="1" x14ac:dyDescent="0.15">
      <c r="A24" s="8"/>
    </row>
    <row r="25" spans="1:3" hidden="1" x14ac:dyDescent="0.15">
      <c r="A25" s="8"/>
    </row>
    <row r="26" spans="1:3" hidden="1" x14ac:dyDescent="0.15">
      <c r="A26" s="8"/>
    </row>
    <row r="27" spans="1:3" ht="409.5" customHeight="1" x14ac:dyDescent="0.15">
      <c r="A27" s="8"/>
    </row>
    <row r="28" spans="1:3" ht="87" customHeight="1" x14ac:dyDescent="0.15">
      <c r="A28" s="24" t="s">
        <v>3713</v>
      </c>
      <c r="B28" s="19" t="s">
        <v>3718</v>
      </c>
      <c r="C28" s="18" t="s">
        <v>3719</v>
      </c>
    </row>
    <row r="29" spans="1:3" ht="36.75" customHeight="1" x14ac:dyDescent="0.15"/>
    <row r="30" spans="1:3" ht="87" customHeight="1" x14ac:dyDescent="0.15">
      <c r="A30" s="25" t="s">
        <v>3720</v>
      </c>
      <c r="B30" s="26" t="s">
        <v>3721</v>
      </c>
      <c r="C30" s="27" t="s">
        <v>3722</v>
      </c>
    </row>
  </sheetData>
  <mergeCells count="5">
    <mergeCell ref="A3:A9"/>
    <mergeCell ref="A1:C1"/>
    <mergeCell ref="B11:C11"/>
    <mergeCell ref="B12:C13"/>
    <mergeCell ref="A11:A13"/>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A56"/>
  <sheetViews>
    <sheetView showGridLines="0" workbookViewId="0">
      <selection activeCell="A20" sqref="A20"/>
    </sheetView>
  </sheetViews>
  <sheetFormatPr baseColWidth="10" defaultColWidth="11.5" defaultRowHeight="13" x14ac:dyDescent="0.15"/>
  <cols>
    <col min="1" max="1" width="113" style="29" customWidth="1"/>
    <col min="2" max="16384" width="11.5" style="29"/>
  </cols>
  <sheetData>
    <row r="1" spans="1:1" ht="14" x14ac:dyDescent="0.15">
      <c r="A1" s="28"/>
    </row>
    <row r="2" spans="1:1" x14ac:dyDescent="0.15">
      <c r="A2" s="30" t="s">
        <v>3723</v>
      </c>
    </row>
    <row r="4" spans="1:1" ht="18.75" customHeight="1" x14ac:dyDescent="0.2">
      <c r="A4" s="31" t="s">
        <v>3724</v>
      </c>
    </row>
    <row r="5" spans="1:1" ht="24" x14ac:dyDescent="0.15">
      <c r="A5" s="32" t="s">
        <v>3725</v>
      </c>
    </row>
    <row r="6" spans="1:1" x14ac:dyDescent="0.15">
      <c r="A6" s="32" t="s">
        <v>3726</v>
      </c>
    </row>
    <row r="7" spans="1:1" ht="18.75" customHeight="1" x14ac:dyDescent="0.2">
      <c r="A7" s="33" t="s">
        <v>3727</v>
      </c>
    </row>
    <row r="8" spans="1:1" x14ac:dyDescent="0.15">
      <c r="A8" s="34" t="s">
        <v>3728</v>
      </c>
    </row>
    <row r="9" spans="1:1" x14ac:dyDescent="0.15">
      <c r="A9" s="34" t="s">
        <v>3729</v>
      </c>
    </row>
    <row r="10" spans="1:1" x14ac:dyDescent="0.15">
      <c r="A10" s="32" t="s">
        <v>3730</v>
      </c>
    </row>
    <row r="11" spans="1:1" x14ac:dyDescent="0.15">
      <c r="A11" s="32" t="s">
        <v>3731</v>
      </c>
    </row>
    <row r="12" spans="1:1" x14ac:dyDescent="0.15">
      <c r="A12" s="32" t="s">
        <v>3732</v>
      </c>
    </row>
    <row r="13" spans="1:1" ht="18.75" customHeight="1" x14ac:dyDescent="0.2">
      <c r="A13" s="33" t="s">
        <v>3733</v>
      </c>
    </row>
    <row r="14" spans="1:1" x14ac:dyDescent="0.15">
      <c r="A14" s="32" t="s">
        <v>3734</v>
      </c>
    </row>
    <row r="15" spans="1:1" x14ac:dyDescent="0.15">
      <c r="A15" s="32" t="s">
        <v>3735</v>
      </c>
    </row>
    <row r="16" spans="1:1" x14ac:dyDescent="0.15">
      <c r="A16" s="32" t="s">
        <v>3736</v>
      </c>
    </row>
    <row r="17" spans="1:1" ht="24" x14ac:dyDescent="0.15">
      <c r="A17" s="32" t="s">
        <v>3737</v>
      </c>
    </row>
    <row r="18" spans="1:1" ht="48" x14ac:dyDescent="0.15">
      <c r="A18" s="32" t="s">
        <v>3738</v>
      </c>
    </row>
    <row r="19" spans="1:1" ht="18.75" customHeight="1" x14ac:dyDescent="0.2">
      <c r="A19" s="33" t="s">
        <v>3739</v>
      </c>
    </row>
    <row r="20" spans="1:1" ht="24" x14ac:dyDescent="0.15">
      <c r="A20" s="32" t="s">
        <v>3740</v>
      </c>
    </row>
    <row r="21" spans="1:1" ht="24" x14ac:dyDescent="0.15">
      <c r="A21" s="32" t="s">
        <v>3741</v>
      </c>
    </row>
    <row r="22" spans="1:1" x14ac:dyDescent="0.15">
      <c r="A22" s="32" t="s">
        <v>3742</v>
      </c>
    </row>
    <row r="23" spans="1:1" x14ac:dyDescent="0.15">
      <c r="A23" s="32" t="s">
        <v>3743</v>
      </c>
    </row>
    <row r="24" spans="1:1" ht="24" x14ac:dyDescent="0.15">
      <c r="A24" s="32" t="s">
        <v>3744</v>
      </c>
    </row>
    <row r="25" spans="1:1" ht="24" x14ac:dyDescent="0.15">
      <c r="A25" s="34" t="s">
        <v>3745</v>
      </c>
    </row>
    <row r="26" spans="1:1" ht="18.75" customHeight="1" x14ac:dyDescent="0.2">
      <c r="A26" s="33" t="s">
        <v>3746</v>
      </c>
    </row>
    <row r="27" spans="1:1" x14ac:dyDescent="0.15">
      <c r="A27" s="32" t="s">
        <v>3747</v>
      </c>
    </row>
    <row r="28" spans="1:1" x14ac:dyDescent="0.15">
      <c r="A28" s="32" t="s">
        <v>3748</v>
      </c>
    </row>
    <row r="29" spans="1:1" x14ac:dyDescent="0.15">
      <c r="A29" s="32" t="s">
        <v>3749</v>
      </c>
    </row>
    <row r="30" spans="1:1" ht="18.75" customHeight="1" x14ac:dyDescent="0.2">
      <c r="A30" s="33" t="s">
        <v>3750</v>
      </c>
    </row>
    <row r="31" spans="1:1" x14ac:dyDescent="0.15">
      <c r="A31" s="32" t="s">
        <v>3751</v>
      </c>
    </row>
    <row r="32" spans="1:1" ht="24" x14ac:dyDescent="0.15">
      <c r="A32" s="32" t="s">
        <v>3752</v>
      </c>
    </row>
    <row r="33" spans="1:1" ht="24" x14ac:dyDescent="0.15">
      <c r="A33" s="32" t="s">
        <v>3753</v>
      </c>
    </row>
    <row r="34" spans="1:1" ht="18.75" customHeight="1" x14ac:dyDescent="0.2">
      <c r="A34" s="33" t="s">
        <v>3754</v>
      </c>
    </row>
    <row r="35" spans="1:1" x14ac:dyDescent="0.15">
      <c r="A35" s="32" t="s">
        <v>3755</v>
      </c>
    </row>
    <row r="36" spans="1:1" x14ac:dyDescent="0.15">
      <c r="A36" s="32" t="s">
        <v>3756</v>
      </c>
    </row>
    <row r="37" spans="1:1" x14ac:dyDescent="0.15">
      <c r="A37" s="32" t="s">
        <v>3757</v>
      </c>
    </row>
    <row r="38" spans="1:1" ht="24" x14ac:dyDescent="0.15">
      <c r="A38" s="32" t="s">
        <v>3758</v>
      </c>
    </row>
    <row r="39" spans="1:1" ht="24" x14ac:dyDescent="0.15">
      <c r="A39" s="32" t="s">
        <v>3759</v>
      </c>
    </row>
    <row r="40" spans="1:1" ht="24" x14ac:dyDescent="0.15">
      <c r="A40" s="34" t="s">
        <v>3760</v>
      </c>
    </row>
    <row r="41" spans="1:1" ht="18.75" customHeight="1" x14ac:dyDescent="0.2">
      <c r="A41" s="33" t="s">
        <v>3761</v>
      </c>
    </row>
    <row r="42" spans="1:1" ht="24" x14ac:dyDescent="0.15">
      <c r="A42" s="32" t="s">
        <v>3762</v>
      </c>
    </row>
    <row r="43" spans="1:1" x14ac:dyDescent="0.15">
      <c r="A43" s="32" t="s">
        <v>3763</v>
      </c>
    </row>
    <row r="44" spans="1:1" x14ac:dyDescent="0.15">
      <c r="A44" s="32" t="s">
        <v>3764</v>
      </c>
    </row>
    <row r="45" spans="1:1" ht="24" x14ac:dyDescent="0.15">
      <c r="A45" s="32" t="s">
        <v>3765</v>
      </c>
    </row>
    <row r="46" spans="1:1" x14ac:dyDescent="0.15">
      <c r="A46" s="32" t="s">
        <v>3766</v>
      </c>
    </row>
    <row r="47" spans="1:1" ht="18.75" customHeight="1" x14ac:dyDescent="0.2">
      <c r="A47" s="33" t="s">
        <v>3767</v>
      </c>
    </row>
    <row r="48" spans="1:1" ht="24" x14ac:dyDescent="0.15">
      <c r="A48" s="32" t="s">
        <v>3768</v>
      </c>
    </row>
    <row r="49" spans="1:1" ht="24" x14ac:dyDescent="0.15">
      <c r="A49" s="32" t="s">
        <v>3769</v>
      </c>
    </row>
    <row r="50" spans="1:1" ht="24" x14ac:dyDescent="0.15">
      <c r="A50" s="32" t="s">
        <v>3770</v>
      </c>
    </row>
    <row r="51" spans="1:1" ht="24" x14ac:dyDescent="0.15">
      <c r="A51" s="32" t="s">
        <v>3771</v>
      </c>
    </row>
    <row r="52" spans="1:1" ht="24" x14ac:dyDescent="0.15">
      <c r="A52" s="32" t="s">
        <v>3772</v>
      </c>
    </row>
    <row r="53" spans="1:1" ht="18.75" customHeight="1" x14ac:dyDescent="0.2">
      <c r="A53" s="33" t="s">
        <v>3773</v>
      </c>
    </row>
    <row r="54" spans="1:1" ht="36" x14ac:dyDescent="0.15">
      <c r="A54" s="32" t="s">
        <v>3774</v>
      </c>
    </row>
    <row r="55" spans="1:1" ht="18.75" customHeight="1" x14ac:dyDescent="0.2">
      <c r="A55" s="33" t="s">
        <v>3775</v>
      </c>
    </row>
    <row r="56" spans="1:1" ht="24" x14ac:dyDescent="0.15">
      <c r="A56" s="32" t="s">
        <v>3776</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67D5A92EA1F02F4AB823CEE62979F49D" ma:contentTypeVersion="12" ma:contentTypeDescription="Crée un document." ma:contentTypeScope="" ma:versionID="86844b5f1e6085f83d37577d39c3a39e">
  <xsd:schema xmlns:xsd="http://www.w3.org/2001/XMLSchema" xmlns:xs="http://www.w3.org/2001/XMLSchema" xmlns:p="http://schemas.microsoft.com/office/2006/metadata/properties" xmlns:ns1="http://schemas.microsoft.com/sharepoint/v3" xmlns:ns2="11082f31-4dfc-46f4-b178-34f1f9f89254" xmlns:ns3="http://schemas.microsoft.com/sharepoint/v4" xmlns:ns4="abfca7fb-8bec-41fb-8689-95bf972b9e63" targetNamespace="http://schemas.microsoft.com/office/2006/metadata/properties" ma:root="true" ma:fieldsID="5059a6228051f485f46c8cc7e7a4443a" ns1:_="" ns2:_="" ns3:_="" ns4:_="">
    <xsd:import namespace="http://schemas.microsoft.com/sharepoint/v3"/>
    <xsd:import namespace="11082f31-4dfc-46f4-b178-34f1f9f89254"/>
    <xsd:import namespace="http://schemas.microsoft.com/sharepoint/v4"/>
    <xsd:import namespace="abfca7fb-8bec-41fb-8689-95bf972b9e63"/>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2:SharedWithUsers" minOccurs="0"/>
                <xsd:element ref="ns1:IMAddress" minOccurs="0"/>
                <xsd:element ref="ns2:SharingHintHash" minOccurs="0"/>
                <xsd:element ref="ns2:SharedWithDetails" minOccurs="0"/>
                <xsd:element ref="ns2:LastSharedByUser" minOccurs="0"/>
                <xsd:element ref="ns2:LastSharedByTime" minOccurs="0"/>
                <xsd:element ref="ns3:IconOverlay" minOccurs="0"/>
                <xsd:element ref="ns4:MediaServiceMetadata" minOccurs="0"/>
                <xsd:element ref="ns4:MediaServiceFastMetadata"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Date de début de planification" ma:description="La colonne de site Date de début de planification est créée par la fonctionnalité de publication. Elle permet de spécifier les date et heure auxquelles cette page apparaîtra la première fois aux visiteurs du site." ma:internalName="PublishingStartDate">
      <xsd:simpleType>
        <xsd:restriction base="dms:Unknown"/>
      </xsd:simpleType>
    </xsd:element>
    <xsd:element name="PublishingExpirationDate" ma:index="12" nillable="true" ma:displayName="Date de fin de planification" ma:description="La colonne de site Date de fin de planification est créée par la fonctionnalité de publication. Elle permet de spécifier les date et heure auxquelles cette page n'apparaîtra plus aux visiteurs du site." ma:internalName="PublishingExpirationDate">
      <xsd:simpleType>
        <xsd:restriction base="dms:Unknown"/>
      </xsd:simpleType>
    </xsd:element>
    <xsd:element name="IMAddress" ma:index="14" nillable="true" ma:displayName="Messagerie instantanée" ma:internalName="IMAddres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1082f31-4dfc-46f4-b178-34f1f9f89254" elementFormDefault="qualified">
    <xsd:import namespace="http://schemas.microsoft.com/office/2006/documentManagement/types"/>
    <xsd:import namespace="http://schemas.microsoft.com/office/infopath/2007/PartnerControls"/>
    <xsd:element name="_dlc_DocId" ma:index="8" nillable="true" ma:displayName="Valeur d’ID de document" ma:description="Valeur de l’ID de document affecté à cet élément." ma:internalName="_dlc_DocId" ma:readOnly="true">
      <xsd:simpleType>
        <xsd:restriction base="dms:Text"/>
      </xsd:simpleType>
    </xsd:element>
    <xsd:element name="_dlc_DocIdUrl" ma:index="9"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5" nillable="true" ma:displayName="Partage du hachage d’indicateur" ma:internalName="SharingHintHash" ma:readOnly="true">
      <xsd:simpleType>
        <xsd:restriction base="dms:Text"/>
      </xsd:simpleType>
    </xsd:element>
    <xsd:element name="SharedWithDetails" ma:index="16" nillable="true" ma:displayName="Partagé avec détails" ma:internalName="SharedWithDetails" ma:readOnly="true">
      <xsd:simpleType>
        <xsd:restriction base="dms:Note">
          <xsd:maxLength value="255"/>
        </xsd:restriction>
      </xsd:simpleType>
    </xsd:element>
    <xsd:element name="LastSharedByUser" ma:index="17" nillable="true" ma:displayName="Dernier partage par heure par utilisateur" ma:description="" ma:internalName="LastSharedByUser" ma:readOnly="true">
      <xsd:simpleType>
        <xsd:restriction base="dms:Note">
          <xsd:maxLength value="255"/>
        </xsd:restriction>
      </xsd:simpleType>
    </xsd:element>
    <xsd:element name="LastSharedByTime" ma:index="18" nillable="true" ma:displayName="Dernier partage par heur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fca7fb-8bec-41fb-8689-95bf972b9e63" elementFormDefault="qualified">
    <xsd:import namespace="http://schemas.microsoft.com/office/2006/documentManagement/types"/>
    <xsd:import namespace="http://schemas.microsoft.com/office/infopath/2007/PartnerControls"/>
    <xsd:element name="MediaServiceMetadata" ma:index="20" nillable="true" ma:displayName="MediaServiceMetadata" ma:description="" ma:hidden="true" ma:internalName="MediaServiceMetadata" ma:readOnly="true">
      <xsd:simpleType>
        <xsd:restriction base="dms:Note"/>
      </xsd:simpleType>
    </xsd:element>
    <xsd:element name="MediaServiceFastMetadata" ma:index="21"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MAddress xmlns="http://schemas.microsoft.com/sharepoint/v3" xsi:nil="true"/>
    <PublishingExpirationDate xmlns="http://schemas.microsoft.com/sharepoint/v3" xsi:nil="true"/>
    <PublishingStartDate xmlns="http://schemas.microsoft.com/sharepoint/v3" xsi:nil="true"/>
    <_dlc_DocId xmlns="11082f31-4dfc-46f4-b178-34f1f9f89254">2RHEM7NDZZ2N-1-2842</_dlc_DocId>
    <_dlc_DocIdUrl xmlns="11082f31-4dfc-46f4-b178-34f1f9f89254">
      <Url>https://bayard.sharepoint.com/sites/RESEAU_BJ/_layouts/15/DocIdRedir.aspx?ID=2RHEM7NDZZ2N-1-2842</Url>
      <Description>2RHEM7NDZZ2N-1-2842</Description>
    </_dlc_DocIdUrl>
  </documentManagement>
</p:properties>
</file>

<file path=customXml/itemProps1.xml><?xml version="1.0" encoding="utf-8"?>
<ds:datastoreItem xmlns:ds="http://schemas.openxmlformats.org/officeDocument/2006/customXml" ds:itemID="{1A96E932-D188-4385-B3DE-926279B23612}">
  <ds:schemaRefs>
    <ds:schemaRef ds:uri="http://schemas.microsoft.com/sharepoint/v3/contenttype/forms"/>
  </ds:schemaRefs>
</ds:datastoreItem>
</file>

<file path=customXml/itemProps2.xml><?xml version="1.0" encoding="utf-8"?>
<ds:datastoreItem xmlns:ds="http://schemas.openxmlformats.org/officeDocument/2006/customXml" ds:itemID="{777F1EAD-AAE2-4EA6-B1D8-BE83058557FB}">
  <ds:schemaRefs>
    <ds:schemaRef ds:uri="http://schemas.microsoft.com/sharepoint/events"/>
  </ds:schemaRefs>
</ds:datastoreItem>
</file>

<file path=customXml/itemProps3.xml><?xml version="1.0" encoding="utf-8"?>
<ds:datastoreItem xmlns:ds="http://schemas.openxmlformats.org/officeDocument/2006/customXml" ds:itemID="{96ABB912-412D-4544-BAE2-82AD8096AC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1082f31-4dfc-46f4-b178-34f1f9f89254"/>
    <ds:schemaRef ds:uri="http://schemas.microsoft.com/sharepoint/v4"/>
    <ds:schemaRef ds:uri="abfca7fb-8bec-41fb-8689-95bf972b9e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93D573A-FBC9-412E-BE94-1F8096EC7810}">
  <ds:schemaRefs>
    <ds:schemaRef ds:uri="http://schemas.microsoft.com/office/2006/metadata/properties"/>
    <ds:schemaRef ds:uri="http://schemas.microsoft.com/office/infopath/2007/PartnerControls"/>
    <ds:schemaRef ds:uri="http://schemas.microsoft.com/sharepoint/v4"/>
    <ds:schemaRef ds:uri="http://schemas.microsoft.com/sharepoint/v3"/>
    <ds:schemaRef ds:uri="11082f31-4dfc-46f4-b178-34f1f9f89254"/>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BDC EDITION - AOÛT 2025</vt:lpstr>
      <vt:lpstr>BDC JEUX CREATIFS</vt:lpstr>
      <vt:lpstr>04.08.2025</vt:lpstr>
      <vt:lpstr>Stock Clic 08-04-2025</vt:lpstr>
      <vt:lpstr>Changements de prix 2025</vt:lpstr>
      <vt:lpstr>INFOS COMMANDE</vt:lpstr>
      <vt:lpstr>CGV</vt:lpstr>
      <vt:lpstr>'BDC EDITION - AOÛT 2025'!Zone_d_impression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Corporation</dc:creator>
  <cp:keywords/>
  <dc:description/>
  <cp:lastModifiedBy>SIGLER Lea</cp:lastModifiedBy>
  <cp:revision/>
  <dcterms:created xsi:type="dcterms:W3CDTF">1996-10-21T11:03:58Z</dcterms:created>
  <dcterms:modified xsi:type="dcterms:W3CDTF">2025-08-04T08:03:29Z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0x01010067D5A92EA1F02F4AB823CEE62979F49D</vt:lpwstr>
  </property>
  <property fmtid="{D5CDD505-2E9C-101B-9397-08002B2CF9AE}" pid="3" name="_dlc_DocIdItemGuid">
    <vt:lpwstr>181c52d1-ec6d-40ea-91a5-2d9a8896750c</vt:lpwstr>
  </property>
</Properties>
</file>